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28" windowHeight="8675"/>
  </bookViews>
  <sheets>
    <sheet name="各区域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<sst xmlns="http://schemas.openxmlformats.org/spreadsheetml/2006/main" count="80" uniqueCount="65">
  <si>
    <t>生物多样性</t>
  </si>
  <si>
    <t>离城市距离</t>
  </si>
  <si>
    <t>人造光源总辐射</t>
  </si>
  <si>
    <t>气候因素</t>
  </si>
  <si>
    <t>GDP</t>
  </si>
  <si>
    <t>p</t>
  </si>
  <si>
    <t>总得分</t>
  </si>
  <si>
    <t>光污染</t>
  </si>
  <si>
    <t>自然</t>
  </si>
  <si>
    <t>人文</t>
  </si>
  <si>
    <t>人口密度</t>
  </si>
  <si>
    <t>九寨沟(33.16 104.14)</t>
  </si>
  <si>
    <t>小岗村(32.28 117.71)</t>
  </si>
  <si>
    <t>奉贤区(30.92 121.47)</t>
  </si>
  <si>
    <t>新街口(32.02 118.46)</t>
  </si>
  <si>
    <t>黄石公园(44.36  -110.30)</t>
  </si>
  <si>
    <t>加利福尼亚州弗雷斯诺市（Fresno city）(37.00 -119)</t>
  </si>
  <si>
    <t>宾夕法尼亚州切斯特布鲁克(41.12 -77.11)</t>
  </si>
  <si>
    <t>纽约曼哈顿(40.00 -74.00)</t>
  </si>
  <si>
    <t>张家界国家森林公园</t>
  </si>
  <si>
    <t>兰州市城关区</t>
  </si>
  <si>
    <t>黔西南州纳灰村</t>
  </si>
  <si>
    <t>雄安新区</t>
  </si>
  <si>
    <t>纽约州安大略县</t>
  </si>
  <si>
    <t>内化达州拉斯维加斯</t>
  </si>
  <si>
    <t>编号</t>
  </si>
  <si>
    <t>地区</t>
  </si>
  <si>
    <t>1 九寨沟(33.16 104.14)</t>
  </si>
  <si>
    <t>2 小岗村(32.28 117.71)</t>
  </si>
  <si>
    <t>3 奉贤区(30.92 121.47)</t>
  </si>
  <si>
    <t>4 新街口(32.02 118.46)</t>
  </si>
  <si>
    <t>5 黄石公园(44.36  -110.30)</t>
  </si>
  <si>
    <t>6 加利福尼亚州弗雷斯诺市（Fresno city）(37.00 -119)</t>
  </si>
  <si>
    <t>7 宾夕法尼亚州切斯特布鲁克(41.12 -77.11)</t>
  </si>
  <si>
    <t>8 纽约曼哈顿(40.00 -74.00)</t>
  </si>
  <si>
    <t>9 张家界国家森林公园</t>
  </si>
  <si>
    <t>10 兰州市城关区</t>
  </si>
  <si>
    <t>11 黔西南州纳灰村</t>
  </si>
  <si>
    <t>12 雄安新区</t>
  </si>
  <si>
    <t>13 纽约州安大略县</t>
  </si>
  <si>
    <t>14 内化达州拉斯维加斯</t>
  </si>
  <si>
    <t>Light Pllution Risk</t>
  </si>
  <si>
    <t>First Grade Indicators</t>
  </si>
  <si>
    <t>权重</t>
  </si>
  <si>
    <t>二级指标</t>
  </si>
  <si>
    <t>光污染量</t>
  </si>
  <si>
    <t>辐射</t>
  </si>
  <si>
    <t>比值</t>
  </si>
  <si>
    <t>天气指数</t>
  </si>
  <si>
    <t>经济</t>
  </si>
  <si>
    <t>距离</t>
  </si>
  <si>
    <t>Biodiversity </t>
  </si>
  <si>
    <t>Weather Index </t>
  </si>
  <si>
    <t>Distance to urban community </t>
  </si>
  <si>
    <t>Economy </t>
  </si>
  <si>
    <t>Luminous Intensity</t>
  </si>
  <si>
    <t>0.946(0.000***)</t>
  </si>
  <si>
    <t>0.937(0.000***)</t>
  </si>
  <si>
    <t>0.671(0.069*)</t>
  </si>
  <si>
    <t>0.97(0.000***)</t>
  </si>
  <si>
    <t>The Ratio of Luminance</t>
  </si>
  <si>
    <t>0.762(0.028**)</t>
  </si>
  <si>
    <t>0.714(0.047**)</t>
  </si>
  <si>
    <t>0.728(0.047**)</t>
  </si>
  <si>
    <t>0.667(0.071*)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</si>
</sst>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0"/>
  </numFmts>
  <fonts count="21">
    <font>
      <sz val="12"/>
      <color theme="1"/>
      <name val="等线"/>
      <charset val="134"/>
      <scheme val="minor"/>
    </font>
    <font>
      <sz val="14"/>
      <color rgb="FF000000"/>
      <name val="Avenir"/>
      <charset val="134"/>
    </font>
    <font>
      <sz val="11"/>
      <color theme="1"/>
      <name val="等线"/>
      <charset val="134"/>
      <scheme val="minor"/>
    </font>
    <font>
      <sz val="12"/>
      <color rgb="FF3F3F76"/>
      <name val="等线"/>
      <charset val="134"/>
      <scheme val="minor"/>
    </font>
    <font>
      <sz val="12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workbookViewId="0">
      <selection activeCell="B8" sqref="B8"/>
    </sheetView>
  </sheetViews>
  <sheetFormatPr defaultColWidth="11" defaultRowHeight="15.6"/>
  <cols>
    <col min="1" max="1" width="25.3333333333333" customWidth="1"/>
    <col min="2" max="2" width="37.6666666666667" customWidth="1"/>
    <col min="10" max="10" width="12.6363636363636"/>
    <col min="11" max="12" width="11.5" customWidth="1"/>
    <col min="13" max="13" width="11" customWidth="1"/>
  </cols>
  <sheetData>
    <row r="1" spans="3:15"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s="11" t="s">
        <v>6</v>
      </c>
      <c r="K1" t="s">
        <v>7</v>
      </c>
      <c r="L1" t="s">
        <v>8</v>
      </c>
      <c r="M1" t="s">
        <v>9</v>
      </c>
      <c r="O1" t="s">
        <v>10</v>
      </c>
    </row>
    <row r="2" spans="1:15">
      <c r="A2">
        <v>1</v>
      </c>
      <c r="B2" s="2" t="s">
        <v>11</v>
      </c>
      <c r="C2">
        <v>0.466841429</v>
      </c>
      <c r="D2">
        <v>0.502486892</v>
      </c>
      <c r="E2">
        <v>0.534670034</v>
      </c>
      <c r="F2">
        <v>0.001</v>
      </c>
      <c r="G2">
        <v>0.001</v>
      </c>
      <c r="H2">
        <v>0.11727907</v>
      </c>
      <c r="I2" s="12">
        <f>C2*C21+D2*D21+E2*E21+F2*F21+G2*G21+H2*H21</f>
        <v>1.54696232306751</v>
      </c>
      <c r="J2" s="11">
        <f>I2*100</f>
        <v>154.696232306751</v>
      </c>
      <c r="K2" s="13">
        <f>(0.5504*E2+0.4496*H2)*100</f>
        <v>34.70110565856</v>
      </c>
      <c r="L2" s="13">
        <f>(0.7145*F2+C2*0.2855)*100</f>
        <v>13.39977279795</v>
      </c>
      <c r="M2" s="13">
        <f>(0.6242*G2+0.3758*D2)*100</f>
        <v>18.94587740136</v>
      </c>
      <c r="O2">
        <v>109.98</v>
      </c>
    </row>
    <row r="3" spans="1:15">
      <c r="A3">
        <v>2</v>
      </c>
      <c r="B3" t="s">
        <v>12</v>
      </c>
      <c r="C3">
        <v>0.901736446</v>
      </c>
      <c r="D3">
        <v>0.383243578</v>
      </c>
      <c r="E3">
        <v>0.842245791</v>
      </c>
      <c r="F3">
        <v>0.062534614</v>
      </c>
      <c r="G3">
        <v>0.189848921</v>
      </c>
      <c r="H3">
        <v>0.001</v>
      </c>
      <c r="I3" s="12">
        <f>C3*C21+D3*D21+E3*E21+F3*F21+G3*G21+H3*H21</f>
        <v>2.35744385436759</v>
      </c>
      <c r="J3" s="11">
        <f t="shared" ref="J3:J9" si="0">I3*100</f>
        <v>235.744385436759</v>
      </c>
      <c r="K3" s="13">
        <f t="shared" ref="K3:K9" si="1">(0.5504*E3+0.4496*H3)*100</f>
        <v>46.40216833664</v>
      </c>
      <c r="L3" s="13">
        <f t="shared" ref="L3:L9" si="2">(0.7145*F3+C3*0.2855)*100</f>
        <v>30.2126737036</v>
      </c>
      <c r="M3" s="13">
        <f t="shared" ref="M3:M9" si="3">(0.6242*G3+0.3758*D3)*100</f>
        <v>26.25266331006</v>
      </c>
      <c r="O3">
        <v>73.34</v>
      </c>
    </row>
    <row r="4" spans="1:15">
      <c r="A4">
        <v>3</v>
      </c>
      <c r="B4" s="3" t="s">
        <v>13</v>
      </c>
      <c r="C4">
        <v>1.000294892</v>
      </c>
      <c r="D4">
        <v>0.976537569</v>
      </c>
      <c r="E4">
        <v>0.942919192</v>
      </c>
      <c r="F4">
        <v>0.580225898</v>
      </c>
      <c r="G4">
        <v>0.31394964</v>
      </c>
      <c r="H4">
        <v>0.84596124</v>
      </c>
      <c r="I4" s="12">
        <f>C4*0.05332+D4*0.10625+E4*0.29197+F4*0.13344+G4*0.1765+H4*0.23854</f>
        <v>0.76703000631465</v>
      </c>
      <c r="J4" s="11">
        <f t="shared" si="0"/>
        <v>76.703000631465</v>
      </c>
      <c r="K4" s="13">
        <f t="shared" si="1"/>
        <v>89.93268967808</v>
      </c>
      <c r="L4" s="13">
        <f t="shared" si="2"/>
        <v>70.0155595787</v>
      </c>
      <c r="M4" s="13">
        <f t="shared" si="3"/>
        <v>56.29501837182</v>
      </c>
      <c r="O4">
        <v>550.67</v>
      </c>
    </row>
    <row r="5" spans="1:15">
      <c r="A5">
        <v>4</v>
      </c>
      <c r="B5" t="s">
        <v>14</v>
      </c>
      <c r="C5">
        <v>1.000608273</v>
      </c>
      <c r="D5">
        <v>0.936270379</v>
      </c>
      <c r="E5">
        <v>1.001</v>
      </c>
      <c r="F5">
        <v>1.001</v>
      </c>
      <c r="G5">
        <v>1.001</v>
      </c>
      <c r="H5">
        <v>0.615341085</v>
      </c>
      <c r="I5" s="12">
        <f t="shared" ref="I5:I9" si="4">C5*0.05332+D5*0.10625+E5*0.29197+F5*0.13344+G5*0.1765+H5*0.23854</f>
        <v>0.90212653330101</v>
      </c>
      <c r="J5" s="11">
        <f t="shared" si="0"/>
        <v>90.212653330101</v>
      </c>
      <c r="K5" s="13">
        <f t="shared" si="1"/>
        <v>82.7607751816</v>
      </c>
      <c r="L5" s="13">
        <f t="shared" si="2"/>
        <v>100.08881619415</v>
      </c>
      <c r="M5" s="13">
        <f t="shared" si="3"/>
        <v>97.66746084282</v>
      </c>
      <c r="O5">
        <v>480.25</v>
      </c>
    </row>
    <row r="6" spans="1:15">
      <c r="A6">
        <v>5</v>
      </c>
      <c r="B6" s="2" t="s">
        <v>15</v>
      </c>
      <c r="C6">
        <v>0.001</v>
      </c>
      <c r="D6">
        <v>0.001</v>
      </c>
      <c r="E6">
        <v>0.001</v>
      </c>
      <c r="F6">
        <v>0.005068003</v>
      </c>
      <c r="G6">
        <v>0.108913669</v>
      </c>
      <c r="H6">
        <v>0.128583979</v>
      </c>
      <c r="I6" s="12">
        <f t="shared" si="4"/>
        <v>0.05102349924948</v>
      </c>
      <c r="J6" s="11">
        <f t="shared" si="0"/>
        <v>5.102349924948</v>
      </c>
      <c r="K6" s="13">
        <f t="shared" si="1"/>
        <v>5.83617569584</v>
      </c>
      <c r="L6" s="13">
        <f t="shared" si="2"/>
        <v>0.39065881435</v>
      </c>
      <c r="M6" s="13">
        <f t="shared" si="3"/>
        <v>6.83597121898</v>
      </c>
      <c r="O6">
        <v>20.01</v>
      </c>
    </row>
    <row r="7" spans="1:15">
      <c r="A7">
        <v>6</v>
      </c>
      <c r="B7" t="s">
        <v>16</v>
      </c>
      <c r="C7">
        <v>0.914115011</v>
      </c>
      <c r="D7">
        <v>0.519511477</v>
      </c>
      <c r="E7">
        <v>0.76093266</v>
      </c>
      <c r="F7">
        <v>0.055313804</v>
      </c>
      <c r="G7">
        <v>0.175460432</v>
      </c>
      <c r="H7">
        <v>0.034268734</v>
      </c>
      <c r="I7" s="12">
        <f t="shared" si="4"/>
        <v>0.37263251962009</v>
      </c>
      <c r="J7" s="11">
        <f t="shared" si="0"/>
        <v>37.263251962009</v>
      </c>
      <c r="K7" s="13">
        <f t="shared" si="1"/>
        <v>43.42245588704</v>
      </c>
      <c r="L7" s="13">
        <f t="shared" si="2"/>
        <v>30.05015485985</v>
      </c>
      <c r="M7" s="13">
        <f t="shared" si="3"/>
        <v>30.4754814711</v>
      </c>
      <c r="O7">
        <v>116.53</v>
      </c>
    </row>
    <row r="8" spans="1:15">
      <c r="A8">
        <v>7</v>
      </c>
      <c r="B8" s="3" t="s">
        <v>17</v>
      </c>
      <c r="C8">
        <v>0.993557192</v>
      </c>
      <c r="D8">
        <v>0.390300615</v>
      </c>
      <c r="E8">
        <v>0.96093266</v>
      </c>
      <c r="F8">
        <v>0.411979829</v>
      </c>
      <c r="G8">
        <v>0.511791367</v>
      </c>
      <c r="H8">
        <v>0.386981912</v>
      </c>
      <c r="I8" s="12">
        <f t="shared" si="4"/>
        <v>0.61262584850713</v>
      </c>
      <c r="J8" s="11">
        <f t="shared" si="0"/>
        <v>61.262584850713</v>
      </c>
      <c r="K8" s="13">
        <f t="shared" si="1"/>
        <v>70.28844036992</v>
      </c>
      <c r="L8" s="13">
        <f t="shared" si="2"/>
        <v>57.80201661365</v>
      </c>
      <c r="M8" s="13">
        <f t="shared" si="3"/>
        <v>46.61351423984</v>
      </c>
      <c r="O8">
        <v>75.12</v>
      </c>
    </row>
    <row r="9" spans="1:15">
      <c r="A9">
        <v>8</v>
      </c>
      <c r="B9" t="s">
        <v>18</v>
      </c>
      <c r="C9">
        <v>1.001</v>
      </c>
      <c r="D9">
        <v>1.001</v>
      </c>
      <c r="E9">
        <v>1.001</v>
      </c>
      <c r="F9">
        <v>0.975929876</v>
      </c>
      <c r="G9">
        <v>0.875100719</v>
      </c>
      <c r="H9">
        <v>1.001</v>
      </c>
      <c r="I9" s="12">
        <f t="shared" si="4"/>
        <v>0.97545343955694</v>
      </c>
      <c r="J9" s="11">
        <f t="shared" si="0"/>
        <v>97.545343955694</v>
      </c>
      <c r="K9" s="13">
        <f t="shared" si="1"/>
        <v>100.1</v>
      </c>
      <c r="L9" s="13">
        <f t="shared" si="2"/>
        <v>98.3087396402</v>
      </c>
      <c r="M9" s="13">
        <f t="shared" si="3"/>
        <v>92.24136687998</v>
      </c>
      <c r="O9">
        <v>598.4</v>
      </c>
    </row>
    <row r="10" spans="1:13">
      <c r="A10">
        <v>9</v>
      </c>
      <c r="B10" s="4" t="s">
        <v>19</v>
      </c>
      <c r="C10" s="4">
        <v>0.325036352240676</v>
      </c>
      <c r="D10" s="4">
        <v>0.0797424584913539</v>
      </c>
      <c r="E10" s="4">
        <v>0.383154882154882</v>
      </c>
      <c r="F10" s="4">
        <v>0.00615952052383257</v>
      </c>
      <c r="G10" s="4">
        <v>0.500999999999999</v>
      </c>
      <c r="H10" s="4">
        <v>0.104682170542635</v>
      </c>
      <c r="I10" s="12">
        <f t="shared" ref="I10:I15" si="5">C10*0.05332+D10*0.10625+E10*0.29197+F10*0.13344+G10*0.1765+H10*0.23854</f>
        <v>0.25189261683888</v>
      </c>
      <c r="J10" s="11">
        <f t="shared" ref="J10:J15" si="6">I10*100</f>
        <v>25.189261683888</v>
      </c>
      <c r="K10" s="13">
        <f t="shared" ref="K10:K15" si="7">(0.5504*E10+0.4496*H10)*100</f>
        <v>25.7953551014016</v>
      </c>
      <c r="L10" s="13">
        <f t="shared" ref="L10:L15" si="8">(0.7145*F10+C10*0.2855)*100</f>
        <v>9.71988559789914</v>
      </c>
      <c r="M10" s="13">
        <f t="shared" ref="M10:M15" si="9">(0.6242*G10+0.3758*D10)*100</f>
        <v>34.269141590105</v>
      </c>
    </row>
    <row r="11" spans="1:13">
      <c r="A11">
        <v>10</v>
      </c>
      <c r="B11" s="4" t="s">
        <v>20</v>
      </c>
      <c r="C11" s="4">
        <v>0.999981510498276</v>
      </c>
      <c r="D11" s="4">
        <v>0.797334755433079</v>
      </c>
      <c r="E11" s="4">
        <v>1.001</v>
      </c>
      <c r="F11" s="4">
        <v>0.497222568869073</v>
      </c>
      <c r="G11" s="4">
        <v>0.001</v>
      </c>
      <c r="H11" s="4">
        <v>0.235237726098191</v>
      </c>
      <c r="I11" s="12">
        <f t="shared" si="5"/>
        <v>0.552937288677884</v>
      </c>
      <c r="J11" s="11">
        <f t="shared" si="6"/>
        <v>55.2937288677884</v>
      </c>
      <c r="K11" s="13">
        <f t="shared" si="7"/>
        <v>65.6713281653747</v>
      </c>
      <c r="L11" s="13">
        <f t="shared" si="8"/>
        <v>64.076024670421</v>
      </c>
      <c r="M11" s="13">
        <f t="shared" si="9"/>
        <v>30.0262601091751</v>
      </c>
    </row>
    <row r="12" spans="1:13">
      <c r="A12">
        <v>11</v>
      </c>
      <c r="B12" s="4" t="s">
        <v>21</v>
      </c>
      <c r="C12" s="4">
        <v>0.682275462237543</v>
      </c>
      <c r="D12" s="4">
        <v>0.274793292401737</v>
      </c>
      <c r="E12" s="4">
        <v>0.662952861952862</v>
      </c>
      <c r="F12" s="4">
        <v>0.0844249428602443</v>
      </c>
      <c r="G12" s="4">
        <v>0.66733064516129</v>
      </c>
      <c r="H12" s="4">
        <v>0.0132739018087855</v>
      </c>
      <c r="I12" s="12">
        <f t="shared" si="5"/>
        <v>0.391353941852274</v>
      </c>
      <c r="J12" s="11">
        <f t="shared" si="6"/>
        <v>39.1353941852274</v>
      </c>
      <c r="K12" s="13">
        <f t="shared" si="7"/>
        <v>37.0857201472085</v>
      </c>
      <c r="L12" s="13">
        <f t="shared" si="8"/>
        <v>25.5111266142463</v>
      </c>
      <c r="M12" s="13">
        <f t="shared" si="9"/>
        <v>51.981510799425</v>
      </c>
    </row>
    <row r="13" spans="1:13">
      <c r="A13">
        <v>12</v>
      </c>
      <c r="B13" s="4" t="s">
        <v>22</v>
      </c>
      <c r="C13" s="4">
        <v>1.00029489188342</v>
      </c>
      <c r="D13" s="4">
        <v>0.83008022802644</v>
      </c>
      <c r="E13" s="4">
        <v>0.778272727272727</v>
      </c>
      <c r="F13" s="4">
        <v>0.515814355017953</v>
      </c>
      <c r="G13" s="4">
        <v>0.272169354838709</v>
      </c>
      <c r="H13" s="4">
        <v>0.54428165374677</v>
      </c>
      <c r="I13" s="12">
        <f t="shared" si="5"/>
        <v>0.615465140392234</v>
      </c>
      <c r="J13" s="11">
        <f t="shared" si="6"/>
        <v>61.5465140392234</v>
      </c>
      <c r="K13" s="13">
        <f t="shared" si="7"/>
        <v>67.3070340615457</v>
      </c>
      <c r="L13" s="13">
        <f t="shared" si="8"/>
        <v>65.4133548293044</v>
      </c>
      <c r="M13" s="13">
        <f t="shared" si="9"/>
        <v>48.1832260982658</v>
      </c>
    </row>
    <row r="14" spans="1:13">
      <c r="A14">
        <v>13</v>
      </c>
      <c r="B14" s="4" t="s">
        <v>23</v>
      </c>
      <c r="C14" s="4">
        <v>0.88904450015669</v>
      </c>
      <c r="D14" s="4">
        <v>0.261556199229729</v>
      </c>
      <c r="E14" s="4">
        <v>0.837026936026936</v>
      </c>
      <c r="F14" s="4">
        <v>0.377275561456948</v>
      </c>
      <c r="G14" s="4">
        <v>0.981846774193548</v>
      </c>
      <c r="H14" s="4">
        <v>0.280715762273901</v>
      </c>
      <c r="I14" s="12">
        <f t="shared" si="5"/>
        <v>0.610182497927091</v>
      </c>
      <c r="J14" s="11">
        <f t="shared" si="6"/>
        <v>61.0182497927091</v>
      </c>
      <c r="K14" s="13">
        <f t="shared" si="7"/>
        <v>58.6909432307571</v>
      </c>
      <c r="L14" s="13">
        <f t="shared" si="8"/>
        <v>52.3385593455724</v>
      </c>
      <c r="M14" s="13">
        <f t="shared" si="9"/>
        <v>71.1161576122145</v>
      </c>
    </row>
    <row r="15" spans="1:13">
      <c r="A15">
        <v>14</v>
      </c>
      <c r="B15" s="4" t="s">
        <v>24</v>
      </c>
      <c r="C15" s="4">
        <v>1.0003732372297</v>
      </c>
      <c r="D15" s="4">
        <v>0.961774296378457</v>
      </c>
      <c r="E15" s="4">
        <v>1.001</v>
      </c>
      <c r="F15" s="4">
        <v>0.917336962330042</v>
      </c>
      <c r="G15" s="4">
        <v>0.777209677419355</v>
      </c>
      <c r="H15" s="4">
        <v>0.735819121447028</v>
      </c>
      <c r="I15" s="12">
        <f t="shared" si="5"/>
        <v>0.88289963554711</v>
      </c>
      <c r="J15" s="11">
        <f t="shared" si="6"/>
        <v>88.289963554711</v>
      </c>
      <c r="K15" s="13">
        <f t="shared" si="7"/>
        <v>88.1774677002584</v>
      </c>
      <c r="L15" s="13">
        <f t="shared" si="8"/>
        <v>94.1043818813894</v>
      </c>
      <c r="M15" s="13">
        <f t="shared" si="9"/>
        <v>84.6569061224185</v>
      </c>
    </row>
    <row r="17" spans="1:13">
      <c r="A17" s="5" t="s">
        <v>25</v>
      </c>
      <c r="B17" s="6" t="s">
        <v>26</v>
      </c>
      <c r="C17" s="6" t="s">
        <v>0</v>
      </c>
      <c r="D17" s="6" t="s">
        <v>1</v>
      </c>
      <c r="E17" s="6" t="s">
        <v>2</v>
      </c>
      <c r="F17" s="6" t="s">
        <v>3</v>
      </c>
      <c r="G17" s="6" t="s">
        <v>4</v>
      </c>
      <c r="H17" s="7" t="s">
        <v>5</v>
      </c>
      <c r="I17" s="7" t="s">
        <v>6</v>
      </c>
      <c r="J17" s="6" t="s">
        <v>7</v>
      </c>
      <c r="K17" s="6" t="s">
        <v>8</v>
      </c>
      <c r="L17" s="6" t="s">
        <v>9</v>
      </c>
      <c r="M17" s="5"/>
    </row>
    <row r="18" spans="1:13">
      <c r="A18" s="5">
        <v>1</v>
      </c>
      <c r="B18" s="7" t="s">
        <v>27</v>
      </c>
      <c r="C18" s="6">
        <v>0.466841429</v>
      </c>
      <c r="D18" s="6">
        <v>0.502486892</v>
      </c>
      <c r="E18" s="6">
        <v>0.534670034</v>
      </c>
      <c r="F18" s="6">
        <v>0.001</v>
      </c>
      <c r="G18" s="6">
        <v>0.001</v>
      </c>
      <c r="H18" s="6">
        <v>0.11727907</v>
      </c>
      <c r="I18" s="7">
        <v>26.2676533306628</v>
      </c>
      <c r="J18" s="14">
        <v>34.70110565856</v>
      </c>
      <c r="K18" s="14">
        <v>13.39977279795</v>
      </c>
      <c r="L18" s="14">
        <v>18.94587740136</v>
      </c>
      <c r="M18" s="5"/>
    </row>
    <row r="19" spans="1:13">
      <c r="A19" s="5">
        <v>2</v>
      </c>
      <c r="B19" s="6" t="s">
        <v>28</v>
      </c>
      <c r="C19" s="6">
        <v>0.901736446</v>
      </c>
      <c r="D19" s="6">
        <v>0.383243578</v>
      </c>
      <c r="E19" s="6">
        <v>0.742245791</v>
      </c>
      <c r="F19" s="6">
        <v>0.062534614</v>
      </c>
      <c r="G19" s="6">
        <v>0.189848921</v>
      </c>
      <c r="H19" s="6">
        <v>0.1821235</v>
      </c>
      <c r="I19" s="7">
        <v>37.6799666141861</v>
      </c>
      <c r="J19" s="14">
        <v>46.40216833664</v>
      </c>
      <c r="K19" s="14">
        <v>30.2126737036</v>
      </c>
      <c r="L19" s="14">
        <v>26.25266331006</v>
      </c>
      <c r="M19" s="5"/>
    </row>
    <row r="20" spans="1:13">
      <c r="A20" s="5">
        <v>3</v>
      </c>
      <c r="B20" s="7" t="s">
        <v>29</v>
      </c>
      <c r="C20" s="6">
        <v>1.000294892</v>
      </c>
      <c r="D20" s="6">
        <v>0.976537569</v>
      </c>
      <c r="E20" s="6">
        <v>0.942919192</v>
      </c>
      <c r="F20" s="6">
        <v>0.580225898</v>
      </c>
      <c r="G20" s="6">
        <v>0.31394964</v>
      </c>
      <c r="H20" s="6">
        <v>0.84596124</v>
      </c>
      <c r="I20" s="7">
        <v>76.703000631465</v>
      </c>
      <c r="J20" s="14">
        <v>89.93268967808</v>
      </c>
      <c r="K20" s="14">
        <v>70.0155595787</v>
      </c>
      <c r="L20" s="14">
        <v>56.29501837182</v>
      </c>
      <c r="M20" s="5"/>
    </row>
    <row r="21" spans="1:13">
      <c r="A21" s="5">
        <v>4</v>
      </c>
      <c r="B21" s="6" t="s">
        <v>30</v>
      </c>
      <c r="C21" s="6">
        <v>1.000608273</v>
      </c>
      <c r="D21" s="6">
        <v>0.936270379</v>
      </c>
      <c r="E21" s="6">
        <v>1.001</v>
      </c>
      <c r="F21" s="6">
        <v>1.001</v>
      </c>
      <c r="G21" s="6">
        <v>1.001</v>
      </c>
      <c r="H21" s="6">
        <v>0.615341085</v>
      </c>
      <c r="I21" s="7">
        <v>90.212653330101</v>
      </c>
      <c r="J21" s="14">
        <v>82.7607751816</v>
      </c>
      <c r="K21" s="14">
        <v>100.08881619415</v>
      </c>
      <c r="L21" s="14">
        <v>97.66746084282</v>
      </c>
      <c r="M21" s="5"/>
    </row>
    <row r="22" spans="1:13">
      <c r="A22" s="5">
        <v>5</v>
      </c>
      <c r="B22" s="7" t="s">
        <v>31</v>
      </c>
      <c r="C22" s="6">
        <v>0.001</v>
      </c>
      <c r="D22" s="6">
        <v>0.001</v>
      </c>
      <c r="E22" s="6">
        <v>0.2089127312</v>
      </c>
      <c r="F22" s="6">
        <v>0.005068003</v>
      </c>
      <c r="G22" s="6">
        <v>0.108913669</v>
      </c>
      <c r="H22" s="6">
        <v>0.128583979</v>
      </c>
      <c r="I22" s="7">
        <v>5.102349924948</v>
      </c>
      <c r="J22" s="14">
        <v>5.83617569584</v>
      </c>
      <c r="K22" s="14">
        <v>0.39065881435</v>
      </c>
      <c r="L22" s="14">
        <v>6.83597121898</v>
      </c>
      <c r="M22" s="5"/>
    </row>
    <row r="23" spans="1:13">
      <c r="A23" s="5">
        <v>6</v>
      </c>
      <c r="B23" s="6" t="s">
        <v>32</v>
      </c>
      <c r="C23" s="6">
        <v>0.914115011</v>
      </c>
      <c r="D23" s="6">
        <v>0.519511477</v>
      </c>
      <c r="E23" s="6">
        <v>0.76093266</v>
      </c>
      <c r="F23" s="6">
        <v>0.055313804</v>
      </c>
      <c r="G23" s="6">
        <v>0.175460432</v>
      </c>
      <c r="H23" s="6">
        <v>0.174268734</v>
      </c>
      <c r="I23" s="7">
        <v>37.263251962009</v>
      </c>
      <c r="J23" s="14">
        <v>43.42245588704</v>
      </c>
      <c r="K23" s="14">
        <v>30.05015485985</v>
      </c>
      <c r="L23" s="14">
        <v>30.4754814711</v>
      </c>
      <c r="M23" s="5"/>
    </row>
    <row r="24" spans="1:13">
      <c r="A24" s="5">
        <v>7</v>
      </c>
      <c r="B24" s="7" t="s">
        <v>33</v>
      </c>
      <c r="C24" s="6">
        <v>0.993557192</v>
      </c>
      <c r="D24" s="6">
        <v>0.390300615</v>
      </c>
      <c r="E24" s="6">
        <v>0.96093266</v>
      </c>
      <c r="F24" s="6">
        <v>0.411979829</v>
      </c>
      <c r="G24" s="6">
        <v>0.511791367</v>
      </c>
      <c r="H24" s="6">
        <v>0.386981912</v>
      </c>
      <c r="I24" s="7">
        <v>61.262584850713</v>
      </c>
      <c r="J24" s="14">
        <v>70.28844036992</v>
      </c>
      <c r="K24" s="14">
        <v>57.80201661365</v>
      </c>
      <c r="L24" s="14">
        <v>46.61351423984</v>
      </c>
      <c r="M24" s="5"/>
    </row>
    <row r="25" spans="1:13">
      <c r="A25" s="5">
        <v>8</v>
      </c>
      <c r="B25" s="6" t="s">
        <v>34</v>
      </c>
      <c r="C25" s="6">
        <v>1.001</v>
      </c>
      <c r="D25" s="6">
        <v>1.001</v>
      </c>
      <c r="E25" s="6">
        <v>1.001</v>
      </c>
      <c r="F25" s="6">
        <v>0.975929876</v>
      </c>
      <c r="G25" s="6">
        <v>0.875100719</v>
      </c>
      <c r="H25" s="6">
        <v>1.001</v>
      </c>
      <c r="I25" s="7">
        <v>97.545343955694</v>
      </c>
      <c r="J25" s="14">
        <v>100.1</v>
      </c>
      <c r="K25" s="14">
        <v>98.3087396402</v>
      </c>
      <c r="L25" s="14">
        <v>92.24136687998</v>
      </c>
      <c r="M25" s="5"/>
    </row>
    <row r="26" spans="1:13">
      <c r="A26" s="5">
        <v>9</v>
      </c>
      <c r="B26" s="7" t="s">
        <v>35</v>
      </c>
      <c r="C26" s="7">
        <v>0.325036352240676</v>
      </c>
      <c r="D26" s="7">
        <v>0.0797424584913539</v>
      </c>
      <c r="E26" s="7">
        <v>0.383154882154882</v>
      </c>
      <c r="F26" s="7">
        <v>0.00615952052383257</v>
      </c>
      <c r="G26" s="7">
        <v>0.500999999999999</v>
      </c>
      <c r="H26" s="7">
        <v>0.104682170542635</v>
      </c>
      <c r="I26" s="7">
        <v>25.189261683888</v>
      </c>
      <c r="J26" s="14">
        <v>25.7953551014016</v>
      </c>
      <c r="K26" s="14">
        <v>9.71988559789914</v>
      </c>
      <c r="L26" s="14">
        <v>34.269141590105</v>
      </c>
      <c r="M26" s="5"/>
    </row>
    <row r="27" spans="1:13">
      <c r="A27" s="5">
        <v>10</v>
      </c>
      <c r="B27" s="7" t="s">
        <v>36</v>
      </c>
      <c r="C27" s="7">
        <v>0.999981510498276</v>
      </c>
      <c r="D27" s="7">
        <v>0.797334755433079</v>
      </c>
      <c r="E27" s="6">
        <v>0.842245791</v>
      </c>
      <c r="F27" s="7">
        <v>0.497222568869073</v>
      </c>
      <c r="G27" s="7">
        <v>0.001</v>
      </c>
      <c r="H27" s="7">
        <v>0.235237726098191</v>
      </c>
      <c r="I27" s="7">
        <v>55.2937288677884</v>
      </c>
      <c r="J27" s="14">
        <v>65.6713281653747</v>
      </c>
      <c r="K27" s="14">
        <v>64.076024670421</v>
      </c>
      <c r="L27" s="14">
        <v>30.0262601091751</v>
      </c>
      <c r="M27" s="5"/>
    </row>
    <row r="28" spans="1:13">
      <c r="A28" s="5">
        <v>11</v>
      </c>
      <c r="B28" s="7" t="s">
        <v>37</v>
      </c>
      <c r="C28" s="7">
        <v>0.682275462237543</v>
      </c>
      <c r="D28" s="7">
        <v>0.274793292401737</v>
      </c>
      <c r="E28" s="7">
        <v>0.662952861952862</v>
      </c>
      <c r="F28" s="7">
        <v>0.0844249428602443</v>
      </c>
      <c r="G28" s="7">
        <v>0.66733064516129</v>
      </c>
      <c r="H28" s="7">
        <v>0.213273901808785</v>
      </c>
      <c r="I28" s="7">
        <v>39.1353941852274</v>
      </c>
      <c r="J28" s="14">
        <v>37.0857201472085</v>
      </c>
      <c r="K28" s="14">
        <v>25.5111266142463</v>
      </c>
      <c r="L28" s="14">
        <v>51.981510799425</v>
      </c>
      <c r="M28" s="5"/>
    </row>
    <row r="29" spans="1:13">
      <c r="A29" s="5">
        <v>12</v>
      </c>
      <c r="B29" s="7" t="s">
        <v>38</v>
      </c>
      <c r="C29" s="7">
        <v>1.00029489188342</v>
      </c>
      <c r="D29" s="7">
        <v>0.83008022802644</v>
      </c>
      <c r="E29" s="7">
        <v>0.778272727272727</v>
      </c>
      <c r="F29" s="7">
        <v>0.515814355017953</v>
      </c>
      <c r="G29" s="7">
        <v>0.272169354838709</v>
      </c>
      <c r="H29" s="7">
        <v>0.54428165374677</v>
      </c>
      <c r="I29" s="7">
        <v>61.5465140392234</v>
      </c>
      <c r="J29" s="14">
        <v>67.3070340615457</v>
      </c>
      <c r="K29" s="14">
        <v>65.4133548293044</v>
      </c>
      <c r="L29" s="14">
        <v>48.1832260982658</v>
      </c>
      <c r="M29" s="5"/>
    </row>
    <row r="30" spans="1:13">
      <c r="A30" s="5">
        <v>13</v>
      </c>
      <c r="B30" s="7" t="s">
        <v>39</v>
      </c>
      <c r="C30" s="7">
        <v>0.88904450015669</v>
      </c>
      <c r="D30" s="7">
        <v>0.261556199229729</v>
      </c>
      <c r="E30" s="7">
        <v>0.837026936026936</v>
      </c>
      <c r="F30" s="7">
        <v>0.377275561456948</v>
      </c>
      <c r="G30" s="7">
        <v>0.981846774193548</v>
      </c>
      <c r="H30" s="7">
        <v>0.280715762273901</v>
      </c>
      <c r="I30" s="7">
        <v>61.0182497927091</v>
      </c>
      <c r="J30" s="14">
        <v>58.6909432307571</v>
      </c>
      <c r="K30" s="14">
        <v>52.3385593455724</v>
      </c>
      <c r="L30" s="14">
        <v>71.1161576122145</v>
      </c>
      <c r="M30" s="5"/>
    </row>
    <row r="31" spans="1:13">
      <c r="A31" s="5">
        <v>14</v>
      </c>
      <c r="B31" s="7" t="s">
        <v>40</v>
      </c>
      <c r="C31" s="7">
        <v>1.0003732372297</v>
      </c>
      <c r="D31" s="7">
        <v>0.961774296378457</v>
      </c>
      <c r="E31" s="7">
        <v>1.001</v>
      </c>
      <c r="F31" s="7">
        <v>0.917336962330042</v>
      </c>
      <c r="G31" s="7">
        <v>0.777209677419355</v>
      </c>
      <c r="H31" s="7">
        <v>0.735819121447028</v>
      </c>
      <c r="I31" s="7">
        <v>88.289963554711</v>
      </c>
      <c r="J31" s="14">
        <v>88.1774677002584</v>
      </c>
      <c r="K31" s="14">
        <v>94.1043818813894</v>
      </c>
      <c r="L31" s="14">
        <v>84.6569061224185</v>
      </c>
      <c r="M31" s="5"/>
    </row>
    <row r="32" spans="1:13">
      <c r="A32" s="5"/>
      <c r="B32" s="6"/>
      <c r="C32" s="6"/>
      <c r="D32" s="6"/>
      <c r="E32" s="6"/>
      <c r="F32" s="6"/>
      <c r="G32" s="6"/>
      <c r="H32" s="6"/>
      <c r="I32" s="6"/>
      <c r="J32" s="6"/>
      <c r="K32" s="5"/>
      <c r="L32" s="5"/>
      <c r="M32" s="5"/>
    </row>
    <row r="33" spans="1:13">
      <c r="A33" s="5"/>
      <c r="B33" s="6"/>
      <c r="C33" s="6"/>
      <c r="D33" s="6"/>
      <c r="E33" s="6"/>
      <c r="F33" s="6"/>
      <c r="G33" s="6"/>
      <c r="H33" s="6"/>
      <c r="I33" s="6"/>
      <c r="J33" s="6"/>
      <c r="K33" s="5"/>
      <c r="L33" s="5"/>
      <c r="M33" s="5"/>
    </row>
    <row r="37" spans="1:5">
      <c r="A37" s="8" t="s">
        <v>41</v>
      </c>
      <c r="B37" t="s">
        <v>42</v>
      </c>
      <c r="C37" t="s">
        <v>43</v>
      </c>
      <c r="D37" t="s">
        <v>44</v>
      </c>
      <c r="E37" t="s">
        <v>43</v>
      </c>
    </row>
    <row r="38" spans="1:5">
      <c r="A38" s="8"/>
      <c r="B38" s="8" t="s">
        <v>45</v>
      </c>
      <c r="C38" s="9">
        <v>0.530517446326808</v>
      </c>
      <c r="D38" t="s">
        <v>46</v>
      </c>
      <c r="E38" s="10">
        <v>0.550355755112911</v>
      </c>
    </row>
    <row r="39" spans="1:5">
      <c r="A39" s="8"/>
      <c r="B39" s="8"/>
      <c r="C39" s="9"/>
      <c r="D39" t="s">
        <v>47</v>
      </c>
      <c r="E39" s="10">
        <v>0.449644244887089</v>
      </c>
    </row>
    <row r="40" spans="1:5">
      <c r="A40" s="8"/>
      <c r="B40" s="8" t="s">
        <v>8</v>
      </c>
      <c r="C40" s="9">
        <v>0.186760224203168</v>
      </c>
      <c r="D40" t="s">
        <v>48</v>
      </c>
      <c r="E40" s="10">
        <v>0.714499825052463</v>
      </c>
    </row>
    <row r="41" spans="1:5">
      <c r="A41" s="8"/>
      <c r="B41" s="8"/>
      <c r="C41" s="9"/>
      <c r="D41" t="s">
        <v>0</v>
      </c>
      <c r="E41" s="10">
        <v>0.285499562171293</v>
      </c>
    </row>
    <row r="42" spans="1:5">
      <c r="A42" s="8"/>
      <c r="B42" s="8" t="s">
        <v>9</v>
      </c>
      <c r="C42" s="9">
        <v>0.282722329470024</v>
      </c>
      <c r="D42" t="s">
        <v>49</v>
      </c>
      <c r="E42" s="10">
        <v>0.6241909996826</v>
      </c>
    </row>
    <row r="43" spans="1:5">
      <c r="A43" s="8"/>
      <c r="B43" s="8"/>
      <c r="C43" s="9"/>
      <c r="D43" t="s">
        <v>50</v>
      </c>
      <c r="E43" s="10">
        <v>0.3758090003174</v>
      </c>
    </row>
  </sheetData>
  <mergeCells count="7">
    <mergeCell ref="A37:A43"/>
    <mergeCell ref="B38:B39"/>
    <mergeCell ref="B40:B41"/>
    <mergeCell ref="B42:B43"/>
    <mergeCell ref="C38:C39"/>
    <mergeCell ref="C40:C41"/>
    <mergeCell ref="C42:C4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1" sqref="B1"/>
    </sheetView>
  </sheetViews>
  <sheetFormatPr defaultColWidth="11" defaultRowHeight="15.6" outlineLevelRow="2" outlineLevelCol="6"/>
  <cols>
    <col min="1" max="1" width="38.1666666666667" customWidth="1"/>
    <col min="2" max="2" width="25.1666666666667" customWidth="1"/>
    <col min="3" max="3" width="38.5" customWidth="1"/>
    <col min="4" max="4" width="37.5" customWidth="1"/>
    <col min="5" max="5" width="20.5" customWidth="1"/>
  </cols>
  <sheetData>
    <row r="1" ht="17.4" spans="1:5">
      <c r="A1" s="1"/>
      <c r="B1" s="1" t="s">
        <v>51</v>
      </c>
      <c r="C1" s="1" t="s">
        <v>52</v>
      </c>
      <c r="D1" s="1" t="s">
        <v>53</v>
      </c>
      <c r="E1" s="1" t="s">
        <v>54</v>
      </c>
    </row>
    <row r="2" ht="17.4" spans="1:7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/>
      <c r="G2" s="1"/>
    </row>
    <row r="3" ht="17.4" spans="1:7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/>
      <c r="G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各区域数据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✅林</cp:lastModifiedBy>
  <dcterms:created xsi:type="dcterms:W3CDTF">2023-02-19T08:12:00Z</dcterms:created>
  <dcterms:modified xsi:type="dcterms:W3CDTF">2023-02-19T11:55:32Z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8D7F0BB378D443FA959893E1E1222440</vt:lpwstr>
  </property>
  <property fmtid="{D5CDD505-2E9C-101B-9397-08002B2CF9AE}" pid="3" name="KSOProductBuildVer">
    <vt:lpwstr>2052-11.1.0.13703</vt:lpwstr>
  </property>
</Properties>
</file>