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5160" yWindow="2415" windowWidth="21600" windowHeight="11295" tabRatio="600" firstSheet="0" activeTab="0" autoFilterDateGrouping="1"/>
  </bookViews>
  <sheets>
    <sheet xmlns:r="http://schemas.openxmlformats.org/officeDocument/2006/relationships" name="sheet1" sheetId="1" state="visible" r:id="rId1"/>
  </sheets>
  <definedNames>
    <definedName name="st">sheet1!$D$13</definedName>
  </definedNames>
  <calcPr calcId="181029" fullCalcOnLoad="1"/>
</workbook>
</file>

<file path=xl/styles.xml><?xml version="1.0" encoding="utf-8"?>
<styleSheet xmlns="http://schemas.openxmlformats.org/spreadsheetml/2006/main">
  <numFmts count="0"/>
  <fonts count="11">
    <font>
      <name val="Arial"/>
      <color rgb="FF000000"/>
      <sz val="10"/>
      <scheme val="minor"/>
    </font>
    <font>
      <name val="Arial"/>
      <b val="1"/>
      <i val="1"/>
      <color theme="1"/>
      <sz val="18"/>
      <scheme val="minor"/>
    </font>
    <font>
      <name val="Arial"/>
      <color theme="1"/>
      <sz val="10"/>
      <scheme val="minor"/>
    </font>
    <font>
      <name val="Arial"/>
      <b val="1"/>
      <color theme="1"/>
      <sz val="10"/>
      <scheme val="minor"/>
    </font>
    <font>
      <name val="Arial"/>
      <b val="1"/>
      <i val="1"/>
      <color theme="1"/>
      <sz val="12"/>
      <scheme val="minor"/>
    </font>
    <font>
      <name val="Arial"/>
      <b val="1"/>
      <color theme="1"/>
      <sz val="10"/>
      <scheme val="minor"/>
    </font>
    <font>
      <name val="Arial"/>
      <color theme="1"/>
      <sz val="14"/>
      <scheme val="minor"/>
    </font>
    <font>
      <name val="Arial"/>
      <b val="1"/>
      <i val="1"/>
      <color theme="1"/>
      <sz val="16"/>
      <scheme val="minor"/>
    </font>
    <font>
      <name val="Arial"/>
      <b val="1"/>
      <color theme="1"/>
      <sz val="12"/>
      <scheme val="minor"/>
    </font>
    <font>
      <name val="Inconsolata"/>
      <color rgb="FF000000"/>
      <sz val="24"/>
    </font>
    <font>
      <name val="Inter"/>
      <color rgb="FF299738"/>
      <sz val="16"/>
    </font>
  </fonts>
  <fills count="8">
    <fill>
      <patternFill/>
    </fill>
    <fill>
      <patternFill patternType="gray125"/>
    </fill>
    <fill>
      <patternFill patternType="solid">
        <fgColor rgb="FFF3F3F3"/>
        <bgColor rgb="FFF3F3F3"/>
      </patternFill>
    </fill>
    <fill>
      <patternFill patternType="solid">
        <fgColor rgb="FFFFE599"/>
        <bgColor rgb="FFFFE599"/>
      </patternFill>
    </fill>
    <fill>
      <patternFill patternType="solid">
        <fgColor rgb="FFEFEFEF"/>
        <bgColor rgb="FFEFEFEF"/>
      </patternFill>
    </fill>
    <fill>
      <patternFill patternType="solid">
        <fgColor rgb="FFCCCCCC"/>
        <bgColor rgb="FFCCCCCC"/>
      </patternFill>
    </fill>
    <fill>
      <patternFill patternType="solid">
        <fgColor rgb="FF6AA84F"/>
        <bgColor rgb="FF6AA84F"/>
      </patternFill>
    </fill>
    <fill>
      <patternFill patternType="solid">
        <fgColor rgb="FFFF0000"/>
        <bgColor rgb="FFFF0000"/>
      </patternFill>
    </fill>
  </fills>
  <borders count="1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/>
      <top/>
      <bottom/>
      <diagonal/>
    </border>
    <border>
      <left/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38">
    <xf numFmtId="0" fontId="0" fillId="0" borderId="0" pivotButton="0" quotePrefix="0" xfId="0"/>
    <xf numFmtId="0" fontId="2" fillId="3" borderId="2" pivotButton="0" quotePrefix="0" xfId="0"/>
    <xf numFmtId="0" fontId="2" fillId="3" borderId="3" pivotButton="0" quotePrefix="0" xfId="0"/>
    <xf numFmtId="0" fontId="2" fillId="3" borderId="4" pivotButton="0" quotePrefix="0" xfId="0"/>
    <xf numFmtId="0" fontId="3" fillId="4" borderId="5" applyAlignment="1" pivotButton="0" quotePrefix="0" xfId="0">
      <alignment horizontal="center" vertical="center"/>
    </xf>
    <xf numFmtId="0" fontId="2" fillId="3" borderId="0" pivotButton="0" quotePrefix="0" xfId="0"/>
    <xf numFmtId="0" fontId="4" fillId="4" borderId="1" applyAlignment="1" pivotButton="0" quotePrefix="0" xfId="0">
      <alignment horizontal="right" vertical="center"/>
    </xf>
    <xf numFmtId="0" fontId="4" fillId="3" borderId="6" applyAlignment="1" pivotButton="0" quotePrefix="0" xfId="0">
      <alignment horizontal="right" vertical="center"/>
    </xf>
    <xf numFmtId="0" fontId="2" fillId="0" borderId="6" applyAlignment="1" pivotButton="0" quotePrefix="0" xfId="0">
      <alignment horizontal="center"/>
    </xf>
    <xf numFmtId="0" fontId="3" fillId="5" borderId="1" pivotButton="0" quotePrefix="0" xfId="0"/>
    <xf numFmtId="0" fontId="2" fillId="5" borderId="1" pivotButton="0" quotePrefix="0" xfId="0"/>
    <xf numFmtId="0" fontId="2" fillId="3" borderId="6" pivotButton="0" quotePrefix="0" xfId="0"/>
    <xf numFmtId="0" fontId="2" fillId="4" borderId="5" applyAlignment="1" pivotButton="0" quotePrefix="0" xfId="0">
      <alignment horizontal="center"/>
    </xf>
    <xf numFmtId="0" fontId="5" fillId="6" borderId="1" applyAlignment="1" pivotButton="0" quotePrefix="0" xfId="0">
      <alignment vertical="center"/>
    </xf>
    <xf numFmtId="0" fontId="6" fillId="6" borderId="1" pivotButton="0" quotePrefix="0" xfId="0"/>
    <xf numFmtId="0" fontId="3" fillId="2" borderId="1" applyAlignment="1" pivotButton="0" quotePrefix="0" xfId="0">
      <alignment horizontal="center" vertical="center"/>
    </xf>
    <xf numFmtId="0" fontId="5" fillId="3" borderId="0" applyAlignment="1" pivotButton="0" quotePrefix="0" xfId="0">
      <alignment vertical="center"/>
    </xf>
    <xf numFmtId="0" fontId="5" fillId="6" borderId="7" applyAlignment="1" pivotButton="0" quotePrefix="0" xfId="0">
      <alignment vertical="center"/>
    </xf>
    <xf numFmtId="0" fontId="4" fillId="6" borderId="8" pivotButton="0" quotePrefix="0" xfId="0"/>
    <xf numFmtId="0" fontId="4" fillId="6" borderId="1" pivotButton="0" quotePrefix="0" xfId="0"/>
    <xf numFmtId="0" fontId="8" fillId="7" borderId="1" pivotButton="0" quotePrefix="0" xfId="0"/>
    <xf numFmtId="0" fontId="9" fillId="7" borderId="1" pivotButton="0" quotePrefix="0" xfId="0"/>
    <xf numFmtId="0" fontId="2" fillId="3" borderId="9" pivotButton="0" quotePrefix="0" xfId="0"/>
    <xf numFmtId="0" fontId="10" fillId="3" borderId="9" pivotButton="0" quotePrefix="0" xfId="0"/>
    <xf numFmtId="0" fontId="2" fillId="3" borderId="10" pivotButton="0" quotePrefix="0" xfId="0"/>
    <xf numFmtId="0" fontId="7" fillId="6" borderId="1" applyAlignment="1" pivotButton="0" quotePrefix="0" xfId="0">
      <alignment horizontal="center" vertical="center"/>
    </xf>
    <xf numFmtId="0" fontId="0" fillId="0" borderId="4" pivotButton="0" quotePrefix="0" xfId="0"/>
    <xf numFmtId="0" fontId="0" fillId="0" borderId="2" pivotButton="0" quotePrefix="0" xfId="0"/>
    <xf numFmtId="0" fontId="0" fillId="0" borderId="6" pivotButton="0" quotePrefix="0" xfId="0"/>
    <xf numFmtId="0" fontId="0" fillId="0" borderId="10" pivotButton="0" quotePrefix="0" xfId="0"/>
    <xf numFmtId="0" fontId="0" fillId="0" borderId="11" pivotButton="0" quotePrefix="0" xfId="0"/>
    <xf numFmtId="0" fontId="1" fillId="2" borderId="13" applyAlignment="1" pivotButton="0" quotePrefix="0" xfId="0">
      <alignment horizontal="center"/>
    </xf>
    <xf numFmtId="0" fontId="0" fillId="0" borderId="12" pivotButton="0" quotePrefix="0" xfId="0"/>
    <xf numFmtId="0" fontId="1" fillId="2" borderId="10" applyAlignment="1" pivotButton="0" quotePrefix="0" xfId="0">
      <alignment horizontal="center"/>
    </xf>
    <xf numFmtId="0" fontId="0" fillId="0" borderId="9" pivotButton="0" quotePrefix="0" xfId="0"/>
    <xf numFmtId="0" fontId="7" fillId="6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0" pivotButton="0" quotePrefix="0" xfId="0"/>
  </cellXfs>
  <cellStyles count="1">
    <cellStyle name="Normal" xfId="0" builtinId="0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0" summaryRight="0"/>
    <pageSetUpPr/>
  </sheetPr>
  <dimension ref="B2:N18"/>
  <sheetViews>
    <sheetView tabSelected="1" workbookViewId="0">
      <selection activeCell="D6" sqref="D6"/>
    </sheetView>
  </sheetViews>
  <sheetFormatPr baseColWidth="8" defaultColWidth="12.5703125" defaultRowHeight="15.75" customHeight="1"/>
  <cols>
    <col width="3.140625" customWidth="1" style="37" min="1" max="1"/>
    <col width="19.140625" customWidth="1" style="37" min="3" max="3"/>
    <col width="22.7109375" customWidth="1" style="37" min="4" max="4"/>
    <col width="24.28515625" customWidth="1" style="37" min="5" max="5"/>
    <col width="13.5703125" customWidth="1" style="37" min="6" max="7"/>
    <col width="15.140625" customWidth="1" style="37" min="8" max="8"/>
    <col width="12.85546875" customWidth="1" style="37" min="9" max="9"/>
    <col width="16.5703125" customWidth="1" style="37" min="10" max="10"/>
    <col width="25.140625" customWidth="1" style="37" min="11" max="11"/>
    <col width="25.5703125" customWidth="1" style="37" min="12" max="12"/>
    <col width="13.5703125" customWidth="1" style="37" min="13" max="13"/>
  </cols>
  <sheetData>
    <row r="1" ht="15.75" customHeight="1" s="37" thickBot="1"/>
    <row r="2" ht="23.25" customHeight="1" s="37" thickBot="1">
      <c r="B2" s="31" t="inlineStr">
        <is>
          <t>Axel</t>
        </is>
      </c>
      <c r="C2" s="32" t="n"/>
      <c r="I2" s="33" t="inlineStr">
        <is>
          <t>Pontus</t>
        </is>
      </c>
      <c r="J2" s="34" t="n"/>
    </row>
    <row r="3" ht="31.5" customHeight="1" s="37">
      <c r="B3" s="1" t="n"/>
      <c r="C3" s="5" t="n"/>
      <c r="D3" s="2" t="n"/>
      <c r="E3" s="2" t="n"/>
      <c r="F3" s="2" t="n"/>
      <c r="G3" s="3" t="n"/>
      <c r="H3" s="4" t="inlineStr">
        <is>
          <t>Totalt för dagen:</t>
        </is>
      </c>
      <c r="I3" s="1" t="n"/>
      <c r="J3" s="2" t="n"/>
      <c r="K3" s="2" t="n"/>
      <c r="L3" s="2" t="n"/>
      <c r="M3" s="2" t="n"/>
      <c r="N3" s="5" t="n"/>
    </row>
    <row r="4" ht="36" customHeight="1" s="37">
      <c r="B4" s="1" t="n"/>
      <c r="C4" s="5" t="n"/>
      <c r="D4" s="6" t="inlineStr">
        <is>
          <t>Axels konto</t>
        </is>
      </c>
      <c r="E4" s="6" t="inlineStr">
        <is>
          <t>Pontus konto</t>
        </is>
      </c>
      <c r="F4" s="6" t="inlineStr">
        <is>
          <t>Kr/dag</t>
        </is>
      </c>
      <c r="G4" s="7" t="n"/>
      <c r="H4" s="8" t="n"/>
      <c r="I4" s="1" t="n"/>
      <c r="J4" s="5" t="n"/>
      <c r="K4" s="6" t="inlineStr">
        <is>
          <t>Pontus konto</t>
        </is>
      </c>
      <c r="L4" s="6" t="inlineStr">
        <is>
          <t>Axels konto</t>
        </is>
      </c>
      <c r="M4" s="6" t="inlineStr">
        <is>
          <t>Kr/dag</t>
        </is>
      </c>
      <c r="N4" s="5" t="n"/>
    </row>
    <row r="5" ht="22.5" customHeight="1" s="37">
      <c r="B5" s="1" t="n"/>
      <c r="C5" s="9" t="inlineStr">
        <is>
          <t>Måndag</t>
        </is>
      </c>
      <c r="D5" s="10" t="n">
        <v>317</v>
      </c>
      <c r="E5" s="10" t="n"/>
      <c r="F5" s="10">
        <f>(D5*0.18*11.2) + (E5*0.18*11.2)</f>
        <v/>
      </c>
      <c r="G5" s="11" t="n"/>
      <c r="H5" s="12">
        <f>D5+K5</f>
        <v/>
      </c>
      <c r="I5" s="1" t="n"/>
      <c r="J5" s="9" t="inlineStr">
        <is>
          <t>Måndag</t>
        </is>
      </c>
      <c r="K5" s="10" t="n">
        <v>20</v>
      </c>
      <c r="L5" s="10" t="n"/>
      <c r="M5" s="10">
        <f>(K5*0.18*11.2) + (L5*0.18*11.2)</f>
        <v/>
      </c>
      <c r="N5" s="5" t="n"/>
    </row>
    <row r="6" ht="23.25" customHeight="1" s="37">
      <c r="B6" s="1" t="n"/>
      <c r="C6" s="9" t="inlineStr">
        <is>
          <t>Tisdag</t>
        </is>
      </c>
      <c r="D6" s="10" t="n">
        <v>110</v>
      </c>
      <c r="E6" s="10" t="n"/>
      <c r="F6" s="10">
        <f>(D6*0.18*11.2) + (E6*0.18*11.2)</f>
        <v/>
      </c>
      <c r="G6" s="11" t="n"/>
      <c r="H6" s="12">
        <f>D6+K6</f>
        <v/>
      </c>
      <c r="I6" s="1" t="n"/>
      <c r="J6" s="9" t="inlineStr">
        <is>
          <t>Tisdag</t>
        </is>
      </c>
      <c r="K6" s="10" t="n">
        <v>26</v>
      </c>
      <c r="L6" s="10" t="n"/>
      <c r="M6" s="10">
        <f>(K6*0.18*11.2) + (L6*0.18*11.2)</f>
        <v/>
      </c>
      <c r="N6" s="5" t="n"/>
    </row>
    <row r="7" ht="25.5" customHeight="1" s="37">
      <c r="B7" s="1" t="n"/>
      <c r="C7" s="9" t="inlineStr">
        <is>
          <t>Onsdag</t>
        </is>
      </c>
      <c r="D7" s="10" t="n">
        <v>237</v>
      </c>
      <c r="E7" s="10" t="n"/>
      <c r="F7" s="10">
        <f>(D7*0.18*11.2) + (E7*0.18*11.2)</f>
        <v/>
      </c>
      <c r="G7" s="11" t="n"/>
      <c r="H7" s="12">
        <f>D7+K7</f>
        <v/>
      </c>
      <c r="I7" s="1" t="n"/>
      <c r="J7" s="9" t="inlineStr">
        <is>
          <t>Onsdag</t>
        </is>
      </c>
      <c r="K7" s="10" t="n"/>
      <c r="L7" s="10" t="n"/>
      <c r="M7" s="10">
        <f>(K7*0.18*11.2) + (L7*0.18*11.2)</f>
        <v/>
      </c>
      <c r="N7" s="5" t="n"/>
    </row>
    <row r="8" ht="27" customHeight="1" s="37">
      <c r="B8" s="1" t="n"/>
      <c r="C8" s="9" t="inlineStr">
        <is>
          <t>Torsdag</t>
        </is>
      </c>
      <c r="D8" s="10" t="n">
        <v>189</v>
      </c>
      <c r="E8" s="10" t="n"/>
      <c r="F8" s="10">
        <f>(D8*0.18*11.2) + (E8*0.18*11.2)</f>
        <v/>
      </c>
      <c r="G8" s="11" t="n"/>
      <c r="H8" s="12">
        <f>D8+K8</f>
        <v/>
      </c>
      <c r="I8" s="1" t="n"/>
      <c r="J8" s="9" t="inlineStr">
        <is>
          <t>Torsdag</t>
        </is>
      </c>
      <c r="K8" s="10" t="n"/>
      <c r="L8" s="10" t="n"/>
      <c r="M8" s="10">
        <f>(K8*0.18*11.2) + (L8*0.18*11.2)</f>
        <v/>
      </c>
      <c r="N8" s="5" t="n"/>
    </row>
    <row r="9" ht="26.25" customHeight="1" s="37">
      <c r="B9" s="1" t="n"/>
      <c r="C9" s="9" t="inlineStr">
        <is>
          <t>Fredag</t>
        </is>
      </c>
      <c r="D9" s="10" t="n">
        <v>183</v>
      </c>
      <c r="E9" s="10" t="n"/>
      <c r="F9" s="10">
        <f>(D9*0.18*11.2) + (E9*0.18*11.2)</f>
        <v/>
      </c>
      <c r="G9" s="11" t="n"/>
      <c r="H9" s="12">
        <f>D9+K9</f>
        <v/>
      </c>
      <c r="I9" s="1" t="n"/>
      <c r="J9" s="9" t="inlineStr">
        <is>
          <t>Fredag</t>
        </is>
      </c>
      <c r="K9" s="10" t="n"/>
      <c r="L9" s="10" t="n"/>
      <c r="M9" s="10">
        <f>(K9*0.18*11.2) + (L9*0.18*11.2)</f>
        <v/>
      </c>
      <c r="N9" s="5" t="n"/>
    </row>
    <row r="10" ht="25.5" customHeight="1" s="37">
      <c r="B10" s="1" t="n"/>
      <c r="C10" s="9" t="inlineStr">
        <is>
          <t>Lördag</t>
        </is>
      </c>
      <c r="D10" s="10" t="n">
        <v>376</v>
      </c>
      <c r="E10" s="10" t="n"/>
      <c r="F10" s="10">
        <f>(D10*0.19*11.2) + (E10*0.19*11.2)</f>
        <v/>
      </c>
      <c r="G10" s="11" t="n"/>
      <c r="H10" s="12">
        <f>D10+K10</f>
        <v/>
      </c>
      <c r="I10" s="1" t="n"/>
      <c r="J10" s="9" t="inlineStr">
        <is>
          <t>Lördag</t>
        </is>
      </c>
      <c r="K10" s="10" t="n"/>
      <c r="L10" s="10" t="n"/>
      <c r="M10" s="10">
        <f>(K10*0.19*11.2) + (L10*0.19*11.2)</f>
        <v/>
      </c>
      <c r="N10" s="5" t="n"/>
    </row>
    <row r="11" ht="25.5" customHeight="1" s="37">
      <c r="B11" s="1" t="n"/>
      <c r="C11" s="9" t="inlineStr">
        <is>
          <t>Söndag</t>
        </is>
      </c>
      <c r="D11" s="10" t="n">
        <v>158</v>
      </c>
      <c r="E11" s="10" t="n"/>
      <c r="F11" s="10">
        <f>(D11*0.19*11.2) + (E11*0.19*11.2)</f>
        <v/>
      </c>
      <c r="G11" s="11" t="n"/>
      <c r="H11" s="12">
        <f>D11+K11</f>
        <v/>
      </c>
      <c r="I11" s="1" t="n"/>
      <c r="J11" s="9" t="inlineStr">
        <is>
          <t>Söndag</t>
        </is>
      </c>
      <c r="K11" s="10" t="n"/>
      <c r="L11" s="10" t="n"/>
      <c r="M11" s="10">
        <f>(K11*0.15*11.2) + (L11*0.15*11.2)</f>
        <v/>
      </c>
      <c r="N11" s="5" t="n"/>
    </row>
    <row r="12" ht="24.75" customHeight="1" s="37">
      <c r="B12" s="1" t="n"/>
      <c r="C12" s="5" t="n"/>
      <c r="D12" s="5" t="n"/>
      <c r="E12" s="5" t="n"/>
      <c r="F12" s="5" t="n"/>
      <c r="G12" s="11" t="n"/>
      <c r="I12" s="1" t="n"/>
      <c r="J12" s="5" t="n"/>
      <c r="K12" s="5" t="n"/>
      <c r="L12" s="5" t="n"/>
      <c r="M12" s="5" t="n"/>
      <c r="N12" s="5" t="n"/>
    </row>
    <row r="13" ht="28.5" customHeight="1" s="37">
      <c r="B13" s="1" t="n"/>
      <c r="C13" s="13" t="inlineStr">
        <is>
          <t>Antal meddelanden</t>
        </is>
      </c>
      <c r="D13" s="14">
        <f>SUM(D5:D11)</f>
        <v/>
      </c>
      <c r="E13" s="14">
        <f>SUM(E5:E11)</f>
        <v/>
      </c>
      <c r="F13" s="5" t="n"/>
      <c r="G13" s="11" t="n"/>
      <c r="H13" s="15" t="inlineStr">
        <is>
          <t>Totalt för veckan</t>
        </is>
      </c>
      <c r="I13" s="1" t="n"/>
      <c r="J13" s="13" t="inlineStr">
        <is>
          <t>Antal meddelanden</t>
        </is>
      </c>
      <c r="K13" s="14">
        <f>SUM(K5:K11)</f>
        <v/>
      </c>
      <c r="L13" s="14">
        <f>SUM(L5:L11)</f>
        <v/>
      </c>
      <c r="M13" s="5" t="n"/>
      <c r="N13" s="5" t="n"/>
    </row>
    <row r="14" ht="26.25" customHeight="1" s="37">
      <c r="B14" s="1" t="n"/>
      <c r="C14" s="16" t="n"/>
      <c r="D14" s="5" t="n"/>
      <c r="E14" s="5" t="n"/>
      <c r="F14" s="5" t="n"/>
      <c r="G14" s="11" t="n"/>
      <c r="H14" s="15">
        <f>SUM(H5:H11)</f>
        <v/>
      </c>
      <c r="I14" s="1" t="n"/>
      <c r="J14" s="16" t="n"/>
      <c r="K14" s="5" t="n"/>
      <c r="L14" s="5" t="n"/>
      <c r="M14" s="5" t="n"/>
      <c r="N14" s="5" t="n"/>
    </row>
    <row r="15" ht="28.5" customHeight="1" s="37">
      <c r="B15" s="1" t="n"/>
      <c r="C15" s="17" t="inlineStr">
        <is>
          <t>Summa kronor:</t>
        </is>
      </c>
      <c r="D15" s="18" t="n"/>
      <c r="E15" s="19">
        <f>E13*0.02*11.2</f>
        <v/>
      </c>
      <c r="F15" s="25">
        <f>SUM(F5:F11)+E15</f>
        <v/>
      </c>
      <c r="G15" s="26" t="n"/>
      <c r="I15" s="1" t="n"/>
      <c r="J15" s="17" t="inlineStr">
        <is>
          <t>Summa kronor:</t>
        </is>
      </c>
      <c r="K15" s="18" t="n"/>
      <c r="L15" s="19">
        <f>L13*0.02*11.2</f>
        <v/>
      </c>
      <c r="M15" s="35">
        <f>SUM(M5:M11)+L15</f>
        <v/>
      </c>
      <c r="N15" s="36" t="n"/>
    </row>
    <row r="16" ht="12.75" customHeight="1" s="37">
      <c r="C16" s="5" t="n"/>
      <c r="D16" s="5" t="n"/>
      <c r="E16" s="5" t="n"/>
      <c r="F16" s="27" t="n"/>
      <c r="G16" s="28" t="n"/>
      <c r="I16" s="1" t="n"/>
      <c r="J16" s="5" t="n"/>
      <c r="K16" s="5" t="n"/>
      <c r="L16" s="5" t="n"/>
      <c r="M16" s="27" t="n"/>
    </row>
    <row r="17" ht="26.25" customHeight="1" s="37">
      <c r="C17" s="20" t="inlineStr">
        <is>
          <t>Avvikelse:</t>
        </is>
      </c>
      <c r="D17" s="21">
        <f>800-D13</f>
        <v/>
      </c>
      <c r="E17" s="5" t="n"/>
      <c r="F17" s="27" t="n"/>
      <c r="G17" s="28" t="n"/>
      <c r="I17" s="1" t="n"/>
      <c r="J17" s="20" t="inlineStr">
        <is>
          <t>Avvikelse:</t>
        </is>
      </c>
      <c r="K17" s="21">
        <f>800-K13</f>
        <v/>
      </c>
      <c r="L17" s="5" t="n"/>
      <c r="M17" s="27" t="n"/>
    </row>
    <row r="18" ht="20.25" customHeight="1" s="37">
      <c r="C18" s="22" t="n"/>
      <c r="D18" s="23" t="n"/>
      <c r="E18" s="22" t="n"/>
      <c r="F18" s="29" t="n"/>
      <c r="G18" s="30" t="n"/>
      <c r="I18" s="24" t="n"/>
      <c r="J18" s="22" t="n"/>
      <c r="K18" s="23" t="n"/>
      <c r="L18" s="22" t="n"/>
      <c r="M18" s="29" t="n"/>
      <c r="N18" s="34" t="n"/>
    </row>
  </sheetData>
  <mergeCells count="4">
    <mergeCell ref="F15:G18"/>
    <mergeCell ref="B2:C2"/>
    <mergeCell ref="I2:J2"/>
    <mergeCell ref="M15:N18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2024-09-16T23:26:11Z</dcterms:created>
  <dcterms:modified xmlns:dcterms="http://purl.org/dc/terms/" xmlns:xsi="http://www.w3.org/2001/XMLSchema-instance" xsi:type="dcterms:W3CDTF">2024-10-08T13:46:37Z</dcterms:modified>
  <cp:lastModifiedBy>axel karlsson</cp:lastModifiedBy>
</cp:coreProperties>
</file>