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E884ACC-4422-4A01-8156-068F4066E3CB}" xr6:coauthVersionLast="47" xr6:coauthVersionMax="47" xr10:uidLastSave="{00000000-0000-0000-0000-000000000000}"/>
  <bookViews>
    <workbookView xWindow="-120" yWindow="-120" windowWidth="24240" windowHeight="13020" xr2:uid="{2ED00FC8-73CC-4FEC-9D34-1F05688710E1}"/>
  </bookViews>
  <sheets>
    <sheet name="Sheet1" sheetId="1" r:id="rId1"/>
  </sheets>
  <definedNames>
    <definedName name="_xlnm._FilterDatabase" localSheetId="0" hidden="1">Sheet1!$D$13:$E$17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G20" i="1" s="1"/>
  <c r="O3" i="1"/>
  <c r="N3" i="1"/>
  <c r="M3" i="1"/>
  <c r="F25" i="1"/>
  <c r="F24" i="1"/>
  <c r="F23" i="1"/>
  <c r="F22" i="1"/>
  <c r="F21" i="1"/>
  <c r="F20" i="1"/>
  <c r="E25" i="1"/>
  <c r="G25" i="1" s="1"/>
  <c r="E24" i="1"/>
  <c r="G24" i="1" s="1"/>
  <c r="E23" i="1"/>
  <c r="G23" i="1" s="1"/>
  <c r="E22" i="1"/>
  <c r="G22" i="1" s="1"/>
  <c r="E21" i="1"/>
  <c r="G21" i="1" s="1"/>
  <c r="E17" i="1"/>
  <c r="E15" i="1"/>
  <c r="J3" i="1"/>
  <c r="K3" i="1"/>
  <c r="L3" i="1"/>
  <c r="J4" i="1"/>
  <c r="M4" i="1" s="1"/>
  <c r="K4" i="1"/>
  <c r="L4" i="1"/>
  <c r="J5" i="1"/>
  <c r="M5" i="1" s="1"/>
  <c r="K5" i="1"/>
  <c r="L5" i="1"/>
  <c r="J6" i="1"/>
  <c r="M6" i="1" s="1"/>
  <c r="O6" i="1" s="1"/>
  <c r="K6" i="1"/>
  <c r="L6" i="1"/>
  <c r="J7" i="1"/>
  <c r="M7" i="1" s="1"/>
  <c r="K7" i="1"/>
  <c r="L7" i="1"/>
  <c r="O5" i="1" l="1"/>
  <c r="N5" i="1"/>
  <c r="O4" i="1"/>
  <c r="N4" i="1"/>
  <c r="O7" i="1"/>
  <c r="N7" i="1"/>
  <c r="N6" i="1"/>
</calcChain>
</file>

<file path=xl/sharedStrings.xml><?xml version="1.0" encoding="utf-8"?>
<sst xmlns="http://schemas.openxmlformats.org/spreadsheetml/2006/main" count="45" uniqueCount="42">
  <si>
    <t>S. NO.</t>
  </si>
  <si>
    <t>NAME</t>
  </si>
  <si>
    <t>SANSKRIT</t>
  </si>
  <si>
    <t>TOTAL</t>
  </si>
  <si>
    <t>MAXIMUM</t>
  </si>
  <si>
    <t>MINIMUM</t>
  </si>
  <si>
    <t>PERCENTAGE</t>
  </si>
  <si>
    <t xml:space="preserve">ADARSH </t>
  </si>
  <si>
    <t>DEEPAK</t>
  </si>
  <si>
    <t>PUNIT</t>
  </si>
  <si>
    <t>ROSHAN</t>
  </si>
  <si>
    <t>DHRUV</t>
  </si>
  <si>
    <t xml:space="preserve"> HINDI </t>
  </si>
  <si>
    <t xml:space="preserve"> ENGLISH</t>
  </si>
  <si>
    <t xml:space="preserve">   MATHS </t>
  </si>
  <si>
    <t xml:space="preserve">  SCIENCE</t>
  </si>
  <si>
    <t>REPORT CARD</t>
  </si>
  <si>
    <t>GRADE</t>
  </si>
  <si>
    <t>RESULT</t>
  </si>
  <si>
    <t xml:space="preserve"> </t>
  </si>
  <si>
    <t>MARKSHEET</t>
  </si>
  <si>
    <t>NAME=</t>
  </si>
  <si>
    <t>CLASS=</t>
  </si>
  <si>
    <t>FATHER NAME=</t>
  </si>
  <si>
    <t>ROLL NO.=</t>
  </si>
  <si>
    <t>SUBJECT</t>
  </si>
  <si>
    <t>HINDI</t>
  </si>
  <si>
    <t>ENGLISH</t>
  </si>
  <si>
    <t xml:space="preserve">MATHS </t>
  </si>
  <si>
    <t>SCIENCE</t>
  </si>
  <si>
    <t>SST</t>
  </si>
  <si>
    <t>MARKS</t>
  </si>
  <si>
    <t>PASS/FAIL</t>
  </si>
  <si>
    <t xml:space="preserve">FATHER NAME </t>
  </si>
  <si>
    <t>RAM</t>
  </si>
  <si>
    <t>SHYAM</t>
  </si>
  <si>
    <t>MONU</t>
  </si>
  <si>
    <t>SONU</t>
  </si>
  <si>
    <t>GOLU</t>
  </si>
  <si>
    <t>IX</t>
  </si>
  <si>
    <t>SCHOOL ID.=18XXXX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</si>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</sst>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angal"/>
      <family val="2"/>
      <scheme val="minor"/>
    </font>
    <font>
      <b/>
      <sz val="11"/>
      <color theme="1"/>
      <name val="Mangal"/>
      <family val="1"/>
      <scheme val="minor"/>
    </font>
    <font>
      <b/>
      <sz val="18"/>
      <color theme="1"/>
      <name val="Agency FB"/>
      <family val="2"/>
    </font>
    <font>
      <sz val="11"/>
      <color theme="1"/>
      <name val="Mangal"/>
      <family val="1"/>
      <scheme val="minor"/>
    </font>
    <font>
      <b/>
      <sz val="16"/>
      <color theme="1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45"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0" fillId="3" borderId="0" xfId="0" applyNumberForma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 applyAlignment="1">
      <alignment readingOrder="1"/>
    </xf>
    <xf numFmtId="0" fontId="0" fillId="4" borderId="0" xfId="0" applyFill="1" applyAlignment="1">
      <alignment horizontal="center" wrapText="1"/>
    </xf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0" fillId="5" borderId="0" xfId="0" applyFill="1" applyAlignment="1">
      <alignment textRotation="45" wrapText="1"/>
    </xf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  <xf numFmtId="0" fontId="0" fillId="8" borderId="0" xfId="0" applyFill="1"/>
    <xf numFmtId="0" fontId="0" fillId="6" borderId="3" xfId="0" applyFill="1" applyBorder="1"/>
    <xf numFmtId="0" fontId="0" fillId="8" borderId="1" xfId="0" applyFill="1" applyBorder="1"/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E336-5AE5-4BD9-A533-FBD36B57BE64}">
  <dimension ref="A1:O25"/>
  <sheetViews>
    <sheetView tabSelected="1" topLeftCell="A22" workbookViewId="0">
      <selection activeCell="E10" sqref="E10"/>
    </sheetView>
  </sheetViews>
  <sheetFormatPr defaultRowHeight="25.5" x14ac:dyDescent="0.7"/>
  <cols>
    <col min="1" max="1" width="8" customWidth="1"/>
    <col min="3" max="3" width="13.109375" customWidth="1"/>
    <col min="4" max="4" width="13.77734375" customWidth="1"/>
    <col min="6" max="7" width="10.88671875" customWidth="1"/>
    <col min="8" max="8" width="9.33203125" customWidth="1"/>
    <col min="9" max="9" width="8.88671875" customWidth="1"/>
    <col min="10" max="10" width="11.21875" customWidth="1"/>
    <col min="11" max="11" width="12" customWidth="1"/>
    <col min="12" max="12" width="11.5546875" customWidth="1"/>
    <col min="13" max="13" width="13.33203125" customWidth="1"/>
  </cols>
  <sheetData>
    <row r="1" spans="1:15" ht="30" x14ac:dyDescent="0.7">
      <c r="A1" s="8"/>
      <c r="B1" s="8"/>
      <c r="C1" s="8"/>
      <c r="D1" s="8"/>
      <c r="E1" s="8"/>
      <c r="F1" s="8"/>
      <c r="G1" s="8"/>
      <c r="H1" s="9" t="s">
        <v>20</v>
      </c>
      <c r="I1" s="10"/>
      <c r="J1" s="8"/>
      <c r="K1" s="8"/>
      <c r="L1" s="8"/>
      <c r="M1" s="8"/>
      <c r="N1" s="8"/>
      <c r="O1" s="8"/>
    </row>
    <row r="2" spans="1:15" ht="25.5" customHeight="1" x14ac:dyDescent="0.7">
      <c r="A2" s="3" t="s">
        <v>0</v>
      </c>
      <c r="B2" s="3" t="s">
        <v>1</v>
      </c>
      <c r="C2" s="3" t="s">
        <v>33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30</v>
      </c>
      <c r="I2" s="3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17</v>
      </c>
      <c r="O2" s="4" t="s">
        <v>18</v>
      </c>
    </row>
    <row r="3" spans="1:15" ht="22.5" customHeight="1" x14ac:dyDescent="0.7">
      <c r="A3" s="5">
        <v>1</v>
      </c>
      <c r="B3" s="7" t="s">
        <v>7</v>
      </c>
      <c r="C3" s="5" t="s">
        <v>34</v>
      </c>
      <c r="D3" s="5">
        <v>70</v>
      </c>
      <c r="E3" s="5">
        <v>60</v>
      </c>
      <c r="F3" s="5">
        <v>45</v>
      </c>
      <c r="G3" s="5">
        <v>100</v>
      </c>
      <c r="H3" s="5">
        <v>57</v>
      </c>
      <c r="I3" s="5">
        <v>35</v>
      </c>
      <c r="J3" s="5">
        <f>SUM(D3:I3)</f>
        <v>367</v>
      </c>
      <c r="K3" s="5">
        <f>MAX(D3:I3)</f>
        <v>100</v>
      </c>
      <c r="L3" s="5">
        <f>MIN(D3:I3)</f>
        <v>35</v>
      </c>
      <c r="M3" s="6">
        <f>J3/6</f>
        <v>61.166666666666664</v>
      </c>
      <c r="N3" s="5" t="str">
        <f>IF(M1&gt;90,"A",IF(M3&gt;80,"B",IF(M3&gt;70,"C",IF(M3&gt;60,"D",IF(M3&gt;50,"E","F")))))</f>
        <v>D</v>
      </c>
      <c r="O3" s="5" t="str">
        <f>IF(M3&gt;33,"PASS","FAIL")</f>
        <v>PASS</v>
      </c>
    </row>
    <row r="4" spans="1:15" ht="28.5" customHeight="1" x14ac:dyDescent="0.7">
      <c r="A4" s="5">
        <v>2</v>
      </c>
      <c r="B4" s="5" t="s">
        <v>8</v>
      </c>
      <c r="C4" s="5" t="s">
        <v>35</v>
      </c>
      <c r="D4" s="5">
        <v>40</v>
      </c>
      <c r="E4" s="5">
        <v>41</v>
      </c>
      <c r="F4" s="5">
        <v>64</v>
      </c>
      <c r="G4" s="5">
        <v>92</v>
      </c>
      <c r="H4" s="5">
        <v>98</v>
      </c>
      <c r="I4" s="5">
        <v>71</v>
      </c>
      <c r="J4" s="5">
        <f>SUM(D4:I4)</f>
        <v>406</v>
      </c>
      <c r="K4" s="5">
        <f>MAX(D4:I4)</f>
        <v>98</v>
      </c>
      <c r="L4" s="5">
        <f>MIN(D4:I4)</f>
        <v>40</v>
      </c>
      <c r="M4" s="6">
        <f>J4/6</f>
        <v>67.666666666666671</v>
      </c>
      <c r="N4" s="5" t="str">
        <f>IF(M4&gt;90,"A",IF(M4&gt;80,"B",IF(M4&gt;70,"C",IF(M4&gt;60,"D",IF(M4&gt;50,"E","F")))))</f>
        <v>D</v>
      </c>
      <c r="O4" s="5" t="str">
        <f>IF(M4&gt;33,"PASS","FAIL")</f>
        <v>PASS</v>
      </c>
    </row>
    <row r="5" spans="1:15" ht="25.5" customHeight="1" x14ac:dyDescent="0.7">
      <c r="A5" s="5">
        <v>3</v>
      </c>
      <c r="B5" s="5" t="s">
        <v>9</v>
      </c>
      <c r="C5" s="5" t="s">
        <v>36</v>
      </c>
      <c r="D5" s="5">
        <v>40</v>
      </c>
      <c r="E5" s="5">
        <v>36</v>
      </c>
      <c r="F5" s="5">
        <v>70</v>
      </c>
      <c r="G5" s="5">
        <v>43</v>
      </c>
      <c r="H5" s="5">
        <v>37</v>
      </c>
      <c r="I5" s="5">
        <v>37</v>
      </c>
      <c r="J5" s="5">
        <f>SUM(D5:I5)</f>
        <v>263</v>
      </c>
      <c r="K5" s="5">
        <f>MAX(D5:I5)</f>
        <v>70</v>
      </c>
      <c r="L5" s="5">
        <f>MIN(D5:I5)</f>
        <v>36</v>
      </c>
      <c r="M5" s="6">
        <f>J5/6</f>
        <v>43.833333333333336</v>
      </c>
      <c r="N5" s="5" t="str">
        <f>IF(M5&gt;90,"A",IF(M5&gt;80,"B",IF(M5&gt;70,"C",IF(M5&gt;60,"D",IF(M5&gt;50,"E","F")))))</f>
        <v>F</v>
      </c>
      <c r="O5" s="5" t="str">
        <f>IF(M5&gt;33,"PASS","FAIL")</f>
        <v>PASS</v>
      </c>
    </row>
    <row r="6" spans="1:15" ht="24.75" customHeight="1" x14ac:dyDescent="0.7">
      <c r="A6" s="5">
        <v>4</v>
      </c>
      <c r="B6" s="5" t="s">
        <v>10</v>
      </c>
      <c r="C6" s="5" t="s">
        <v>37</v>
      </c>
      <c r="D6" s="5">
        <v>42</v>
      </c>
      <c r="E6" s="5">
        <v>89</v>
      </c>
      <c r="F6" s="5">
        <v>68</v>
      </c>
      <c r="G6" s="5">
        <v>47</v>
      </c>
      <c r="H6" s="5">
        <v>78</v>
      </c>
      <c r="I6" s="5">
        <v>42</v>
      </c>
      <c r="J6" s="5">
        <f>SUM(D6:I6)</f>
        <v>366</v>
      </c>
      <c r="K6" s="5">
        <f>MAX(D6:I6)</f>
        <v>89</v>
      </c>
      <c r="L6" s="5">
        <f>MIN(D6:I6)</f>
        <v>42</v>
      </c>
      <c r="M6" s="6">
        <f>J6/6</f>
        <v>61</v>
      </c>
      <c r="N6" s="5" t="str">
        <f>IF(M6&gt;90,"A",IF(M6&gt;80,"B",IF(M6&gt;70,"C",IF(M6&gt;60,"D",IF(M6&gt;50,"E","F")))))</f>
        <v>D</v>
      </c>
      <c r="O6" s="5" t="str">
        <f>IF(M6&gt;33,"PASS","FAIL")</f>
        <v>PASS</v>
      </c>
    </row>
    <row r="7" spans="1:15" ht="21.75" customHeight="1" x14ac:dyDescent="0.7">
      <c r="A7" s="5">
        <v>5</v>
      </c>
      <c r="B7" s="5" t="s">
        <v>11</v>
      </c>
      <c r="C7" s="5" t="s">
        <v>38</v>
      </c>
      <c r="D7" s="5">
        <v>97</v>
      </c>
      <c r="E7" s="5">
        <v>80</v>
      </c>
      <c r="F7" s="5">
        <v>78</v>
      </c>
      <c r="G7" s="5">
        <v>43</v>
      </c>
      <c r="H7" s="5">
        <v>92</v>
      </c>
      <c r="I7" s="5">
        <v>80</v>
      </c>
      <c r="J7" s="5">
        <f>SUM(D7:I7)</f>
        <v>470</v>
      </c>
      <c r="K7" s="5">
        <f>MAX(D7:I7)</f>
        <v>97</v>
      </c>
      <c r="L7" s="5">
        <f>MIN(D7:I7)</f>
        <v>43</v>
      </c>
      <c r="M7" s="6">
        <f>J7/6</f>
        <v>78.333333333333329</v>
      </c>
      <c r="N7" s="5" t="str">
        <f>IF(M7&gt;90,"A",IF(M7&gt;80,"B",IF(M7&gt;70,"C",IF(M7&gt;60,"D",IF(M7&gt;50,"E","F")))))</f>
        <v>C</v>
      </c>
      <c r="O7" s="5" t="str">
        <f>IF(M7&gt;33,"PASS","FAIL")</f>
        <v>PASS</v>
      </c>
    </row>
    <row r="8" spans="1:15" ht="22.5" customHeight="1" x14ac:dyDescent="0.7"/>
    <row r="9" spans="1:15" ht="26.25" customHeight="1" x14ac:dyDescent="0.7">
      <c r="G9" s="1"/>
      <c r="J9" t="s">
        <v>19</v>
      </c>
    </row>
    <row r="10" spans="1:15" ht="27.75" customHeight="1" x14ac:dyDescent="0.7"/>
    <row r="11" spans="1:15" x14ac:dyDescent="0.7">
      <c r="J11" s="2"/>
    </row>
    <row r="12" spans="1:15" x14ac:dyDescent="0.7">
      <c r="J12" s="2"/>
    </row>
    <row r="13" spans="1:15" ht="30" x14ac:dyDescent="0.7">
      <c r="D13" s="11"/>
      <c r="E13" s="11"/>
      <c r="F13" s="11"/>
      <c r="G13" s="12" t="s">
        <v>16</v>
      </c>
      <c r="H13" s="13"/>
      <c r="I13" s="11"/>
      <c r="J13" s="14"/>
    </row>
    <row r="14" spans="1:15" x14ac:dyDescent="0.7">
      <c r="D14" s="20" t="s">
        <v>24</v>
      </c>
      <c r="E14" s="20">
        <v>1</v>
      </c>
      <c r="F14" s="21"/>
      <c r="G14" s="21"/>
      <c r="H14" s="21" t="s">
        <v>40</v>
      </c>
      <c r="I14" s="21"/>
      <c r="J14" s="21"/>
    </row>
    <row r="15" spans="1:15" x14ac:dyDescent="0.7">
      <c r="D15" s="20" t="s">
        <v>21</v>
      </c>
      <c r="E15" s="20" t="str">
        <f>VLOOKUP(E14,A2:O7,2,FALSE)</f>
        <v xml:space="preserve">ADARSH </v>
      </c>
      <c r="F15" s="21" t="s">
        <v>41</v>
      </c>
      <c r="G15" s="21"/>
      <c r="H15" s="21"/>
      <c r="I15" s="21"/>
      <c r="J15" s="21"/>
    </row>
    <row r="16" spans="1:15" x14ac:dyDescent="0.7">
      <c r="D16" s="20" t="s">
        <v>22</v>
      </c>
      <c r="E16" s="20" t="s">
        <v>39</v>
      </c>
      <c r="F16" s="21"/>
      <c r="G16" s="21"/>
      <c r="H16" s="21"/>
      <c r="I16" s="21"/>
      <c r="J16" s="21"/>
    </row>
    <row r="17" spans="4:10" x14ac:dyDescent="0.7">
      <c r="D17" s="20" t="s">
        <v>23</v>
      </c>
      <c r="E17" s="20" t="str">
        <f>VLOOKUP(E14,A2:O7,3,I17)</f>
        <v>RAM</v>
      </c>
      <c r="F17" s="21"/>
      <c r="G17" s="21"/>
      <c r="H17" s="21"/>
      <c r="I17" s="21"/>
      <c r="J17" s="21"/>
    </row>
    <row r="18" spans="4:10" x14ac:dyDescent="0.7">
      <c r="D18" s="18"/>
      <c r="E18" s="18"/>
      <c r="F18" s="18"/>
      <c r="G18" s="18"/>
      <c r="H18" s="18"/>
      <c r="I18" s="18"/>
      <c r="J18" s="18"/>
    </row>
    <row r="19" spans="4:10" x14ac:dyDescent="0.7">
      <c r="D19" s="15" t="s">
        <v>25</v>
      </c>
      <c r="E19" s="19" t="s">
        <v>31</v>
      </c>
      <c r="F19" s="15" t="s">
        <v>32</v>
      </c>
      <c r="G19" s="15" t="s">
        <v>17</v>
      </c>
    </row>
    <row r="20" spans="4:10" x14ac:dyDescent="0.7">
      <c r="D20" s="16" t="s">
        <v>26</v>
      </c>
      <c r="E20" s="17">
        <f>VLOOKUP(E14,A2:O7,4,FALSE)</f>
        <v>70</v>
      </c>
      <c r="F20" s="17" t="str">
        <f>VLOOKUP(E14,A2:O7,15,FALSE)</f>
        <v>PASS</v>
      </c>
      <c r="G20" s="17" t="str">
        <f>IF(E20&gt;=90,"A",IF(E20&gt;=80,"B",IF(E20&gt;=70,"C","D")))</f>
        <v>C</v>
      </c>
    </row>
    <row r="21" spans="4:10" x14ac:dyDescent="0.7">
      <c r="D21" s="17" t="s">
        <v>27</v>
      </c>
      <c r="E21" s="17">
        <f>VLOOKUP(E14,A2:O7,5,FALSE)</f>
        <v>60</v>
      </c>
      <c r="F21" s="17" t="str">
        <f>VLOOKUP(E14,A2:O7,15,FALSE)</f>
        <v>PASS</v>
      </c>
      <c r="G21" s="17" t="str">
        <f t="shared" ref="G21:G24" si="0">IF(E21&gt;=90,"A",IF(E21&gt;=80,"B",IF(E21&gt;=70,"C","D")))</f>
        <v>D</v>
      </c>
    </row>
    <row r="22" spans="4:10" x14ac:dyDescent="0.7">
      <c r="D22" s="17" t="s">
        <v>28</v>
      </c>
      <c r="E22" s="17">
        <f>VLOOKUP(E14,A2:O7,6,FALSE)</f>
        <v>45</v>
      </c>
      <c r="F22" s="17" t="str">
        <f>VLOOKUP(E14,A2:O7,15,FALSE)</f>
        <v>PASS</v>
      </c>
      <c r="G22" s="17" t="str">
        <f t="shared" si="0"/>
        <v>D</v>
      </c>
    </row>
    <row r="23" spans="4:10" x14ac:dyDescent="0.7">
      <c r="D23" s="17" t="s">
        <v>29</v>
      </c>
      <c r="E23" s="17">
        <f>VLOOKUP(E14,A2:O7,7,FALSE)</f>
        <v>100</v>
      </c>
      <c r="F23" s="17" t="str">
        <f>VLOOKUP(E14,A2:O7,15,FALSE)</f>
        <v>PASS</v>
      </c>
      <c r="G23" s="17" t="str">
        <f t="shared" si="0"/>
        <v>A</v>
      </c>
    </row>
    <row r="24" spans="4:10" x14ac:dyDescent="0.7">
      <c r="D24" s="17" t="s">
        <v>30</v>
      </c>
      <c r="E24" s="17">
        <f>VLOOKUP(E14,A2:O7,8,FALSE)</f>
        <v>57</v>
      </c>
      <c r="F24" s="17" t="str">
        <f>VLOOKUP(E14,A2:O7,15,FALSE)</f>
        <v>PASS</v>
      </c>
      <c r="G24" s="17" t="str">
        <f t="shared" si="0"/>
        <v>D</v>
      </c>
    </row>
    <row r="25" spans="4:10" x14ac:dyDescent="0.7">
      <c r="D25" s="17" t="s">
        <v>2</v>
      </c>
      <c r="E25" s="17">
        <f>VLOOKUP(E14,A2:O7,9,FALSE)</f>
        <v>35</v>
      </c>
      <c r="F25" s="17" t="str">
        <f>VLOOKUP(E14,A2:O7,15,FALSE)</f>
        <v>PASS</v>
      </c>
      <c r="G25" s="17" t="str">
        <f>IF(E25&gt;=90,"A",IF(E25&gt;=80,"B",IF(E25&gt;=70,"C","D")))</f>
        <v>D</v>
      </c>
    </row>
  </sheetData>
  <dataValidations count="2">
    <dataValidation type="list" allowBlank="1" showInputMessage="1" showErrorMessage="1" sqref="D1" xr:uid="{072A66F4-DE77-4B78-A93F-0A9F51B3421E}">
      <formula1>$A$2:$A$7</formula1>
    </dataValidation>
    <dataValidation type="list" allowBlank="1" showInputMessage="1" showErrorMessage="1" sqref="G10 E14" xr:uid="{42B35C6C-1D23-493E-AC2A-0D37C93A1C11}">
      <formula1>$A$3:$A$7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2024-05-28T08:41:28Z</dcterms:created>
  <dcterms:modified xsi:type="dcterms:W3CDTF">2024-06-11T08:39:15Z</dcterms:modified>
</cp:coreProperties>
</file>