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C10" i="1"/>
  <c r="D10" i="1"/>
  <c r="B10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<sst xmlns="http://schemas.openxmlformats.org/spreadsheetml/2006/main" count="36" uniqueCount="34">
  <si>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</si>
  <si>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</si>
  <si>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</si>
  <si>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</si>
  <si>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</si>
  <si>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</si>
  <si>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</si>
  <si>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</si>
  <si>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</si>
  <si>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</si>
  <si>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</si>
  <si>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</si>
  <si>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</si>
  <si>
    <t>Китоблар номи</t>
  </si>
  <si>
    <t>Ҳозирги вақтдаги Дунёдаги энг баланд миноралар</t>
  </si>
  <si>
    <t>Бурдж Халифа</t>
  </si>
  <si>
    <t>Шанхай минораси</t>
  </si>
  <si>
    <t>Хитой</t>
  </si>
  <si>
    <t>Халқаро молиявий марказ Ping An</t>
  </si>
  <si>
    <t>Lotte World минораси</t>
  </si>
  <si>
    <t>Корея</t>
  </si>
  <si>
    <t>Бирлашган Араб Амирликлари</t>
  </si>
  <si>
    <t>Давлат</t>
  </si>
  <si>
    <t>Қироллик соат минораси</t>
  </si>
  <si>
    <t>Минора  номи</t>
  </si>
  <si>
    <t>Минора баландлиги, метрда</t>
  </si>
  <si>
    <t>Ҳайвонот боғи</t>
  </si>
  <si>
    <t>Балиқлар</t>
  </si>
  <si>
    <t>Қушлар</t>
  </si>
  <si>
    <t>Айиқлар</t>
  </si>
  <si>
    <t>Филлар</t>
  </si>
  <si>
    <t>Шерлар</t>
  </si>
  <si>
    <t>Ҳайвонлар сони</t>
  </si>
  <si>
    <t>Саудий Арабистон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</si>
</sst>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1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0" fillId="0" borderId="1" xfId="0" applyBorder="1"/>
    <xf numFmtId="0" fontId="2" fillId="4" borderId="2" xfId="1" applyFont="1" applyAlignment="1">
      <alignment horizontal="left" indent="2"/>
    </xf>
    <xf numFmtId="0" fontId="2" fillId="4" borderId="2" xfId="1" applyFont="1" applyAlignment="1">
      <alignment horizontal="left" wrapText="1" indent="2"/>
    </xf>
    <xf numFmtId="0" fontId="6" fillId="0" borderId="0" xfId="2"/>
    <xf numFmtId="0" fontId="7" fillId="0" borderId="1" xfId="3" applyBorder="1"/>
    <xf numFmtId="0" fontId="8" fillId="5" borderId="1" xfId="4" applyBorder="1" applyAlignment="1">
      <alignment horizontal="center" vertical="center"/>
    </xf>
    <xf numFmtId="0" fontId="8" fillId="5" borderId="1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6" borderId="0" xfId="5"/>
    <xf numFmtId="0" fontId="7" fillId="0" borderId="1" xfId="3" applyBorder="1" applyAlignment="1">
      <alignment horizontal="center" vertical="center"/>
    </xf>
    <xf numFmtId="0" fontId="0" fillId="4" borderId="1" xfId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0" fillId="0" borderId="1" xfId="0" applyFont="1" applyBorder="1"/>
    <xf numFmtId="0" fontId="9" fillId="0" borderId="1" xfId="0" applyFont="1" applyBorder="1"/>
    <xf numFmtId="1" fontId="9" fillId="0" borderId="1" xfId="0" applyNumberFormat="1" applyFont="1" applyBorder="1"/>
  </cellXfs>
  <cellStyles count="6">
    <cellStyle name="Акцент5" xfId="4" builtinId="45"/>
    <cellStyle name="Акцент6" xfId="5" builtinId="49"/>
    <cellStyle name="Заголовок 4" xfId="3" builtinId="19"/>
    <cellStyle name="Название" xfId="2" builtinId="15"/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Китоб</a:t>
            </a:r>
            <a:r>
              <a:rPr lang="ru-RU" baseline="0"/>
              <a:t> сотувчи ойлар бўйича улуш %да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C-41E9-A5C7-84755A98BD2F}"/>
              </c:ext>
            </c:extLst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C-41E9-A5C7-84755A98BD2F}"/>
              </c:ext>
            </c:extLst>
          </c:dPt>
          <c:dPt>
            <c:idx val="2"/>
            <c:bubble3D val="0"/>
            <c:explosion val="1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6C-41E9-A5C7-84755A98B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Лист1!$B$2:$D$2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150</c:v>
                </c:pt>
                <c:pt idx="1">
                  <c:v>135</c:v>
                </c:pt>
                <c:pt idx="2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B-47B6-B7F8-323F1AE0FA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3 ой давомида энг кўп сотилган китоблар номлари</a:t>
            </a:r>
          </a:p>
        </c:rich>
      </c:tx>
      <c:layout>
        <c:manualLayout>
          <c:xMode val="edge"/>
          <c:yMode val="edge"/>
          <c:x val="0.21245866588521742"/>
          <c:y val="1.8777507076475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Жами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7.2861714689450116E-2"/>
                  <c:y val="-3.04873250879744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BFA-4849-B8DF-2DA18C17C4A9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Лист1!$A$3:$A$7</c:f>
              <c:strCache>
                <c:ptCount val="5"/>
                <c:pt idx="0">
                  <c:v>Тафсири Ҳилол</c:v>
                </c:pt>
                <c:pt idx="1">
                  <c:v>Ўзбекистон энциклопедияси</c:v>
                </c:pt>
                <c:pt idx="2">
                  <c:v>Абдулла Авлоний танланган асарлар</c:v>
                </c:pt>
                <c:pt idx="3">
                  <c:v>Одамийлик мулки</c:v>
                </c:pt>
                <c:pt idx="4">
                  <c:v>Маънавият юлдузлари</c:v>
                </c:pt>
              </c:strCache>
            </c:str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230</c:v>
                </c:pt>
                <c:pt idx="1">
                  <c:v>165</c:v>
                </c:pt>
                <c:pt idx="2">
                  <c:v>144</c:v>
                </c:pt>
                <c:pt idx="3">
                  <c:v>83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849-B8DF-2DA18C17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5790752"/>
        <c:axId val="35797408"/>
      </c:barChart>
      <c:catAx>
        <c:axId val="357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Китоб номлари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7408"/>
        <c:crosses val="autoZero"/>
        <c:auto val="1"/>
        <c:lblAlgn val="ctr"/>
        <c:lblOffset val="100"/>
        <c:noMultiLvlLbl val="0"/>
      </c:catAx>
      <c:valAx>
        <c:axId val="357974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Китоблар сони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07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Лист2!$C$3</c:f>
              <c:strCache>
                <c:ptCount val="1"/>
                <c:pt idx="0">
                  <c:v>Минора баландлиги, метрда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Лист2!$B$4:$B$8</c:f>
              <c:strCache>
                <c:ptCount val="5"/>
                <c:pt idx="0">
                  <c:v>Бурдж Халифа</c:v>
                </c:pt>
                <c:pt idx="1">
                  <c:v>Шанхай минораси</c:v>
                </c:pt>
                <c:pt idx="2">
                  <c:v>Қироллик соат минораси</c:v>
                </c:pt>
                <c:pt idx="3">
                  <c:v>Халқаро молиявий марказ Ping An</c:v>
                </c:pt>
                <c:pt idx="4">
                  <c:v>Lotte World минораси</c:v>
                </c:pt>
              </c:strCache>
            </c:strRef>
          </c:cat>
          <c:val>
            <c:numRef>
              <c:f>Лист2!$C$4:$C$8</c:f>
              <c:numCache>
                <c:formatCode>General</c:formatCode>
                <c:ptCount val="5"/>
                <c:pt idx="0">
                  <c:v>828</c:v>
                </c:pt>
                <c:pt idx="1">
                  <c:v>632</c:v>
                </c:pt>
                <c:pt idx="2">
                  <c:v>601</c:v>
                </c:pt>
                <c:pt idx="3">
                  <c:v>599.1</c:v>
                </c:pt>
                <c:pt idx="4">
                  <c:v>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27E-B0F1-9EFF1C33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5456"/>
        <c:axId val="171726704"/>
      </c:barChart>
      <c:catAx>
        <c:axId val="1717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6704"/>
        <c:crosses val="autoZero"/>
        <c:auto val="1"/>
        <c:lblAlgn val="ctr"/>
        <c:lblOffset val="100"/>
        <c:noMultiLvlLbl val="0"/>
      </c:catAx>
      <c:valAx>
        <c:axId val="171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701224846894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Лист2!$C$3</c:f>
              <c:strCache>
                <c:ptCount val="1"/>
                <c:pt idx="0">
                  <c:v>Минора баландлиги, метрда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Лист2!$A$4:$A$8</c:f>
              <c:strCache>
                <c:ptCount val="5"/>
                <c:pt idx="0">
                  <c:v>Бирлашган Араб Амирликлари</c:v>
                </c:pt>
                <c:pt idx="1">
                  <c:v>Хитой</c:v>
                </c:pt>
                <c:pt idx="2">
                  <c:v>Саудий Арабистон</c:v>
                </c:pt>
                <c:pt idx="3">
                  <c:v>Хитой</c:v>
                </c:pt>
                <c:pt idx="4">
                  <c:v>Корея</c:v>
                </c:pt>
              </c:strCache>
            </c:strRef>
          </c:cat>
          <c:val>
            <c:numRef>
              <c:f>Лист2!$C$4:$C$8</c:f>
              <c:numCache>
                <c:formatCode>General</c:formatCode>
                <c:ptCount val="5"/>
                <c:pt idx="0">
                  <c:v>828</c:v>
                </c:pt>
                <c:pt idx="1">
                  <c:v>632</c:v>
                </c:pt>
                <c:pt idx="2">
                  <c:v>601</c:v>
                </c:pt>
                <c:pt idx="3">
                  <c:v>599.1</c:v>
                </c:pt>
                <c:pt idx="4">
                  <c:v>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7AA-996B-441599C2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6576"/>
        <c:axId val="35799072"/>
      </c:barChart>
      <c:catAx>
        <c:axId val="35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9072"/>
        <c:crosses val="autoZero"/>
        <c:auto val="1"/>
        <c:lblAlgn val="ctr"/>
        <c:lblOffset val="100"/>
        <c:noMultiLvlLbl val="0"/>
      </c:catAx>
      <c:valAx>
        <c:axId val="35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Лист3!$B$3</c:f>
              <c:strCache>
                <c:ptCount val="1"/>
                <c:pt idx="0">
                  <c:v>Ҳайвонлар сони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F-4189-8590-0075D6C03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F-4189-8590-0075D6C037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F-4189-8590-0075D6C037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0F-4189-8590-0075D6C037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1-456F-A3AF-D28FA861DC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Лист3!$A$4:$A$8</c:f>
              <c:strCache>
                <c:ptCount val="5"/>
                <c:pt idx="0">
                  <c:v>Балиқлар</c:v>
                </c:pt>
                <c:pt idx="1">
                  <c:v>Айиқлар</c:v>
                </c:pt>
                <c:pt idx="2">
                  <c:v>Филлар</c:v>
                </c:pt>
                <c:pt idx="3">
                  <c:v>Шерлар</c:v>
                </c:pt>
                <c:pt idx="4">
                  <c:v>Қушлар</c:v>
                </c:pt>
              </c:strCache>
            </c:strRef>
          </c:cat>
          <c:val>
            <c:numRef>
              <c:f>Лист3!$B$4:$B$8</c:f>
              <c:numCache>
                <c:formatCode>General</c:formatCode>
                <c:ptCount val="5"/>
                <c:pt idx="0">
                  <c:v>100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1-456F-A3AF-D28FA861DC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115801</xdr:colOff>
      <xdr:row>35</xdr:row>
      <xdr:rowOff>48213</xdr:rowOff>
    </xdr:from>
    <xdr:to>
      <xdr:col>4</xdr:col>
      <xdr:colOff>139033</xdr:colOff>
      <xdr:row>49</xdr:row>
      <xdr:rowOff>124413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6971</xdr:colOff>
      <xdr:row>12</xdr:row>
      <xdr:rowOff>112189</xdr:rowOff>
    </xdr:from>
    <xdr:to>
      <xdr:col>5</xdr:col>
      <xdr:colOff>600809</xdr:colOff>
      <xdr:row>34</xdr:row>
      <xdr:rowOff>175847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620487</xdr:colOff>
      <xdr:row>2</xdr:row>
      <xdr:rowOff>549728</xdr:rowOff>
    </xdr:from>
    <xdr:to>
      <xdr:col>10</xdr:col>
      <xdr:colOff>168729</xdr:colOff>
      <xdr:row>17</xdr:row>
      <xdr:rowOff>59871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125186</xdr:colOff>
      <xdr:row>3</xdr:row>
      <xdr:rowOff>2723</xdr:rowOff>
    </xdr:from>
    <xdr:to>
      <xdr:col>2</xdr:col>
      <xdr:colOff>587829</xdr:colOff>
      <xdr:row>17</xdr:row>
      <xdr:rowOff>78923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170448</xdr:colOff>
      <xdr:row>0</xdr:row>
      <xdr:rowOff>89735</xdr:rowOff>
    </xdr:from>
    <xdr:to>
      <xdr:col>9</xdr:col>
      <xdr:colOff>461211</xdr:colOff>
      <xdr:row>14</xdr:row>
      <xdr:rowOff>165935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F11" sqref="F11"/>
    </sheetView>
  </sheetViews>
  <sheetFormatPr defaultRowHeight="15" x14ac:dyDescent="0.25"/>
  <cols>
    <col min="1" max="1" width="40.85546875" customWidth="1"/>
  </cols>
  <sheetData>
    <row r="1" spans="1:5" ht="26.25" x14ac:dyDescent="0.25">
      <c r="A1" s="14" t="s">
        <v>0</v>
      </c>
      <c r="B1" s="14"/>
      <c r="C1" s="14"/>
      <c r="D1" s="14"/>
      <c r="E1" s="14"/>
    </row>
    <row r="2" spans="1:5" x14ac:dyDescent="0.25">
      <c r="A2" s="1" t="s">
        <v>13</v>
      </c>
      <c r="B2" s="1" t="s">
        <v>6</v>
      </c>
      <c r="C2" s="1" t="s">
        <v>7</v>
      </c>
      <c r="D2" s="1" t="s">
        <v>8</v>
      </c>
      <c r="E2" s="2" t="s">
        <v>9</v>
      </c>
    </row>
    <row r="3" spans="1:5" x14ac:dyDescent="0.25">
      <c r="A3" s="4" t="s">
        <v>1</v>
      </c>
      <c r="B3" s="3">
        <v>50</v>
      </c>
      <c r="C3" s="3">
        <v>45</v>
      </c>
      <c r="D3" s="3">
        <v>135</v>
      </c>
      <c r="E3" s="16">
        <f t="shared" ref="E3:E8" si="0">SUM(B3:D3)</f>
        <v>230</v>
      </c>
    </row>
    <row r="4" spans="1:5" x14ac:dyDescent="0.25">
      <c r="A4" s="4" t="s">
        <v>2</v>
      </c>
      <c r="B4" s="3">
        <v>40</v>
      </c>
      <c r="C4" s="3">
        <v>30</v>
      </c>
      <c r="D4" s="3">
        <v>95</v>
      </c>
      <c r="E4" s="16">
        <f t="shared" si="0"/>
        <v>165</v>
      </c>
    </row>
    <row r="5" spans="1:5" x14ac:dyDescent="0.25">
      <c r="A5" s="5" t="s">
        <v>3</v>
      </c>
      <c r="B5" s="3">
        <v>30</v>
      </c>
      <c r="C5" s="3">
        <v>25</v>
      </c>
      <c r="D5" s="3">
        <v>89</v>
      </c>
      <c r="E5" s="16">
        <f t="shared" si="0"/>
        <v>144</v>
      </c>
    </row>
    <row r="6" spans="1:5" x14ac:dyDescent="0.25">
      <c r="A6" s="4" t="s">
        <v>4</v>
      </c>
      <c r="B6" s="3">
        <v>20</v>
      </c>
      <c r="C6" s="3">
        <v>26</v>
      </c>
      <c r="D6" s="3">
        <v>37</v>
      </c>
      <c r="E6" s="16">
        <f t="shared" si="0"/>
        <v>83</v>
      </c>
    </row>
    <row r="7" spans="1:5" x14ac:dyDescent="0.25">
      <c r="A7" s="4" t="s">
        <v>5</v>
      </c>
      <c r="B7" s="3">
        <v>10</v>
      </c>
      <c r="C7" s="3">
        <v>9</v>
      </c>
      <c r="D7" s="3">
        <v>47</v>
      </c>
      <c r="E7" s="16">
        <f t="shared" si="0"/>
        <v>66</v>
      </c>
    </row>
    <row r="8" spans="1:5" x14ac:dyDescent="0.25">
      <c r="A8" s="15" t="s">
        <v>9</v>
      </c>
      <c r="B8" s="16">
        <f>SUM(B3:B7)</f>
        <v>150</v>
      </c>
      <c r="C8" s="16">
        <f>SUM(C3:C7)</f>
        <v>135</v>
      </c>
      <c r="D8" s="16">
        <f>SUM(D3:D7)</f>
        <v>403</v>
      </c>
      <c r="E8" s="16">
        <f t="shared" si="0"/>
        <v>688</v>
      </c>
    </row>
    <row r="10" spans="1:5" x14ac:dyDescent="0.25">
      <c r="A10" s="1" t="s">
        <v>11</v>
      </c>
      <c r="B10" s="3">
        <f>MAX(B3:B7)</f>
        <v>50</v>
      </c>
      <c r="C10" s="3">
        <f>MAX(C3:C7)</f>
        <v>45</v>
      </c>
      <c r="D10" s="3">
        <f>MAX(D3:D7)</f>
        <v>135</v>
      </c>
    </row>
    <row r="11" spans="1:5" x14ac:dyDescent="0.25">
      <c r="A11" s="1" t="s">
        <v>10</v>
      </c>
      <c r="B11" s="16">
        <f>AVERAGE(B3:B7)</f>
        <v>30</v>
      </c>
      <c r="C11" s="16">
        <f>AVERAGE(C3:C7)</f>
        <v>27</v>
      </c>
      <c r="D11" s="17">
        <f>AVERAGE(D3:D7)</f>
        <v>80.599999999999994</v>
      </c>
    </row>
    <row r="12" spans="1:5" x14ac:dyDescent="0.25">
      <c r="A12" s="1" t="s">
        <v>12</v>
      </c>
      <c r="B12" s="3">
        <f>MIN(B3:B7)</f>
        <v>10</v>
      </c>
      <c r="C12" s="3">
        <f>MIN(C3:C7)</f>
        <v>9</v>
      </c>
      <c r="D12" s="3">
        <f>MIN(D3:D7)</f>
        <v>37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D8" sqref="D8"/>
    </sheetView>
  </sheetViews>
  <sheetFormatPr defaultRowHeight="15" x14ac:dyDescent="0.25"/>
  <cols>
    <col min="1" max="1" width="28.7109375" customWidth="1"/>
    <col min="2" max="2" width="32.85546875" bestFit="1" customWidth="1"/>
    <col min="3" max="3" width="12.28515625" bestFit="1" customWidth="1"/>
  </cols>
  <sheetData>
    <row r="1" spans="1:3" ht="23.25" x14ac:dyDescent="0.35">
      <c r="A1" s="6" t="s">
        <v>14</v>
      </c>
    </row>
    <row r="3" spans="1:3" ht="45" x14ac:dyDescent="0.25">
      <c r="A3" s="8" t="s">
        <v>22</v>
      </c>
      <c r="B3" s="8" t="s">
        <v>24</v>
      </c>
      <c r="C3" s="9" t="s">
        <v>25</v>
      </c>
    </row>
    <row r="4" spans="1:3" x14ac:dyDescent="0.25">
      <c r="A4" s="3" t="s">
        <v>21</v>
      </c>
      <c r="B4" s="10" t="s">
        <v>15</v>
      </c>
      <c r="C4" s="10">
        <v>828</v>
      </c>
    </row>
    <row r="5" spans="1:3" x14ac:dyDescent="0.25">
      <c r="A5" s="3" t="s">
        <v>17</v>
      </c>
      <c r="B5" s="10" t="s">
        <v>16</v>
      </c>
      <c r="C5" s="10">
        <v>632</v>
      </c>
    </row>
    <row r="6" spans="1:3" x14ac:dyDescent="0.25">
      <c r="A6" s="3" t="s">
        <v>33</v>
      </c>
      <c r="B6" s="10" t="s">
        <v>23</v>
      </c>
      <c r="C6" s="10">
        <v>601</v>
      </c>
    </row>
    <row r="7" spans="1:3" x14ac:dyDescent="0.25">
      <c r="A7" s="3" t="s">
        <v>17</v>
      </c>
      <c r="B7" s="10" t="s">
        <v>18</v>
      </c>
      <c r="C7" s="10">
        <v>599.1</v>
      </c>
    </row>
    <row r="8" spans="1:3" x14ac:dyDescent="0.25">
      <c r="A8" s="3" t="s">
        <v>20</v>
      </c>
      <c r="B8" s="10" t="s">
        <v>19</v>
      </c>
      <c r="C8" s="10">
        <v>554.5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90" zoomScaleNormal="190" workbookViewId="0">
      <selection activeCell="E5" sqref="E5"/>
    </sheetView>
  </sheetViews>
  <sheetFormatPr defaultRowHeight="15" x14ac:dyDescent="0.25"/>
  <cols>
    <col min="1" max="1" width="14.42578125" bestFit="1" customWidth="1"/>
    <col min="2" max="2" width="15.7109375" bestFit="1" customWidth="1"/>
  </cols>
  <sheetData>
    <row r="1" spans="1:2" x14ac:dyDescent="0.25">
      <c r="A1" s="11" t="s">
        <v>26</v>
      </c>
    </row>
    <row r="3" spans="1:2" x14ac:dyDescent="0.25">
      <c r="A3" s="7"/>
      <c r="B3" s="12" t="s">
        <v>32</v>
      </c>
    </row>
    <row r="4" spans="1:2" x14ac:dyDescent="0.25">
      <c r="A4" s="13" t="s">
        <v>27</v>
      </c>
      <c r="B4" s="10">
        <v>100</v>
      </c>
    </row>
    <row r="5" spans="1:2" x14ac:dyDescent="0.25">
      <c r="A5" s="13" t="s">
        <v>29</v>
      </c>
      <c r="B5" s="10">
        <v>8</v>
      </c>
    </row>
    <row r="6" spans="1:2" x14ac:dyDescent="0.25">
      <c r="A6" s="13" t="s">
        <v>30</v>
      </c>
      <c r="B6" s="10">
        <v>3</v>
      </c>
    </row>
    <row r="7" spans="1:2" x14ac:dyDescent="0.25">
      <c r="A7" s="13" t="s">
        <v>31</v>
      </c>
      <c r="B7" s="10">
        <v>9</v>
      </c>
    </row>
    <row r="8" spans="1:2" x14ac:dyDescent="0.25">
      <c r="A8" s="13" t="s">
        <v>28</v>
      </c>
      <c r="B8" s="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2019-04-21T15:32:23Z</dcterms:modified>
</cp:coreProperties>
</file>