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2690\Desktop\ОДиМТР\"/>
    </mc:Choice>
  </mc:AlternateContent>
  <xr:revisionPtr revIDLastSave="0" documentId="13_ncr:1_{85D81424-1B9E-4848-9670-70C86DD0A284}" xr6:coauthVersionLast="36" xr6:coauthVersionMax="36" xr10:uidLastSave="{00000000-0000-0000-0000-000000000000}"/>
  <bookViews>
    <workbookView xWindow="0" yWindow="0" windowWidth="28800" windowHeight="12225" xr2:uid="{F087F3CD-7FB2-4257-87D2-CC624A7269CC}"/>
  </bookViews>
  <sheets>
    <sheet name="Лист1" sheetId="1" r:id="rId1"/>
  </sheets>
  <definedNames>
    <definedName name="_xlchart.v1.0" hidden="1">Лист1!$D$23:$D$86</definedName>
    <definedName name="_xlchart.v1.1" hidden="1">Лист1!$D$2:$D$21</definedName>
    <definedName name="_xlchart.v1.2" hidden="1">Лист1!$D$2:$D$21</definedName>
    <definedName name="_xlchart.v1.3" hidden="1">Лист1!$D$23:$D$86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3" i="1"/>
  <c r="J43" i="1"/>
  <c r="I43" i="1"/>
  <c r="J42" i="1"/>
  <c r="I42" i="1"/>
  <c r="J41" i="1"/>
  <c r="I41" i="1"/>
  <c r="J40" i="1"/>
  <c r="I40" i="1"/>
  <c r="J39" i="1"/>
  <c r="I39" i="1"/>
</calcChain>
</file>

<file path=xl/sharedStrings.xml><?xml version="1.0" encoding="utf-8"?>
<sst xmlns="http://schemas.openxmlformats.org/spreadsheetml/2006/main" count="52" uniqueCount="34">
  <si>
    <t>ФИО</t>
  </si>
  <si>
    <t>Пол</t>
  </si>
  <si>
    <t>Рост</t>
  </si>
  <si>
    <t>Вес</t>
  </si>
  <si>
    <t>Рост (см)</t>
  </si>
  <si>
    <t>Вес (кг)</t>
  </si>
  <si>
    <t>Курбанов Умар</t>
  </si>
  <si>
    <t>Чикарев Евгений</t>
  </si>
  <si>
    <t>Кольцова Диана</t>
  </si>
  <si>
    <t>Козубов Михаил</t>
  </si>
  <si>
    <t>Горелов Михаил</t>
  </si>
  <si>
    <t>Благодаренко Никита</t>
  </si>
  <si>
    <t>Спехин Дмитрий</t>
  </si>
  <si>
    <t>Костенко Мария</t>
  </si>
  <si>
    <t>Алюшина Мария</t>
  </si>
  <si>
    <t>Агалиева Лала</t>
  </si>
  <si>
    <t>Спирин Николай</t>
  </si>
  <si>
    <t>Селин Артём</t>
  </si>
  <si>
    <t>Гущин Егор</t>
  </si>
  <si>
    <t>Кузнецов Илья</t>
  </si>
  <si>
    <t>Маслов Александр</t>
  </si>
  <si>
    <t>Мучкаев Хонгр</t>
  </si>
  <si>
    <t>Ву Ле Хоанг</t>
  </si>
  <si>
    <t>Гатамов Расул</t>
  </si>
  <si>
    <t>Максимов Степан</t>
  </si>
  <si>
    <t>Мухаммадиев Тимур</t>
  </si>
  <si>
    <t>Ж</t>
  </si>
  <si>
    <t>М</t>
  </si>
  <si>
    <t>Мода</t>
  </si>
  <si>
    <t>Медиана</t>
  </si>
  <si>
    <t>Среднее геометрическое</t>
  </si>
  <si>
    <t>Среднее гармоническое</t>
  </si>
  <si>
    <t>Средние величины</t>
  </si>
  <si>
    <t>Среднее арифметическое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</si>
</sst>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Лист1!$D$2:$D$21</c:f>
              <c:numCache>
                <c:formatCode>General</c:formatCode>
                <c:ptCount val="20"/>
                <c:pt idx="0">
                  <c:v>165</c:v>
                </c:pt>
                <c:pt idx="1">
                  <c:v>158</c:v>
                </c:pt>
                <c:pt idx="2">
                  <c:v>180</c:v>
                </c:pt>
                <c:pt idx="3">
                  <c:v>170</c:v>
                </c:pt>
                <c:pt idx="4">
                  <c:v>177</c:v>
                </c:pt>
                <c:pt idx="5">
                  <c:v>176</c:v>
                </c:pt>
                <c:pt idx="6">
                  <c:v>187</c:v>
                </c:pt>
                <c:pt idx="7">
                  <c:v>189</c:v>
                </c:pt>
                <c:pt idx="8">
                  <c:v>168</c:v>
                </c:pt>
                <c:pt idx="9">
                  <c:v>165</c:v>
                </c:pt>
                <c:pt idx="10">
                  <c:v>190</c:v>
                </c:pt>
                <c:pt idx="11">
                  <c:v>186</c:v>
                </c:pt>
                <c:pt idx="12">
                  <c:v>184</c:v>
                </c:pt>
                <c:pt idx="13">
                  <c:v>183</c:v>
                </c:pt>
                <c:pt idx="14">
                  <c:v>182</c:v>
                </c:pt>
                <c:pt idx="15">
                  <c:v>179</c:v>
                </c:pt>
                <c:pt idx="16">
                  <c:v>184</c:v>
                </c:pt>
                <c:pt idx="17">
                  <c:v>180</c:v>
                </c:pt>
                <c:pt idx="18">
                  <c:v>184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97-43BF-AD3E-80CF8B9F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15343"/>
        <c:axId val="215007791"/>
      </c:lineChart>
      <c:catAx>
        <c:axId val="2180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студена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07791"/>
        <c:crosses val="autoZero"/>
        <c:auto val="1"/>
        <c:lblAlgn val="ctr"/>
        <c:lblOffset val="100"/>
        <c:noMultiLvlLbl val="0"/>
      </c:catAx>
      <c:valAx>
        <c:axId val="215007791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</a:t>
                </a:r>
                <a:r>
                  <a:rPr lang="ru-RU" baseline="0"/>
                  <a:t> (см)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1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веса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Лист1!$E$2:$E$21</c:f>
              <c:numCache>
                <c:formatCode>General</c:formatCode>
                <c:ptCount val="20"/>
                <c:pt idx="0">
                  <c:v>53</c:v>
                </c:pt>
                <c:pt idx="1">
                  <c:v>44</c:v>
                </c:pt>
                <c:pt idx="2">
                  <c:v>80</c:v>
                </c:pt>
                <c:pt idx="3">
                  <c:v>72</c:v>
                </c:pt>
                <c:pt idx="4">
                  <c:v>72</c:v>
                </c:pt>
                <c:pt idx="5">
                  <c:v>69</c:v>
                </c:pt>
                <c:pt idx="6">
                  <c:v>103</c:v>
                </c:pt>
                <c:pt idx="7">
                  <c:v>65</c:v>
                </c:pt>
                <c:pt idx="8">
                  <c:v>60</c:v>
                </c:pt>
                <c:pt idx="9">
                  <c:v>52</c:v>
                </c:pt>
                <c:pt idx="10">
                  <c:v>67</c:v>
                </c:pt>
                <c:pt idx="11">
                  <c:v>76</c:v>
                </c:pt>
                <c:pt idx="12">
                  <c:v>99</c:v>
                </c:pt>
                <c:pt idx="13">
                  <c:v>85</c:v>
                </c:pt>
                <c:pt idx="14">
                  <c:v>70</c:v>
                </c:pt>
                <c:pt idx="15">
                  <c:v>66</c:v>
                </c:pt>
                <c:pt idx="16">
                  <c:v>119</c:v>
                </c:pt>
                <c:pt idx="17">
                  <c:v>73</c:v>
                </c:pt>
                <c:pt idx="18">
                  <c:v>65</c:v>
                </c:pt>
                <c:pt idx="1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C-447D-B398-E566B42C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27247"/>
        <c:axId val="225188143"/>
      </c:lineChart>
      <c:catAx>
        <c:axId val="21712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студента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88143"/>
        <c:crosses val="autoZero"/>
        <c:auto val="1"/>
        <c:lblAlgn val="ctr"/>
        <c:lblOffset val="100"/>
        <c:noMultiLvlLbl val="0"/>
      </c:catAx>
      <c:valAx>
        <c:axId val="2251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 (кг)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1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Лист1!$D$2:$D$21</c:f>
              <c:numCache>
                <c:formatCode>General</c:formatCode>
                <c:ptCount val="20"/>
                <c:pt idx="0">
                  <c:v>165</c:v>
                </c:pt>
                <c:pt idx="1">
                  <c:v>158</c:v>
                </c:pt>
                <c:pt idx="2">
                  <c:v>180</c:v>
                </c:pt>
                <c:pt idx="3">
                  <c:v>170</c:v>
                </c:pt>
                <c:pt idx="4">
                  <c:v>177</c:v>
                </c:pt>
                <c:pt idx="5">
                  <c:v>176</c:v>
                </c:pt>
                <c:pt idx="6">
                  <c:v>187</c:v>
                </c:pt>
                <c:pt idx="7">
                  <c:v>189</c:v>
                </c:pt>
                <c:pt idx="8">
                  <c:v>168</c:v>
                </c:pt>
                <c:pt idx="9">
                  <c:v>165</c:v>
                </c:pt>
                <c:pt idx="10">
                  <c:v>190</c:v>
                </c:pt>
                <c:pt idx="11">
                  <c:v>186</c:v>
                </c:pt>
                <c:pt idx="12">
                  <c:v>184</c:v>
                </c:pt>
                <c:pt idx="13">
                  <c:v>183</c:v>
                </c:pt>
                <c:pt idx="14">
                  <c:v>182</c:v>
                </c:pt>
                <c:pt idx="15">
                  <c:v>179</c:v>
                </c:pt>
                <c:pt idx="16">
                  <c:v>184</c:v>
                </c:pt>
                <c:pt idx="17">
                  <c:v>180</c:v>
                </c:pt>
                <c:pt idx="18">
                  <c:v>184</c:v>
                </c:pt>
                <c:pt idx="19">
                  <c:v>190</c:v>
                </c:pt>
              </c:numCache>
            </c:numRef>
          </c:xVal>
          <c:yVal>
            <c:numRef>
              <c:f>Лист1!$E$2:$E$21</c:f>
              <c:numCache>
                <c:formatCode>General</c:formatCode>
                <c:ptCount val="20"/>
                <c:pt idx="0">
                  <c:v>53</c:v>
                </c:pt>
                <c:pt idx="1">
                  <c:v>44</c:v>
                </c:pt>
                <c:pt idx="2">
                  <c:v>80</c:v>
                </c:pt>
                <c:pt idx="3">
                  <c:v>72</c:v>
                </c:pt>
                <c:pt idx="4">
                  <c:v>72</c:v>
                </c:pt>
                <c:pt idx="5">
                  <c:v>69</c:v>
                </c:pt>
                <c:pt idx="6">
                  <c:v>103</c:v>
                </c:pt>
                <c:pt idx="7">
                  <c:v>65</c:v>
                </c:pt>
                <c:pt idx="8">
                  <c:v>60</c:v>
                </c:pt>
                <c:pt idx="9">
                  <c:v>52</c:v>
                </c:pt>
                <c:pt idx="10">
                  <c:v>67</c:v>
                </c:pt>
                <c:pt idx="11">
                  <c:v>76</c:v>
                </c:pt>
                <c:pt idx="12">
                  <c:v>99</c:v>
                </c:pt>
                <c:pt idx="13">
                  <c:v>85</c:v>
                </c:pt>
                <c:pt idx="14">
                  <c:v>70</c:v>
                </c:pt>
                <c:pt idx="15">
                  <c:v>66</c:v>
                </c:pt>
                <c:pt idx="16">
                  <c:v>119</c:v>
                </c:pt>
                <c:pt idx="17">
                  <c:v>73</c:v>
                </c:pt>
                <c:pt idx="18">
                  <c:v>65</c:v>
                </c:pt>
                <c:pt idx="1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1-4EDD-A133-E7C42EA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4239"/>
        <c:axId val="916243375"/>
      </c:scatterChart>
      <c:valAx>
        <c:axId val="200824239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</a:t>
                </a:r>
                <a:r>
                  <a:rPr lang="ru-RU" baseline="0"/>
                  <a:t> (см)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243375"/>
        <c:crosses val="autoZero"/>
        <c:crossBetween val="midCat"/>
      </c:valAx>
      <c:valAx>
        <c:axId val="916243375"/>
        <c:scaling>
          <c:orientation val="minMax"/>
          <c:max val="12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 (кг)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Гистограмма роста студентов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роста студентов</a:t>
          </a:r>
        </a:p>
      </cx:txPr>
    </cx:title>
    <cx:plotArea>
      <cx:plotAreaRegion>
        <cx:series layoutId="clusteredColumn" uniqueId="{B5F82E0A-713F-49EA-B35A-8A1326E14572}">
          <cx:dataLabels>
            <cx:visibility seriesName="0" categoryName="0" value="1"/>
          </cx:dataLabels>
          <cx:dataId val="0"/>
          <cx:layoutPr>
            <cx:binning intervalClosed="r" underflow="auto" overflow="auto">
              <cx:binSize val="4"/>
            </cx:binning>
          </cx:layoutPr>
        </cx:series>
      </cx:plotAreaRegion>
      <cx:axis id="0">
        <cx:catScaling gapWidth="0.330000013"/>
        <cx:title>
          <cx:tx>
            <cx:txData>
              <cx:v>Интервалы роста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 роста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студентов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студентов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Гистограмма роста комбинаций студентов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роста комбинаций студентов</a:t>
          </a:r>
        </a:p>
      </cx:txPr>
    </cx:title>
    <cx:plotArea>
      <cx:plotAreaRegion>
        <cx:series layoutId="clusteredColumn" uniqueId="{C7DCD9A5-0A88-481E-9B0F-273F00177391}"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330000013"/>
        <cx:title>
          <cx:tx>
            <cx:txData>
              <cx:v>Интервалы роста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 роста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студентов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студентов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147637</xdr:rowOff>
    </xdr:from>
    <xdr:to>
      <xdr:col>13</xdr:col>
      <xdr:colOff>590550</xdr:colOff>
      <xdr:row>16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96C5B8-091B-41F6-9259-1DB322FF0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</xdr:row>
      <xdr:rowOff>166687</xdr:rowOff>
    </xdr:from>
    <xdr:to>
      <xdr:col>21</xdr:col>
      <xdr:colOff>600075</xdr:colOff>
      <xdr:row>16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A7E0B3-994A-4F98-9FA0-7F54EA4A4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19</xdr:row>
      <xdr:rowOff>14287</xdr:rowOff>
    </xdr:from>
    <xdr:to>
      <xdr:col>14</xdr:col>
      <xdr:colOff>28575</xdr:colOff>
      <xdr:row>33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2E11C145-731D-4EFD-9176-EEC49CD6FA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0" y="3633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333375</xdr:colOff>
      <xdr:row>19</xdr:row>
      <xdr:rowOff>42862</xdr:rowOff>
    </xdr:from>
    <xdr:to>
      <xdr:col>22</xdr:col>
      <xdr:colOff>28575</xdr:colOff>
      <xdr:row>33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FF722D-A6AB-4342-AE00-EF78F919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57</xdr:row>
      <xdr:rowOff>138112</xdr:rowOff>
    </xdr:from>
    <xdr:to>
      <xdr:col>11</xdr:col>
      <xdr:colOff>180975</xdr:colOff>
      <xdr:row>72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5F8A27D4-86EF-41D8-8C27-FA359F58B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" y="10996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C0B4-15E9-4339-B1E2-723D8B663BAA}">
  <dimension ref="A1:J86"/>
  <sheetViews>
    <sheetView tabSelected="1" topLeftCell="A19" workbookViewId="0">
      <selection activeCell="L43" sqref="L43"/>
    </sheetView>
  </sheetViews>
  <sheetFormatPr defaultRowHeight="15" x14ac:dyDescent="0.25"/>
  <cols>
    <col min="1" max="1" width="9" customWidth="1"/>
    <col min="2" max="2" width="21" bestFit="1" customWidth="1"/>
    <col min="4" max="4" width="9.5703125" bestFit="1" customWidth="1"/>
    <col min="8" max="8" width="24.85546875" bestFit="1" customWidth="1"/>
    <col min="9" max="9" width="10.7109375" customWidth="1"/>
    <col min="10" max="10" width="14.7109375" customWidth="1"/>
  </cols>
  <sheetData>
    <row r="1" spans="1:5" x14ac:dyDescent="0.25">
      <c r="A1" s="1"/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A2" s="1">
        <v>1</v>
      </c>
      <c r="B2" s="1" t="s">
        <v>15</v>
      </c>
      <c r="C2" s="1" t="s">
        <v>26</v>
      </c>
      <c r="D2" s="1">
        <v>165</v>
      </c>
      <c r="E2" s="1">
        <v>53</v>
      </c>
    </row>
    <row r="3" spans="1:5" x14ac:dyDescent="0.25">
      <c r="A3" s="1">
        <v>2</v>
      </c>
      <c r="B3" s="1" t="s">
        <v>14</v>
      </c>
      <c r="C3" s="1" t="s">
        <v>26</v>
      </c>
      <c r="D3" s="1">
        <v>158</v>
      </c>
      <c r="E3" s="1">
        <v>44</v>
      </c>
    </row>
    <row r="4" spans="1:5" x14ac:dyDescent="0.25">
      <c r="A4" s="1">
        <v>3</v>
      </c>
      <c r="B4" s="1" t="s">
        <v>11</v>
      </c>
      <c r="C4" s="1" t="s">
        <v>27</v>
      </c>
      <c r="D4" s="1">
        <v>180</v>
      </c>
      <c r="E4" s="1">
        <v>80</v>
      </c>
    </row>
    <row r="5" spans="1:5" x14ac:dyDescent="0.25">
      <c r="A5" s="1">
        <v>4</v>
      </c>
      <c r="B5" s="1" t="s">
        <v>22</v>
      </c>
      <c r="C5" s="1" t="s">
        <v>27</v>
      </c>
      <c r="D5" s="1">
        <v>170</v>
      </c>
      <c r="E5" s="1">
        <v>72</v>
      </c>
    </row>
    <row r="6" spans="1:5" x14ac:dyDescent="0.25">
      <c r="A6" s="1">
        <v>5</v>
      </c>
      <c r="B6" s="1" t="s">
        <v>23</v>
      </c>
      <c r="C6" s="1" t="s">
        <v>27</v>
      </c>
      <c r="D6" s="1">
        <v>177</v>
      </c>
      <c r="E6" s="1">
        <v>72</v>
      </c>
    </row>
    <row r="7" spans="1:5" x14ac:dyDescent="0.25">
      <c r="A7" s="1">
        <v>6</v>
      </c>
      <c r="B7" s="1" t="s">
        <v>10</v>
      </c>
      <c r="C7" s="1" t="s">
        <v>27</v>
      </c>
      <c r="D7" s="1">
        <v>176</v>
      </c>
      <c r="E7" s="1">
        <v>69</v>
      </c>
    </row>
    <row r="8" spans="1:5" x14ac:dyDescent="0.25">
      <c r="A8" s="1">
        <v>7</v>
      </c>
      <c r="B8" s="1" t="s">
        <v>18</v>
      </c>
      <c r="C8" s="1" t="s">
        <v>27</v>
      </c>
      <c r="D8" s="1">
        <v>187</v>
      </c>
      <c r="E8" s="1">
        <v>103</v>
      </c>
    </row>
    <row r="9" spans="1:5" x14ac:dyDescent="0.25">
      <c r="A9" s="1">
        <v>8</v>
      </c>
      <c r="B9" s="1" t="s">
        <v>9</v>
      </c>
      <c r="C9" s="1" t="s">
        <v>27</v>
      </c>
      <c r="D9" s="1">
        <v>189</v>
      </c>
      <c r="E9" s="1">
        <v>65</v>
      </c>
    </row>
    <row r="10" spans="1:5" x14ac:dyDescent="0.25">
      <c r="A10" s="1">
        <v>9</v>
      </c>
      <c r="B10" s="1" t="s">
        <v>8</v>
      </c>
      <c r="C10" s="1" t="s">
        <v>26</v>
      </c>
      <c r="D10" s="1">
        <v>168</v>
      </c>
      <c r="E10" s="1">
        <v>60</v>
      </c>
    </row>
    <row r="11" spans="1:5" x14ac:dyDescent="0.25">
      <c r="A11" s="1">
        <v>10</v>
      </c>
      <c r="B11" s="1" t="s">
        <v>13</v>
      </c>
      <c r="C11" s="1" t="s">
        <v>26</v>
      </c>
      <c r="D11" s="1">
        <v>165</v>
      </c>
      <c r="E11" s="1">
        <v>52</v>
      </c>
    </row>
    <row r="12" spans="1:5" x14ac:dyDescent="0.25">
      <c r="A12" s="1">
        <v>11</v>
      </c>
      <c r="B12" s="1" t="s">
        <v>19</v>
      </c>
      <c r="C12" s="1" t="s">
        <v>27</v>
      </c>
      <c r="D12" s="1">
        <v>190</v>
      </c>
      <c r="E12" s="1">
        <v>67</v>
      </c>
    </row>
    <row r="13" spans="1:5" x14ac:dyDescent="0.25">
      <c r="A13" s="1">
        <v>12</v>
      </c>
      <c r="B13" s="1" t="s">
        <v>6</v>
      </c>
      <c r="C13" s="1" t="s">
        <v>27</v>
      </c>
      <c r="D13" s="1">
        <v>186</v>
      </c>
      <c r="E13" s="1">
        <v>76</v>
      </c>
    </row>
    <row r="14" spans="1:5" x14ac:dyDescent="0.25">
      <c r="A14" s="1">
        <v>13</v>
      </c>
      <c r="B14" s="1" t="s">
        <v>24</v>
      </c>
      <c r="C14" s="1" t="s">
        <v>27</v>
      </c>
      <c r="D14" s="1">
        <v>184</v>
      </c>
      <c r="E14" s="1">
        <v>99</v>
      </c>
    </row>
    <row r="15" spans="1:5" x14ac:dyDescent="0.25">
      <c r="A15" s="1">
        <v>14</v>
      </c>
      <c r="B15" s="1" t="s">
        <v>20</v>
      </c>
      <c r="C15" s="1" t="s">
        <v>27</v>
      </c>
      <c r="D15" s="1">
        <v>183</v>
      </c>
      <c r="E15" s="1">
        <v>85</v>
      </c>
    </row>
    <row r="16" spans="1:5" x14ac:dyDescent="0.25">
      <c r="A16" s="1">
        <v>15</v>
      </c>
      <c r="B16" s="1" t="s">
        <v>25</v>
      </c>
      <c r="C16" s="1" t="s">
        <v>27</v>
      </c>
      <c r="D16" s="1">
        <v>182</v>
      </c>
      <c r="E16" s="1">
        <v>70</v>
      </c>
    </row>
    <row r="17" spans="1:5" x14ac:dyDescent="0.25">
      <c r="A17" s="1">
        <v>16</v>
      </c>
      <c r="B17" s="1" t="s">
        <v>21</v>
      </c>
      <c r="C17" s="1" t="s">
        <v>27</v>
      </c>
      <c r="D17" s="1">
        <v>179</v>
      </c>
      <c r="E17" s="1">
        <v>66</v>
      </c>
    </row>
    <row r="18" spans="1:5" x14ac:dyDescent="0.25">
      <c r="A18" s="1">
        <v>17</v>
      </c>
      <c r="B18" s="1" t="s">
        <v>17</v>
      </c>
      <c r="C18" s="1" t="s">
        <v>27</v>
      </c>
      <c r="D18" s="1">
        <v>184</v>
      </c>
      <c r="E18" s="1">
        <v>119</v>
      </c>
    </row>
    <row r="19" spans="1:5" x14ac:dyDescent="0.25">
      <c r="A19" s="1">
        <v>18</v>
      </c>
      <c r="B19" s="1" t="s">
        <v>12</v>
      </c>
      <c r="C19" s="1" t="s">
        <v>27</v>
      </c>
      <c r="D19" s="1">
        <v>180</v>
      </c>
      <c r="E19" s="1">
        <v>73</v>
      </c>
    </row>
    <row r="20" spans="1:5" x14ac:dyDescent="0.25">
      <c r="A20" s="1">
        <v>19</v>
      </c>
      <c r="B20" s="1" t="s">
        <v>16</v>
      </c>
      <c r="C20" s="1" t="s">
        <v>27</v>
      </c>
      <c r="D20" s="1">
        <v>184</v>
      </c>
      <c r="E20" s="1">
        <v>65</v>
      </c>
    </row>
    <row r="21" spans="1:5" x14ac:dyDescent="0.25">
      <c r="A21" s="1">
        <v>20</v>
      </c>
      <c r="B21" s="1" t="s">
        <v>7</v>
      </c>
      <c r="C21" s="1" t="s">
        <v>27</v>
      </c>
      <c r="D21" s="1">
        <v>190</v>
      </c>
      <c r="E21" s="1">
        <v>83</v>
      </c>
    </row>
    <row r="23" spans="1:5" x14ac:dyDescent="0.25">
      <c r="B23" s="1">
        <v>165</v>
      </c>
      <c r="C23" s="1">
        <v>180</v>
      </c>
      <c r="D23">
        <f>SUM(B23:C23)</f>
        <v>345</v>
      </c>
    </row>
    <row r="24" spans="1:5" x14ac:dyDescent="0.25">
      <c r="B24" s="1">
        <v>165</v>
      </c>
      <c r="C24" s="1">
        <v>170</v>
      </c>
      <c r="D24">
        <f t="shared" ref="D24:D38" si="0">SUM(B24:C24)</f>
        <v>335</v>
      </c>
    </row>
    <row r="25" spans="1:5" x14ac:dyDescent="0.25">
      <c r="B25" s="1">
        <v>165</v>
      </c>
      <c r="C25" s="1">
        <v>177</v>
      </c>
      <c r="D25">
        <f t="shared" si="0"/>
        <v>342</v>
      </c>
    </row>
    <row r="26" spans="1:5" x14ac:dyDescent="0.25">
      <c r="B26" s="1">
        <v>165</v>
      </c>
      <c r="C26" s="1">
        <v>176</v>
      </c>
      <c r="D26">
        <f t="shared" si="0"/>
        <v>341</v>
      </c>
    </row>
    <row r="27" spans="1:5" x14ac:dyDescent="0.25">
      <c r="B27" s="1">
        <v>165</v>
      </c>
      <c r="C27" s="1">
        <v>187</v>
      </c>
      <c r="D27">
        <f t="shared" si="0"/>
        <v>352</v>
      </c>
    </row>
    <row r="28" spans="1:5" x14ac:dyDescent="0.25">
      <c r="B28" s="1">
        <v>165</v>
      </c>
      <c r="C28" s="1">
        <v>189</v>
      </c>
      <c r="D28">
        <f t="shared" si="0"/>
        <v>354</v>
      </c>
    </row>
    <row r="29" spans="1:5" x14ac:dyDescent="0.25">
      <c r="B29" s="1">
        <v>165</v>
      </c>
      <c r="C29" s="1">
        <v>190</v>
      </c>
      <c r="D29">
        <f t="shared" si="0"/>
        <v>355</v>
      </c>
    </row>
    <row r="30" spans="1:5" x14ac:dyDescent="0.25">
      <c r="B30" s="1">
        <v>165</v>
      </c>
      <c r="C30" s="1">
        <v>186</v>
      </c>
      <c r="D30">
        <f t="shared" si="0"/>
        <v>351</v>
      </c>
    </row>
    <row r="31" spans="1:5" x14ac:dyDescent="0.25">
      <c r="B31" s="1">
        <v>165</v>
      </c>
      <c r="C31" s="1">
        <v>184</v>
      </c>
      <c r="D31">
        <f t="shared" si="0"/>
        <v>349</v>
      </c>
    </row>
    <row r="32" spans="1:5" x14ac:dyDescent="0.25">
      <c r="B32" s="1">
        <v>165</v>
      </c>
      <c r="C32" s="1">
        <v>183</v>
      </c>
      <c r="D32">
        <f t="shared" si="0"/>
        <v>348</v>
      </c>
    </row>
    <row r="33" spans="2:10" x14ac:dyDescent="0.25">
      <c r="B33" s="1">
        <v>165</v>
      </c>
      <c r="C33" s="1">
        <v>182</v>
      </c>
      <c r="D33">
        <f t="shared" si="0"/>
        <v>347</v>
      </c>
    </row>
    <row r="34" spans="2:10" x14ac:dyDescent="0.25">
      <c r="B34" s="1">
        <v>165</v>
      </c>
      <c r="C34" s="1">
        <v>179</v>
      </c>
      <c r="D34">
        <f t="shared" si="0"/>
        <v>344</v>
      </c>
    </row>
    <row r="35" spans="2:10" x14ac:dyDescent="0.25">
      <c r="B35" s="1">
        <v>165</v>
      </c>
      <c r="C35" s="1">
        <v>184</v>
      </c>
      <c r="D35">
        <f t="shared" si="0"/>
        <v>349</v>
      </c>
    </row>
    <row r="36" spans="2:10" x14ac:dyDescent="0.25">
      <c r="B36" s="1">
        <v>165</v>
      </c>
      <c r="C36" s="1">
        <v>180</v>
      </c>
      <c r="D36">
        <f t="shared" si="0"/>
        <v>345</v>
      </c>
    </row>
    <row r="37" spans="2:10" x14ac:dyDescent="0.25">
      <c r="B37" s="1">
        <v>165</v>
      </c>
      <c r="C37" s="1">
        <v>184</v>
      </c>
      <c r="D37">
        <f t="shared" si="0"/>
        <v>349</v>
      </c>
      <c r="H37" s="2" t="s">
        <v>32</v>
      </c>
      <c r="I37" s="2"/>
      <c r="J37" s="2"/>
    </row>
    <row r="38" spans="2:10" x14ac:dyDescent="0.25">
      <c r="B38" s="1">
        <v>165</v>
      </c>
      <c r="C38" s="1">
        <v>190</v>
      </c>
      <c r="D38">
        <f t="shared" si="0"/>
        <v>355</v>
      </c>
      <c r="H38" s="1"/>
      <c r="I38" s="1" t="s">
        <v>2</v>
      </c>
      <c r="J38" s="1" t="s">
        <v>3</v>
      </c>
    </row>
    <row r="39" spans="2:10" x14ac:dyDescent="0.25">
      <c r="B39" s="1">
        <v>158</v>
      </c>
      <c r="C39" s="1">
        <v>180</v>
      </c>
      <c r="D39">
        <f>SUM(B39:C39)</f>
        <v>338</v>
      </c>
      <c r="H39" s="1" t="s">
        <v>33</v>
      </c>
      <c r="I39" s="1">
        <f>AVERAGE(D2:D21)</f>
        <v>178.85</v>
      </c>
      <c r="J39" s="1">
        <f>AVERAGE(E2:E21)</f>
        <v>73.650000000000006</v>
      </c>
    </row>
    <row r="40" spans="2:10" x14ac:dyDescent="0.25">
      <c r="B40" s="1">
        <v>158</v>
      </c>
      <c r="C40" s="1">
        <v>170</v>
      </c>
      <c r="D40">
        <f t="shared" ref="D40:D54" si="1">SUM(B40:C40)</f>
        <v>328</v>
      </c>
      <c r="H40" s="1" t="s">
        <v>28</v>
      </c>
      <c r="I40" s="1">
        <f>MODE(D2:D21)</f>
        <v>184</v>
      </c>
      <c r="J40" s="1">
        <f>MODE(E2:E21)</f>
        <v>72</v>
      </c>
    </row>
    <row r="41" spans="2:10" x14ac:dyDescent="0.25">
      <c r="B41" s="1">
        <v>158</v>
      </c>
      <c r="C41" s="1">
        <v>177</v>
      </c>
      <c r="D41">
        <f t="shared" si="1"/>
        <v>335</v>
      </c>
      <c r="H41" s="1" t="s">
        <v>29</v>
      </c>
      <c r="I41" s="1">
        <f>MEDIAN(D2:D21)</f>
        <v>181</v>
      </c>
      <c r="J41" s="1">
        <f>MEDIAN(E2:E21)</f>
        <v>71</v>
      </c>
    </row>
    <row r="42" spans="2:10" x14ac:dyDescent="0.25">
      <c r="B42" s="1">
        <v>158</v>
      </c>
      <c r="C42" s="1">
        <v>176</v>
      </c>
      <c r="D42">
        <f t="shared" si="1"/>
        <v>334</v>
      </c>
      <c r="H42" s="1" t="s">
        <v>30</v>
      </c>
      <c r="I42" s="1">
        <f>GEOMEAN(D2:D21)</f>
        <v>178.61927935989948</v>
      </c>
      <c r="J42" s="1">
        <f>GEOMEAN(E2:E21)</f>
        <v>71.710735634149614</v>
      </c>
    </row>
    <row r="43" spans="2:10" x14ac:dyDescent="0.25">
      <c r="B43" s="1">
        <v>158</v>
      </c>
      <c r="C43" s="1">
        <v>187</v>
      </c>
      <c r="D43">
        <f t="shared" si="1"/>
        <v>345</v>
      </c>
      <c r="H43" s="1" t="s">
        <v>31</v>
      </c>
      <c r="I43" s="1">
        <f>HARMEAN(D2:D21)</f>
        <v>178.38206984223808</v>
      </c>
      <c r="J43" s="1">
        <f>HARMEAN(E2:E21)</f>
        <v>69.862276473060277</v>
      </c>
    </row>
    <row r="44" spans="2:10" x14ac:dyDescent="0.25">
      <c r="B44" s="1">
        <v>158</v>
      </c>
      <c r="C44" s="1">
        <v>189</v>
      </c>
      <c r="D44">
        <f t="shared" si="1"/>
        <v>347</v>
      </c>
    </row>
    <row r="45" spans="2:10" x14ac:dyDescent="0.25">
      <c r="B45" s="1">
        <v>158</v>
      </c>
      <c r="C45" s="1">
        <v>190</v>
      </c>
      <c r="D45">
        <f t="shared" si="1"/>
        <v>348</v>
      </c>
    </row>
    <row r="46" spans="2:10" x14ac:dyDescent="0.25">
      <c r="B46" s="1">
        <v>158</v>
      </c>
      <c r="C46" s="1">
        <v>186</v>
      </c>
      <c r="D46">
        <f t="shared" si="1"/>
        <v>344</v>
      </c>
    </row>
    <row r="47" spans="2:10" x14ac:dyDescent="0.25">
      <c r="B47" s="1">
        <v>158</v>
      </c>
      <c r="C47" s="1">
        <v>184</v>
      </c>
      <c r="D47">
        <f t="shared" si="1"/>
        <v>342</v>
      </c>
    </row>
    <row r="48" spans="2:10" x14ac:dyDescent="0.25">
      <c r="B48" s="1">
        <v>158</v>
      </c>
      <c r="C48" s="1">
        <v>183</v>
      </c>
      <c r="D48">
        <f t="shared" si="1"/>
        <v>341</v>
      </c>
    </row>
    <row r="49" spans="2:4" x14ac:dyDescent="0.25">
      <c r="B49" s="1">
        <v>158</v>
      </c>
      <c r="C49" s="1">
        <v>182</v>
      </c>
      <c r="D49">
        <f t="shared" si="1"/>
        <v>340</v>
      </c>
    </row>
    <row r="50" spans="2:4" x14ac:dyDescent="0.25">
      <c r="B50" s="1">
        <v>158</v>
      </c>
      <c r="C50" s="1">
        <v>179</v>
      </c>
      <c r="D50">
        <f t="shared" si="1"/>
        <v>337</v>
      </c>
    </row>
    <row r="51" spans="2:4" x14ac:dyDescent="0.25">
      <c r="B51" s="1">
        <v>158</v>
      </c>
      <c r="C51" s="1">
        <v>184</v>
      </c>
      <c r="D51">
        <f t="shared" si="1"/>
        <v>342</v>
      </c>
    </row>
    <row r="52" spans="2:4" x14ac:dyDescent="0.25">
      <c r="B52" s="1">
        <v>158</v>
      </c>
      <c r="C52" s="1">
        <v>180</v>
      </c>
      <c r="D52">
        <f t="shared" si="1"/>
        <v>338</v>
      </c>
    </row>
    <row r="53" spans="2:4" x14ac:dyDescent="0.25">
      <c r="B53" s="1">
        <v>158</v>
      </c>
      <c r="C53" s="1">
        <v>184</v>
      </c>
      <c r="D53">
        <f t="shared" si="1"/>
        <v>342</v>
      </c>
    </row>
    <row r="54" spans="2:4" x14ac:dyDescent="0.25">
      <c r="B54" s="1">
        <v>158</v>
      </c>
      <c r="C54" s="1">
        <v>190</v>
      </c>
      <c r="D54">
        <f t="shared" si="1"/>
        <v>348</v>
      </c>
    </row>
    <row r="55" spans="2:4" x14ac:dyDescent="0.25">
      <c r="B55" s="1">
        <v>168</v>
      </c>
      <c r="C55" s="1">
        <v>180</v>
      </c>
      <c r="D55">
        <f>SUM(B55:C55)</f>
        <v>348</v>
      </c>
    </row>
    <row r="56" spans="2:4" x14ac:dyDescent="0.25">
      <c r="B56" s="1">
        <v>168</v>
      </c>
      <c r="C56" s="1">
        <v>170</v>
      </c>
      <c r="D56">
        <f t="shared" ref="D56:D70" si="2">SUM(B56:C56)</f>
        <v>338</v>
      </c>
    </row>
    <row r="57" spans="2:4" x14ac:dyDescent="0.25">
      <c r="B57" s="1">
        <v>168</v>
      </c>
      <c r="C57" s="1">
        <v>177</v>
      </c>
      <c r="D57">
        <f t="shared" si="2"/>
        <v>345</v>
      </c>
    </row>
    <row r="58" spans="2:4" x14ac:dyDescent="0.25">
      <c r="B58" s="1">
        <v>168</v>
      </c>
      <c r="C58" s="1">
        <v>176</v>
      </c>
      <c r="D58">
        <f t="shared" si="2"/>
        <v>344</v>
      </c>
    </row>
    <row r="59" spans="2:4" x14ac:dyDescent="0.25">
      <c r="B59" s="1">
        <v>168</v>
      </c>
      <c r="C59" s="1">
        <v>187</v>
      </c>
      <c r="D59">
        <f t="shared" si="2"/>
        <v>355</v>
      </c>
    </row>
    <row r="60" spans="2:4" x14ac:dyDescent="0.25">
      <c r="B60" s="1">
        <v>168</v>
      </c>
      <c r="C60" s="1">
        <v>189</v>
      </c>
      <c r="D60">
        <f t="shared" si="2"/>
        <v>357</v>
      </c>
    </row>
    <row r="61" spans="2:4" x14ac:dyDescent="0.25">
      <c r="B61" s="1">
        <v>168</v>
      </c>
      <c r="C61" s="1">
        <v>190</v>
      </c>
      <c r="D61">
        <f t="shared" si="2"/>
        <v>358</v>
      </c>
    </row>
    <row r="62" spans="2:4" x14ac:dyDescent="0.25">
      <c r="B62" s="1">
        <v>168</v>
      </c>
      <c r="C62" s="1">
        <v>186</v>
      </c>
      <c r="D62">
        <f t="shared" si="2"/>
        <v>354</v>
      </c>
    </row>
    <row r="63" spans="2:4" x14ac:dyDescent="0.25">
      <c r="B63" s="1">
        <v>168</v>
      </c>
      <c r="C63" s="1">
        <v>184</v>
      </c>
      <c r="D63">
        <f t="shared" si="2"/>
        <v>352</v>
      </c>
    </row>
    <row r="64" spans="2:4" x14ac:dyDescent="0.25">
      <c r="B64" s="1">
        <v>168</v>
      </c>
      <c r="C64" s="1">
        <v>183</v>
      </c>
      <c r="D64">
        <f t="shared" si="2"/>
        <v>351</v>
      </c>
    </row>
    <row r="65" spans="2:4" x14ac:dyDescent="0.25">
      <c r="B65" s="1">
        <v>168</v>
      </c>
      <c r="C65" s="1">
        <v>182</v>
      </c>
      <c r="D65">
        <f t="shared" si="2"/>
        <v>350</v>
      </c>
    </row>
    <row r="66" spans="2:4" x14ac:dyDescent="0.25">
      <c r="B66" s="1">
        <v>168</v>
      </c>
      <c r="C66" s="1">
        <v>179</v>
      </c>
      <c r="D66">
        <f t="shared" si="2"/>
        <v>347</v>
      </c>
    </row>
    <row r="67" spans="2:4" x14ac:dyDescent="0.25">
      <c r="B67" s="1">
        <v>168</v>
      </c>
      <c r="C67" s="1">
        <v>184</v>
      </c>
      <c r="D67">
        <f t="shared" si="2"/>
        <v>352</v>
      </c>
    </row>
    <row r="68" spans="2:4" x14ac:dyDescent="0.25">
      <c r="B68" s="1">
        <v>168</v>
      </c>
      <c r="C68" s="1">
        <v>180</v>
      </c>
      <c r="D68">
        <f t="shared" si="2"/>
        <v>348</v>
      </c>
    </row>
    <row r="69" spans="2:4" x14ac:dyDescent="0.25">
      <c r="B69" s="1">
        <v>168</v>
      </c>
      <c r="C69" s="1">
        <v>184</v>
      </c>
      <c r="D69">
        <f t="shared" si="2"/>
        <v>352</v>
      </c>
    </row>
    <row r="70" spans="2:4" x14ac:dyDescent="0.25">
      <c r="B70" s="1">
        <v>168</v>
      </c>
      <c r="C70" s="1">
        <v>190</v>
      </c>
      <c r="D70">
        <f t="shared" si="2"/>
        <v>358</v>
      </c>
    </row>
    <row r="71" spans="2:4" x14ac:dyDescent="0.25">
      <c r="B71" s="1">
        <v>165</v>
      </c>
      <c r="C71" s="1">
        <v>180</v>
      </c>
      <c r="D71">
        <f>SUM(B71:C71)</f>
        <v>345</v>
      </c>
    </row>
    <row r="72" spans="2:4" x14ac:dyDescent="0.25">
      <c r="B72" s="1">
        <v>165</v>
      </c>
      <c r="C72" s="1">
        <v>170</v>
      </c>
      <c r="D72">
        <f t="shared" ref="D72:D86" si="3">SUM(B72:C72)</f>
        <v>335</v>
      </c>
    </row>
    <row r="73" spans="2:4" x14ac:dyDescent="0.25">
      <c r="B73" s="1">
        <v>165</v>
      </c>
      <c r="C73" s="1">
        <v>177</v>
      </c>
      <c r="D73">
        <f t="shared" si="3"/>
        <v>342</v>
      </c>
    </row>
    <row r="74" spans="2:4" x14ac:dyDescent="0.25">
      <c r="B74" s="1">
        <v>165</v>
      </c>
      <c r="C74" s="1">
        <v>176</v>
      </c>
      <c r="D74">
        <f t="shared" si="3"/>
        <v>341</v>
      </c>
    </row>
    <row r="75" spans="2:4" x14ac:dyDescent="0.25">
      <c r="B75" s="1">
        <v>165</v>
      </c>
      <c r="C75" s="1">
        <v>187</v>
      </c>
      <c r="D75">
        <f t="shared" si="3"/>
        <v>352</v>
      </c>
    </row>
    <row r="76" spans="2:4" x14ac:dyDescent="0.25">
      <c r="B76" s="1">
        <v>165</v>
      </c>
      <c r="C76" s="1">
        <v>189</v>
      </c>
      <c r="D76">
        <f t="shared" si="3"/>
        <v>354</v>
      </c>
    </row>
    <row r="77" spans="2:4" x14ac:dyDescent="0.25">
      <c r="B77" s="1">
        <v>165</v>
      </c>
      <c r="C77" s="1">
        <v>190</v>
      </c>
      <c r="D77">
        <f t="shared" si="3"/>
        <v>355</v>
      </c>
    </row>
    <row r="78" spans="2:4" x14ac:dyDescent="0.25">
      <c r="B78" s="1">
        <v>165</v>
      </c>
      <c r="C78" s="1">
        <v>186</v>
      </c>
      <c r="D78">
        <f t="shared" si="3"/>
        <v>351</v>
      </c>
    </row>
    <row r="79" spans="2:4" x14ac:dyDescent="0.25">
      <c r="B79" s="1">
        <v>165</v>
      </c>
      <c r="C79" s="1">
        <v>184</v>
      </c>
      <c r="D79">
        <f t="shared" si="3"/>
        <v>349</v>
      </c>
    </row>
    <row r="80" spans="2:4" x14ac:dyDescent="0.25">
      <c r="B80" s="1">
        <v>165</v>
      </c>
      <c r="C80" s="1">
        <v>183</v>
      </c>
      <c r="D80">
        <f t="shared" si="3"/>
        <v>348</v>
      </c>
    </row>
    <row r="81" spans="2:4" x14ac:dyDescent="0.25">
      <c r="B81" s="1">
        <v>165</v>
      </c>
      <c r="C81" s="1">
        <v>182</v>
      </c>
      <c r="D81">
        <f t="shared" si="3"/>
        <v>347</v>
      </c>
    </row>
    <row r="82" spans="2:4" x14ac:dyDescent="0.25">
      <c r="B82" s="1">
        <v>165</v>
      </c>
      <c r="C82" s="1">
        <v>179</v>
      </c>
      <c r="D82">
        <f t="shared" si="3"/>
        <v>344</v>
      </c>
    </row>
    <row r="83" spans="2:4" x14ac:dyDescent="0.25">
      <c r="B83" s="1">
        <v>165</v>
      </c>
      <c r="C83" s="1">
        <v>184</v>
      </c>
      <c r="D83">
        <f t="shared" si="3"/>
        <v>349</v>
      </c>
    </row>
    <row r="84" spans="2:4" x14ac:dyDescent="0.25">
      <c r="B84" s="1">
        <v>165</v>
      </c>
      <c r="C84" s="1">
        <v>180</v>
      </c>
      <c r="D84">
        <f t="shared" si="3"/>
        <v>345</v>
      </c>
    </row>
    <row r="85" spans="2:4" x14ac:dyDescent="0.25">
      <c r="B85" s="1">
        <v>165</v>
      </c>
      <c r="C85" s="1">
        <v>184</v>
      </c>
      <c r="D85">
        <f t="shared" si="3"/>
        <v>349</v>
      </c>
    </row>
    <row r="86" spans="2:4" x14ac:dyDescent="0.25">
      <c r="B86" s="1">
        <v>165</v>
      </c>
      <c r="C86" s="1">
        <v>190</v>
      </c>
      <c r="D86">
        <f t="shared" si="3"/>
        <v>355</v>
      </c>
    </row>
  </sheetData>
  <sortState ref="A2:E26">
    <sortCondition ref="B2"/>
  </sortState>
  <mergeCells count="1">
    <mergeCell ref="H37:J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 Александр Николаевич</dc:creator>
  <cp:lastModifiedBy>Маслов Александр Николаевич</cp:lastModifiedBy>
  <dcterms:created xsi:type="dcterms:W3CDTF">2025-02-06T07:15:41Z</dcterms:created>
  <dcterms:modified xsi:type="dcterms:W3CDTF">2025-02-06T08:27:39Z</dcterms:modified>
</cp:coreProperties>
</file>