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13_ncr:1_{4CC700E8-F9BB-415B-AE6C-36483972F051}" xr6:coauthVersionLast="47" xr6:coauthVersionMax="47" xr10:uidLastSave="{00000000-0000-0000-0000-000000000000}"/>
  <bookViews>
    <workbookView xWindow="-108" yWindow="-108" windowWidth="23256" windowHeight="13896" xr2:uid="{8A3DB0AC-4431-4F0A-8D6C-C80D36E4D06F}"/>
  </bookViews>
  <sheets>
    <sheet name="Лист1" sheetId="1" r:id="rId1"/>
  </sheets>
  <definedNames>
    <definedName name="solver_adj" localSheetId="0" hidden="1">Лист1!$C$89:$I$89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Лист1!$C$89:$I$89</definedName>
    <definedName name="solver_lhs2" localSheetId="0" hidden="1">Лист1!$J$92</definedName>
    <definedName name="solver_lhs3" localSheetId="0" hidden="1">Лист1!$J$93</definedName>
    <definedName name="solver_lhs4" localSheetId="0" hidden="1">Лист1!$J$94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Лист1!$J$89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Лист1!$K$92</definedName>
    <definedName name="solver_rhs3" localSheetId="0" hidden="1">Лист1!$K$93</definedName>
    <definedName name="solver_rhs4" localSheetId="0" hidden="1">Лист1!$K$94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1" l="1"/>
  <c r="J94" i="1"/>
  <c r="J92" i="1"/>
  <c r="J89" i="1"/>
  <c r="D83" i="1"/>
</calcChain>
</file>

<file path=xl/sharedStrings.xml><?xml version="1.0" encoding="utf-8"?>
<sst xmlns="http://schemas.openxmlformats.org/spreadsheetml/2006/main" count="61" uniqueCount="59">
  <si>
    <t>ИД23-1</t>
  </si>
  <si>
    <t>Маслов АН</t>
  </si>
  <si>
    <t>Qd = Qs</t>
  </si>
  <si>
    <t>100-2P = 4P-20</t>
  </si>
  <si>
    <t>-6P = -120</t>
  </si>
  <si>
    <t>P = 20</t>
  </si>
  <si>
    <t>Qd = 100 - 2*20</t>
  </si>
  <si>
    <t>Qd = 60</t>
  </si>
  <si>
    <t>Ответ:</t>
  </si>
  <si>
    <t>Qd = 100 - 2P</t>
  </si>
  <si>
    <t>Qs = 4P-20</t>
  </si>
  <si>
    <t xml:space="preserve">Q = 60 </t>
  </si>
  <si>
    <t>U(x,y)</t>
  </si>
  <si>
    <r>
      <t>P</t>
    </r>
    <r>
      <rPr>
        <vertAlign val="subscript"/>
        <sz val="11"/>
        <color rgb="FF000000"/>
        <rFont val="Arial"/>
        <family val="2"/>
        <charset val="204"/>
      </rPr>
      <t>x</t>
    </r>
  </si>
  <si>
    <r>
      <t>P</t>
    </r>
    <r>
      <rPr>
        <vertAlign val="subscript"/>
        <sz val="11"/>
        <color rgb="FF000000"/>
        <rFont val="Arial"/>
        <family val="2"/>
        <charset val="204"/>
      </rPr>
      <t>y</t>
    </r>
    <r>
      <rPr>
        <sz val="11"/>
        <color rgb="FF000000"/>
        <rFont val="Arial"/>
        <family val="2"/>
        <charset val="204"/>
      </rPr>
      <t> </t>
    </r>
  </si>
  <si>
    <t>I</t>
  </si>
  <si>
    <t xml:space="preserve">Бюджетное ограничение </t>
  </si>
  <si>
    <t>Используя функцию Лагранжа</t>
  </si>
  <si>
    <t>Находим частные производные</t>
  </si>
  <si>
    <t>x</t>
  </si>
  <si>
    <t>y</t>
  </si>
  <si>
    <t>x^0,5 * y^0,6</t>
  </si>
  <si>
    <t>100 * x + 50 * y = 1000</t>
  </si>
  <si>
    <r>
      <t>L</t>
    </r>
    <r>
      <rPr>
        <sz val="12"/>
        <rFont val="Times New Roman"/>
        <family val="1"/>
        <charset val="204"/>
      </rPr>
      <t>(</t>
    </r>
    <r>
      <rPr>
        <i/>
        <sz val="12"/>
        <rFont val="KaTeX_Math"/>
      </rPr>
      <t>x</t>
    </r>
    <r>
      <rPr>
        <sz val="12"/>
        <rFont val="Times New Roman"/>
        <family val="1"/>
        <charset val="204"/>
      </rPr>
      <t>,</t>
    </r>
    <r>
      <rPr>
        <i/>
        <sz val="12"/>
        <rFont val="KaTeX_Math"/>
      </rPr>
      <t>y</t>
    </r>
    <r>
      <rPr>
        <sz val="12"/>
        <rFont val="Times New Roman"/>
        <family val="1"/>
        <charset val="204"/>
      </rPr>
      <t>,</t>
    </r>
    <r>
      <rPr>
        <i/>
        <sz val="12"/>
        <rFont val="KaTeX_Math"/>
      </rPr>
      <t>λ</t>
    </r>
    <r>
      <rPr>
        <sz val="12"/>
        <rFont val="Times New Roman"/>
        <family val="1"/>
        <charset val="204"/>
      </rPr>
      <t>)=x^0,5 * y^0,6 +</t>
    </r>
    <r>
      <rPr>
        <i/>
        <sz val="12"/>
        <rFont val="KaTeX_Math"/>
      </rPr>
      <t>λ</t>
    </r>
    <r>
      <rPr>
        <sz val="12"/>
        <rFont val="Times New Roman"/>
        <family val="1"/>
        <charset val="204"/>
      </rPr>
      <t>(1000−100</t>
    </r>
    <r>
      <rPr>
        <i/>
        <sz val="12"/>
        <rFont val="KaTeX_Math"/>
      </rPr>
      <t>x</t>
    </r>
    <r>
      <rPr>
        <sz val="12"/>
        <rFont val="Times New Roman"/>
        <family val="1"/>
        <charset val="204"/>
      </rPr>
      <t>−50</t>
    </r>
    <r>
      <rPr>
        <i/>
        <sz val="12"/>
        <rFont val="KaTeX_Math"/>
      </rPr>
      <t>y</t>
    </r>
    <r>
      <rPr>
        <sz val="12"/>
        <rFont val="Times New Roman"/>
        <family val="1"/>
        <charset val="204"/>
      </rPr>
      <t>)</t>
    </r>
  </si>
  <si>
    <t>∂L/∂x = 0,5x^-0,5 y^0,6 - 100 λ= 0</t>
  </si>
  <si>
    <t>∂L/∂y =  0,6x^0,5 y^-0,4 - 50λ= 0</t>
  </si>
  <si>
    <t>∂L/∂λ = 1000 - 100x - 50y = 0</t>
  </si>
  <si>
    <t>0,5x^-0,5 y^0,6 = 100 λ</t>
  </si>
  <si>
    <t xml:space="preserve"> 0,6x^0,5 y^-0,4 = 50λ</t>
  </si>
  <si>
    <t>0,5x^-0,5 y^0,6 / 0,6x^0,5 y^-0,4 = 100 λ / 50 λ</t>
  </si>
  <si>
    <t>0,5 / 0,6 * y/x = 2</t>
  </si>
  <si>
    <t>y = 12/5 * x</t>
  </si>
  <si>
    <t>100x + 50 * 12/5*x = 1000</t>
  </si>
  <si>
    <t>220x = 1000</t>
  </si>
  <si>
    <t>x = 4,545</t>
  </si>
  <si>
    <t>y = 12/5 * 4,545</t>
  </si>
  <si>
    <t>y = 10,909</t>
  </si>
  <si>
    <t>U(x, y)</t>
  </si>
  <si>
    <t>кг яблок</t>
  </si>
  <si>
    <t>кг бананов</t>
  </si>
  <si>
    <t xml:space="preserve">м   </t>
  </si>
  <si>
    <t>Задание 3</t>
  </si>
  <si>
    <t>Белки</t>
  </si>
  <si>
    <t>Жиры</t>
  </si>
  <si>
    <t>Углеводы</t>
  </si>
  <si>
    <t>Переменные</t>
  </si>
  <si>
    <t>x1</t>
  </si>
  <si>
    <t>x2</t>
  </si>
  <si>
    <t>x3</t>
  </si>
  <si>
    <t>x4</t>
  </si>
  <si>
    <t>x5</t>
  </si>
  <si>
    <t>x6</t>
  </si>
  <si>
    <t>x7</t>
  </si>
  <si>
    <t>Значения</t>
  </si>
  <si>
    <t>Калорийность</t>
  </si>
  <si>
    <t>Значения ЦФ</t>
  </si>
  <si>
    <t>Коэффициенты ограничений</t>
  </si>
  <si>
    <t>Значения ограничений</t>
  </si>
  <si>
    <t>Суточная потребность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</si>
</sst>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0">
    <font>
      <sz val="11"/>
      <color theme="1"/>
      <name val="Aptos Narrow"/>
      <family val="2"/>
      <charset val="204"/>
      <scheme val="minor"/>
    </font>
    <font>
      <sz val="14"/>
      <color theme="1"/>
      <name val="Aptos Narrow"/>
      <family val="2"/>
      <charset val="204"/>
      <scheme val="minor"/>
    </font>
    <font>
      <sz val="11"/>
      <color rgb="FF000000"/>
      <name val="Arial"/>
      <family val="2"/>
      <charset val="204"/>
    </font>
    <font>
      <vertAlign val="subscript"/>
      <sz val="11"/>
      <color rgb="FF000000"/>
      <name val="Arial"/>
      <family val="2"/>
      <charset val="204"/>
    </font>
    <font>
      <sz val="12"/>
      <name val="KaTeX_Caligraphic"/>
      <charset val="204"/>
    </font>
    <font>
      <sz val="12"/>
      <name val="Times New Roman"/>
      <family val="1"/>
      <charset val="204"/>
    </font>
    <font>
      <i/>
      <sz val="12"/>
      <name val="KaTeX_Math"/>
    </font>
    <font>
      <sz val="13.3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166" fontId="0" fillId="2" borderId="0" xfId="0" applyNumberFormat="1" applyFill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9</xdr:col>
      <xdr:colOff>1399395</xdr:colOff>
      <xdr:row>12</xdr:row>
      <xdr:rowOff>45991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7303A95-68CD-B97A-C4D9-F13FB6DA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7180"/>
          <a:ext cx="8059275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26</xdr:row>
      <xdr:rowOff>175260</xdr:rowOff>
    </xdr:from>
    <xdr:to>
      <xdr:col>9</xdr:col>
      <xdr:colOff>1245025</xdr:colOff>
      <xdr:row>52</xdr:row>
      <xdr:rowOff>78755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2129A76-BEDC-244D-2BCF-432F2800F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5021580"/>
          <a:ext cx="7592485" cy="46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8729-283D-46C3-B426-3EFD2730BE7B}">
  <dimension ref="A1:M94"/>
  <sheetViews>
    <sheetView tabSelected="1" topLeftCell="A31" workbookViewId="0">
      <selection activeCell="G98" sqref="G98"/>
    </sheetView>
  </sheetViews>
  <sheetFormatPr defaultRowHeight="14.4"/>
  <cols>
    <col min="2" max="2" width="13.33203125" bestFit="1" customWidth="1"/>
    <col min="4" max="4" width="10.21875" customWidth="1"/>
    <col min="5" max="5" width="14.21875" customWidth="1"/>
    <col min="8" max="8" width="12.6640625" customWidth="1"/>
    <col min="9" max="9" width="11.109375" customWidth="1"/>
    <col min="10" max="10" width="20.5546875" bestFit="1" customWidth="1"/>
    <col min="11" max="11" width="19.6640625" bestFit="1" customWidth="1"/>
  </cols>
  <sheetData>
    <row r="1" spans="1:2">
      <c r="A1" t="s">
        <v>0</v>
      </c>
      <c r="B1" t="s">
        <v>1</v>
      </c>
    </row>
    <row r="14" spans="1:2">
      <c r="B14" t="s">
        <v>9</v>
      </c>
    </row>
    <row r="15" spans="1:2">
      <c r="B15" t="s">
        <v>10</v>
      </c>
    </row>
    <row r="17" spans="1:2">
      <c r="B17" s="2" t="s">
        <v>2</v>
      </c>
    </row>
    <row r="18" spans="1:2">
      <c r="B18" s="3" t="s">
        <v>3</v>
      </c>
    </row>
    <row r="19" spans="1:2">
      <c r="B19" s="4" t="s">
        <v>4</v>
      </c>
    </row>
    <row r="20" spans="1:2">
      <c r="B20" s="3" t="s">
        <v>5</v>
      </c>
    </row>
    <row r="21" spans="1:2">
      <c r="B21" s="3"/>
    </row>
    <row r="22" spans="1:2">
      <c r="B22" s="3" t="s">
        <v>6</v>
      </c>
    </row>
    <row r="23" spans="1:2">
      <c r="B23" s="3" t="s">
        <v>7</v>
      </c>
    </row>
    <row r="25" spans="1:2" ht="18">
      <c r="A25" s="5" t="s">
        <v>8</v>
      </c>
      <c r="B25" s="5" t="s">
        <v>5</v>
      </c>
    </row>
    <row r="26" spans="1:2" ht="18">
      <c r="A26" s="5"/>
      <c r="B26" s="5" t="s">
        <v>11</v>
      </c>
    </row>
    <row r="54" spans="2:10">
      <c r="C54" t="s">
        <v>12</v>
      </c>
      <c r="D54" s="7" t="s">
        <v>21</v>
      </c>
      <c r="E54" s="7"/>
    </row>
    <row r="55" spans="2:10" ht="16.2">
      <c r="C55" s="6" t="s">
        <v>13</v>
      </c>
      <c r="D55">
        <v>100</v>
      </c>
    </row>
    <row r="56" spans="2:10" ht="16.2">
      <c r="C56" s="6" t="s">
        <v>14</v>
      </c>
      <c r="D56">
        <v>50</v>
      </c>
    </row>
    <row r="57" spans="2:10">
      <c r="C57" t="s">
        <v>15</v>
      </c>
      <c r="D57">
        <v>1000</v>
      </c>
    </row>
    <row r="59" spans="2:10">
      <c r="B59" s="7" t="s">
        <v>16</v>
      </c>
      <c r="C59" s="7"/>
      <c r="D59" s="7"/>
      <c r="E59" s="10" t="s">
        <v>22</v>
      </c>
      <c r="F59" s="10"/>
      <c r="G59" s="2"/>
      <c r="H59" s="2"/>
      <c r="I59" s="2"/>
      <c r="J59" s="2"/>
    </row>
    <row r="60" spans="2:10">
      <c r="E60" s="2"/>
      <c r="F60" s="2"/>
      <c r="G60" s="2"/>
      <c r="H60" s="2"/>
      <c r="I60" s="2"/>
      <c r="J60" s="2"/>
    </row>
    <row r="61" spans="2:10" ht="15.6">
      <c r="B61" s="7" t="s">
        <v>17</v>
      </c>
      <c r="C61" s="7"/>
      <c r="D61" s="7"/>
      <c r="E61" s="11" t="s">
        <v>23</v>
      </c>
      <c r="F61" s="11"/>
      <c r="G61" s="11"/>
      <c r="H61" s="11"/>
      <c r="I61" s="11"/>
      <c r="J61" s="11"/>
    </row>
    <row r="62" spans="2:10">
      <c r="E62" s="2"/>
      <c r="F62" s="2"/>
      <c r="G62" s="2"/>
      <c r="H62" s="2"/>
      <c r="I62" s="2"/>
      <c r="J62" s="2"/>
    </row>
    <row r="63" spans="2:10" ht="14.4" customHeight="1">
      <c r="B63" s="7" t="s">
        <v>18</v>
      </c>
      <c r="C63" s="7"/>
      <c r="D63" s="7"/>
      <c r="E63" s="12" t="s">
        <v>24</v>
      </c>
      <c r="F63" s="12"/>
      <c r="G63" s="12"/>
      <c r="H63" s="12"/>
      <c r="I63" s="2"/>
      <c r="J63" s="2"/>
    </row>
    <row r="64" spans="2:10" ht="14.4" customHeight="1">
      <c r="E64" s="12" t="s">
        <v>25</v>
      </c>
      <c r="F64" s="12"/>
      <c r="G64" s="12"/>
      <c r="H64" s="12"/>
      <c r="I64" s="2"/>
      <c r="J64" s="2"/>
    </row>
    <row r="65" spans="3:13" ht="16.8" customHeight="1">
      <c r="C65" s="8"/>
      <c r="E65" s="12" t="s">
        <v>26</v>
      </c>
      <c r="F65" s="12"/>
      <c r="G65" s="12"/>
      <c r="H65" s="12"/>
      <c r="I65" s="2"/>
      <c r="J65" s="2"/>
    </row>
    <row r="66" spans="3:13">
      <c r="E66" s="2"/>
      <c r="F66" s="2"/>
      <c r="G66" s="2"/>
      <c r="H66" s="2"/>
      <c r="I66" s="2"/>
      <c r="J66" s="2"/>
    </row>
    <row r="67" spans="3:13">
      <c r="E67" s="10" t="s">
        <v>27</v>
      </c>
      <c r="F67" s="10"/>
      <c r="G67" s="10"/>
      <c r="H67" s="2"/>
      <c r="I67" s="2"/>
      <c r="J67" s="2"/>
    </row>
    <row r="68" spans="3:13">
      <c r="E68" s="10" t="s">
        <v>28</v>
      </c>
      <c r="F68" s="10"/>
      <c r="G68" s="10"/>
      <c r="H68" s="2"/>
      <c r="I68" s="2"/>
      <c r="J68" s="2"/>
      <c r="M68" t="s">
        <v>40</v>
      </c>
    </row>
    <row r="69" spans="3:13">
      <c r="E69" s="2"/>
      <c r="F69" s="2"/>
      <c r="G69" s="2"/>
      <c r="H69" s="2"/>
      <c r="I69" s="2"/>
      <c r="J69" s="2"/>
    </row>
    <row r="70" spans="3:13">
      <c r="E70" s="10" t="s">
        <v>29</v>
      </c>
      <c r="F70" s="10"/>
      <c r="G70" s="10"/>
      <c r="H70" s="10"/>
      <c r="I70" s="10"/>
      <c r="J70" s="2"/>
    </row>
    <row r="71" spans="3:13">
      <c r="E71" s="10" t="s">
        <v>30</v>
      </c>
      <c r="F71" s="10"/>
      <c r="G71" s="10"/>
      <c r="H71" s="10"/>
      <c r="I71" s="10"/>
      <c r="J71" s="2"/>
    </row>
    <row r="72" spans="3:13">
      <c r="E72" s="10" t="s">
        <v>31</v>
      </c>
      <c r="F72" s="10"/>
      <c r="G72" s="10"/>
      <c r="H72" s="10"/>
      <c r="I72" s="10"/>
      <c r="J72" s="2"/>
    </row>
    <row r="73" spans="3:13">
      <c r="E73" s="2"/>
      <c r="F73" s="2"/>
      <c r="G73" s="2"/>
      <c r="H73" s="2"/>
      <c r="I73" s="2"/>
      <c r="J73" s="2"/>
    </row>
    <row r="74" spans="3:13">
      <c r="E74" s="10" t="s">
        <v>32</v>
      </c>
      <c r="F74" s="10"/>
      <c r="G74" s="10"/>
      <c r="H74" s="2"/>
      <c r="I74" s="2"/>
      <c r="J74" s="2"/>
    </row>
    <row r="75" spans="3:13">
      <c r="E75" s="10" t="s">
        <v>33</v>
      </c>
      <c r="F75" s="10"/>
      <c r="G75" s="10"/>
      <c r="H75" s="2"/>
      <c r="I75" s="2"/>
      <c r="J75" s="2"/>
    </row>
    <row r="76" spans="3:13">
      <c r="E76" s="10" t="s">
        <v>34</v>
      </c>
      <c r="F76" s="10"/>
      <c r="G76" s="10"/>
      <c r="H76" s="2"/>
      <c r="I76" s="2"/>
      <c r="J76" s="2"/>
    </row>
    <row r="77" spans="3:13">
      <c r="E77" s="2"/>
      <c r="F77" s="2"/>
      <c r="G77" s="2"/>
      <c r="H77" s="2"/>
      <c r="I77" s="2"/>
      <c r="J77" s="2"/>
    </row>
    <row r="78" spans="3:13">
      <c r="E78" s="10" t="s">
        <v>35</v>
      </c>
      <c r="F78" s="10"/>
      <c r="G78" s="10"/>
      <c r="H78" s="2"/>
      <c r="I78" s="2"/>
      <c r="J78" s="2"/>
    </row>
    <row r="79" spans="3:13">
      <c r="E79" s="10" t="s">
        <v>36</v>
      </c>
      <c r="F79" s="10"/>
      <c r="G79" s="10"/>
      <c r="H79" s="2"/>
      <c r="I79" s="2"/>
      <c r="J79" s="2"/>
    </row>
    <row r="81" spans="1:11">
      <c r="B81" s="1" t="s">
        <v>8</v>
      </c>
      <c r="C81" s="1" t="s">
        <v>19</v>
      </c>
      <c r="D81" s="1">
        <v>4.5449999999999999</v>
      </c>
      <c r="E81" s="1" t="s">
        <v>38</v>
      </c>
    </row>
    <row r="82" spans="1:11">
      <c r="B82" s="1"/>
      <c r="C82" s="1" t="s">
        <v>20</v>
      </c>
      <c r="D82" s="1">
        <v>10.909000000000001</v>
      </c>
      <c r="E82" s="1" t="s">
        <v>39</v>
      </c>
    </row>
    <row r="83" spans="1:11">
      <c r="B83" s="1"/>
      <c r="C83" s="1" t="s">
        <v>37</v>
      </c>
      <c r="D83" s="9">
        <f>D81^0.5 * D82^0.6</f>
        <v>8.9420667788576935</v>
      </c>
      <c r="E83" s="1"/>
    </row>
    <row r="86" spans="1:11">
      <c r="A86" t="s">
        <v>41</v>
      </c>
    </row>
    <row r="88" spans="1:11">
      <c r="B88" s="13" t="s">
        <v>45</v>
      </c>
      <c r="C88" s="14" t="s">
        <v>46</v>
      </c>
      <c r="D88" s="14" t="s">
        <v>47</v>
      </c>
      <c r="E88" s="14" t="s">
        <v>48</v>
      </c>
      <c r="F88" s="14" t="s">
        <v>49</v>
      </c>
      <c r="G88" s="14" t="s">
        <v>50</v>
      </c>
      <c r="H88" s="14" t="s">
        <v>51</v>
      </c>
      <c r="I88" s="14" t="s">
        <v>52</v>
      </c>
      <c r="J88" s="14" t="s">
        <v>55</v>
      </c>
      <c r="K88" s="19"/>
    </row>
    <row r="89" spans="1:11">
      <c r="B89" s="13" t="s">
        <v>53</v>
      </c>
      <c r="C89" s="15">
        <v>0</v>
      </c>
      <c r="D89" s="21">
        <v>0.21148577121863119</v>
      </c>
      <c r="E89" s="21">
        <v>0.10944018930194922</v>
      </c>
      <c r="F89" s="21">
        <v>1.8867924528301887</v>
      </c>
      <c r="G89" s="15">
        <v>0</v>
      </c>
      <c r="H89" s="15">
        <v>0</v>
      </c>
      <c r="I89" s="15">
        <v>0</v>
      </c>
      <c r="J89" s="20">
        <f>SUMPRODUCT(C89:I89,C90:I90)</f>
        <v>2587.1403885671589</v>
      </c>
      <c r="K89" s="19"/>
    </row>
    <row r="90" spans="1:11">
      <c r="B90" s="13" t="s">
        <v>54</v>
      </c>
      <c r="C90" s="15">
        <v>2060</v>
      </c>
      <c r="D90" s="15">
        <v>2430</v>
      </c>
      <c r="E90" s="15">
        <v>3600</v>
      </c>
      <c r="F90" s="15">
        <v>890</v>
      </c>
      <c r="G90" s="15">
        <v>140</v>
      </c>
      <c r="H90" s="15">
        <v>230</v>
      </c>
      <c r="I90" s="15">
        <v>650</v>
      </c>
      <c r="J90" s="19"/>
      <c r="K90" s="19"/>
    </row>
    <row r="91" spans="1:11" ht="16.8" customHeight="1">
      <c r="B91" s="18" t="s">
        <v>56</v>
      </c>
      <c r="C91" s="18"/>
      <c r="D91" s="18"/>
      <c r="E91" s="18"/>
      <c r="F91" s="18"/>
      <c r="G91" s="18"/>
      <c r="H91" s="18"/>
      <c r="I91" s="18"/>
      <c r="J91" s="15" t="s">
        <v>57</v>
      </c>
      <c r="K91" s="15" t="s">
        <v>58</v>
      </c>
    </row>
    <row r="92" spans="1:11" ht="15">
      <c r="B92" s="16" t="s">
        <v>42</v>
      </c>
      <c r="C92" s="17">
        <v>61</v>
      </c>
      <c r="D92" s="17">
        <v>220</v>
      </c>
      <c r="E92" s="17">
        <v>230</v>
      </c>
      <c r="F92" s="17">
        <v>15</v>
      </c>
      <c r="G92" s="17">
        <v>8</v>
      </c>
      <c r="H92" s="17">
        <v>11</v>
      </c>
      <c r="I92" s="17">
        <v>6</v>
      </c>
      <c r="J92" s="20">
        <f>SUMPRODUCT($C$89:$I$89,C92:I92)</f>
        <v>100.00000000000001</v>
      </c>
      <c r="K92" s="15">
        <v>100</v>
      </c>
    </row>
    <row r="93" spans="1:11" ht="15">
      <c r="B93" s="16" t="s">
        <v>43</v>
      </c>
      <c r="C93" s="17">
        <v>12</v>
      </c>
      <c r="D93" s="17">
        <v>172</v>
      </c>
      <c r="E93" s="17">
        <v>290</v>
      </c>
      <c r="F93" s="17">
        <v>1</v>
      </c>
      <c r="G93" s="17">
        <v>1</v>
      </c>
      <c r="H93" s="17">
        <v>2</v>
      </c>
      <c r="I93" s="17">
        <v>2</v>
      </c>
      <c r="J93" s="20">
        <f t="shared" ref="J93:J94" si="0">SUMPRODUCT($C$89:$I$89,C93:I93)</f>
        <v>70.000000000000028</v>
      </c>
      <c r="K93" s="15">
        <v>70</v>
      </c>
    </row>
    <row r="94" spans="1:11" ht="15">
      <c r="B94" s="16" t="s">
        <v>44</v>
      </c>
      <c r="C94" s="17">
        <v>420</v>
      </c>
      <c r="D94" s="17">
        <v>0</v>
      </c>
      <c r="E94" s="17">
        <v>0</v>
      </c>
      <c r="F94" s="17">
        <v>212</v>
      </c>
      <c r="G94" s="17">
        <v>26</v>
      </c>
      <c r="H94" s="17">
        <v>38</v>
      </c>
      <c r="I94" s="17">
        <v>155</v>
      </c>
      <c r="J94" s="20">
        <f t="shared" si="0"/>
        <v>400</v>
      </c>
      <c r="K94" s="15">
        <v>400</v>
      </c>
    </row>
  </sheetData>
  <mergeCells count="20">
    <mergeCell ref="B91:I91"/>
    <mergeCell ref="E74:G74"/>
    <mergeCell ref="E75:G75"/>
    <mergeCell ref="E76:G76"/>
    <mergeCell ref="E78:G78"/>
    <mergeCell ref="E79:G79"/>
    <mergeCell ref="E67:G67"/>
    <mergeCell ref="E68:G68"/>
    <mergeCell ref="E70:I70"/>
    <mergeCell ref="E71:I71"/>
    <mergeCell ref="E72:I72"/>
    <mergeCell ref="D54:E54"/>
    <mergeCell ref="E61:J61"/>
    <mergeCell ref="E63:H63"/>
    <mergeCell ref="E64:H64"/>
    <mergeCell ref="E65:H65"/>
    <mergeCell ref="B59:D59"/>
    <mergeCell ref="E59:F59"/>
    <mergeCell ref="B61:D61"/>
    <mergeCell ref="B63:D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2025-03-12T14:32:08Z</dcterms:created>
  <dcterms:modified xsi:type="dcterms:W3CDTF">2025-03-12T15:28:15Z</dcterms:modified>
</cp:coreProperties>
</file>