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13_ncr:1_{6FBA494E-B399-4FC0-8EA4-83BEC622A7BD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Silver_1month_01012022_01012025" sheetId="2" r:id="rId1"/>
    <sheet name="Лист1" sheetId="3" r:id="rId2"/>
    <sheet name="Лист2" sheetId="4" r:id="rId3"/>
    <sheet name="Лист3" sheetId="5" r:id="rId4"/>
  </sheets>
  <definedNames>
    <definedName name="ExternalData_1" localSheetId="0" hidden="1">Silver_1month_01012022_01012025!$B$1:$C$37</definedName>
    <definedName name="ExternalData_1" localSheetId="1" hidden="1">Лист1!$B$1:$C$61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D3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D7" i="3"/>
  <c r="D9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D4" i="3"/>
  <c r="D5" i="3"/>
  <c r="D6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9A069-F937-4363-9D13-261C8EC91203}" keepAlive="1" name="Запрос — Silver_1month_01012022_01012025 (1)" description="Соединение с запросом &quot;Silver_1month_01012022_01012025 (1)&quot; в книге." type="5" refreshedVersion="8" background="1" saveData="1">
    <dbPr connection="Provider=Microsoft.Mashup.OleDb.1;Data Source=$Workbook$;Location=&quot;Silver_1month_01012022_01012025 (1)&quot;;Extended Properties=&quot;&quot;" command="SELECT * FROM [Silver_1month_01012022_01012025 (1)]"/>
  </connection>
  <connection id="2" xr16:uid="{7AF8DBE5-69EB-477E-96BB-8F79B61C5E68}" keepAlive="1" name="Запрос — Silver_1month_01012022_01012025 (2)" description="Соединение с запросом &quot;Silver_1month_01012022_01012025 (2)&quot; в книге." type="5" refreshedVersion="8" background="1" saveData="1">
    <dbPr connection="Provider=Microsoft.Mashup.OleDb.1;Data Source=$Workbook$;Location=&quot;Silver_1month_01012022_01012025 (2)&quot;;Extended Properties=&quot;&quot;" command="SELECT * FROM [Silver_1month_01012022_01012025 (2)]"/>
  </connection>
</connections>
</file>

<file path=xl/sharedStrings.xml><?xml version="1.0" encoding="utf-8"?>
<sst xmlns="http://schemas.openxmlformats.org/spreadsheetml/2006/main" count="12" uniqueCount="10">
  <si>
    <t>Дата</t>
  </si>
  <si>
    <t>Цена серебра</t>
  </si>
  <si>
    <t>Прогноз</t>
  </si>
  <si>
    <t>Прогноз 2</t>
  </si>
  <si>
    <t>Цены 2021</t>
  </si>
  <si>
    <t>Месяц</t>
  </si>
  <si>
    <t>Цены 2022</t>
  </si>
  <si>
    <t>Цены 2023</t>
  </si>
  <si>
    <t>Тренд</t>
  </si>
  <si>
    <t>Предсказ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</si>
</sst>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тренд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marker>
            <c:symbol val="none"/>
          </c:marker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A3-4ECA-987D-E50C793B40E4}"/>
            </c:ext>
          </c:extLst>
        </c:ser>
        <c:ser>
          <c:idx val="0"/>
          <c:order val="1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036745406824146E-3"/>
                  <c:y val="0.25012503645377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3-4ECA-987D-E50C793B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59743"/>
        <c:axId val="1146361183"/>
      </c:lineChart>
      <c:catAx>
        <c:axId val="1146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61183"/>
        <c:crosses val="autoZero"/>
        <c:auto val="1"/>
        <c:lblAlgn val="ctr"/>
        <c:lblOffset val="100"/>
        <c:noMultiLvlLbl val="0"/>
      </c:catAx>
      <c:valAx>
        <c:axId val="1146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59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Экспоненциальный</a:t>
            </a:r>
            <a:r>
              <a:rPr lang="ru-RU" baseline="0"/>
              <a:t> тренд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marker>
            <c:symbol val="none"/>
          </c:marker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F2D-A5E4-B6EE922D63AC}"/>
            </c:ext>
          </c:extLst>
        </c:ser>
        <c:ser>
          <c:idx val="0"/>
          <c:order val="1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0.13222025371828522"/>
                  <c:y val="0.24475794692330125"/>
                </c:manualLayout>
              </c:layout>
              <c:numFmt formatCode="General" sourceLinked="0"/>
            </c:trendlineLbl>
          </c:trendline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F2D-A5E4-B6EE922D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59743"/>
        <c:axId val="1146361183"/>
      </c:lineChart>
      <c:catAx>
        <c:axId val="1146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61183"/>
        <c:crosses val="autoZero"/>
        <c:auto val="1"/>
        <c:lblAlgn val="ctr"/>
        <c:lblOffset val="100"/>
        <c:noMultiLvlLbl val="0"/>
      </c:catAx>
      <c:valAx>
        <c:axId val="1146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59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Логарифмический тренд</a:t>
            </a:r>
          </a:p>
        </c:rich>
      </c:tx>
      <c:layout>
        <c:manualLayout>
          <c:xMode val="edge"/>
          <c:yMode val="edge"/>
          <c:x val="0.3039026684164479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marker>
            <c:symbol val="none"/>
          </c:marker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E-44BF-A51D-4AB24FE3DE29}"/>
            </c:ext>
          </c:extLst>
        </c:ser>
        <c:ser>
          <c:idx val="0"/>
          <c:order val="1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1437202537182852"/>
                  <c:y val="0.24715988626421698"/>
                </c:manualLayout>
              </c:layout>
              <c:numFmt formatCode="General" sourceLinked="0"/>
            </c:trendlineLbl>
          </c:trendline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E-44BF-A51D-4AB24FE3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59743"/>
        <c:axId val="1146361183"/>
      </c:lineChart>
      <c:catAx>
        <c:axId val="1146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61183"/>
        <c:crosses val="autoZero"/>
        <c:auto val="1"/>
        <c:lblAlgn val="ctr"/>
        <c:lblOffset val="100"/>
        <c:noMultiLvlLbl val="0"/>
      </c:catAx>
      <c:valAx>
        <c:axId val="1146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59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Полиномиальный тренд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marker>
            <c:symbol val="none"/>
          </c:marker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F21-8DA8-FDE467B4207B}"/>
            </c:ext>
          </c:extLst>
        </c:ser>
        <c:ser>
          <c:idx val="0"/>
          <c:order val="1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7261811023622053E-2"/>
                  <c:y val="0.2958796296296296"/>
                </c:manualLayout>
              </c:layout>
              <c:numFmt formatCode="General" sourceLinked="0"/>
            </c:trendlineLbl>
          </c:trendline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F21-8DA8-FDE467B4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59743"/>
        <c:axId val="1146361183"/>
      </c:lineChart>
      <c:catAx>
        <c:axId val="1146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61183"/>
        <c:crosses val="autoZero"/>
        <c:auto val="1"/>
        <c:lblAlgn val="ctr"/>
        <c:lblOffset val="100"/>
        <c:noMultiLvlLbl val="0"/>
      </c:catAx>
      <c:valAx>
        <c:axId val="1146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59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Степенной</a:t>
            </a:r>
            <a:r>
              <a:rPr lang="ru-RU" baseline="0"/>
              <a:t> тренд</a:t>
            </a:r>
            <a:endParaRPr lang="ru-RU"/>
          </a:p>
        </c:rich>
      </c:tx>
      <c:layout>
        <c:manualLayout>
          <c:xMode val="edge"/>
          <c:yMode val="edge"/>
          <c:x val="0.3039026684164479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marker>
            <c:symbol val="none"/>
          </c:marker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A-4D37-8901-D91AAD991C7D}"/>
            </c:ext>
          </c:extLst>
        </c:ser>
        <c:ser>
          <c:idx val="0"/>
          <c:order val="1"/>
          <c:tx>
            <c:strRef>
              <c:f>Silver_1month_01012022_01012025!$C$1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6424781277340331"/>
                  <c:y val="0.22889472149314669"/>
                </c:manualLayout>
              </c:layout>
              <c:numFmt formatCode="General" sourceLinked="0"/>
            </c:trendlineLbl>
          </c:trendline>
          <c:val>
            <c:numRef>
              <c:f>Silver_1month_01012022_01012025!$C$2:$C$38</c:f>
              <c:numCache>
                <c:formatCode>General</c:formatCode>
                <c:ptCount val="37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A-4D37-8901-D91AAD99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359743"/>
        <c:axId val="1146361183"/>
      </c:lineChart>
      <c:catAx>
        <c:axId val="1146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61183"/>
        <c:crosses val="autoZero"/>
        <c:auto val="1"/>
        <c:lblAlgn val="ctr"/>
        <c:lblOffset val="100"/>
        <c:noMultiLvlLbl val="0"/>
      </c:catAx>
      <c:valAx>
        <c:axId val="1146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3597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Серебро полиномиальный</a:t>
            </a:r>
          </a:p>
        </c:rich>
      </c:tx>
      <c:layout>
        <c:manualLayout>
          <c:xMode val="edge"/>
          <c:yMode val="edge"/>
          <c:x val="0.43168044619422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Лист1!$C$2:$C$61</c:f>
              <c:numCache>
                <c:formatCode>General</c:formatCode>
                <c:ptCount val="60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F-424A-9E36-8DCF72DAAB22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Лист1!$D$2:$D$61</c:f>
              <c:numCache>
                <c:formatCode>General</c:formatCode>
                <c:ptCount val="60"/>
                <c:pt idx="0">
                  <c:v>22.686200000000003</c:v>
                </c:pt>
                <c:pt idx="1">
                  <c:v>22.458200000000001</c:v>
                </c:pt>
                <c:pt idx="2">
                  <c:v>22.259</c:v>
                </c:pt>
                <c:pt idx="3">
                  <c:v>22.0886</c:v>
                </c:pt>
                <c:pt idx="4">
                  <c:v>21.947000000000003</c:v>
                </c:pt>
                <c:pt idx="5">
                  <c:v>21.834200000000003</c:v>
                </c:pt>
                <c:pt idx="6">
                  <c:v>21.7502</c:v>
                </c:pt>
                <c:pt idx="7">
                  <c:v>21.695</c:v>
                </c:pt>
                <c:pt idx="8">
                  <c:v>21.668600000000001</c:v>
                </c:pt>
                <c:pt idx="9">
                  <c:v>21.671000000000003</c:v>
                </c:pt>
                <c:pt idx="10">
                  <c:v>21.702200000000001</c:v>
                </c:pt>
                <c:pt idx="11">
                  <c:v>21.7622</c:v>
                </c:pt>
                <c:pt idx="12">
                  <c:v>21.851000000000003</c:v>
                </c:pt>
                <c:pt idx="13">
                  <c:v>21.968600000000002</c:v>
                </c:pt>
                <c:pt idx="14">
                  <c:v>22.115000000000002</c:v>
                </c:pt>
                <c:pt idx="15">
                  <c:v>22.290200000000002</c:v>
                </c:pt>
                <c:pt idx="16">
                  <c:v>22.494199999999999</c:v>
                </c:pt>
                <c:pt idx="17">
                  <c:v>22.727</c:v>
                </c:pt>
                <c:pt idx="18">
                  <c:v>22.988600000000002</c:v>
                </c:pt>
                <c:pt idx="19">
                  <c:v>23.279000000000003</c:v>
                </c:pt>
                <c:pt idx="20">
                  <c:v>23.598200000000002</c:v>
                </c:pt>
                <c:pt idx="21">
                  <c:v>23.946200000000001</c:v>
                </c:pt>
                <c:pt idx="22">
                  <c:v>24.323</c:v>
                </c:pt>
                <c:pt idx="23">
                  <c:v>24.7286</c:v>
                </c:pt>
                <c:pt idx="24">
                  <c:v>25.163</c:v>
                </c:pt>
                <c:pt idx="25">
                  <c:v>25.626200000000001</c:v>
                </c:pt>
                <c:pt idx="26">
                  <c:v>26.118200000000002</c:v>
                </c:pt>
                <c:pt idx="27">
                  <c:v>26.639000000000003</c:v>
                </c:pt>
                <c:pt idx="28">
                  <c:v>27.188600000000001</c:v>
                </c:pt>
                <c:pt idx="29">
                  <c:v>27.767000000000003</c:v>
                </c:pt>
                <c:pt idx="30">
                  <c:v>28.374200000000002</c:v>
                </c:pt>
                <c:pt idx="31">
                  <c:v>29.010200000000001</c:v>
                </c:pt>
                <c:pt idx="32">
                  <c:v>29.675000000000001</c:v>
                </c:pt>
                <c:pt idx="33">
                  <c:v>30.368600000000001</c:v>
                </c:pt>
                <c:pt idx="34">
                  <c:v>31.091000000000001</c:v>
                </c:pt>
                <c:pt idx="35">
                  <c:v>31.842199999999998</c:v>
                </c:pt>
                <c:pt idx="36">
                  <c:v>32.622199999999999</c:v>
                </c:pt>
                <c:pt idx="37">
                  <c:v>33.430999999999997</c:v>
                </c:pt>
                <c:pt idx="38">
                  <c:v>34.268599999999999</c:v>
                </c:pt>
                <c:pt idx="39">
                  <c:v>35.135000000000005</c:v>
                </c:pt>
                <c:pt idx="40">
                  <c:v>36.030200000000001</c:v>
                </c:pt>
                <c:pt idx="41">
                  <c:v>36.9542</c:v>
                </c:pt>
                <c:pt idx="42">
                  <c:v>37.906999999999996</c:v>
                </c:pt>
                <c:pt idx="43">
                  <c:v>38.888599999999997</c:v>
                </c:pt>
                <c:pt idx="44">
                  <c:v>39.899000000000001</c:v>
                </c:pt>
                <c:pt idx="45">
                  <c:v>40.938199999999995</c:v>
                </c:pt>
                <c:pt idx="46">
                  <c:v>42.006200000000007</c:v>
                </c:pt>
                <c:pt idx="47">
                  <c:v>43.102999999999994</c:v>
                </c:pt>
                <c:pt idx="48">
                  <c:v>44.2286</c:v>
                </c:pt>
                <c:pt idx="49">
                  <c:v>45.382999999999996</c:v>
                </c:pt>
                <c:pt idx="50">
                  <c:v>46.566200000000002</c:v>
                </c:pt>
                <c:pt idx="51">
                  <c:v>47.778199999999998</c:v>
                </c:pt>
                <c:pt idx="52">
                  <c:v>49.018999999999998</c:v>
                </c:pt>
                <c:pt idx="53">
                  <c:v>50.288600000000002</c:v>
                </c:pt>
                <c:pt idx="54">
                  <c:v>51.587000000000003</c:v>
                </c:pt>
                <c:pt idx="55">
                  <c:v>52.914200000000001</c:v>
                </c:pt>
                <c:pt idx="56">
                  <c:v>54.270200000000003</c:v>
                </c:pt>
                <c:pt idx="57">
                  <c:v>55.655000000000001</c:v>
                </c:pt>
                <c:pt idx="58">
                  <c:v>57.068600000000004</c:v>
                </c:pt>
                <c:pt idx="59">
                  <c:v>58.510999999999996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F-424A-9E36-8DCF72DA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34975"/>
        <c:axId val="1167632575"/>
      </c:lineChart>
      <c:catAx>
        <c:axId val="116763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632575"/>
        <c:crosses val="autoZero"/>
        <c:auto val="1"/>
        <c:lblAlgn val="ctr"/>
        <c:lblOffset val="100"/>
        <c:noMultiLvlLbl val="0"/>
      </c:catAx>
      <c:valAx>
        <c:axId val="11676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6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Серебро линейный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Цена серебра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Лист1!$C$2:$C$61</c:f>
              <c:numCache>
                <c:formatCode>General</c:formatCode>
                <c:ptCount val="60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  <c:pt idx="12">
                  <c:v>23.728999999999999</c:v>
                </c:pt>
                <c:pt idx="13">
                  <c:v>20.900099999999998</c:v>
                </c:pt>
                <c:pt idx="14">
                  <c:v>24.096</c:v>
                </c:pt>
                <c:pt idx="15">
                  <c:v>25.035</c:v>
                </c:pt>
                <c:pt idx="16">
                  <c:v>23.498000000000001</c:v>
                </c:pt>
                <c:pt idx="17">
                  <c:v>22.745000000000001</c:v>
                </c:pt>
                <c:pt idx="18">
                  <c:v>24.738</c:v>
                </c:pt>
                <c:pt idx="19">
                  <c:v>24.414999999999999</c:v>
                </c:pt>
                <c:pt idx="20">
                  <c:v>22.170999999999999</c:v>
                </c:pt>
                <c:pt idx="21">
                  <c:v>22.835799999999999</c:v>
                </c:pt>
                <c:pt idx="22">
                  <c:v>25.2499</c:v>
                </c:pt>
                <c:pt idx="23">
                  <c:v>23.7852</c:v>
                </c:pt>
                <c:pt idx="24">
                  <c:v>22.83</c:v>
                </c:pt>
                <c:pt idx="25">
                  <c:v>22.667999999999999</c:v>
                </c:pt>
                <c:pt idx="26">
                  <c:v>24.9572</c:v>
                </c:pt>
                <c:pt idx="27">
                  <c:v>26.285</c:v>
                </c:pt>
                <c:pt idx="28">
                  <c:v>30.385000000000002</c:v>
                </c:pt>
                <c:pt idx="29">
                  <c:v>29.131</c:v>
                </c:pt>
                <c:pt idx="30">
                  <c:v>28.999700000000001</c:v>
                </c:pt>
                <c:pt idx="31">
                  <c:v>28.8582</c:v>
                </c:pt>
                <c:pt idx="32">
                  <c:v>31.140699999999999</c:v>
                </c:pt>
                <c:pt idx="33">
                  <c:v>32.648000000000003</c:v>
                </c:pt>
                <c:pt idx="34">
                  <c:v>30.602</c:v>
                </c:pt>
                <c:pt idx="35">
                  <c:v>28.890699999999999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7-47A0-A0CA-0296A3609E78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Прогноз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Лист1!$E$2:$E$61</c:f>
              <c:numCache>
                <c:formatCode>General</c:formatCode>
                <c:ptCount val="60"/>
                <c:pt idx="0">
                  <c:v>19.822200000000002</c:v>
                </c:pt>
                <c:pt idx="1">
                  <c:v>20.0854</c:v>
                </c:pt>
                <c:pt idx="2">
                  <c:v>20.348600000000001</c:v>
                </c:pt>
                <c:pt idx="3">
                  <c:v>20.611800000000002</c:v>
                </c:pt>
                <c:pt idx="4">
                  <c:v>20.875</c:v>
                </c:pt>
                <c:pt idx="5">
                  <c:v>21.138200000000001</c:v>
                </c:pt>
                <c:pt idx="6">
                  <c:v>21.401400000000002</c:v>
                </c:pt>
                <c:pt idx="7">
                  <c:v>21.6646</c:v>
                </c:pt>
                <c:pt idx="8">
                  <c:v>21.927800000000001</c:v>
                </c:pt>
                <c:pt idx="9">
                  <c:v>22.191000000000003</c:v>
                </c:pt>
                <c:pt idx="10">
                  <c:v>22.4542</c:v>
                </c:pt>
                <c:pt idx="11">
                  <c:v>22.717400000000001</c:v>
                </c:pt>
                <c:pt idx="12">
                  <c:v>22.980600000000003</c:v>
                </c:pt>
                <c:pt idx="13">
                  <c:v>23.2438</c:v>
                </c:pt>
                <c:pt idx="14">
                  <c:v>23.507000000000001</c:v>
                </c:pt>
                <c:pt idx="15">
                  <c:v>23.770200000000003</c:v>
                </c:pt>
                <c:pt idx="16">
                  <c:v>24.0334</c:v>
                </c:pt>
                <c:pt idx="17">
                  <c:v>24.296600000000002</c:v>
                </c:pt>
                <c:pt idx="18">
                  <c:v>24.559800000000003</c:v>
                </c:pt>
                <c:pt idx="19">
                  <c:v>24.823</c:v>
                </c:pt>
                <c:pt idx="20">
                  <c:v>25.086200000000002</c:v>
                </c:pt>
                <c:pt idx="21">
                  <c:v>25.349400000000003</c:v>
                </c:pt>
                <c:pt idx="22">
                  <c:v>25.6126</c:v>
                </c:pt>
                <c:pt idx="23">
                  <c:v>25.875800000000002</c:v>
                </c:pt>
                <c:pt idx="24">
                  <c:v>26.139000000000003</c:v>
                </c:pt>
                <c:pt idx="25">
                  <c:v>26.402200000000001</c:v>
                </c:pt>
                <c:pt idx="26">
                  <c:v>26.665400000000002</c:v>
                </c:pt>
                <c:pt idx="27">
                  <c:v>26.928600000000003</c:v>
                </c:pt>
                <c:pt idx="28">
                  <c:v>27.191800000000001</c:v>
                </c:pt>
                <c:pt idx="29">
                  <c:v>27.455000000000002</c:v>
                </c:pt>
                <c:pt idx="30">
                  <c:v>27.718200000000003</c:v>
                </c:pt>
                <c:pt idx="31">
                  <c:v>27.981400000000001</c:v>
                </c:pt>
                <c:pt idx="32">
                  <c:v>28.244599999999998</c:v>
                </c:pt>
                <c:pt idx="33">
                  <c:v>28.507800000000003</c:v>
                </c:pt>
                <c:pt idx="34">
                  <c:v>28.771000000000001</c:v>
                </c:pt>
                <c:pt idx="35">
                  <c:v>29.034199999999998</c:v>
                </c:pt>
                <c:pt idx="36">
                  <c:v>29.297400000000003</c:v>
                </c:pt>
                <c:pt idx="37">
                  <c:v>29.560600000000001</c:v>
                </c:pt>
                <c:pt idx="38">
                  <c:v>29.823799999999999</c:v>
                </c:pt>
                <c:pt idx="39">
                  <c:v>30.087</c:v>
                </c:pt>
                <c:pt idx="40">
                  <c:v>30.350200000000001</c:v>
                </c:pt>
                <c:pt idx="41">
                  <c:v>30.613399999999999</c:v>
                </c:pt>
                <c:pt idx="42">
                  <c:v>30.8766</c:v>
                </c:pt>
                <c:pt idx="43">
                  <c:v>31.139800000000001</c:v>
                </c:pt>
                <c:pt idx="44">
                  <c:v>31.402999999999999</c:v>
                </c:pt>
                <c:pt idx="45">
                  <c:v>31.6662</c:v>
                </c:pt>
                <c:pt idx="46">
                  <c:v>31.929400000000001</c:v>
                </c:pt>
                <c:pt idx="47">
                  <c:v>32.192599999999999</c:v>
                </c:pt>
                <c:pt idx="48">
                  <c:v>32.455799999999996</c:v>
                </c:pt>
                <c:pt idx="49">
                  <c:v>32.719000000000001</c:v>
                </c:pt>
                <c:pt idx="50">
                  <c:v>32.982199999999999</c:v>
                </c:pt>
                <c:pt idx="51">
                  <c:v>33.245400000000004</c:v>
                </c:pt>
                <c:pt idx="52">
                  <c:v>33.508600000000001</c:v>
                </c:pt>
                <c:pt idx="53">
                  <c:v>33.771799999999999</c:v>
                </c:pt>
                <c:pt idx="54">
                  <c:v>34.034999999999997</c:v>
                </c:pt>
                <c:pt idx="55">
                  <c:v>34.298200000000001</c:v>
                </c:pt>
                <c:pt idx="56">
                  <c:v>34.561399999999999</c:v>
                </c:pt>
                <c:pt idx="57">
                  <c:v>34.824600000000004</c:v>
                </c:pt>
                <c:pt idx="58">
                  <c:v>35.087800000000001</c:v>
                </c:pt>
                <c:pt idx="59">
                  <c:v>35.350999999999999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7-47A0-A0CA-0296A360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51151"/>
        <c:axId val="1938839999"/>
      </c:lineChart>
      <c:catAx>
        <c:axId val="116035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39999"/>
        <c:crosses val="autoZero"/>
        <c:auto val="1"/>
        <c:lblAlgn val="ctr"/>
        <c:lblOffset val="100"/>
        <c:noMultiLvlLbl val="0"/>
      </c:catAx>
      <c:valAx>
        <c:axId val="19388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3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 серебра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Цены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Лист3!$B$2:$B$13</c:f>
              <c:numCache>
                <c:formatCode>General</c:formatCode>
                <c:ptCount val="12"/>
                <c:pt idx="0">
                  <c:v>26.983000000000001</c:v>
                </c:pt>
                <c:pt idx="1">
                  <c:v>26.6585</c:v>
                </c:pt>
                <c:pt idx="2">
                  <c:v>24.381</c:v>
                </c:pt>
                <c:pt idx="3">
                  <c:v>25.880500000000001</c:v>
                </c:pt>
                <c:pt idx="4">
                  <c:v>28.0001</c:v>
                </c:pt>
                <c:pt idx="5">
                  <c:v>26.119</c:v>
                </c:pt>
                <c:pt idx="6">
                  <c:v>25.454000000000001</c:v>
                </c:pt>
                <c:pt idx="7">
                  <c:v>23.856999999999999</c:v>
                </c:pt>
                <c:pt idx="8">
                  <c:v>22.1478</c:v>
                </c:pt>
                <c:pt idx="9">
                  <c:v>23.863</c:v>
                </c:pt>
                <c:pt idx="10">
                  <c:v>22.770600000000002</c:v>
                </c:pt>
                <c:pt idx="11">
                  <c:v>22.378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632-84A3-903DE4C7A11F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Цены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Лист3!$C$2:$C$13</c:f>
              <c:numCache>
                <c:formatCode>General</c:formatCode>
                <c:ptCount val="12"/>
                <c:pt idx="0">
                  <c:v>22.498000000000001</c:v>
                </c:pt>
                <c:pt idx="1">
                  <c:v>24.454000000000001</c:v>
                </c:pt>
                <c:pt idx="2">
                  <c:v>24.777000000000001</c:v>
                </c:pt>
                <c:pt idx="3">
                  <c:v>22.74</c:v>
                </c:pt>
                <c:pt idx="4">
                  <c:v>21.542000000000002</c:v>
                </c:pt>
                <c:pt idx="5">
                  <c:v>20.25</c:v>
                </c:pt>
                <c:pt idx="6">
                  <c:v>20.321000000000002</c:v>
                </c:pt>
                <c:pt idx="7">
                  <c:v>17.980599999999999</c:v>
                </c:pt>
                <c:pt idx="8">
                  <c:v>18.989000000000001</c:v>
                </c:pt>
                <c:pt idx="9">
                  <c:v>19.14</c:v>
                </c:pt>
                <c:pt idx="10">
                  <c:v>22.180900000000001</c:v>
                </c:pt>
                <c:pt idx="11">
                  <c:v>23.9512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4632-84A3-903DE4C7A11F}"/>
            </c:ext>
          </c:extLst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Цены 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Лист3!$D$2:$D$13</c:f>
              <c:numCache>
                <c:formatCode>General</c:formatCode>
                <c:ptCount val="12"/>
                <c:pt idx="0">
                  <c:v>23.728999999999999</c:v>
                </c:pt>
                <c:pt idx="1">
                  <c:v>20.900099999999998</c:v>
                </c:pt>
                <c:pt idx="2">
                  <c:v>24.096</c:v>
                </c:pt>
                <c:pt idx="3">
                  <c:v>25.035</c:v>
                </c:pt>
                <c:pt idx="4">
                  <c:v>23.498000000000001</c:v>
                </c:pt>
                <c:pt idx="5">
                  <c:v>22.745000000000001</c:v>
                </c:pt>
                <c:pt idx="6">
                  <c:v>24.738</c:v>
                </c:pt>
                <c:pt idx="7">
                  <c:v>24.414999999999999</c:v>
                </c:pt>
                <c:pt idx="8">
                  <c:v>22.170999999999999</c:v>
                </c:pt>
                <c:pt idx="9">
                  <c:v>22.835799999999999</c:v>
                </c:pt>
                <c:pt idx="10">
                  <c:v>25.2499</c:v>
                </c:pt>
                <c:pt idx="11">
                  <c:v>23.7852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D-4632-84A3-903DE4C7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787871"/>
        <c:axId val="2128785471"/>
      </c:lineChart>
      <c:catAx>
        <c:axId val="212878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785471"/>
        <c:crosses val="autoZero"/>
        <c:auto val="1"/>
        <c:lblAlgn val="ctr"/>
        <c:lblOffset val="100"/>
        <c:noMultiLvlLbl val="0"/>
      </c:catAx>
      <c:valAx>
        <c:axId val="2128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7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148590</xdr:rowOff>
    </xdr:from>
    <xdr:to>
      <xdr:col>11</xdr:col>
      <xdr:colOff>30480</xdr:colOff>
      <xdr:row>15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0DB7C1-ECE3-79A2-6AF0-949A6A9F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D221DC-670A-41E4-BD2E-B6402AA82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18</xdr:row>
      <xdr:rowOff>15240</xdr:rowOff>
    </xdr:from>
    <xdr:to>
      <xdr:col>11</xdr:col>
      <xdr:colOff>99060</xdr:colOff>
      <xdr:row>33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CFEE63-5FCC-422A-8987-81BBE2BE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BF67844-42C1-462D-9535-B7184A85E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403860</xdr:colOff>
      <xdr:row>35</xdr:row>
      <xdr:rowOff>22860</xdr:rowOff>
    </xdr:from>
    <xdr:to>
      <xdr:col>11</xdr:col>
      <xdr:colOff>99060</xdr:colOff>
      <xdr:row>50</xdr:row>
      <xdr:rowOff>22860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1F305B-FC31-42E8-9CAC-D3071B69B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60960</xdr:rowOff>
    </xdr:from>
    <xdr:to>
      <xdr:col>14</xdr:col>
      <xdr:colOff>266700</xdr:colOff>
      <xdr:row>22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BFD5AF-2F6E-D16E-EACF-DCE2A2B2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26</xdr:row>
      <xdr:rowOff>110490</xdr:rowOff>
    </xdr:from>
    <xdr:to>
      <xdr:col>14</xdr:col>
      <xdr:colOff>419100</xdr:colOff>
      <xdr:row>47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22F1091-A6BD-966E-BD13-C0E9706E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0</xdr:rowOff>
    </xdr:from>
    <xdr:to>
      <xdr:col>14</xdr:col>
      <xdr:colOff>60960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E5AF0E-8C0D-4AF7-BB89-DDB0F0258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84512D-833C-4E43-9713-535BEA3AF0BF}" autoFormatId="16" applyNumberFormats="0" applyBorderFormats="0" applyFontFormats="0" applyPatternFormats="0" applyAlignmentFormats="0" applyWidthHeightFormats="0">
  <queryTableRefresh nextId="7">
    <queryTableFields count="2">
      <queryTableField id="3" name="&lt;DATE&gt;" tableColumnId="3"/>
      <queryTableField id="5" name="&lt;CLOSE&gt;" tableColumnId="5"/>
    </queryTableFields>
    <queryTableDeletedFields count="4">
      <deletedField name="&lt;PER&gt;"/>
      <deletedField name="&lt;TIME&gt;"/>
      <deletedField name="&lt;TICKER&gt;"/>
      <deletedField name="&lt;VOL&gt;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527E49-B673-47A7-890A-2F7B7519429C}" autoFormatId="16" applyNumberFormats="0" applyBorderFormats="0" applyFontFormats="0" applyPatternFormats="0" applyAlignmentFormats="0" applyWidthHeightFormats="0">
  <queryTableRefresh nextId="7">
    <queryTableFields count="2">
      <queryTableField id="3" name="&lt;DATE&gt;" tableColumnId="3"/>
      <queryTableField id="5" name="&lt;CLOSE&gt;" tableColumnId="5"/>
    </queryTableFields>
    <queryTableDeletedFields count="4">
      <deletedField name="&lt;PER&gt;"/>
      <deletedField name="&lt;TIME&gt;"/>
      <deletedField name="&lt;TICKER&gt;"/>
      <deletedField name="&lt;VOL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7B7D1-975F-4E63-BB61-E9942F37527F}" name="Silver_1month_01012022_01012025__1" displayName="Silver_1month_01012022_01012025__1" ref="B1:C37" tableType="queryTable" totalsRowShown="0">
  <autoFilter ref="B1:C37" xr:uid="{5AD7B7D1-975F-4E63-BB61-E9942F37527F}"/>
  <tableColumns count="2">
    <tableColumn id="3" xr3:uid="{511C00D0-3721-4A2E-9A76-D3DEE66706C5}" uniqueName="3" name="Дата" queryTableFieldId="3" dataDxfId="1"/>
    <tableColumn id="5" xr3:uid="{037F2DE3-3F10-4549-8B6E-C86923F66C0B}" uniqueName="5" name="Цена серебра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B304B-48F7-40C2-ACC3-9AADAC9A2CE3}" name="Silver_1month_01012022_01012025__13" displayName="Silver_1month_01012022_01012025__13" ref="B1:C61" tableType="queryTable" totalsRowShown="0">
  <autoFilter ref="B1:C61" xr:uid="{E6DB304B-48F7-40C2-ACC3-9AADAC9A2CE3}"/>
  <tableColumns count="2">
    <tableColumn id="3" xr3:uid="{B8BCB93D-12DF-4333-809A-5D0266444004}" uniqueName="3" name="Дата" queryTableFieldId="3" dataDxfId="0"/>
    <tableColumn id="5" xr3:uid="{1D824913-8909-42BB-ABCA-4F2990F78832}" uniqueName="5" name="Цена серебра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CE35-89E4-414E-8376-2AADABA41C37}">
  <dimension ref="A1:C37"/>
  <sheetViews>
    <sheetView workbookViewId="0">
      <selection activeCell="C14" sqref="C14:C25"/>
    </sheetView>
  </sheetViews>
  <sheetFormatPr defaultRowHeight="14.4" x14ac:dyDescent="0.3"/>
  <cols>
    <col min="2" max="2" width="10.109375" bestFit="1" customWidth="1"/>
    <col min="3" max="3" width="15.441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44562</v>
      </c>
      <c r="C2">
        <v>22.498000000000001</v>
      </c>
    </row>
    <row r="3" spans="1:3" x14ac:dyDescent="0.3">
      <c r="A3">
        <v>2</v>
      </c>
      <c r="B3" s="1">
        <v>44593</v>
      </c>
      <c r="C3">
        <v>24.454000000000001</v>
      </c>
    </row>
    <row r="4" spans="1:3" x14ac:dyDescent="0.3">
      <c r="A4">
        <v>3</v>
      </c>
      <c r="B4" s="1">
        <v>44621</v>
      </c>
      <c r="C4">
        <v>24.777000000000001</v>
      </c>
    </row>
    <row r="5" spans="1:3" x14ac:dyDescent="0.3">
      <c r="A5">
        <v>4</v>
      </c>
      <c r="B5" s="1">
        <v>44652</v>
      </c>
      <c r="C5">
        <v>22.74</v>
      </c>
    </row>
    <row r="6" spans="1:3" x14ac:dyDescent="0.3">
      <c r="A6">
        <v>5</v>
      </c>
      <c r="B6" s="1">
        <v>44682</v>
      </c>
      <c r="C6">
        <v>21.542000000000002</v>
      </c>
    </row>
    <row r="7" spans="1:3" x14ac:dyDescent="0.3">
      <c r="A7">
        <v>6</v>
      </c>
      <c r="B7" s="1">
        <v>44713</v>
      </c>
      <c r="C7">
        <v>20.25</v>
      </c>
    </row>
    <row r="8" spans="1:3" x14ac:dyDescent="0.3">
      <c r="A8">
        <v>7</v>
      </c>
      <c r="B8" s="1">
        <v>44743</v>
      </c>
      <c r="C8">
        <v>20.321000000000002</v>
      </c>
    </row>
    <row r="9" spans="1:3" x14ac:dyDescent="0.3">
      <c r="A9">
        <v>8</v>
      </c>
      <c r="B9" s="1">
        <v>44774</v>
      </c>
      <c r="C9">
        <v>17.980599999999999</v>
      </c>
    </row>
    <row r="10" spans="1:3" x14ac:dyDescent="0.3">
      <c r="A10">
        <v>9</v>
      </c>
      <c r="B10" s="1">
        <v>44805</v>
      </c>
      <c r="C10">
        <v>18.989000000000001</v>
      </c>
    </row>
    <row r="11" spans="1:3" x14ac:dyDescent="0.3">
      <c r="A11">
        <v>10</v>
      </c>
      <c r="B11" s="1">
        <v>44835</v>
      </c>
      <c r="C11">
        <v>19.14</v>
      </c>
    </row>
    <row r="12" spans="1:3" x14ac:dyDescent="0.3">
      <c r="A12">
        <v>11</v>
      </c>
      <c r="B12" s="1">
        <v>44866</v>
      </c>
      <c r="C12">
        <v>22.180900000000001</v>
      </c>
    </row>
    <row r="13" spans="1:3" x14ac:dyDescent="0.3">
      <c r="A13">
        <v>12</v>
      </c>
      <c r="B13" s="1">
        <v>44896</v>
      </c>
      <c r="C13">
        <v>23.9512</v>
      </c>
    </row>
    <row r="14" spans="1:3" x14ac:dyDescent="0.3">
      <c r="A14">
        <v>13</v>
      </c>
      <c r="B14" s="1">
        <v>44927</v>
      </c>
      <c r="C14">
        <v>23.728999999999999</v>
      </c>
    </row>
    <row r="15" spans="1:3" x14ac:dyDescent="0.3">
      <c r="A15">
        <v>14</v>
      </c>
      <c r="B15" s="1">
        <v>44958</v>
      </c>
      <c r="C15">
        <v>20.900099999999998</v>
      </c>
    </row>
    <row r="16" spans="1:3" x14ac:dyDescent="0.3">
      <c r="A16">
        <v>15</v>
      </c>
      <c r="B16" s="1">
        <v>44986</v>
      </c>
      <c r="C16">
        <v>24.096</v>
      </c>
    </row>
    <row r="17" spans="1:3" x14ac:dyDescent="0.3">
      <c r="A17">
        <v>16</v>
      </c>
      <c r="B17" s="1">
        <v>45017</v>
      </c>
      <c r="C17">
        <v>25.035</v>
      </c>
    </row>
    <row r="18" spans="1:3" x14ac:dyDescent="0.3">
      <c r="A18">
        <v>17</v>
      </c>
      <c r="B18" s="1">
        <v>45047</v>
      </c>
      <c r="C18">
        <v>23.498000000000001</v>
      </c>
    </row>
    <row r="19" spans="1:3" x14ac:dyDescent="0.3">
      <c r="A19">
        <v>18</v>
      </c>
      <c r="B19" s="1">
        <v>45078</v>
      </c>
      <c r="C19">
        <v>22.745000000000001</v>
      </c>
    </row>
    <row r="20" spans="1:3" x14ac:dyDescent="0.3">
      <c r="A20">
        <v>19</v>
      </c>
      <c r="B20" s="1">
        <v>45108</v>
      </c>
      <c r="C20">
        <v>24.738</v>
      </c>
    </row>
    <row r="21" spans="1:3" x14ac:dyDescent="0.3">
      <c r="A21">
        <v>20</v>
      </c>
      <c r="B21" s="1">
        <v>45139</v>
      </c>
      <c r="C21">
        <v>24.414999999999999</v>
      </c>
    </row>
    <row r="22" spans="1:3" x14ac:dyDescent="0.3">
      <c r="A22">
        <v>21</v>
      </c>
      <c r="B22" s="1">
        <v>45170</v>
      </c>
      <c r="C22">
        <v>22.170999999999999</v>
      </c>
    </row>
    <row r="23" spans="1:3" x14ac:dyDescent="0.3">
      <c r="A23">
        <v>22</v>
      </c>
      <c r="B23" s="1">
        <v>45200</v>
      </c>
      <c r="C23">
        <v>22.835799999999999</v>
      </c>
    </row>
    <row r="24" spans="1:3" x14ac:dyDescent="0.3">
      <c r="A24">
        <v>23</v>
      </c>
      <c r="B24" s="1">
        <v>45231</v>
      </c>
      <c r="C24">
        <v>25.2499</v>
      </c>
    </row>
    <row r="25" spans="1:3" x14ac:dyDescent="0.3">
      <c r="A25">
        <v>24</v>
      </c>
      <c r="B25" s="1">
        <v>45261</v>
      </c>
      <c r="C25">
        <v>23.7852</v>
      </c>
    </row>
    <row r="26" spans="1:3" x14ac:dyDescent="0.3">
      <c r="A26">
        <v>25</v>
      </c>
      <c r="B26" s="1">
        <v>45292</v>
      </c>
      <c r="C26">
        <v>22.83</v>
      </c>
    </row>
    <row r="27" spans="1:3" x14ac:dyDescent="0.3">
      <c r="A27">
        <v>26</v>
      </c>
      <c r="B27" s="1">
        <v>45323</v>
      </c>
      <c r="C27">
        <v>22.667999999999999</v>
      </c>
    </row>
    <row r="28" spans="1:3" x14ac:dyDescent="0.3">
      <c r="A28">
        <v>27</v>
      </c>
      <c r="B28" s="1">
        <v>45352</v>
      </c>
      <c r="C28">
        <v>24.9572</v>
      </c>
    </row>
    <row r="29" spans="1:3" x14ac:dyDescent="0.3">
      <c r="A29">
        <v>28</v>
      </c>
      <c r="B29" s="1">
        <v>45383</v>
      </c>
      <c r="C29">
        <v>26.285</v>
      </c>
    </row>
    <row r="30" spans="1:3" x14ac:dyDescent="0.3">
      <c r="A30">
        <v>29</v>
      </c>
      <c r="B30" s="1">
        <v>45413</v>
      </c>
      <c r="C30">
        <v>30.385000000000002</v>
      </c>
    </row>
    <row r="31" spans="1:3" x14ac:dyDescent="0.3">
      <c r="A31">
        <v>30</v>
      </c>
      <c r="B31" s="1">
        <v>45444</v>
      </c>
      <c r="C31">
        <v>29.131</v>
      </c>
    </row>
    <row r="32" spans="1:3" x14ac:dyDescent="0.3">
      <c r="A32">
        <v>31</v>
      </c>
      <c r="B32" s="1">
        <v>45474</v>
      </c>
      <c r="C32">
        <v>28.999700000000001</v>
      </c>
    </row>
    <row r="33" spans="1:3" x14ac:dyDescent="0.3">
      <c r="A33">
        <v>32</v>
      </c>
      <c r="B33" s="1">
        <v>45505</v>
      </c>
      <c r="C33">
        <v>28.8582</v>
      </c>
    </row>
    <row r="34" spans="1:3" x14ac:dyDescent="0.3">
      <c r="A34">
        <v>33</v>
      </c>
      <c r="B34" s="1">
        <v>45536</v>
      </c>
      <c r="C34">
        <v>31.140699999999999</v>
      </c>
    </row>
    <row r="35" spans="1:3" x14ac:dyDescent="0.3">
      <c r="A35">
        <v>34</v>
      </c>
      <c r="B35" s="1">
        <v>45566</v>
      </c>
      <c r="C35">
        <v>32.648000000000003</v>
      </c>
    </row>
    <row r="36" spans="1:3" x14ac:dyDescent="0.3">
      <c r="A36">
        <v>35</v>
      </c>
      <c r="B36" s="1">
        <v>45597</v>
      </c>
      <c r="C36">
        <v>30.602</v>
      </c>
    </row>
    <row r="37" spans="1:3" x14ac:dyDescent="0.3">
      <c r="A37">
        <v>36</v>
      </c>
      <c r="B37" s="1">
        <v>45627</v>
      </c>
      <c r="C37">
        <v>28.890699999999999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E1C6-DED6-4BD8-8CAE-17774AED8B98}">
  <dimension ref="A1:E61"/>
  <sheetViews>
    <sheetView topLeftCell="A23" workbookViewId="0">
      <selection activeCell="E2" sqref="E2:E37"/>
    </sheetView>
  </sheetViews>
  <sheetFormatPr defaultRowHeight="14.4" x14ac:dyDescent="0.3"/>
  <cols>
    <col min="2" max="2" width="10.109375" bestFit="1" customWidth="1"/>
    <col min="3" max="3" width="15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s="1">
        <v>44562</v>
      </c>
      <c r="C2">
        <v>22.498000000000001</v>
      </c>
      <c r="D2">
        <f>0.0144*A2^2 - 0.2712*A2 + 22.943</f>
        <v>22.686200000000003</v>
      </c>
      <c r="E2">
        <f>0.2632*A2 + 19.559</f>
        <v>19.822200000000002</v>
      </c>
    </row>
    <row r="3" spans="1:5" x14ac:dyDescent="0.3">
      <c r="A3">
        <v>2</v>
      </c>
      <c r="B3" s="1">
        <v>44593</v>
      </c>
      <c r="C3">
        <v>24.454000000000001</v>
      </c>
      <c r="D3">
        <f>0.0144*A3^2 - 0.2712*A3 + 22.943</f>
        <v>22.458200000000001</v>
      </c>
      <c r="E3">
        <f t="shared" ref="E3:E61" si="0">0.2632*A3 + 19.559</f>
        <v>20.0854</v>
      </c>
    </row>
    <row r="4" spans="1:5" x14ac:dyDescent="0.3">
      <c r="A4">
        <v>3</v>
      </c>
      <c r="B4" s="1">
        <v>44621</v>
      </c>
      <c r="C4">
        <v>24.777000000000001</v>
      </c>
      <c r="D4">
        <f>0.0144*A4^2 - 0.2712*A4 + 22.943</f>
        <v>22.259</v>
      </c>
      <c r="E4">
        <f t="shared" si="0"/>
        <v>20.348600000000001</v>
      </c>
    </row>
    <row r="5" spans="1:5" x14ac:dyDescent="0.3">
      <c r="A5">
        <v>4</v>
      </c>
      <c r="B5" s="1">
        <v>44652</v>
      </c>
      <c r="C5">
        <v>22.74</v>
      </c>
      <c r="D5">
        <f>0.0144*A5^2 - 0.2712*A5 + 22.943</f>
        <v>22.0886</v>
      </c>
      <c r="E5">
        <f t="shared" si="0"/>
        <v>20.611800000000002</v>
      </c>
    </row>
    <row r="6" spans="1:5" x14ac:dyDescent="0.3">
      <c r="A6">
        <v>5</v>
      </c>
      <c r="B6" s="1">
        <v>44682</v>
      </c>
      <c r="C6">
        <v>21.542000000000002</v>
      </c>
      <c r="D6">
        <f>0.0144*A6^2 - 0.2712*A6 + 22.943</f>
        <v>21.947000000000003</v>
      </c>
      <c r="E6">
        <f t="shared" si="0"/>
        <v>20.875</v>
      </c>
    </row>
    <row r="7" spans="1:5" x14ac:dyDescent="0.3">
      <c r="A7">
        <v>6</v>
      </c>
      <c r="B7" s="1">
        <v>44713</v>
      </c>
      <c r="C7">
        <v>20.25</v>
      </c>
      <c r="D7">
        <f>0.0144*A7^2 - 0.2712*A7 + 22.943</f>
        <v>21.834200000000003</v>
      </c>
      <c r="E7">
        <f t="shared" si="0"/>
        <v>21.138200000000001</v>
      </c>
    </row>
    <row r="8" spans="1:5" x14ac:dyDescent="0.3">
      <c r="A8">
        <v>7</v>
      </c>
      <c r="B8" s="1">
        <v>44743</v>
      </c>
      <c r="C8">
        <v>20.321000000000002</v>
      </c>
      <c r="D8">
        <f>0.0144*A8^2 - 0.2712*A8 + 22.943</f>
        <v>21.7502</v>
      </c>
      <c r="E8">
        <f t="shared" si="0"/>
        <v>21.401400000000002</v>
      </c>
    </row>
    <row r="9" spans="1:5" x14ac:dyDescent="0.3">
      <c r="A9">
        <v>8</v>
      </c>
      <c r="B9" s="1">
        <v>44774</v>
      </c>
      <c r="C9">
        <v>17.980599999999999</v>
      </c>
      <c r="D9">
        <f>0.0144*A9^2 - 0.2712*A9 + 22.943</f>
        <v>21.695</v>
      </c>
      <c r="E9">
        <f t="shared" si="0"/>
        <v>21.6646</v>
      </c>
    </row>
    <row r="10" spans="1:5" x14ac:dyDescent="0.3">
      <c r="A10">
        <v>9</v>
      </c>
      <c r="B10" s="1">
        <v>44805</v>
      </c>
      <c r="C10">
        <v>18.989000000000001</v>
      </c>
      <c r="D10">
        <f>0.0144*A10^2 - 0.2712*A10 + 22.943</f>
        <v>21.668600000000001</v>
      </c>
      <c r="E10">
        <f t="shared" si="0"/>
        <v>21.927800000000001</v>
      </c>
    </row>
    <row r="11" spans="1:5" x14ac:dyDescent="0.3">
      <c r="A11">
        <v>10</v>
      </c>
      <c r="B11" s="1">
        <v>44835</v>
      </c>
      <c r="C11">
        <v>19.14</v>
      </c>
      <c r="D11">
        <f>0.0144*A11^2 - 0.2712*A11 + 22.943</f>
        <v>21.671000000000003</v>
      </c>
      <c r="E11">
        <f t="shared" si="0"/>
        <v>22.191000000000003</v>
      </c>
    </row>
    <row r="12" spans="1:5" x14ac:dyDescent="0.3">
      <c r="A12">
        <v>11</v>
      </c>
      <c r="B12" s="1">
        <v>44866</v>
      </c>
      <c r="C12">
        <v>22.180900000000001</v>
      </c>
      <c r="D12">
        <f>0.0144*A12^2 - 0.2712*A12 + 22.943</f>
        <v>21.702200000000001</v>
      </c>
      <c r="E12">
        <f t="shared" si="0"/>
        <v>22.4542</v>
      </c>
    </row>
    <row r="13" spans="1:5" x14ac:dyDescent="0.3">
      <c r="A13">
        <v>12</v>
      </c>
      <c r="B13" s="1">
        <v>44896</v>
      </c>
      <c r="C13">
        <v>23.9512</v>
      </c>
      <c r="D13">
        <f>0.0144*A13^2 - 0.2712*A13 + 22.943</f>
        <v>21.7622</v>
      </c>
      <c r="E13">
        <f t="shared" si="0"/>
        <v>22.717400000000001</v>
      </c>
    </row>
    <row r="14" spans="1:5" x14ac:dyDescent="0.3">
      <c r="A14">
        <v>13</v>
      </c>
      <c r="B14" s="1">
        <v>44927</v>
      </c>
      <c r="C14">
        <v>23.728999999999999</v>
      </c>
      <c r="D14">
        <f>0.0144*A14^2 - 0.2712*A14 + 22.943</f>
        <v>21.851000000000003</v>
      </c>
      <c r="E14">
        <f t="shared" si="0"/>
        <v>22.980600000000003</v>
      </c>
    </row>
    <row r="15" spans="1:5" x14ac:dyDescent="0.3">
      <c r="A15">
        <v>14</v>
      </c>
      <c r="B15" s="1">
        <v>44958</v>
      </c>
      <c r="C15">
        <v>20.900099999999998</v>
      </c>
      <c r="D15">
        <f>0.0144*A15^2 - 0.2712*A15 + 22.943</f>
        <v>21.968600000000002</v>
      </c>
      <c r="E15">
        <f t="shared" si="0"/>
        <v>23.2438</v>
      </c>
    </row>
    <row r="16" spans="1:5" x14ac:dyDescent="0.3">
      <c r="A16">
        <v>15</v>
      </c>
      <c r="B16" s="1">
        <v>44986</v>
      </c>
      <c r="C16">
        <v>24.096</v>
      </c>
      <c r="D16">
        <f>0.0144*A16^2 - 0.2712*A16 + 22.943</f>
        <v>22.115000000000002</v>
      </c>
      <c r="E16">
        <f t="shared" si="0"/>
        <v>23.507000000000001</v>
      </c>
    </row>
    <row r="17" spans="1:5" x14ac:dyDescent="0.3">
      <c r="A17">
        <v>16</v>
      </c>
      <c r="B17" s="1">
        <v>45017</v>
      </c>
      <c r="C17">
        <v>25.035</v>
      </c>
      <c r="D17">
        <f>0.0144*A17^2 - 0.2712*A17 + 22.943</f>
        <v>22.290200000000002</v>
      </c>
      <c r="E17">
        <f t="shared" si="0"/>
        <v>23.770200000000003</v>
      </c>
    </row>
    <row r="18" spans="1:5" x14ac:dyDescent="0.3">
      <c r="A18">
        <v>17</v>
      </c>
      <c r="B18" s="1">
        <v>45047</v>
      </c>
      <c r="C18">
        <v>23.498000000000001</v>
      </c>
      <c r="D18">
        <f>0.0144*A18^2 - 0.2712*A18 + 22.943</f>
        <v>22.494199999999999</v>
      </c>
      <c r="E18">
        <f t="shared" si="0"/>
        <v>24.0334</v>
      </c>
    </row>
    <row r="19" spans="1:5" x14ac:dyDescent="0.3">
      <c r="A19">
        <v>18</v>
      </c>
      <c r="B19" s="1">
        <v>45078</v>
      </c>
      <c r="C19">
        <v>22.745000000000001</v>
      </c>
      <c r="D19">
        <f>0.0144*A19^2 - 0.2712*A19 + 22.943</f>
        <v>22.727</v>
      </c>
      <c r="E19">
        <f t="shared" si="0"/>
        <v>24.296600000000002</v>
      </c>
    </row>
    <row r="20" spans="1:5" x14ac:dyDescent="0.3">
      <c r="A20">
        <v>19</v>
      </c>
      <c r="B20" s="1">
        <v>45108</v>
      </c>
      <c r="C20">
        <v>24.738</v>
      </c>
      <c r="D20">
        <f>0.0144*A20^2 - 0.2712*A20 + 22.943</f>
        <v>22.988600000000002</v>
      </c>
      <c r="E20">
        <f t="shared" si="0"/>
        <v>24.559800000000003</v>
      </c>
    </row>
    <row r="21" spans="1:5" x14ac:dyDescent="0.3">
      <c r="A21">
        <v>20</v>
      </c>
      <c r="B21" s="1">
        <v>45139</v>
      </c>
      <c r="C21">
        <v>24.414999999999999</v>
      </c>
      <c r="D21">
        <f>0.0144*A21^2 - 0.2712*A21 + 22.943</f>
        <v>23.279000000000003</v>
      </c>
      <c r="E21">
        <f t="shared" si="0"/>
        <v>24.823</v>
      </c>
    </row>
    <row r="22" spans="1:5" x14ac:dyDescent="0.3">
      <c r="A22">
        <v>21</v>
      </c>
      <c r="B22" s="1">
        <v>45170</v>
      </c>
      <c r="C22">
        <v>22.170999999999999</v>
      </c>
      <c r="D22">
        <f>0.0144*A22^2 - 0.2712*A22 + 22.943</f>
        <v>23.598200000000002</v>
      </c>
      <c r="E22">
        <f t="shared" si="0"/>
        <v>25.086200000000002</v>
      </c>
    </row>
    <row r="23" spans="1:5" x14ac:dyDescent="0.3">
      <c r="A23">
        <v>22</v>
      </c>
      <c r="B23" s="1">
        <v>45200</v>
      </c>
      <c r="C23">
        <v>22.835799999999999</v>
      </c>
      <c r="D23">
        <f>0.0144*A23^2 - 0.2712*A23 + 22.943</f>
        <v>23.946200000000001</v>
      </c>
      <c r="E23">
        <f t="shared" si="0"/>
        <v>25.349400000000003</v>
      </c>
    </row>
    <row r="24" spans="1:5" x14ac:dyDescent="0.3">
      <c r="A24">
        <v>23</v>
      </c>
      <c r="B24" s="1">
        <v>45231</v>
      </c>
      <c r="C24">
        <v>25.2499</v>
      </c>
      <c r="D24">
        <f>0.0144*A24^2 - 0.2712*A24 + 22.943</f>
        <v>24.323</v>
      </c>
      <c r="E24">
        <f t="shared" si="0"/>
        <v>25.6126</v>
      </c>
    </row>
    <row r="25" spans="1:5" x14ac:dyDescent="0.3">
      <c r="A25">
        <v>24</v>
      </c>
      <c r="B25" s="1">
        <v>45261</v>
      </c>
      <c r="C25">
        <v>23.7852</v>
      </c>
      <c r="D25">
        <f>0.0144*A25^2 - 0.2712*A25 + 22.943</f>
        <v>24.7286</v>
      </c>
      <c r="E25">
        <f t="shared" si="0"/>
        <v>25.875800000000002</v>
      </c>
    </row>
    <row r="26" spans="1:5" x14ac:dyDescent="0.3">
      <c r="A26">
        <v>25</v>
      </c>
      <c r="B26" s="1">
        <v>45292</v>
      </c>
      <c r="C26">
        <v>22.83</v>
      </c>
      <c r="D26">
        <f>0.0144*A26^2 - 0.2712*A26 + 22.943</f>
        <v>25.163</v>
      </c>
      <c r="E26">
        <f t="shared" si="0"/>
        <v>26.139000000000003</v>
      </c>
    </row>
    <row r="27" spans="1:5" x14ac:dyDescent="0.3">
      <c r="A27">
        <v>26</v>
      </c>
      <c r="B27" s="1">
        <v>45323</v>
      </c>
      <c r="C27">
        <v>22.667999999999999</v>
      </c>
      <c r="D27">
        <f>0.0144*A27^2 - 0.2712*A27 + 22.943</f>
        <v>25.626200000000001</v>
      </c>
      <c r="E27">
        <f t="shared" si="0"/>
        <v>26.402200000000001</v>
      </c>
    </row>
    <row r="28" spans="1:5" x14ac:dyDescent="0.3">
      <c r="A28">
        <v>27</v>
      </c>
      <c r="B28" s="1">
        <v>45352</v>
      </c>
      <c r="C28">
        <v>24.9572</v>
      </c>
      <c r="D28">
        <f>0.0144*A28^2 - 0.2712*A28 + 22.943</f>
        <v>26.118200000000002</v>
      </c>
      <c r="E28">
        <f t="shared" si="0"/>
        <v>26.665400000000002</v>
      </c>
    </row>
    <row r="29" spans="1:5" x14ac:dyDescent="0.3">
      <c r="A29">
        <v>28</v>
      </c>
      <c r="B29" s="1">
        <v>45383</v>
      </c>
      <c r="C29">
        <v>26.285</v>
      </c>
      <c r="D29">
        <f>0.0144*A29^2 - 0.2712*A29 + 22.943</f>
        <v>26.639000000000003</v>
      </c>
      <c r="E29">
        <f t="shared" si="0"/>
        <v>26.928600000000003</v>
      </c>
    </row>
    <row r="30" spans="1:5" x14ac:dyDescent="0.3">
      <c r="A30">
        <v>29</v>
      </c>
      <c r="B30" s="1">
        <v>45413</v>
      </c>
      <c r="C30">
        <v>30.385000000000002</v>
      </c>
      <c r="D30">
        <f>0.0144*A30^2 - 0.2712*A30 + 22.943</f>
        <v>27.188600000000001</v>
      </c>
      <c r="E30">
        <f t="shared" si="0"/>
        <v>27.191800000000001</v>
      </c>
    </row>
    <row r="31" spans="1:5" x14ac:dyDescent="0.3">
      <c r="A31">
        <v>30</v>
      </c>
      <c r="B31" s="1">
        <v>45444</v>
      </c>
      <c r="C31">
        <v>29.131</v>
      </c>
      <c r="D31">
        <f>0.0144*A31^2 - 0.2712*A31 + 22.943</f>
        <v>27.767000000000003</v>
      </c>
      <c r="E31">
        <f t="shared" si="0"/>
        <v>27.455000000000002</v>
      </c>
    </row>
    <row r="32" spans="1:5" x14ac:dyDescent="0.3">
      <c r="A32">
        <v>31</v>
      </c>
      <c r="B32" s="1">
        <v>45474</v>
      </c>
      <c r="C32">
        <v>28.999700000000001</v>
      </c>
      <c r="D32">
        <f>0.0144*A32^2 - 0.2712*A32 + 22.943</f>
        <v>28.374200000000002</v>
      </c>
      <c r="E32">
        <f t="shared" si="0"/>
        <v>27.718200000000003</v>
      </c>
    </row>
    <row r="33" spans="1:5" x14ac:dyDescent="0.3">
      <c r="A33">
        <v>32</v>
      </c>
      <c r="B33" s="1">
        <v>45505</v>
      </c>
      <c r="C33">
        <v>28.8582</v>
      </c>
      <c r="D33">
        <f>0.0144*A33^2 - 0.2712*A33 + 22.943</f>
        <v>29.010200000000001</v>
      </c>
      <c r="E33">
        <f t="shared" si="0"/>
        <v>27.981400000000001</v>
      </c>
    </row>
    <row r="34" spans="1:5" x14ac:dyDescent="0.3">
      <c r="A34">
        <v>33</v>
      </c>
      <c r="B34" s="1">
        <v>45536</v>
      </c>
      <c r="C34">
        <v>31.140699999999999</v>
      </c>
      <c r="D34">
        <f>0.0144*A34^2 - 0.2712*A34 + 22.943</f>
        <v>29.675000000000001</v>
      </c>
      <c r="E34">
        <f t="shared" si="0"/>
        <v>28.244599999999998</v>
      </c>
    </row>
    <row r="35" spans="1:5" x14ac:dyDescent="0.3">
      <c r="A35">
        <v>34</v>
      </c>
      <c r="B35" s="1">
        <v>45566</v>
      </c>
      <c r="C35">
        <v>32.648000000000003</v>
      </c>
      <c r="D35">
        <f>0.0144*A35^2 - 0.2712*A35 + 22.943</f>
        <v>30.368600000000001</v>
      </c>
      <c r="E35">
        <f t="shared" si="0"/>
        <v>28.507800000000003</v>
      </c>
    </row>
    <row r="36" spans="1:5" x14ac:dyDescent="0.3">
      <c r="A36">
        <v>35</v>
      </c>
      <c r="B36" s="1">
        <v>45597</v>
      </c>
      <c r="C36">
        <v>30.602</v>
      </c>
      <c r="D36">
        <f>0.0144*A36^2 - 0.2712*A36 + 22.943</f>
        <v>31.091000000000001</v>
      </c>
      <c r="E36">
        <f t="shared" si="0"/>
        <v>28.771000000000001</v>
      </c>
    </row>
    <row r="37" spans="1:5" x14ac:dyDescent="0.3">
      <c r="A37">
        <v>36</v>
      </c>
      <c r="B37" s="1">
        <v>45627</v>
      </c>
      <c r="C37">
        <v>28.890699999999999</v>
      </c>
      <c r="D37">
        <f>0.0144*A37^2 - 0.2712*A37 + 22.943</f>
        <v>31.842199999999998</v>
      </c>
      <c r="E37">
        <f t="shared" si="0"/>
        <v>29.034199999999998</v>
      </c>
    </row>
    <row r="38" spans="1:5" x14ac:dyDescent="0.3">
      <c r="A38">
        <v>37</v>
      </c>
      <c r="B38" s="1">
        <v>45658</v>
      </c>
      <c r="D38">
        <f>0.0144*A38^2 - 0.2712*A38 + 22.943</f>
        <v>32.622199999999999</v>
      </c>
      <c r="E38">
        <f t="shared" si="0"/>
        <v>29.297400000000003</v>
      </c>
    </row>
    <row r="39" spans="1:5" x14ac:dyDescent="0.3">
      <c r="A39">
        <v>38</v>
      </c>
      <c r="B39" s="1">
        <v>45689</v>
      </c>
      <c r="D39">
        <f>0.0144*A39^2 - 0.2712*A39 + 22.943</f>
        <v>33.430999999999997</v>
      </c>
      <c r="E39">
        <f t="shared" si="0"/>
        <v>29.560600000000001</v>
      </c>
    </row>
    <row r="40" spans="1:5" x14ac:dyDescent="0.3">
      <c r="A40">
        <v>39</v>
      </c>
      <c r="B40" s="1">
        <v>45717</v>
      </c>
      <c r="D40">
        <f>0.0144*A40^2 - 0.2712*A40 + 22.943</f>
        <v>34.268599999999999</v>
      </c>
      <c r="E40">
        <f t="shared" si="0"/>
        <v>29.823799999999999</v>
      </c>
    </row>
    <row r="41" spans="1:5" x14ac:dyDescent="0.3">
      <c r="A41">
        <v>40</v>
      </c>
      <c r="B41" s="1">
        <v>45748</v>
      </c>
      <c r="D41">
        <f>0.0144*A41^2 - 0.2712*A41 + 22.943</f>
        <v>35.135000000000005</v>
      </c>
      <c r="E41">
        <f t="shared" si="0"/>
        <v>30.087</v>
      </c>
    </row>
    <row r="42" spans="1:5" x14ac:dyDescent="0.3">
      <c r="A42">
        <v>41</v>
      </c>
      <c r="B42" s="1">
        <v>45778</v>
      </c>
      <c r="D42">
        <f>0.0144*A42^2 - 0.2712*A42 + 22.943</f>
        <v>36.030200000000001</v>
      </c>
      <c r="E42">
        <f t="shared" si="0"/>
        <v>30.350200000000001</v>
      </c>
    </row>
    <row r="43" spans="1:5" x14ac:dyDescent="0.3">
      <c r="A43">
        <v>42</v>
      </c>
      <c r="B43" s="1">
        <v>45809</v>
      </c>
      <c r="D43">
        <f>0.0144*A43^2 - 0.2712*A43 + 22.943</f>
        <v>36.9542</v>
      </c>
      <c r="E43">
        <f t="shared" si="0"/>
        <v>30.613399999999999</v>
      </c>
    </row>
    <row r="44" spans="1:5" x14ac:dyDescent="0.3">
      <c r="A44">
        <v>43</v>
      </c>
      <c r="B44" s="1">
        <v>45839</v>
      </c>
      <c r="D44">
        <f>0.0144*A44^2 - 0.2712*A44 + 22.943</f>
        <v>37.906999999999996</v>
      </c>
      <c r="E44">
        <f t="shared" si="0"/>
        <v>30.8766</v>
      </c>
    </row>
    <row r="45" spans="1:5" x14ac:dyDescent="0.3">
      <c r="A45">
        <v>44</v>
      </c>
      <c r="B45" s="1">
        <v>45870</v>
      </c>
      <c r="D45">
        <f>0.0144*A45^2 - 0.2712*A45 + 22.943</f>
        <v>38.888599999999997</v>
      </c>
      <c r="E45">
        <f t="shared" si="0"/>
        <v>31.139800000000001</v>
      </c>
    </row>
    <row r="46" spans="1:5" x14ac:dyDescent="0.3">
      <c r="A46">
        <v>45</v>
      </c>
      <c r="B46" s="1">
        <v>45901</v>
      </c>
      <c r="D46">
        <f>0.0144*A46^2 - 0.2712*A46 + 22.943</f>
        <v>39.899000000000001</v>
      </c>
      <c r="E46">
        <f t="shared" si="0"/>
        <v>31.402999999999999</v>
      </c>
    </row>
    <row r="47" spans="1:5" x14ac:dyDescent="0.3">
      <c r="A47">
        <v>46</v>
      </c>
      <c r="B47" s="1">
        <v>45931</v>
      </c>
      <c r="D47">
        <f>0.0144*A47^2 - 0.2712*A47 + 22.943</f>
        <v>40.938199999999995</v>
      </c>
      <c r="E47">
        <f t="shared" si="0"/>
        <v>31.6662</v>
      </c>
    </row>
    <row r="48" spans="1:5" x14ac:dyDescent="0.3">
      <c r="A48">
        <v>47</v>
      </c>
      <c r="B48" s="1">
        <v>45962</v>
      </c>
      <c r="D48">
        <f>0.0144*A48^2 - 0.2712*A48 + 22.943</f>
        <v>42.006200000000007</v>
      </c>
      <c r="E48">
        <f t="shared" si="0"/>
        <v>31.929400000000001</v>
      </c>
    </row>
    <row r="49" spans="1:5" x14ac:dyDescent="0.3">
      <c r="A49">
        <v>48</v>
      </c>
      <c r="B49" s="1">
        <v>45992</v>
      </c>
      <c r="D49">
        <f>0.0144*A49^2 - 0.2712*A49 + 22.943</f>
        <v>43.102999999999994</v>
      </c>
      <c r="E49">
        <f t="shared" si="0"/>
        <v>32.192599999999999</v>
      </c>
    </row>
    <row r="50" spans="1:5" x14ac:dyDescent="0.3">
      <c r="A50">
        <v>49</v>
      </c>
      <c r="B50" s="1">
        <v>46023</v>
      </c>
      <c r="D50">
        <f>0.0144*A50^2 - 0.2712*A50 + 22.943</f>
        <v>44.2286</v>
      </c>
      <c r="E50">
        <f t="shared" si="0"/>
        <v>32.455799999999996</v>
      </c>
    </row>
    <row r="51" spans="1:5" x14ac:dyDescent="0.3">
      <c r="A51">
        <v>50</v>
      </c>
      <c r="B51" s="1">
        <v>46054</v>
      </c>
      <c r="D51">
        <f>0.0144*A51^2 - 0.2712*A51 + 22.943</f>
        <v>45.382999999999996</v>
      </c>
      <c r="E51">
        <f t="shared" si="0"/>
        <v>32.719000000000001</v>
      </c>
    </row>
    <row r="52" spans="1:5" x14ac:dyDescent="0.3">
      <c r="A52">
        <v>51</v>
      </c>
      <c r="B52" s="1">
        <v>46082</v>
      </c>
      <c r="D52">
        <f>0.0144*A52^2 - 0.2712*A52 + 22.943</f>
        <v>46.566200000000002</v>
      </c>
      <c r="E52">
        <f t="shared" si="0"/>
        <v>32.982199999999999</v>
      </c>
    </row>
    <row r="53" spans="1:5" x14ac:dyDescent="0.3">
      <c r="A53">
        <v>52</v>
      </c>
      <c r="B53" s="1">
        <v>46113</v>
      </c>
      <c r="D53">
        <f>0.0144*A53^2 - 0.2712*A53 + 22.943</f>
        <v>47.778199999999998</v>
      </c>
      <c r="E53">
        <f t="shared" si="0"/>
        <v>33.245400000000004</v>
      </c>
    </row>
    <row r="54" spans="1:5" x14ac:dyDescent="0.3">
      <c r="A54">
        <v>53</v>
      </c>
      <c r="B54" s="1">
        <v>46143</v>
      </c>
      <c r="D54">
        <f>0.0144*A54^2 - 0.2712*A54 + 22.943</f>
        <v>49.018999999999998</v>
      </c>
      <c r="E54">
        <f t="shared" si="0"/>
        <v>33.508600000000001</v>
      </c>
    </row>
    <row r="55" spans="1:5" x14ac:dyDescent="0.3">
      <c r="A55">
        <v>54</v>
      </c>
      <c r="B55" s="1">
        <v>46174</v>
      </c>
      <c r="D55">
        <f>0.0144*A55^2 - 0.2712*A55 + 22.943</f>
        <v>50.288600000000002</v>
      </c>
      <c r="E55">
        <f t="shared" si="0"/>
        <v>33.771799999999999</v>
      </c>
    </row>
    <row r="56" spans="1:5" x14ac:dyDescent="0.3">
      <c r="A56">
        <v>55</v>
      </c>
      <c r="B56" s="1">
        <v>46204</v>
      </c>
      <c r="D56">
        <f>0.0144*A56^2 - 0.2712*A56 + 22.943</f>
        <v>51.587000000000003</v>
      </c>
      <c r="E56">
        <f t="shared" si="0"/>
        <v>34.034999999999997</v>
      </c>
    </row>
    <row r="57" spans="1:5" x14ac:dyDescent="0.3">
      <c r="A57">
        <v>56</v>
      </c>
      <c r="B57" s="1">
        <v>46235</v>
      </c>
      <c r="D57">
        <f>0.0144*A57^2 - 0.2712*A57 + 22.943</f>
        <v>52.914200000000001</v>
      </c>
      <c r="E57">
        <f t="shared" si="0"/>
        <v>34.298200000000001</v>
      </c>
    </row>
    <row r="58" spans="1:5" x14ac:dyDescent="0.3">
      <c r="A58">
        <v>57</v>
      </c>
      <c r="B58" s="1">
        <v>46266</v>
      </c>
      <c r="D58">
        <f>0.0144*A58^2 - 0.2712*A58 + 22.943</f>
        <v>54.270200000000003</v>
      </c>
      <c r="E58">
        <f t="shared" si="0"/>
        <v>34.561399999999999</v>
      </c>
    </row>
    <row r="59" spans="1:5" x14ac:dyDescent="0.3">
      <c r="A59">
        <v>58</v>
      </c>
      <c r="B59" s="1">
        <v>46296</v>
      </c>
      <c r="D59">
        <f>0.0144*A59^2 - 0.2712*A59 + 22.943</f>
        <v>55.655000000000001</v>
      </c>
      <c r="E59">
        <f t="shared" si="0"/>
        <v>34.824600000000004</v>
      </c>
    </row>
    <row r="60" spans="1:5" x14ac:dyDescent="0.3">
      <c r="A60">
        <v>59</v>
      </c>
      <c r="B60" s="1">
        <v>46327</v>
      </c>
      <c r="D60">
        <f>0.0144*A60^2 - 0.2712*A60 + 22.943</f>
        <v>57.068600000000004</v>
      </c>
      <c r="E60">
        <f t="shared" si="0"/>
        <v>35.087800000000001</v>
      </c>
    </row>
    <row r="61" spans="1:5" x14ac:dyDescent="0.3">
      <c r="A61">
        <v>60</v>
      </c>
      <c r="B61" s="1">
        <v>46357</v>
      </c>
      <c r="D61">
        <f>0.0144*A61^2 - 0.2712*A61 + 22.943</f>
        <v>58.510999999999996</v>
      </c>
      <c r="E61">
        <f t="shared" si="0"/>
        <v>35.350999999999999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A2CE-79B0-411F-A1F0-41C1D64D82BE}">
  <dimension ref="A1:E61"/>
  <sheetViews>
    <sheetView workbookViewId="0">
      <selection activeCell="E21" sqref="E21"/>
    </sheetView>
  </sheetViews>
  <sheetFormatPr defaultRowHeight="14.4" x14ac:dyDescent="0.3"/>
  <sheetData>
    <row r="1" spans="1:5" x14ac:dyDescent="0.3">
      <c r="D1" t="s">
        <v>8</v>
      </c>
      <c r="E1" t="s">
        <v>9</v>
      </c>
    </row>
    <row r="2" spans="1:5" x14ac:dyDescent="0.3">
      <c r="A2">
        <v>0</v>
      </c>
      <c r="B2">
        <v>26.983000000000001</v>
      </c>
      <c r="D2">
        <f>_xlfn.FORECAST.LINEAR(B2,B:B,A:A)</f>
        <v>22.688531324272844</v>
      </c>
    </row>
    <row r="3" spans="1:5" x14ac:dyDescent="0.3">
      <c r="A3">
        <v>1</v>
      </c>
      <c r="B3">
        <v>26.6585</v>
      </c>
      <c r="D3">
        <f>_xlfn.FORECAST.LINEAR(B3,B:B,A:A)</f>
        <v>22.711084650604892</v>
      </c>
    </row>
    <row r="4" spans="1:5" x14ac:dyDescent="0.3">
      <c r="A4">
        <v>2</v>
      </c>
      <c r="B4">
        <v>24.381</v>
      </c>
      <c r="D4">
        <f>_xlfn.FORECAST.LINEAR(B4,B:B,A:A)</f>
        <v>22.869374945585587</v>
      </c>
    </row>
    <row r="5" spans="1:5" x14ac:dyDescent="0.3">
      <c r="A5">
        <v>3</v>
      </c>
      <c r="B5">
        <v>25.880500000000001</v>
      </c>
      <c r="D5">
        <f>_xlfn.FORECAST.LINEAR(B5,B:B,A:A)</f>
        <v>22.765157032380952</v>
      </c>
    </row>
    <row r="6" spans="1:5" x14ac:dyDescent="0.3">
      <c r="A6">
        <v>4</v>
      </c>
      <c r="B6">
        <v>28.0001</v>
      </c>
      <c r="D6">
        <f>_xlfn.FORECAST.LINEAR(B6,B:B,A:A)</f>
        <v>22.617841067840413</v>
      </c>
    </row>
    <row r="7" spans="1:5" x14ac:dyDescent="0.3">
      <c r="A7">
        <v>5</v>
      </c>
      <c r="B7">
        <v>26.119</v>
      </c>
      <c r="D7">
        <f>_xlfn.FORECAST.LINEAR(B7,B:B,A:A)</f>
        <v>22.74858085879022</v>
      </c>
    </row>
    <row r="8" spans="1:5" x14ac:dyDescent="0.3">
      <c r="A8">
        <v>6</v>
      </c>
      <c r="B8">
        <v>25.454000000000001</v>
      </c>
      <c r="D8">
        <f>_xlfn.FORECAST.LINEAR(B8,B:B,A:A)</f>
        <v>22.794799539871299</v>
      </c>
    </row>
    <row r="9" spans="1:5" x14ac:dyDescent="0.3">
      <c r="A9">
        <v>7</v>
      </c>
      <c r="B9">
        <v>23.856999999999999</v>
      </c>
      <c r="D9">
        <f>_xlfn.FORECAST.LINEAR(B9,B:B,A:A)</f>
        <v>22.905793876241958</v>
      </c>
    </row>
    <row r="10" spans="1:5" x14ac:dyDescent="0.3">
      <c r="A10">
        <v>8</v>
      </c>
      <c r="B10">
        <v>22.1478</v>
      </c>
      <c r="D10">
        <f>_xlfn.FORECAST.LINEAR(B10,B:B,A:A)</f>
        <v>23.024586311886743</v>
      </c>
    </row>
    <row r="11" spans="1:5" x14ac:dyDescent="0.3">
      <c r="A11">
        <v>9</v>
      </c>
      <c r="B11">
        <v>23.863</v>
      </c>
      <c r="D11">
        <f>_xlfn.FORECAST.LINEAR(B11,B:B,A:A)</f>
        <v>22.905376865585588</v>
      </c>
    </row>
    <row r="12" spans="1:5" x14ac:dyDescent="0.3">
      <c r="A12">
        <v>10</v>
      </c>
      <c r="B12">
        <v>22.770600000000002</v>
      </c>
      <c r="D12">
        <f>_xlfn.FORECAST.LINEAR(B12,B:B,A:A)</f>
        <v>22.981300605755472</v>
      </c>
    </row>
    <row r="13" spans="1:5" x14ac:dyDescent="0.3">
      <c r="A13">
        <v>11</v>
      </c>
      <c r="B13">
        <v>22.378</v>
      </c>
      <c r="D13">
        <f>_xlfn.FORECAST.LINEAR(B13,B:B,A:A)</f>
        <v>23.008587003037324</v>
      </c>
    </row>
    <row r="14" spans="1:5" x14ac:dyDescent="0.3">
      <c r="A14">
        <v>12</v>
      </c>
      <c r="B14">
        <v>22.498000000000001</v>
      </c>
      <c r="D14">
        <f>_xlfn.FORECAST.LINEAR(B14,B:B,A:A)</f>
        <v>23.000246789909912</v>
      </c>
    </row>
    <row r="15" spans="1:5" x14ac:dyDescent="0.3">
      <c r="A15">
        <v>13</v>
      </c>
      <c r="B15">
        <v>24.454000000000001</v>
      </c>
      <c r="D15">
        <f>_xlfn.FORECAST.LINEAR(B15,B:B,A:A)</f>
        <v>22.864301315933076</v>
      </c>
    </row>
    <row r="16" spans="1:5" x14ac:dyDescent="0.3">
      <c r="A16">
        <v>14</v>
      </c>
      <c r="B16">
        <v>24.777000000000001</v>
      </c>
      <c r="D16">
        <f>_xlfn.FORECAST.LINEAR(B16,B:B,A:A)</f>
        <v>22.841852242265123</v>
      </c>
    </row>
    <row r="17" spans="1:4" x14ac:dyDescent="0.3">
      <c r="A17">
        <v>15</v>
      </c>
      <c r="B17">
        <v>22.74</v>
      </c>
      <c r="D17">
        <f>_xlfn.FORECAST.LINEAR(B17,B:B,A:A)</f>
        <v>22.983427360102962</v>
      </c>
    </row>
    <row r="18" spans="1:4" x14ac:dyDescent="0.3">
      <c r="A18">
        <v>16</v>
      </c>
      <c r="B18">
        <v>21.542000000000002</v>
      </c>
      <c r="D18">
        <f>_xlfn.FORECAST.LINEAR(B18,B:B,A:A)</f>
        <v>23.066690487824967</v>
      </c>
    </row>
    <row r="19" spans="1:4" x14ac:dyDescent="0.3">
      <c r="A19">
        <v>17</v>
      </c>
      <c r="B19">
        <v>20.25</v>
      </c>
      <c r="D19">
        <f>_xlfn.FORECAST.LINEAR(B19,B:B,A:A)</f>
        <v>23.156486782496785</v>
      </c>
    </row>
    <row r="20" spans="1:4" x14ac:dyDescent="0.3">
      <c r="A20">
        <v>18</v>
      </c>
      <c r="B20">
        <v>20.321000000000002</v>
      </c>
      <c r="D20">
        <f>_xlfn.FORECAST.LINEAR(B20,B:B,A:A)</f>
        <v>23.151552156396399</v>
      </c>
    </row>
    <row r="21" spans="1:4" x14ac:dyDescent="0.3">
      <c r="A21">
        <v>19</v>
      </c>
      <c r="B21">
        <v>17.980599999999999</v>
      </c>
      <c r="D21">
        <f>_xlfn.FORECAST.LINEAR(B21,B:B,A:A)</f>
        <v>23.314214113091378</v>
      </c>
    </row>
    <row r="22" spans="1:4" x14ac:dyDescent="0.3">
      <c r="A22">
        <v>20</v>
      </c>
      <c r="B22">
        <v>18.989000000000001</v>
      </c>
      <c r="D22">
        <f>_xlfn.FORECAST.LINEAR(B22,B:B,A:A)</f>
        <v>23.244128522110682</v>
      </c>
    </row>
    <row r="23" spans="1:4" x14ac:dyDescent="0.3">
      <c r="A23">
        <v>21</v>
      </c>
      <c r="B23">
        <v>19.14</v>
      </c>
      <c r="D23">
        <f>_xlfn.FORECAST.LINEAR(B23,B:B,A:A)</f>
        <v>23.233633753925353</v>
      </c>
    </row>
    <row r="24" spans="1:4" x14ac:dyDescent="0.3">
      <c r="A24">
        <v>22</v>
      </c>
      <c r="B24">
        <v>22.180900000000001</v>
      </c>
      <c r="D24">
        <f>_xlfn.FORECAST.LINEAR(B24,B:B,A:A)</f>
        <v>23.022285803099098</v>
      </c>
    </row>
    <row r="25" spans="1:4" x14ac:dyDescent="0.3">
      <c r="A25">
        <v>23</v>
      </c>
      <c r="B25">
        <v>23.9512</v>
      </c>
      <c r="D25">
        <f>_xlfn.FORECAST.LINEAR(B25,B:B,A:A)</f>
        <v>22.899246808936937</v>
      </c>
    </row>
    <row r="26" spans="1:4" x14ac:dyDescent="0.3">
      <c r="A26">
        <v>24</v>
      </c>
      <c r="B26">
        <v>23.728999999999999</v>
      </c>
      <c r="D26">
        <f>_xlfn.FORECAST.LINEAR(B26,B:B,A:A)</f>
        <v>22.914690103577865</v>
      </c>
    </row>
    <row r="27" spans="1:4" x14ac:dyDescent="0.3">
      <c r="A27">
        <v>25</v>
      </c>
      <c r="B27">
        <v>20.900099999999998</v>
      </c>
      <c r="D27">
        <f>_xlfn.FORECAST.LINEAR(B27,B:B,A:A)</f>
        <v>23.111303677879022</v>
      </c>
    </row>
    <row r="28" spans="1:4" x14ac:dyDescent="0.3">
      <c r="A28">
        <v>26</v>
      </c>
      <c r="B28">
        <v>24.096</v>
      </c>
      <c r="D28">
        <f>_xlfn.FORECAST.LINEAR(B28,B:B,A:A)</f>
        <v>22.889182951763193</v>
      </c>
    </row>
    <row r="29" spans="1:4" x14ac:dyDescent="0.3">
      <c r="A29">
        <v>27</v>
      </c>
      <c r="B29">
        <v>25.035</v>
      </c>
      <c r="D29">
        <f>_xlfn.FORECAST.LINEAR(B29,B:B,A:A)</f>
        <v>22.823920784041185</v>
      </c>
    </row>
    <row r="30" spans="1:4" x14ac:dyDescent="0.3">
      <c r="A30">
        <v>28</v>
      </c>
      <c r="B30">
        <v>23.498000000000001</v>
      </c>
      <c r="D30">
        <f>_xlfn.FORECAST.LINEAR(B30,B:B,A:A)</f>
        <v>22.930745013848135</v>
      </c>
    </row>
    <row r="31" spans="1:4" x14ac:dyDescent="0.3">
      <c r="A31">
        <v>29</v>
      </c>
      <c r="B31">
        <v>22.745000000000001</v>
      </c>
      <c r="D31">
        <f>_xlfn.FORECAST.LINEAR(B31,B:B,A:A)</f>
        <v>22.983079851222652</v>
      </c>
    </row>
    <row r="32" spans="1:4" x14ac:dyDescent="0.3">
      <c r="A32">
        <v>30</v>
      </c>
      <c r="B32">
        <v>24.738</v>
      </c>
      <c r="D32">
        <f>_xlfn.FORECAST.LINEAR(B32,B:B,A:A)</f>
        <v>22.844562811531532</v>
      </c>
    </row>
    <row r="33" spans="1:4" x14ac:dyDescent="0.3">
      <c r="A33">
        <v>31</v>
      </c>
      <c r="B33">
        <v>24.414999999999999</v>
      </c>
      <c r="D33">
        <f>_xlfn.FORECAST.LINEAR(B33,B:B,A:A)</f>
        <v>22.867011885199485</v>
      </c>
    </row>
    <row r="34" spans="1:4" x14ac:dyDescent="0.3">
      <c r="A34">
        <v>32</v>
      </c>
      <c r="B34">
        <v>22.170999999999999</v>
      </c>
      <c r="D34">
        <f>_xlfn.FORECAST.LINEAR(B34,B:B,A:A)</f>
        <v>23.022973870682112</v>
      </c>
    </row>
    <row r="35" spans="1:4" x14ac:dyDescent="0.3">
      <c r="A35">
        <v>33</v>
      </c>
      <c r="B35">
        <v>22.835799999999999</v>
      </c>
      <c r="D35">
        <f>_xlfn.FORECAST.LINEAR(B35,B:B,A:A)</f>
        <v>22.976769089956242</v>
      </c>
    </row>
    <row r="36" spans="1:4" x14ac:dyDescent="0.3">
      <c r="A36">
        <v>34</v>
      </c>
      <c r="B36">
        <v>25.2499</v>
      </c>
      <c r="D36">
        <f>_xlfn.FORECAST.LINEAR(B36,B:B,A:A)</f>
        <v>22.808984852365509</v>
      </c>
    </row>
    <row r="37" spans="1:4" x14ac:dyDescent="0.3">
      <c r="A37">
        <v>35</v>
      </c>
      <c r="B37">
        <v>23.7852</v>
      </c>
      <c r="D37">
        <f>_xlfn.FORECAST.LINEAR(B37,B:B,A:A)</f>
        <v>22.910784103763191</v>
      </c>
    </row>
    <row r="38" spans="1:4" x14ac:dyDescent="0.3">
      <c r="A38">
        <v>36</v>
      </c>
    </row>
    <row r="39" spans="1:4" x14ac:dyDescent="0.3">
      <c r="A39">
        <v>37</v>
      </c>
    </row>
    <row r="40" spans="1:4" x14ac:dyDescent="0.3">
      <c r="A40">
        <v>38</v>
      </c>
    </row>
    <row r="41" spans="1:4" x14ac:dyDescent="0.3">
      <c r="A41">
        <v>39</v>
      </c>
    </row>
    <row r="42" spans="1:4" x14ac:dyDescent="0.3">
      <c r="A42">
        <v>40</v>
      </c>
    </row>
    <row r="43" spans="1:4" x14ac:dyDescent="0.3">
      <c r="A43">
        <v>41</v>
      </c>
    </row>
    <row r="44" spans="1:4" x14ac:dyDescent="0.3">
      <c r="A44">
        <v>42</v>
      </c>
    </row>
    <row r="45" spans="1:4" x14ac:dyDescent="0.3">
      <c r="A45">
        <v>43</v>
      </c>
    </row>
    <row r="46" spans="1:4" x14ac:dyDescent="0.3">
      <c r="A46">
        <v>44</v>
      </c>
    </row>
    <row r="47" spans="1:4" x14ac:dyDescent="0.3">
      <c r="A47">
        <v>45</v>
      </c>
    </row>
    <row r="48" spans="1:4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C68E-3CCB-4FFD-A309-A9EAE44C0399}">
  <dimension ref="A1:E13"/>
  <sheetViews>
    <sheetView tabSelected="1" workbookViewId="0">
      <selection activeCell="E13" sqref="E13"/>
    </sheetView>
  </sheetViews>
  <sheetFormatPr defaultRowHeight="14.4" x14ac:dyDescent="0.3"/>
  <cols>
    <col min="2" max="2" width="10.21875" bestFit="1" customWidth="1"/>
    <col min="3" max="3" width="9.33203125" customWidth="1"/>
    <col min="4" max="4" width="10.21875" bestFit="1" customWidth="1"/>
  </cols>
  <sheetData>
    <row r="1" spans="1:5" x14ac:dyDescent="0.3">
      <c r="A1" t="s">
        <v>5</v>
      </c>
      <c r="B1" t="s">
        <v>4</v>
      </c>
      <c r="C1" t="s">
        <v>6</v>
      </c>
      <c r="D1" t="s">
        <v>7</v>
      </c>
    </row>
    <row r="2" spans="1:5" x14ac:dyDescent="0.3">
      <c r="A2">
        <v>0</v>
      </c>
      <c r="B2">
        <v>26.983000000000001</v>
      </c>
      <c r="C2">
        <v>22.498000000000001</v>
      </c>
      <c r="D2">
        <v>23.728999999999999</v>
      </c>
    </row>
    <row r="3" spans="1:5" x14ac:dyDescent="0.3">
      <c r="A3">
        <v>1</v>
      </c>
      <c r="B3">
        <v>26.6585</v>
      </c>
      <c r="C3">
        <v>24.454000000000001</v>
      </c>
      <c r="D3">
        <v>20.900099999999998</v>
      </c>
    </row>
    <row r="4" spans="1:5" x14ac:dyDescent="0.3">
      <c r="A4">
        <v>2</v>
      </c>
      <c r="B4">
        <v>24.381</v>
      </c>
      <c r="C4">
        <v>24.777000000000001</v>
      </c>
      <c r="D4">
        <v>24.096</v>
      </c>
    </row>
    <row r="5" spans="1:5" x14ac:dyDescent="0.3">
      <c r="A5">
        <v>3</v>
      </c>
      <c r="B5">
        <v>25.880500000000001</v>
      </c>
      <c r="C5">
        <v>22.74</v>
      </c>
      <c r="D5">
        <v>25.035</v>
      </c>
    </row>
    <row r="6" spans="1:5" x14ac:dyDescent="0.3">
      <c r="A6">
        <v>4</v>
      </c>
      <c r="B6">
        <v>28.0001</v>
      </c>
      <c r="C6">
        <v>21.542000000000002</v>
      </c>
      <c r="D6">
        <v>23.498000000000001</v>
      </c>
    </row>
    <row r="7" spans="1:5" x14ac:dyDescent="0.3">
      <c r="A7">
        <v>5</v>
      </c>
      <c r="B7">
        <v>26.119</v>
      </c>
      <c r="C7">
        <v>20.25</v>
      </c>
      <c r="D7">
        <v>22.745000000000001</v>
      </c>
    </row>
    <row r="8" spans="1:5" x14ac:dyDescent="0.3">
      <c r="A8">
        <v>6</v>
      </c>
      <c r="B8">
        <v>25.454000000000001</v>
      </c>
      <c r="C8">
        <v>20.321000000000002</v>
      </c>
      <c r="D8">
        <v>24.738</v>
      </c>
    </row>
    <row r="9" spans="1:5" x14ac:dyDescent="0.3">
      <c r="A9">
        <v>7</v>
      </c>
      <c r="B9">
        <v>23.856999999999999</v>
      </c>
      <c r="C9">
        <v>17.980599999999999</v>
      </c>
      <c r="D9">
        <v>24.414999999999999</v>
      </c>
    </row>
    <row r="10" spans="1:5" x14ac:dyDescent="0.3">
      <c r="A10">
        <v>8</v>
      </c>
      <c r="B10">
        <v>22.1478</v>
      </c>
      <c r="C10">
        <v>18.989000000000001</v>
      </c>
      <c r="D10">
        <v>22.170999999999999</v>
      </c>
    </row>
    <row r="11" spans="1:5" x14ac:dyDescent="0.3">
      <c r="A11">
        <v>9</v>
      </c>
      <c r="B11">
        <v>23.863</v>
      </c>
      <c r="C11">
        <v>19.14</v>
      </c>
      <c r="D11">
        <v>22.835799999999999</v>
      </c>
    </row>
    <row r="12" spans="1:5" x14ac:dyDescent="0.3">
      <c r="A12">
        <v>10</v>
      </c>
      <c r="B12">
        <v>22.770600000000002</v>
      </c>
      <c r="C12">
        <v>22.180900000000001</v>
      </c>
      <c r="D12">
        <v>25.2499</v>
      </c>
    </row>
    <row r="13" spans="1:5" x14ac:dyDescent="0.3">
      <c r="A13">
        <v>11</v>
      </c>
      <c r="B13">
        <v>22.378</v>
      </c>
      <c r="C13">
        <v>23.9512</v>
      </c>
      <c r="D13">
        <v>23.7852</v>
      </c>
      <c r="E13">
        <f>SUM(B13:D13)/12</f>
        <v>5.8428666666666667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7 l R t W t 3 p 5 O + l A A A A 9 w A A A B I A H A B D b 2 5 m a W c v U G F j a 2 F n Z S 5 4 b W w g o h g A K K A U A A A A A A A A A A A A A A A A A A A A A A A A A A A A h Y 8 9 D o I w A I W v Q r r T F h g E U s r g K o n R a F y b U q E R i u m P 5 W 4 O H s k r i F H U z f F 9 7 x v e u 1 9 v p B z 7 L r g I b e S g C h B B D A K h + F B L 1 R T A 2 W O Y g p K S N e M n 1 o h g k p X J R 1 M X o L X 2 n C P k v Y c + g Y N u U I x x h A 7 V a s t b 0 T P w k e V / O Z T K W K a 4 A J T s X 2 N o D K M k g 1 G 6 y C A m a K a k k u p r x N P g Z / s D y d J 1 1 m l B t Q s 3 O 4 L m S N D 7 B H 0 A U E s D B B Q A A g A I A O 5 U b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V G 1 a q S e 3 a 6 M B A A A v B Q A A E w A c A E Z v c m 1 1 b G F z L 1 N l Y 3 R p b 2 4 x L m 0 g o h g A K K A U A A A A A A A A A A A A A A A A A A A A A A A A A A A A 7 V L N T t t A E L 5 H y j u s z M W R L C u 2 G g 6 k r o S c V I 2 a l o A N F 4 L Q E k + L p f 2 p d t d p I p R D e w E p L 5 B b X 6 E q Q o T Q w C u s 3 6 i b G o i o e k g P v W U v O / t 9 O / P N N x o J P Z V y h q L i 9 u r l U r k k T 7 G A B G 1 Y U U r 6 I I 4 9 y p k 6 P a 5 6 V c + v + v 5 j U E O 2 V 7 F Q g A i o c g m Z o y f 5 l / y r v s v P 9 V x P 9 c x w o e y 7 D d 7 L K D B l v 0 4 J u K E p Z h 7 S t s K t 7 r 4 E I b u Y w I B 2 G / w z I x w n s r u C r q s G y q o 4 h w 0 g K U 0 V i M C q W w 4 K O c k o k 8 G m g 5 q s x 5 O U f Q w 8 v + Y 5 a D f j C i I 1 J B A s Q / c 9 Z 3 B U c Y r 2 N y z 9 T d / p H / k 4 v 9 B X x s I 8 H + s r p K / 1 d 3 1 p i N s F q W d 6 u j A d 4 x O T 3 x G c m m J v A C f G i P 3 n A B x 0 + P B j m 5 C o h w k W M l A i e 6 Y 5 M Q I / f + s 9 a t 4 g U 2 S q 7 5 c 6 s c B M f u C C F g b j 4 S e Q 9 u r 9 O m d n 1 s u 4 F b 5 t 7 r 0 y U 1 I m H S k Y q J G D D N H 5 K 9 r Y j p t P c I I V F H D c e r e E V U o f 4 L C 9 E y 1 x l t E T E A V z s N N e 4 C 2 m N l + 4 i 8 Z H o 0 q 5 l L J V / P / j O v r r d V y v 4 / 9 c x 1 9 Q S w E C L Q A U A A I A C A D u V G 1 a 3 e n k 7 6 U A A A D 3 A A A A E g A A A A A A A A A A A A A A A A A A A A A A Q 2 9 u Z m l n L 1 B h Y 2 t h Z 2 U u e G 1 s U E s B A i 0 A F A A C A A g A 7 l R t W g / K 6 a u k A A A A 6 Q A A A B M A A A A A A A A A A A A A A A A A 8 Q A A A F t D b 2 5 0 Z W 5 0 X 1 R 5 c G V z X S 5 4 b W x Q S w E C L Q A U A A I A C A D u V G 1 a q S e 3 a 6 M B A A A v B Q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H A A A A A A A A C A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x 2 Z X J f M W 1 v b n R o X z A x M D E y M D I y X z A x M D E y M D I 1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y N j E z N D M t Y j Q 0 N i 0 0 N m M z L T k w O G E t Y T c 5 O D Y 0 Z m Q 3 M j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H Z l c l 8 x b W 9 u d G h f M D E w M T I w M j J f M D E w M T I w M j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c 6 M j Y 6 M D g u N T U 3 M z E 3 N V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x 2 Z X J f M W 1 v b n R o X z A x M D E y M D I y X z A x M D E y M D I 1 I C g x K S 9 B d X R v U m V t b 3 Z l Z E N v b H V t b n M x L n t c d T A w M 2 N U S U N L R V J c d T A w M 2 U s M H 0 m c X V v d D s s J n F 1 b 3 Q 7 U 2 V j d G l v b j E v U 2 l s d m V y X z F t b 2 5 0 a F 8 w M T A x M j A y M l 8 w M T A x M j A y N S A o M S k v Q X V 0 b 1 J l b W 9 2 Z W R D b 2 x 1 b W 5 z M S 5 7 X H U w M D N j U E V S X H U w M D N l L D F 9 J n F 1 b 3 Q 7 L C Z x d W 9 0 O 1 N l Y 3 R p b 2 4 x L 1 N p b H Z l c l 8 x b W 9 u d G h f M D E w M T I w M j J f M D E w M T I w M j U g K D E p L 0 F 1 d G 9 S Z W 1 v d m V k Q 2 9 s d W 1 u c z E u e 1 x 1 M D A z Y 0 R B V E V c d T A w M 2 U s M n 0 m c X V v d D s s J n F 1 b 3 Q 7 U 2 V j d G l v b j E v U 2 l s d m V y X z F t b 2 5 0 a F 8 w M T A x M j A y M l 8 w M T A x M j A y N S A o M S k v Q X V 0 b 1 J l b W 9 2 Z W R D b 2 x 1 b W 5 z M S 5 7 X H U w M D N j V E l N R V x 1 M D A z Z S w z f S Z x d W 9 0 O y w m c X V v d D t T Z W N 0 a W 9 u M S 9 T a W x 2 Z X J f M W 1 v b n R o X z A x M D E y M D I y X z A x M D E y M D I 1 I C g x K S 9 B d X R v U m V t b 3 Z l Z E N v b H V t b n M x L n t c d T A w M 2 N D T E 9 T R V x 1 M D A z Z S w 0 f S Z x d W 9 0 O y w m c X V v d D t T Z W N 0 a W 9 u M S 9 T a W x 2 Z X J f M W 1 v b n R o X z A x M D E y M D I y X z A x M D E y M D I 1 I C g x K S 9 B d X R v U m V t b 3 Z l Z E N v b H V t b n M x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l s d m V y X z F t b 2 5 0 a F 8 w M T A x M j A y M l 8 w M T A x M j A y N S A o M S k v Q X V 0 b 1 J l b W 9 2 Z W R D b 2 x 1 b W 5 z M S 5 7 X H U w M D N j V E l D S 0 V S X H U w M D N l L D B 9 J n F 1 b 3 Q 7 L C Z x d W 9 0 O 1 N l Y 3 R p b 2 4 x L 1 N p b H Z l c l 8 x b W 9 u d G h f M D E w M T I w M j J f M D E w M T I w M j U g K D E p L 0 F 1 d G 9 S Z W 1 v d m V k Q 2 9 s d W 1 u c z E u e 1 x 1 M D A z Y 1 B F U l x 1 M D A z Z S w x f S Z x d W 9 0 O y w m c X V v d D t T Z W N 0 a W 9 u M S 9 T a W x 2 Z X J f M W 1 v b n R o X z A x M D E y M D I y X z A x M D E y M D I 1 I C g x K S 9 B d X R v U m V t b 3 Z l Z E N v b H V t b n M x L n t c d T A w M 2 N E Q V R F X H U w M D N l L D J 9 J n F 1 b 3 Q 7 L C Z x d W 9 0 O 1 N l Y 3 R p b 2 4 x L 1 N p b H Z l c l 8 x b W 9 u d G h f M D E w M T I w M j J f M D E w M T I w M j U g K D E p L 0 F 1 d G 9 S Z W 1 v d m V k Q 2 9 s d W 1 u c z E u e 1 x 1 M D A z Y 1 R J T U V c d T A w M 2 U s M 3 0 m c X V v d D s s J n F 1 b 3 Q 7 U 2 V j d G l v b j E v U 2 l s d m V y X z F t b 2 5 0 a F 8 w M T A x M j A y M l 8 w M T A x M j A y N S A o M S k v Q X V 0 b 1 J l b W 9 2 Z W R D b 2 x 1 b W 5 z M S 5 7 X H U w M D N j Q 0 x P U 0 V c d T A w M 2 U s N H 0 m c X V v d D s s J n F 1 b 3 Q 7 U 2 V j d G l v b j E v U 2 l s d m V y X z F t b 2 5 0 a F 8 w M T A x M j A y M l 8 w M T A x M j A y N S A o M S k v Q X V 0 b 1 J l b W 9 2 Z W R D b 2 x 1 b W 5 z M S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x 2 Z X J f M W 1 v b n R o X z A x M D E y M D I y X z A x M D E y M D I 1 J T I w K D E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H Z l c l 8 x b W 9 u d G h f M D E w M T I w M j J f M D E w M T I w M j U l M j A o M S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X z F t b 2 5 0 a F 8 w M T A x M j A y M l 8 w M T A x M j A y N S U y M C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J f M W 1 v b n R o X z A x M D E y M D I y X z A x M D E y M D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d i N z A w M j g t N G Z l M y 0 0 Y z V j L W J j M D g t N D I x O D g 5 N D U 0 N z J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p b H Z l c l 8 x b W 9 u d G h f M D E w M T I w M j J f M D E w M T I w M j V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w N z o y N j o w O C 4 1 N T c z M T c 1 W i I g L z 4 8 R W 5 0 c n k g V H l w Z T 0 i R m l s b E N v b H V t b l R 5 c G V z I i B W Y W x 1 Z T 0 i c 0 J n W U p D Z 1 V E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k Z p b G x D b 3 V u d C I g V m F s d W U 9 I m w z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s d m V y X z F t b 2 5 0 a F 8 w M T A x M j A y M l 8 w M T A x M j A y N S A o M S k v Q X V 0 b 1 J l b W 9 2 Z W R D b 2 x 1 b W 5 z M S 5 7 X H U w M D N j V E l D S 0 V S X H U w M D N l L D B 9 J n F 1 b 3 Q 7 L C Z x d W 9 0 O 1 N l Y 3 R p b 2 4 x L 1 N p b H Z l c l 8 x b W 9 u d G h f M D E w M T I w M j J f M D E w M T I w M j U g K D E p L 0 F 1 d G 9 S Z W 1 v d m V k Q 2 9 s d W 1 u c z E u e 1 x 1 M D A z Y 1 B F U l x 1 M D A z Z S w x f S Z x d W 9 0 O y w m c X V v d D t T Z W N 0 a W 9 u M S 9 T a W x 2 Z X J f M W 1 v b n R o X z A x M D E y M D I y X z A x M D E y M D I 1 I C g x K S 9 B d X R v U m V t b 3 Z l Z E N v b H V t b n M x L n t c d T A w M 2 N E Q V R F X H U w M D N l L D J 9 J n F 1 b 3 Q 7 L C Z x d W 9 0 O 1 N l Y 3 R p b 2 4 x L 1 N p b H Z l c l 8 x b W 9 u d G h f M D E w M T I w M j J f M D E w M T I w M j U g K D E p L 0 F 1 d G 9 S Z W 1 v d m V k Q 2 9 s d W 1 u c z E u e 1 x 1 M D A z Y 1 R J T U V c d T A w M 2 U s M 3 0 m c X V v d D s s J n F 1 b 3 Q 7 U 2 V j d G l v b j E v U 2 l s d m V y X z F t b 2 5 0 a F 8 w M T A x M j A y M l 8 w M T A x M j A y N S A o M S k v Q X V 0 b 1 J l b W 9 2 Z W R D b 2 x 1 b W 5 z M S 5 7 X H U w M D N j Q 0 x P U 0 V c d T A w M 2 U s N H 0 m c X V v d D s s J n F 1 b 3 Q 7 U 2 V j d G l v b j E v U 2 l s d m V y X z F t b 2 5 0 a F 8 w M T A x M j A y M l 8 w M T A x M j A y N S A o M S k v Q X V 0 b 1 J l b W 9 2 Z W R D b 2 x 1 b W 5 z M S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p b H Z l c l 8 x b W 9 u d G h f M D E w M T I w M j J f M D E w M T I w M j U g K D E p L 0 F 1 d G 9 S Z W 1 v d m V k Q 2 9 s d W 1 u c z E u e 1 x 1 M D A z Y 1 R J Q 0 t F U l x 1 M D A z Z S w w f S Z x d W 9 0 O y w m c X V v d D t T Z W N 0 a W 9 u M S 9 T a W x 2 Z X J f M W 1 v b n R o X z A x M D E y M D I y X z A x M D E y M D I 1 I C g x K S 9 B d X R v U m V t b 3 Z l Z E N v b H V t b n M x L n t c d T A w M 2 N Q R V J c d T A w M 2 U s M X 0 m c X V v d D s s J n F 1 b 3 Q 7 U 2 V j d G l v b j E v U 2 l s d m V y X z F t b 2 5 0 a F 8 w M T A x M j A y M l 8 w M T A x M j A y N S A o M S k v Q X V 0 b 1 J l b W 9 2 Z W R D b 2 x 1 b W 5 z M S 5 7 X H U w M D N j R E F U R V x 1 M D A z Z S w y f S Z x d W 9 0 O y w m c X V v d D t T Z W N 0 a W 9 u M S 9 T a W x 2 Z X J f M W 1 v b n R o X z A x M D E y M D I y X z A x M D E y M D I 1 I C g x K S 9 B d X R v U m V t b 3 Z l Z E N v b H V t b n M x L n t c d T A w M 2 N U S U 1 F X H U w M D N l L D N 9 J n F 1 b 3 Q 7 L C Z x d W 9 0 O 1 N l Y 3 R p b 2 4 x L 1 N p b H Z l c l 8 x b W 9 u d G h f M D E w M T I w M j J f M D E w M T I w M j U g K D E p L 0 F 1 d G 9 S Z W 1 v d m V k Q 2 9 s d W 1 u c z E u e 1 x 1 M D A z Y 0 N M T 1 N F X H U w M D N l L D R 9 J n F 1 b 3 Q 7 L C Z x d W 9 0 O 1 N l Y 3 R p b 2 4 x L 1 N p b H Z l c l 8 x b W 9 u d G h f M D E w M T I w M j J f M D E w M T I w M j U g K D E p L 0 F 1 d G 9 S Z W 1 v d m V k Q 2 9 s d W 1 u c z E u e 1 x 1 M D A z Y 1 Z P T F x 1 M D A z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H Z l c l 8 x b W 9 u d G h f M D E w M T I w M j J f M D E w M T I w M j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X z F t b 2 5 0 a F 8 w M T A x M j A y M l 8 w M T A x M j A y N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J f M W 1 v b n R o X z A x M D E y M D I y X z A x M D E y M D I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u v U t o 7 U T o k E L w 4 C p 0 Y / A A A A A A I A A A A A A B B m A A A A A Q A A I A A A A D g + m D d i n l k t d z w + F K 2 W P 1 2 E H n / j l 8 o E 3 e l g j y O a b / r c A A A A A A 6 A A A A A A g A A I A A A A D e 3 Z K a X 7 z O 3 h 1 s s T m T E Y t X E u V Q A l H q f x r O S 5 l F s c R r S U A A A A O E 0 R Q K Z v X A H 0 I Z N v 9 K s 9 8 7 C k 3 A B Z b z K v U M U O c D U 1 z / 8 x 0 t H v U O 2 U + N / c W B E j d 1 6 X r 0 B 5 n T j j 3 h 7 R j N x I U N B A D a s S C r U 7 y / o G d n h q K L i Q W M 6 Q A A A A C v H M a V R + J y 9 W L Y 0 o B s H X P t L 0 w b 5 Z N t 0 o p L h P y y 2 F P y 0 N m x E W E R S I Q V 9 1 9 G c l 3 W W 8 b c v Y h q a i L X h K h 6 A T h G B S i Y = < / D a t a M a s h u p > 
</file>

<file path=customXml/itemProps1.xml><?xml version="1.0" encoding="utf-8"?>
<ds:datastoreItem xmlns:ds="http://schemas.openxmlformats.org/officeDocument/2006/customXml" ds:itemID="{C1229FC7-6151-4028-A0CE-79A112883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Silver_1month_01012022_01012025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2025-03-13T08:45:24Z</dcterms:modified>
</cp:coreProperties>
</file>