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defaultThemeVersion="202300"/>
  <xr:revisionPtr revIDLastSave="0" documentId="8_{2B5EBA91-E25D-E348-B2CC-E5260A09CA88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Лист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7" i="1" l="1"/>
  <c r="C98" i="1"/>
  <c r="C85" i="1"/>
  <c r="C84" i="1"/>
  <c r="C87" i="1"/>
  <c r="C71" i="1"/>
  <c r="C70" i="1"/>
  <c r="C73" i="1"/>
  <c r="C56" i="1"/>
  <c r="C59" i="1"/>
  <c r="I46" i="1"/>
  <c r="I49" i="1"/>
  <c r="F46" i="1"/>
  <c r="F49" i="1"/>
  <c r="C46" i="1"/>
  <c r="C49" i="1"/>
  <c r="C39" i="1"/>
  <c r="C33" i="1"/>
  <c r="C26" i="1"/>
  <c r="C18" i="1"/>
  <c r="C9" i="1"/>
</calcChain>
</file>

<file path=xl/sharedStrings.xml><?xml version="1.0" encoding="utf-8"?>
<sst xmlns="http://schemas.openxmlformats.org/spreadsheetml/2006/main" count="83" uniqueCount="26">
  <si>
    <t>Задача 1</t>
  </si>
  <si>
    <t>N</t>
  </si>
  <si>
    <t>n</t>
  </si>
  <si>
    <t>c</t>
  </si>
  <si>
    <t>i</t>
  </si>
  <si>
    <t>P</t>
  </si>
  <si>
    <t>больше</t>
  </si>
  <si>
    <t>меньше</t>
  </si>
  <si>
    <t>равен</t>
  </si>
  <si>
    <t>Задача 2</t>
  </si>
  <si>
    <t>Задача 3</t>
  </si>
  <si>
    <t>Задача 4</t>
  </si>
  <si>
    <t>V</t>
  </si>
  <si>
    <t>K</t>
  </si>
  <si>
    <t>Задача 5</t>
  </si>
  <si>
    <t>Задача 6</t>
  </si>
  <si>
    <t>p</t>
  </si>
  <si>
    <t>Задача 7</t>
  </si>
  <si>
    <t>Задача 8</t>
  </si>
  <si>
    <t>p2</t>
  </si>
  <si>
    <t xml:space="preserve">V(p1) </t>
  </si>
  <si>
    <t>p1</t>
  </si>
  <si>
    <t xml:space="preserve">V(p2) </t>
  </si>
  <si>
    <t>dV</t>
  </si>
  <si>
    <t>Задача 9</t>
  </si>
  <si>
    <t>Задача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</si>
</sst>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6F8FE-0B14-FF41-AA12-D3ACA6B912CB}">
  <dimension ref="A3:I98"/>
  <sheetViews>
    <sheetView tabSelected="1" topLeftCell="A83" zoomScaleNormal="60" zoomScaleSheetLayoutView="100" workbookViewId="0">
      <selection activeCell="D106" sqref="D106"/>
    </sheetView>
  </sheetViews>
  <sheetFormatPr defaultRowHeight="15" x14ac:dyDescent="0.2"/>
  <cols>
    <col min="3" max="3" width="12.5078125" bestFit="1" customWidth="1"/>
    <col min="6" max="6" width="11.43359375" bestFit="1" customWidth="1"/>
  </cols>
  <sheetData>
    <row r="3" spans="1:4" x14ac:dyDescent="0.2">
      <c r="A3" t="s">
        <v>0</v>
      </c>
    </row>
    <row r="4" spans="1:4" x14ac:dyDescent="0.2">
      <c r="B4" t="s">
        <v>1</v>
      </c>
      <c r="C4">
        <v>100000</v>
      </c>
    </row>
    <row r="5" spans="1:4" x14ac:dyDescent="0.2">
      <c r="B5" t="s">
        <v>2</v>
      </c>
      <c r="C5">
        <v>5</v>
      </c>
    </row>
    <row r="6" spans="1:4" x14ac:dyDescent="0.2">
      <c r="B6" t="s">
        <v>3</v>
      </c>
      <c r="C6">
        <v>0.1</v>
      </c>
    </row>
    <row r="7" spans="1:4" x14ac:dyDescent="0.2">
      <c r="B7" t="s">
        <v>4</v>
      </c>
      <c r="C7">
        <v>0.12</v>
      </c>
      <c r="D7" t="s">
        <v>6</v>
      </c>
    </row>
    <row r="9" spans="1:4" x14ac:dyDescent="0.2">
      <c r="B9" t="s">
        <v>5</v>
      </c>
      <c r="C9">
        <f>C4 *(C6+(C7 - C6)*((1+C7)^(-C5)))/ C7</f>
        <v>92790.447595309975</v>
      </c>
    </row>
    <row r="12" spans="1:4" x14ac:dyDescent="0.2">
      <c r="A12" t="s">
        <v>9</v>
      </c>
    </row>
    <row r="13" spans="1:4" x14ac:dyDescent="0.2">
      <c r="B13" t="s">
        <v>1</v>
      </c>
      <c r="C13">
        <v>100000</v>
      </c>
    </row>
    <row r="14" spans="1:4" x14ac:dyDescent="0.2">
      <c r="B14" t="s">
        <v>2</v>
      </c>
      <c r="C14">
        <v>5</v>
      </c>
    </row>
    <row r="15" spans="1:4" x14ac:dyDescent="0.2">
      <c r="B15" t="s">
        <v>3</v>
      </c>
      <c r="C15">
        <v>0.1</v>
      </c>
    </row>
    <row r="16" spans="1:4" x14ac:dyDescent="0.2">
      <c r="B16" t="s">
        <v>4</v>
      </c>
      <c r="C16">
        <v>0.08</v>
      </c>
      <c r="D16" t="s">
        <v>7</v>
      </c>
    </row>
    <row r="18" spans="1:4" x14ac:dyDescent="0.2">
      <c r="B18" t="s">
        <v>5</v>
      </c>
      <c r="C18">
        <f>C13 *(C15+(C16 - C15)*((1+C16)^(-C14)))/ C16</f>
        <v>107985.42007415617</v>
      </c>
    </row>
    <row r="20" spans="1:4" x14ac:dyDescent="0.2">
      <c r="A20" t="s">
        <v>10</v>
      </c>
    </row>
    <row r="21" spans="1:4" x14ac:dyDescent="0.2">
      <c r="B21" t="s">
        <v>1</v>
      </c>
      <c r="C21">
        <v>100000</v>
      </c>
    </row>
    <row r="22" spans="1:4" x14ac:dyDescent="0.2">
      <c r="B22" t="s">
        <v>2</v>
      </c>
      <c r="C22">
        <v>5</v>
      </c>
    </row>
    <row r="23" spans="1:4" x14ac:dyDescent="0.2">
      <c r="B23" t="s">
        <v>3</v>
      </c>
      <c r="C23">
        <v>0.1</v>
      </c>
    </row>
    <row r="24" spans="1:4" x14ac:dyDescent="0.2">
      <c r="B24" t="s">
        <v>4</v>
      </c>
      <c r="C24">
        <v>0.1</v>
      </c>
      <c r="D24" t="s">
        <v>8</v>
      </c>
    </row>
    <row r="26" spans="1:4" x14ac:dyDescent="0.2">
      <c r="B26" t="s">
        <v>5</v>
      </c>
      <c r="C26">
        <f>C21 *(C23+(C24 - C23)*((1+C24)^(-C22)))/ C24</f>
        <v>100000</v>
      </c>
    </row>
    <row r="29" spans="1:4" x14ac:dyDescent="0.2">
      <c r="A29" t="s">
        <v>11</v>
      </c>
    </row>
    <row r="30" spans="1:4" x14ac:dyDescent="0.2">
      <c r="B30" t="s">
        <v>1</v>
      </c>
      <c r="C30">
        <v>1000</v>
      </c>
    </row>
    <row r="31" spans="1:4" x14ac:dyDescent="0.2">
      <c r="B31" t="s">
        <v>12</v>
      </c>
      <c r="C31">
        <v>1500</v>
      </c>
    </row>
    <row r="33" spans="1:9" x14ac:dyDescent="0.2">
      <c r="B33" t="s">
        <v>13</v>
      </c>
      <c r="C33">
        <f>C31 /C30 *100</f>
        <v>150</v>
      </c>
    </row>
    <row r="35" spans="1:9" x14ac:dyDescent="0.2">
      <c r="A35" t="s">
        <v>14</v>
      </c>
    </row>
    <row r="36" spans="1:9" x14ac:dyDescent="0.2">
      <c r="B36" t="s">
        <v>13</v>
      </c>
      <c r="C36">
        <v>120</v>
      </c>
    </row>
    <row r="37" spans="1:9" x14ac:dyDescent="0.2">
      <c r="B37" t="s">
        <v>3</v>
      </c>
      <c r="C37">
        <v>20</v>
      </c>
    </row>
    <row r="39" spans="1:9" x14ac:dyDescent="0.2">
      <c r="B39" t="s">
        <v>4</v>
      </c>
      <c r="C39">
        <f>100*C37/C36</f>
        <v>16.666666666666668</v>
      </c>
    </row>
    <row r="42" spans="1:9" x14ac:dyDescent="0.2">
      <c r="A42" t="s">
        <v>15</v>
      </c>
    </row>
    <row r="43" spans="1:9" x14ac:dyDescent="0.2">
      <c r="B43" t="s">
        <v>1</v>
      </c>
      <c r="C43">
        <v>10000</v>
      </c>
      <c r="E43" t="s">
        <v>1</v>
      </c>
      <c r="F43">
        <v>10000</v>
      </c>
      <c r="H43" t="s">
        <v>1</v>
      </c>
      <c r="I43">
        <v>10000</v>
      </c>
    </row>
    <row r="44" spans="1:9" x14ac:dyDescent="0.2">
      <c r="B44" t="s">
        <v>3</v>
      </c>
      <c r="C44">
        <v>0.09</v>
      </c>
      <c r="E44" t="s">
        <v>3</v>
      </c>
      <c r="F44">
        <v>0.09</v>
      </c>
      <c r="H44" t="s">
        <v>3</v>
      </c>
      <c r="I44">
        <v>0.09</v>
      </c>
    </row>
    <row r="45" spans="1:9" x14ac:dyDescent="0.2">
      <c r="B45" t="s">
        <v>12</v>
      </c>
      <c r="C45">
        <v>10000</v>
      </c>
      <c r="E45" t="s">
        <v>12</v>
      </c>
      <c r="F45">
        <v>12200</v>
      </c>
      <c r="H45" t="s">
        <v>12</v>
      </c>
      <c r="I45">
        <v>7800</v>
      </c>
    </row>
    <row r="46" spans="1:9" x14ac:dyDescent="0.2">
      <c r="B46" t="s">
        <v>13</v>
      </c>
      <c r="C46">
        <f>C45/C43</f>
        <v>1</v>
      </c>
      <c r="E46" t="s">
        <v>13</v>
      </c>
      <c r="F46">
        <f>F45/F43</f>
        <v>1.22</v>
      </c>
      <c r="H46" t="s">
        <v>13</v>
      </c>
      <c r="I46">
        <f>I45/I43</f>
        <v>0.78</v>
      </c>
    </row>
    <row r="47" spans="1:9" x14ac:dyDescent="0.2">
      <c r="B47" t="s">
        <v>2</v>
      </c>
      <c r="C47">
        <v>7</v>
      </c>
      <c r="E47" t="s">
        <v>2</v>
      </c>
      <c r="F47">
        <v>7</v>
      </c>
      <c r="H47" t="s">
        <v>2</v>
      </c>
      <c r="I47">
        <v>7</v>
      </c>
    </row>
    <row r="49" spans="1:9" x14ac:dyDescent="0.2">
      <c r="B49" t="s">
        <v>16</v>
      </c>
      <c r="C49">
        <f>(2*(C44*C47 +1 -C46)) /(C46-1+C47*(C46+1))</f>
        <v>8.9999999999999983E-2</v>
      </c>
      <c r="E49" t="s">
        <v>16</v>
      </c>
      <c r="F49">
        <f>(2*(F44*F47 +1 -F46)) /(F46-1+F47*(F46+1))</f>
        <v>5.2030456852791868E-2</v>
      </c>
      <c r="H49" t="s">
        <v>16</v>
      </c>
      <c r="I49">
        <f>(2*(I44*I47 +1 -I46)) /(I46-1+I47*(I46+1))</f>
        <v>0.13888888888888887</v>
      </c>
    </row>
    <row r="52" spans="1:9" x14ac:dyDescent="0.2">
      <c r="A52" t="s">
        <v>17</v>
      </c>
    </row>
    <row r="53" spans="1:9" x14ac:dyDescent="0.2">
      <c r="B53" t="s">
        <v>1</v>
      </c>
      <c r="C53">
        <v>10000</v>
      </c>
    </row>
    <row r="54" spans="1:9" x14ac:dyDescent="0.2">
      <c r="B54" t="s">
        <v>3</v>
      </c>
      <c r="C54">
        <v>0.05</v>
      </c>
    </row>
    <row r="55" spans="1:9" x14ac:dyDescent="0.2">
      <c r="B55" t="s">
        <v>12</v>
      </c>
      <c r="C55">
        <v>7120</v>
      </c>
    </row>
    <row r="56" spans="1:9" x14ac:dyDescent="0.2">
      <c r="B56" t="s">
        <v>13</v>
      </c>
      <c r="C56">
        <f>C55/C53</f>
        <v>0.71199999999999997</v>
      </c>
    </row>
    <row r="57" spans="1:9" x14ac:dyDescent="0.2">
      <c r="B57" t="s">
        <v>2</v>
      </c>
      <c r="C57">
        <v>2</v>
      </c>
    </row>
    <row r="59" spans="1:9" x14ac:dyDescent="0.2">
      <c r="B59" t="s">
        <v>16</v>
      </c>
      <c r="C59">
        <f>(2*(C54*C57 +1 -C56)) /(C56-1+C57*(C56+1))</f>
        <v>0.24744897959183682</v>
      </c>
    </row>
    <row r="62" spans="1:9" x14ac:dyDescent="0.2">
      <c r="A62" t="s">
        <v>18</v>
      </c>
    </row>
    <row r="63" spans="1:9" x14ac:dyDescent="0.2">
      <c r="B63" t="s">
        <v>1</v>
      </c>
      <c r="C63">
        <v>10000</v>
      </c>
    </row>
    <row r="64" spans="1:9" x14ac:dyDescent="0.2">
      <c r="B64" t="s">
        <v>3</v>
      </c>
      <c r="C64">
        <v>7.0000000000000007E-2</v>
      </c>
    </row>
    <row r="65" spans="1:3" x14ac:dyDescent="0.2">
      <c r="B65" t="s">
        <v>12</v>
      </c>
      <c r="C65">
        <v>7120</v>
      </c>
    </row>
    <row r="66" spans="1:3" x14ac:dyDescent="0.2">
      <c r="B66" t="s">
        <v>21</v>
      </c>
      <c r="C66">
        <v>7.0000000000000007E-2</v>
      </c>
    </row>
    <row r="67" spans="1:3" x14ac:dyDescent="0.2">
      <c r="B67" t="s">
        <v>19</v>
      </c>
      <c r="C67">
        <v>0.08</v>
      </c>
    </row>
    <row r="68" spans="1:3" x14ac:dyDescent="0.2">
      <c r="B68" t="s">
        <v>2</v>
      </c>
      <c r="C68">
        <v>5</v>
      </c>
    </row>
    <row r="70" spans="1:3" x14ac:dyDescent="0.2">
      <c r="B70" t="s">
        <v>20</v>
      </c>
      <c r="C70">
        <f>C63*(C64+(C66 - C64) *(1+C66) ^(-C68)) /C66</f>
        <v>10000</v>
      </c>
    </row>
    <row r="71" spans="1:3" x14ac:dyDescent="0.2">
      <c r="B71" t="s">
        <v>22</v>
      </c>
      <c r="C71">
        <f>C63*(C64+(C67 - C64) *(1+C67) ^(-C68)) /C67</f>
        <v>9600.7289962921914</v>
      </c>
    </row>
    <row r="73" spans="1:3" x14ac:dyDescent="0.2">
      <c r="B73" t="s">
        <v>23</v>
      </c>
      <c r="C73">
        <f xml:space="preserve"> ABS(C71 - C70)</f>
        <v>399.27100370780863</v>
      </c>
    </row>
    <row r="76" spans="1:3" x14ac:dyDescent="0.2">
      <c r="A76" t="s">
        <v>24</v>
      </c>
    </row>
    <row r="77" spans="1:3" x14ac:dyDescent="0.2">
      <c r="B77" t="s">
        <v>1</v>
      </c>
      <c r="C77">
        <v>10000</v>
      </c>
    </row>
    <row r="78" spans="1:3" x14ac:dyDescent="0.2">
      <c r="B78" t="s">
        <v>3</v>
      </c>
      <c r="C78">
        <v>7.0000000000000007E-2</v>
      </c>
    </row>
    <row r="79" spans="1:3" x14ac:dyDescent="0.2">
      <c r="B79" t="s">
        <v>12</v>
      </c>
      <c r="C79">
        <v>7120</v>
      </c>
    </row>
    <row r="80" spans="1:3" x14ac:dyDescent="0.2">
      <c r="B80" t="s">
        <v>21</v>
      </c>
      <c r="C80">
        <v>7.0000000000000007E-2</v>
      </c>
    </row>
    <row r="81" spans="1:3" x14ac:dyDescent="0.2">
      <c r="B81" t="s">
        <v>19</v>
      </c>
      <c r="C81">
        <v>0.06</v>
      </c>
    </row>
    <row r="82" spans="1:3" x14ac:dyDescent="0.2">
      <c r="B82" t="s">
        <v>2</v>
      </c>
      <c r="C82">
        <v>5</v>
      </c>
    </row>
    <row r="84" spans="1:3" x14ac:dyDescent="0.2">
      <c r="B84" t="s">
        <v>20</v>
      </c>
      <c r="C84">
        <f>C77*(C78+(C80 - C78) *(1+C80) ^(-C82)) /C80</f>
        <v>10000</v>
      </c>
    </row>
    <row r="85" spans="1:3" x14ac:dyDescent="0.2">
      <c r="B85" t="s">
        <v>22</v>
      </c>
      <c r="C85">
        <f>C77*(C78+(C81 - C78) *(1+C81) ^(-C82)) /C81</f>
        <v>10421.23637855657</v>
      </c>
    </row>
    <row r="87" spans="1:3" x14ac:dyDescent="0.2">
      <c r="B87" t="s">
        <v>23</v>
      </c>
      <c r="C87">
        <f>ABS( C85- C84)</f>
        <v>421.23637855657034</v>
      </c>
    </row>
    <row r="90" spans="1:3" x14ac:dyDescent="0.2">
      <c r="A90" t="s">
        <v>25</v>
      </c>
    </row>
    <row r="91" spans="1:3" x14ac:dyDescent="0.2">
      <c r="B91" t="s">
        <v>1</v>
      </c>
      <c r="C91">
        <v>100000</v>
      </c>
    </row>
    <row r="92" spans="1:3" x14ac:dyDescent="0.2">
      <c r="B92" t="s">
        <v>3</v>
      </c>
      <c r="C92">
        <v>0.09</v>
      </c>
    </row>
    <row r="93" spans="1:3" x14ac:dyDescent="0.2">
      <c r="B93" t="s">
        <v>12</v>
      </c>
      <c r="C93">
        <v>7120</v>
      </c>
    </row>
    <row r="94" spans="1:3" x14ac:dyDescent="0.2">
      <c r="B94" t="s">
        <v>21</v>
      </c>
      <c r="C94">
        <v>0.11</v>
      </c>
    </row>
    <row r="95" spans="1:3" x14ac:dyDescent="0.2">
      <c r="B95" t="s">
        <v>2</v>
      </c>
      <c r="C95">
        <v>6</v>
      </c>
    </row>
    <row r="97" spans="2:3" x14ac:dyDescent="0.2">
      <c r="B97" t="s">
        <v>20</v>
      </c>
      <c r="C97">
        <f>C91*(C92+(C94 - C92) *(1+C94) ^(-C95)) /C94</f>
        <v>91538.924292523472</v>
      </c>
    </row>
    <row r="98" spans="2:3" x14ac:dyDescent="0.2">
      <c r="B98" t="s">
        <v>23</v>
      </c>
      <c r="C98">
        <f>ABS( C91- C97)</f>
        <v>8461.0757074765279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Aknas Macefg</dc:creator>
  <dcterms:created xsi:type="dcterms:W3CDTF">2024-10-17T19:04:57Z</dcterms:created>
</cp:coreProperties>
</file>