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ММвЭ\"/>
    </mc:Choice>
  </mc:AlternateContent>
  <xr:revisionPtr revIDLastSave="0" documentId="13_ncr:1_{E67D32B8-0490-4D3F-A51F-1FF6655837A8}" xr6:coauthVersionLast="47" xr6:coauthVersionMax="47" xr10:uidLastSave="{00000000-0000-0000-0000-000000000000}"/>
  <bookViews>
    <workbookView xWindow="-108" yWindow="-108" windowWidth="23256" windowHeight="13896" xr2:uid="{6E307F84-7ADC-4C3B-B823-22B7E1B549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L18" i="1"/>
  <c r="L17" i="1"/>
  <c r="L15" i="1"/>
  <c r="L20" i="1"/>
  <c r="L19" i="1"/>
  <c r="M16" i="1"/>
  <c r="M17" i="1"/>
  <c r="M8" i="1"/>
  <c r="M9" i="1"/>
  <c r="M20" i="1"/>
  <c r="M19" i="1"/>
  <c r="M18" i="1"/>
  <c r="M7" i="1"/>
  <c r="L6" i="1"/>
  <c r="L7" i="1"/>
  <c r="L10" i="1"/>
  <c r="L11" i="1"/>
  <c r="L12" i="1"/>
  <c r="L13" i="1"/>
  <c r="L14" i="1"/>
  <c r="L16" i="1"/>
  <c r="L5" i="1"/>
  <c r="J6" i="1" a="1"/>
  <c r="J6" i="1" s="1"/>
  <c r="J7" i="1" a="1"/>
  <c r="J7" i="1" s="1"/>
  <c r="J8" i="1" a="1"/>
  <c r="J8" i="1" s="1"/>
  <c r="J9" i="1" a="1"/>
  <c r="J9" i="1" s="1"/>
  <c r="L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5" i="1" a="1"/>
  <c r="J5" i="1" s="1"/>
  <c r="L8" i="1" l="1"/>
  <c r="M15" i="1"/>
  <c r="M14" i="1"/>
  <c r="M13" i="1"/>
  <c r="M12" i="1"/>
  <c r="M11" i="1"/>
  <c r="M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<sst xmlns="http://schemas.openxmlformats.org/spreadsheetml/2006/main" count="19" uniqueCount="12">
  <si>
    <t>Производство цемента </t>
  </si>
  <si>
    <t>,</t>
  </si>
  <si>
    <t>млн. т.</t>
  </si>
  <si>
    <t>Производство</t>
  </si>
  <si>
    <t>цемента </t>
  </si>
  <si>
    <t>млн. т</t>
  </si>
  <si>
    <t> 2081</t>
  </si>
  <si>
    <t>y(t)</t>
  </si>
  <si>
    <t>ai</t>
  </si>
  <si>
    <t>bi</t>
  </si>
  <si>
    <t>y^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</si>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</sst>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2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160020</xdr:colOff>
      <xdr:row>1</xdr:row>
      <xdr:rowOff>228600</xdr:rowOff>
    </xdr:to>
    <xdr:pic>
      <xdr:nvPicPr>
        <xdr:cNvPr id="6" name="Рисунок 188">
          <a:extLst>
            <a:ext uri="{FF2B5EF4-FFF2-40B4-BE49-F238E27FC236}">
              <a16:creationId xmlns:a16="http://schemas.microsoft.com/office/drawing/2014/main" id="{8EB090F3-6637-AAF3-AC04-BC89CBF63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160020</xdr:colOff>
      <xdr:row>3</xdr:row>
      <xdr:rowOff>38100</xdr:rowOff>
    </xdr:to>
    <xdr:pic>
      <xdr:nvPicPr>
        <xdr:cNvPr id="7" name="Рисунок 190">
          <a:extLst>
            <a:ext uri="{FF2B5EF4-FFF2-40B4-BE49-F238E27FC236}">
              <a16:creationId xmlns:a16="http://schemas.microsoft.com/office/drawing/2014/main" id="{746810E8-C0DC-41E1-8BC8-DB7936171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160020</xdr:colOff>
      <xdr:row>1</xdr:row>
      <xdr:rowOff>228600</xdr:rowOff>
    </xdr:to>
    <xdr:pic>
      <xdr:nvPicPr>
        <xdr:cNvPr id="8" name="Рисунок 192">
          <a:extLst>
            <a:ext uri="{FF2B5EF4-FFF2-40B4-BE49-F238E27FC236}">
              <a16:creationId xmlns:a16="http://schemas.microsoft.com/office/drawing/2014/main" id="{45C91AC8-5C02-6F2E-F245-AE76F9B7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129540</xdr:colOff>
      <xdr:row>8</xdr:row>
      <xdr:rowOff>76200</xdr:rowOff>
    </xdr:from>
    <xdr:to>
      <xdr:col>5</xdr:col>
      <xdr:colOff>426720</xdr:colOff>
      <xdr:row>9</xdr:row>
      <xdr:rowOff>137160</xdr:rowOff>
    </xdr:to>
    <xdr:pic>
      <xdr:nvPicPr>
        <xdr:cNvPr id="9" name="Рисунок 193">
          <a:extLst>
            <a:ext uri="{FF2B5EF4-FFF2-40B4-BE49-F238E27FC236}">
              <a16:creationId xmlns:a16="http://schemas.microsoft.com/office/drawing/2014/main" id="{81D571AB-1C57-7FA8-E676-830C735D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2400300"/>
          <a:ext cx="2971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251460</xdr:colOff>
      <xdr:row>1</xdr:row>
      <xdr:rowOff>99060</xdr:rowOff>
    </xdr:from>
    <xdr:to>
      <xdr:col>8</xdr:col>
      <xdr:colOff>411480</xdr:colOff>
      <xdr:row>1</xdr:row>
      <xdr:rowOff>327660</xdr:rowOff>
    </xdr:to>
    <xdr:pic>
      <xdr:nvPicPr>
        <xdr:cNvPr id="14" name="Рисунок 188">
          <a:extLst>
            <a:ext uri="{FF2B5EF4-FFF2-40B4-BE49-F238E27FC236}">
              <a16:creationId xmlns:a16="http://schemas.microsoft.com/office/drawing/2014/main" id="{E859AAD9-20F9-47DA-805D-2AF3BD9D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86106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129540</xdr:colOff>
      <xdr:row>20</xdr:row>
      <xdr:rowOff>76200</xdr:rowOff>
    </xdr:from>
    <xdr:to>
      <xdr:col>8</xdr:col>
      <xdr:colOff>426720</xdr:colOff>
      <xdr:row>21</xdr:row>
      <xdr:rowOff>137160</xdr:rowOff>
    </xdr:to>
    <xdr:pic>
      <xdr:nvPicPr>
        <xdr:cNvPr id="17" name="Рисунок 193">
          <a:extLst>
            <a:ext uri="{FF2B5EF4-FFF2-40B4-BE49-F238E27FC236}">
              <a16:creationId xmlns:a16="http://schemas.microsoft.com/office/drawing/2014/main" id="{B1ABF7E3-B6DA-4ED9-8C46-B049DD58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620" y="2400300"/>
          <a:ext cx="2971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363E-C51B-4C0D-8FD1-F40FC5DCC80A}">
  <dimension ref="A1:M22"/>
  <sheetViews>
    <sheetView tabSelected="1" workbookViewId="0">
      <selection activeCell="M6" sqref="M6"/>
    </sheetView>
  </sheetViews>
  <sheetFormatPr defaultRowHeight="14.4" x14ac:dyDescent="0.3"/>
  <cols>
    <col min="1" max="1" width="8.88671875" bestFit="1" customWidth="1"/>
    <col min="2" max="2" width="8.21875" bestFit="1" customWidth="1"/>
    <col min="3" max="3" width="5.88671875" bestFit="1" customWidth="1"/>
    <col min="4" max="4" width="8.21875" bestFit="1" customWidth="1"/>
    <col min="5" max="5" width="5.88671875" bestFit="1" customWidth="1"/>
    <col min="6" max="6" width="8.21875" bestFit="1" customWidth="1"/>
  </cols>
  <sheetData>
    <row r="1" spans="1:13" ht="60" x14ac:dyDescent="0.3">
      <c r="A1" s="6" t="e" vm="1">
        <v>#VALUE!</v>
      </c>
      <c r="B1" s="1" t="s">
        <v>0</v>
      </c>
      <c r="C1" s="6" t="e" vm="1">
        <v>#VALUE!</v>
      </c>
      <c r="D1" s="1" t="s">
        <v>3</v>
      </c>
      <c r="E1" s="6" t="e" vm="1">
        <v>#VALUE!</v>
      </c>
      <c r="F1" s="1" t="s">
        <v>0</v>
      </c>
      <c r="H1" s="6" t="e" vm="1">
        <v>#VALUE!</v>
      </c>
      <c r="I1" s="15" t="s">
        <v>11</v>
      </c>
      <c r="J1" s="19" t="s">
        <v>8</v>
      </c>
      <c r="K1" s="19" t="s">
        <v>9</v>
      </c>
      <c r="L1" s="19" t="s">
        <v>7</v>
      </c>
      <c r="M1" s="19" t="s">
        <v>10</v>
      </c>
    </row>
    <row r="2" spans="1:13" ht="30" x14ac:dyDescent="0.3">
      <c r="A2" s="7"/>
      <c r="B2" s="2" t="s">
        <v>1</v>
      </c>
      <c r="C2" s="7"/>
      <c r="D2" s="2" t="s">
        <v>4</v>
      </c>
      <c r="E2" s="7"/>
      <c r="F2" s="2" t="s">
        <v>1</v>
      </c>
      <c r="H2" s="7"/>
      <c r="I2" s="16" t="s">
        <v>1</v>
      </c>
      <c r="J2" s="19"/>
      <c r="K2" s="19"/>
      <c r="L2" s="19"/>
      <c r="M2" s="19"/>
    </row>
    <row r="3" spans="1:13" ht="15" customHeight="1" x14ac:dyDescent="0.3">
      <c r="A3" s="7"/>
      <c r="B3" s="2" t="s">
        <v>2</v>
      </c>
      <c r="C3" s="7"/>
      <c r="D3" s="2" t="s">
        <v>1</v>
      </c>
      <c r="E3" s="7"/>
      <c r="F3" s="2" t="s">
        <v>5</v>
      </c>
      <c r="H3" s="7"/>
      <c r="I3" s="16" t="s">
        <v>2</v>
      </c>
      <c r="J3" s="19"/>
      <c r="K3" s="19"/>
      <c r="L3" s="19"/>
      <c r="M3" s="19"/>
    </row>
    <row r="4" spans="1:13" ht="15.6" customHeight="1" thickBot="1" x14ac:dyDescent="0.35">
      <c r="A4" s="8"/>
      <c r="B4" s="3"/>
      <c r="C4" s="8"/>
      <c r="D4" s="4" t="s">
        <v>2</v>
      </c>
      <c r="E4" s="8"/>
      <c r="F4" s="3"/>
      <c r="H4" s="8"/>
      <c r="I4" s="17"/>
      <c r="J4" s="19"/>
      <c r="K4" s="19"/>
      <c r="L4" s="19"/>
      <c r="M4" s="19"/>
    </row>
    <row r="5" spans="1:13" ht="15.6" customHeight="1" thickBot="1" x14ac:dyDescent="0.35">
      <c r="A5" s="5">
        <v>1975</v>
      </c>
      <c r="B5" s="4">
        <v>122</v>
      </c>
      <c r="C5" s="4">
        <v>1981</v>
      </c>
      <c r="D5" s="4">
        <v>127</v>
      </c>
      <c r="E5" s="4">
        <v>1987</v>
      </c>
      <c r="F5" s="4">
        <v>137</v>
      </c>
      <c r="H5" s="5">
        <v>1</v>
      </c>
      <c r="I5" s="18">
        <v>122</v>
      </c>
      <c r="J5" s="20" cm="1">
        <f t="array" ref="J5:K5">LINEST(I5:I9,H5:H9)</f>
        <v>0.49999999999999994</v>
      </c>
      <c r="K5" s="20">
        <v>123.1</v>
      </c>
      <c r="L5">
        <f>K5+H5*J5</f>
        <v>123.6</v>
      </c>
      <c r="M5">
        <f>1/H5*(H5*J5+K5)</f>
        <v>123.6</v>
      </c>
    </row>
    <row r="6" spans="1:13" ht="15.6" thickBot="1" x14ac:dyDescent="0.35">
      <c r="A6" s="5">
        <v>1976</v>
      </c>
      <c r="B6" s="4">
        <v>124</v>
      </c>
      <c r="C6" s="4">
        <v>1982</v>
      </c>
      <c r="D6" s="4">
        <v>124</v>
      </c>
      <c r="E6" s="4">
        <v>1988</v>
      </c>
      <c r="F6" s="4">
        <v>139</v>
      </c>
      <c r="H6" s="5">
        <v>2</v>
      </c>
      <c r="I6" s="18">
        <v>124</v>
      </c>
      <c r="J6" s="20" cm="1">
        <f t="array" ref="J6:K6">LINEST(I6:I10,H6:H10)</f>
        <v>-0.1999999999999999</v>
      </c>
      <c r="K6" s="20">
        <v>126</v>
      </c>
      <c r="L6">
        <f t="shared" ref="L6:L20" si="0">K6+H6*J6</f>
        <v>125.6</v>
      </c>
      <c r="M6">
        <f>1/H6*(SUM($J$5:J6)*H6+SUM($K$5:K6))</f>
        <v>124.85</v>
      </c>
    </row>
    <row r="7" spans="1:13" ht="15.6" thickBot="1" x14ac:dyDescent="0.35">
      <c r="A7" s="5">
        <v>1977</v>
      </c>
      <c r="B7" s="4">
        <v>127</v>
      </c>
      <c r="C7" s="4">
        <v>1983</v>
      </c>
      <c r="D7" s="4">
        <v>128</v>
      </c>
      <c r="E7" s="4">
        <v>1989</v>
      </c>
      <c r="F7" s="4">
        <v>140</v>
      </c>
      <c r="H7" s="5">
        <v>3</v>
      </c>
      <c r="I7" s="18">
        <v>127</v>
      </c>
      <c r="J7" s="20" cm="1">
        <f t="array" ref="J7:K7">LINEST(I7:I11,H7:H11)</f>
        <v>-0.20000000000000004</v>
      </c>
      <c r="K7" s="20">
        <v>126.8</v>
      </c>
      <c r="L7">
        <f t="shared" si="0"/>
        <v>126.2</v>
      </c>
      <c r="M7">
        <f>1/H7*(SUM($J$5:J7)*H7+SUM($K$5:K7))</f>
        <v>125.39999999999999</v>
      </c>
    </row>
    <row r="8" spans="1:13" ht="15.6" thickBot="1" x14ac:dyDescent="0.35">
      <c r="A8" s="5">
        <v>1978</v>
      </c>
      <c r="B8" s="4">
        <v>127</v>
      </c>
      <c r="C8" s="4">
        <v>1984</v>
      </c>
      <c r="D8" s="4">
        <v>130</v>
      </c>
      <c r="E8" s="4">
        <v>1990</v>
      </c>
      <c r="F8" s="4">
        <v>142</v>
      </c>
      <c r="H8" s="5">
        <v>4</v>
      </c>
      <c r="I8" s="18">
        <v>127</v>
      </c>
      <c r="J8" s="20" cm="1">
        <f t="array" ref="J8:K8">LINEST(I8:I12,H8:H12)</f>
        <v>-0.1999999999999999</v>
      </c>
      <c r="K8" s="20">
        <v>126.4</v>
      </c>
      <c r="L8">
        <f t="shared" si="0"/>
        <v>125.60000000000001</v>
      </c>
      <c r="M8">
        <f>1/4*(SUM($J$5:J8)*H8+SUM($K$5:K8))</f>
        <v>125.47499999999999</v>
      </c>
    </row>
    <row r="9" spans="1:13" ht="15.6" thickBot="1" x14ac:dyDescent="0.35">
      <c r="A9" s="5">
        <v>1979</v>
      </c>
      <c r="B9" s="4">
        <v>123</v>
      </c>
      <c r="C9" s="4">
        <v>1985</v>
      </c>
      <c r="D9" s="4">
        <v>131</v>
      </c>
      <c r="E9" s="10" t="s">
        <v>6</v>
      </c>
      <c r="F9" s="9"/>
      <c r="H9" s="5">
        <v>5</v>
      </c>
      <c r="I9" s="18">
        <v>123</v>
      </c>
      <c r="J9" s="20" cm="1">
        <f t="array" ref="J9:K9">LINEST(I9:I13,H9:H13)</f>
        <v>0.9</v>
      </c>
      <c r="K9" s="20">
        <v>119.10000000000001</v>
      </c>
      <c r="L9">
        <f t="shared" si="0"/>
        <v>123.60000000000001</v>
      </c>
      <c r="M9">
        <f>1/H9*(SUM($J$5:J9)*H9+SUM($K$5:K9))</f>
        <v>125.08</v>
      </c>
    </row>
    <row r="10" spans="1:13" ht="15.6" thickBot="1" x14ac:dyDescent="0.35">
      <c r="A10" s="5">
        <v>1980</v>
      </c>
      <c r="B10" s="4">
        <v>125</v>
      </c>
      <c r="C10" s="4">
        <v>1986</v>
      </c>
      <c r="D10" s="4">
        <v>135</v>
      </c>
      <c r="E10" s="11"/>
      <c r="F10" s="12"/>
      <c r="H10" s="5">
        <v>6</v>
      </c>
      <c r="I10" s="18">
        <v>125</v>
      </c>
      <c r="J10" s="20" cm="1">
        <f t="array" ref="J10:K10">LINEST(I10:I14,H10:H14)</f>
        <v>1.0999999999999999</v>
      </c>
      <c r="K10" s="20">
        <v>118</v>
      </c>
      <c r="L10">
        <f t="shared" si="0"/>
        <v>124.6</v>
      </c>
      <c r="M10">
        <f>1/H10*(SUM($J$5:J10)*H10+SUM($K$5:K10))</f>
        <v>125.13333333333333</v>
      </c>
    </row>
    <row r="11" spans="1:13" ht="18" thickBot="1" x14ac:dyDescent="0.35">
      <c r="A11" s="13"/>
      <c r="H11" s="5">
        <v>7</v>
      </c>
      <c r="I11" s="18">
        <v>127</v>
      </c>
      <c r="J11" s="20" cm="1">
        <f t="array" ref="J11:K11">LINEST(I11:I15,H11:H15)</f>
        <v>1.4</v>
      </c>
      <c r="K11" s="20">
        <v>115.4</v>
      </c>
      <c r="L11">
        <f t="shared" si="0"/>
        <v>125.2</v>
      </c>
      <c r="M11">
        <f>1/H11*(SUM($J$5:J11)*H11+SUM($K$5:K11))</f>
        <v>125.41428571428571</v>
      </c>
    </row>
    <row r="12" spans="1:13" ht="15.6" thickBot="1" x14ac:dyDescent="0.35">
      <c r="H12" s="5">
        <v>8</v>
      </c>
      <c r="I12" s="18">
        <v>124</v>
      </c>
      <c r="J12" s="20" cm="1">
        <f t="array" ref="J12:K12">LINEST(I12:I16,H12:H16)</f>
        <v>2.5</v>
      </c>
      <c r="K12" s="20">
        <v>104.6</v>
      </c>
      <c r="L12">
        <f t="shared" si="0"/>
        <v>124.6</v>
      </c>
      <c r="M12">
        <f>1/H12*(SUM($J$5:J12)*H12+SUM($K$5:K12))</f>
        <v>125.72499999999999</v>
      </c>
    </row>
    <row r="13" spans="1:13" ht="15.6" thickBot="1" x14ac:dyDescent="0.35">
      <c r="H13" s="5">
        <v>9</v>
      </c>
      <c r="I13" s="18">
        <v>128</v>
      </c>
      <c r="J13" s="20" cm="1">
        <f t="array" ref="J13:K13">LINEST(I13:I17,H13:H17)</f>
        <v>2.2999999999999994</v>
      </c>
      <c r="K13" s="20">
        <v>106.89999999999999</v>
      </c>
      <c r="L13">
        <f t="shared" si="0"/>
        <v>127.6</v>
      </c>
      <c r="M13">
        <f>1/H13*(SUM($J$5:J13)*H13+SUM($K$5:K13))</f>
        <v>126.57777777777778</v>
      </c>
    </row>
    <row r="14" spans="1:13" ht="15.6" thickBot="1" x14ac:dyDescent="0.35">
      <c r="H14" s="5">
        <v>10</v>
      </c>
      <c r="I14" s="18">
        <v>130</v>
      </c>
      <c r="J14" s="20" cm="1">
        <f t="array" ref="J14:K14">LINEST(I14:I18,H14:H18)</f>
        <v>2.399999999999999</v>
      </c>
      <c r="K14" s="20">
        <v>105.60000000000002</v>
      </c>
      <c r="L14">
        <f t="shared" si="0"/>
        <v>129.60000000000002</v>
      </c>
      <c r="M14">
        <f>1/H14*(SUM($J$5:J14)*H14+SUM($K$5:K14))</f>
        <v>127.69000000000001</v>
      </c>
    </row>
    <row r="15" spans="1:13" ht="15.6" thickBot="1" x14ac:dyDescent="0.35">
      <c r="H15" s="5">
        <v>11</v>
      </c>
      <c r="I15" s="18">
        <v>131</v>
      </c>
      <c r="J15" s="20" cm="1">
        <f t="array" ref="J15:K15">LINEST(I15:I19,H15:H19)</f>
        <v>2.1999999999999997</v>
      </c>
      <c r="K15" s="20">
        <v>107.80000000000001</v>
      </c>
      <c r="L15">
        <f>K15+H15*J15</f>
        <v>132</v>
      </c>
      <c r="M15">
        <f>1/H15*(SUM($J$5:J15)*H15+SUM($K$5:K15))</f>
        <v>129.03636363636366</v>
      </c>
    </row>
    <row r="16" spans="1:13" ht="15.6" thickBot="1" x14ac:dyDescent="0.35">
      <c r="H16" s="5">
        <v>12</v>
      </c>
      <c r="I16" s="18">
        <v>135</v>
      </c>
      <c r="J16" s="20" cm="1">
        <f t="array" ref="J16:K16">LINEST(I16:I20,H16:H20)</f>
        <v>1.6999999999999993</v>
      </c>
      <c r="K16" s="20">
        <v>114.80000000000001</v>
      </c>
      <c r="L16">
        <f t="shared" si="0"/>
        <v>135.19999999999999</v>
      </c>
      <c r="M16">
        <f>1/H16*(SUM($J$5:J16)*H16+SUM($K$5:K16))</f>
        <v>130.60833333333332</v>
      </c>
    </row>
    <row r="17" spans="8:13" ht="15.6" thickBot="1" x14ac:dyDescent="0.35">
      <c r="H17" s="5">
        <v>13</v>
      </c>
      <c r="I17" s="4">
        <v>137</v>
      </c>
      <c r="L17">
        <f>K16+H17*J16</f>
        <v>136.9</v>
      </c>
      <c r="M17">
        <f>1/H17*(SUM($J$5:J17)*H17+SUM($K$5:K17))</f>
        <v>121.66923076923078</v>
      </c>
    </row>
    <row r="18" spans="8:13" ht="15.6" thickBot="1" x14ac:dyDescent="0.35">
      <c r="H18" s="5">
        <v>14</v>
      </c>
      <c r="I18" s="4">
        <v>139</v>
      </c>
      <c r="L18">
        <f>K16+H18*J16</f>
        <v>138.6</v>
      </c>
      <c r="M18">
        <f>1/H18*(SUM($J$5:J18)*H18+SUM($K$5:K18))</f>
        <v>114.00714285714284</v>
      </c>
    </row>
    <row r="19" spans="8:13" ht="15.6" thickBot="1" x14ac:dyDescent="0.35">
      <c r="H19" s="5">
        <v>15</v>
      </c>
      <c r="I19" s="4">
        <v>140</v>
      </c>
      <c r="L19">
        <f>K16+H19*J16</f>
        <v>140.30000000000001</v>
      </c>
      <c r="M19">
        <f>1/H19*(SUM($J$5:J19)*H19+SUM($K$5:K19))</f>
        <v>107.36666666666666</v>
      </c>
    </row>
    <row r="20" spans="8:13" ht="15.6" thickBot="1" x14ac:dyDescent="0.35">
      <c r="H20" s="5">
        <v>16</v>
      </c>
      <c r="I20" s="4">
        <v>142</v>
      </c>
      <c r="L20">
        <f>K16+H20*J16</f>
        <v>142</v>
      </c>
      <c r="M20">
        <f>1/H20*(SUM($J$5:J20)*H20+SUM($K$5:K20))</f>
        <v>101.55624999999999</v>
      </c>
    </row>
    <row r="21" spans="8:13" x14ac:dyDescent="0.3">
      <c r="H21" s="14" t="s">
        <v>6</v>
      </c>
      <c r="I21" s="9"/>
    </row>
    <row r="22" spans="8:13" ht="15" thickBot="1" x14ac:dyDescent="0.35">
      <c r="H22" s="11"/>
      <c r="I22" s="12"/>
    </row>
  </sheetData>
  <mergeCells count="10">
    <mergeCell ref="H1:H4"/>
    <mergeCell ref="J1:J4"/>
    <mergeCell ref="M1:M4"/>
    <mergeCell ref="H21:I22"/>
    <mergeCell ref="K1:K4"/>
    <mergeCell ref="L1:L4"/>
    <mergeCell ref="A1:A4"/>
    <mergeCell ref="C1:C4"/>
    <mergeCell ref="E1:E4"/>
    <mergeCell ref="E9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2025-05-28T14:42:54Z</dcterms:created>
  <dcterms:modified xsi:type="dcterms:W3CDTF">2025-05-28T15:45:58Z</dcterms:modified>
</cp:coreProperties>
</file>