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3.LMS\11. Solar PV-Wind\Day11 MPPT Design with PO Algorithm\"/>
    </mc:Choice>
  </mc:AlternateContent>
  <bookViews>
    <workbookView xWindow="0" yWindow="0" windowWidth="20490" windowHeight="7905"/>
  </bookViews>
  <sheets>
    <sheet name="Boost Convert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B37" i="1"/>
  <c r="B14" i="1"/>
  <c r="B13" i="1"/>
  <c r="B22" i="1" s="1"/>
  <c r="B9" i="1"/>
  <c r="B8" i="1"/>
  <c r="B33" i="1" s="1"/>
  <c r="B34" i="1" s="1"/>
  <c r="B26" i="1" l="1"/>
  <c r="B27" i="1" s="1"/>
</calcChain>
</file>

<file path=xl/sharedStrings.xml><?xml version="1.0" encoding="utf-8"?>
<sst xmlns="http://schemas.openxmlformats.org/spreadsheetml/2006/main" count="37" uniqueCount="30">
  <si>
    <t>Design Calculations</t>
  </si>
  <si>
    <t>Power</t>
  </si>
  <si>
    <t>Watts</t>
  </si>
  <si>
    <t>Efficiency</t>
  </si>
  <si>
    <t>Switching Freq</t>
  </si>
  <si>
    <t>Hz</t>
  </si>
  <si>
    <t>Vo</t>
  </si>
  <si>
    <t>Volts</t>
  </si>
  <si>
    <t>Io</t>
  </si>
  <si>
    <t>Amps</t>
  </si>
  <si>
    <t>D (Duty Cycle)</t>
  </si>
  <si>
    <t>Vin_min</t>
  </si>
  <si>
    <t>Vin_max</t>
  </si>
  <si>
    <t>Is_max</t>
  </si>
  <si>
    <t>Is_min</t>
  </si>
  <si>
    <t>L</t>
  </si>
  <si>
    <t>Delta iL</t>
  </si>
  <si>
    <t>30% - 40% of Is_max</t>
  </si>
  <si>
    <t>30% - 40% of Input Maximum Current</t>
  </si>
  <si>
    <t>uH</t>
  </si>
  <si>
    <t>C</t>
  </si>
  <si>
    <t>1% of Output Voltage</t>
  </si>
  <si>
    <t>=</t>
  </si>
  <si>
    <t>uF</t>
  </si>
  <si>
    <t>R</t>
  </si>
  <si>
    <t>Energy mJ</t>
  </si>
  <si>
    <t xml:space="preserve">Core </t>
  </si>
  <si>
    <t>EE</t>
  </si>
  <si>
    <t>K 49938 EE Core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</si>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</sst>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27</xdr:row>
      <xdr:rowOff>161925</xdr:rowOff>
    </xdr:from>
    <xdr:to>
      <xdr:col>2</xdr:col>
      <xdr:colOff>76200</xdr:colOff>
      <xdr:row>30</xdr:row>
      <xdr:rowOff>81085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5353050"/>
          <a:ext cx="981075" cy="49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428627</xdr:colOff>
      <xdr:row>15</xdr:row>
      <xdr:rowOff>28575</xdr:rowOff>
    </xdr:from>
    <xdr:to>
      <xdr:col>3</xdr:col>
      <xdr:colOff>276225</xdr:colOff>
      <xdr:row>16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2" y="2933700"/>
          <a:ext cx="828673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142874</xdr:colOff>
      <xdr:row>30</xdr:row>
      <xdr:rowOff>171450</xdr:rowOff>
    </xdr:from>
    <xdr:to>
      <xdr:col>1</xdr:col>
      <xdr:colOff>19049</xdr:colOff>
      <xdr:row>32</xdr:row>
      <xdr:rowOff>14409</xdr:rowOff>
    </xdr:to>
    <xdr:pic>
      <xdr:nvPicPr>
        <xdr:cNvPr id="4" name="Picture 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959" t="54355"/>
        <a:stretch/>
      </xdr:blipFill>
      <xdr:spPr bwMode="auto">
        <a:xfrm>
          <a:off x="142874" y="5934075"/>
          <a:ext cx="485775" cy="223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19051</xdr:colOff>
      <xdr:row>22</xdr:row>
      <xdr:rowOff>104775</xdr:rowOff>
    </xdr:from>
    <xdr:to>
      <xdr:col>1</xdr:col>
      <xdr:colOff>28575</xdr:colOff>
      <xdr:row>23</xdr:row>
      <xdr:rowOff>142875</xdr:rowOff>
    </xdr:to>
    <xdr:pic>
      <xdr:nvPicPr>
        <xdr:cNvPr id="5" name="Picture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062" t="56522"/>
        <a:stretch/>
      </xdr:blipFill>
      <xdr:spPr bwMode="auto">
        <a:xfrm>
          <a:off x="19051" y="4343400"/>
          <a:ext cx="619124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6"/>
  <sheetViews>
    <sheetView tabSelected="1" topLeftCell="A19" workbookViewId="0">
      <selection activeCell="I30" sqref="I30"/>
    </sheetView>
  </sheetViews>
  <sheetFormatPr defaultRowHeight="15" x14ac:dyDescent="0.25"/>
  <cols>
    <col min="1" max="1" width="14.140625" bestFit="1" customWidth="1"/>
    <col min="2" max="2" width="17.42578125" customWidth="1"/>
    <col min="3" max="3" width="14.7109375" bestFit="1" customWidth="1"/>
  </cols>
  <sheetData>
    <row r="3" spans="1:3" ht="18.75" x14ac:dyDescent="0.3">
      <c r="A3" s="6" t="s">
        <v>0</v>
      </c>
      <c r="B3" s="6"/>
      <c r="C3" s="6"/>
    </row>
    <row r="4" spans="1:3" x14ac:dyDescent="0.25">
      <c r="A4" t="s">
        <v>1</v>
      </c>
      <c r="B4">
        <v>250</v>
      </c>
      <c r="C4" t="s">
        <v>2</v>
      </c>
    </row>
    <row r="5" spans="1:3" x14ac:dyDescent="0.25">
      <c r="A5" t="s">
        <v>3</v>
      </c>
      <c r="B5" s="1">
        <v>0.9</v>
      </c>
      <c r="C5" s="2"/>
    </row>
    <row r="6" spans="1:3" x14ac:dyDescent="0.25">
      <c r="A6" t="s">
        <v>4</v>
      </c>
      <c r="B6">
        <v>5000</v>
      </c>
      <c r="C6" s="2" t="s">
        <v>5</v>
      </c>
    </row>
    <row r="7" spans="1:3" x14ac:dyDescent="0.25">
      <c r="A7" t="s">
        <v>6</v>
      </c>
      <c r="B7">
        <v>48</v>
      </c>
      <c r="C7" t="s">
        <v>7</v>
      </c>
    </row>
    <row r="8" spans="1:3" x14ac:dyDescent="0.25">
      <c r="A8" t="s">
        <v>8</v>
      </c>
      <c r="B8">
        <f>+B4/B7</f>
        <v>5.208333333333333</v>
      </c>
      <c r="C8" t="s">
        <v>9</v>
      </c>
    </row>
    <row r="9" spans="1:3" x14ac:dyDescent="0.25">
      <c r="A9" t="s">
        <v>10</v>
      </c>
      <c r="B9" s="1">
        <f>+(1-B10/B7)</f>
        <v>0.375</v>
      </c>
    </row>
    <row r="10" spans="1:3" x14ac:dyDescent="0.25">
      <c r="A10" t="s">
        <v>11</v>
      </c>
      <c r="B10">
        <v>30</v>
      </c>
      <c r="C10" t="s">
        <v>7</v>
      </c>
    </row>
    <row r="11" spans="1:3" x14ac:dyDescent="0.25">
      <c r="A11" t="s">
        <v>12</v>
      </c>
      <c r="B11">
        <v>25</v>
      </c>
      <c r="C11" t="s">
        <v>7</v>
      </c>
    </row>
    <row r="13" spans="1:3" x14ac:dyDescent="0.25">
      <c r="A13" t="s">
        <v>13</v>
      </c>
      <c r="B13">
        <f>+B4/B10</f>
        <v>8.3333333333333339</v>
      </c>
      <c r="C13" t="s">
        <v>9</v>
      </c>
    </row>
    <row r="14" spans="1:3" x14ac:dyDescent="0.25">
      <c r="A14" t="s">
        <v>14</v>
      </c>
      <c r="B14">
        <f>B4/B11</f>
        <v>10</v>
      </c>
      <c r="C14" t="s">
        <v>9</v>
      </c>
    </row>
    <row r="16" spans="1:3" x14ac:dyDescent="0.25">
      <c r="A16" s="3" t="s">
        <v>15</v>
      </c>
    </row>
    <row r="20" spans="1:12" x14ac:dyDescent="0.25">
      <c r="A20" t="s">
        <v>16</v>
      </c>
      <c r="B20" t="s">
        <v>17</v>
      </c>
    </row>
    <row r="22" spans="1:12" x14ac:dyDescent="0.25">
      <c r="A22" t="s">
        <v>16</v>
      </c>
      <c r="B22">
        <f>0.3*B13</f>
        <v>2.5</v>
      </c>
    </row>
    <row r="24" spans="1:12" x14ac:dyDescent="0.25">
      <c r="B24" t="s">
        <v>18</v>
      </c>
    </row>
    <row r="26" spans="1:12" x14ac:dyDescent="0.25">
      <c r="A26" s="3" t="s">
        <v>15</v>
      </c>
      <c r="B26">
        <f>+(B10*B9)/(B6*B22)</f>
        <v>8.9999999999999998E-4</v>
      </c>
    </row>
    <row r="27" spans="1:12" x14ac:dyDescent="0.25">
      <c r="B27">
        <f>+B26*1000000</f>
        <v>900</v>
      </c>
      <c r="C27" t="s">
        <v>19</v>
      </c>
      <c r="L27" t="s">
        <v>29</v>
      </c>
    </row>
    <row r="29" spans="1:12" x14ac:dyDescent="0.25">
      <c r="A29" s="3" t="s">
        <v>20</v>
      </c>
    </row>
    <row r="32" spans="1:12" x14ac:dyDescent="0.25">
      <c r="B32" t="s">
        <v>21</v>
      </c>
    </row>
    <row r="33" spans="1:3" x14ac:dyDescent="0.25">
      <c r="A33" s="4" t="s">
        <v>22</v>
      </c>
      <c r="B33">
        <f>(B8*B9)/(B6*0.01*B7)</f>
        <v>8.1380208333333337E-4</v>
      </c>
    </row>
    <row r="34" spans="1:3" x14ac:dyDescent="0.25">
      <c r="A34" s="4" t="s">
        <v>22</v>
      </c>
      <c r="B34" s="5">
        <f>+B33*1000000</f>
        <v>813.80208333333337</v>
      </c>
      <c r="C34" t="s">
        <v>23</v>
      </c>
    </row>
    <row r="37" spans="1:3" x14ac:dyDescent="0.25">
      <c r="A37" t="s">
        <v>24</v>
      </c>
      <c r="B37">
        <f>+(B7*B7)/B4</f>
        <v>9.2159999999999993</v>
      </c>
    </row>
    <row r="43" spans="1:3" x14ac:dyDescent="0.25">
      <c r="A43" t="s">
        <v>25</v>
      </c>
      <c r="B43">
        <f>0.5*(0.75)*(B14*B14)</f>
        <v>37.5</v>
      </c>
    </row>
    <row r="46" spans="1:3" x14ac:dyDescent="0.25">
      <c r="A46" t="s">
        <v>26</v>
      </c>
      <c r="B46" t="s">
        <v>27</v>
      </c>
      <c r="C46" t="s">
        <v>28</v>
      </c>
    </row>
  </sheetData>
  <mergeCells count="1"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Boost Converter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2021-10-28T11:01:41Z</dcterms:created>
  <dcterms:modified xsi:type="dcterms:W3CDTF">2021-10-29T16:52:40Z</dcterms:modified>
</cp:coreProperties>
</file>