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hidePivotFieldList="1"/>
  <mc:AlternateContent xmlns:mc="http://schemas.openxmlformats.org/markup-compatibility/2006">
    <mc:Choice Requires="x15">
      <x15ac:absPath xmlns:x15ac="http://schemas.microsoft.com/office/spreadsheetml/2010/11/ac" url="https://d.docs.live.net/bf71a1c1d37dfc6b/Desktop/"/>
    </mc:Choice>
  </mc:AlternateContent>
  <xr:revisionPtr revIDLastSave="1" documentId="13_ncr:1_{DCC0EACD-8FA7-4ED3-9781-D97F371962BB}" xr6:coauthVersionLast="47" xr6:coauthVersionMax="47" xr10:uidLastSave="{54183BFA-890E-41A6-81E0-2A8DB2005275}"/>
  <bookViews>
    <workbookView xWindow="-108" yWindow="-108" windowWidth="23256" windowHeight="12456" xr2:uid="{26D4546B-D2A1-4444-8EAF-A6228F96F0C1}"/>
  </bookViews>
  <sheets>
    <sheet name="Dashboard" sheetId="5" r:id="rId1"/>
    <sheet name="Pivots" sheetId="8" r:id="rId2"/>
    <sheet name="Data" sheetId="2" r:id="rId3"/>
    <sheet name="Assets" sheetId="4" r:id="rId4"/>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172" r:id="rId9"/>
    <pivotCache cacheId="175" r:id="rId10"/>
    <pivotCache cacheId="178" r:id="rId11"/>
    <pivotCache cacheId="181" r:id="rId12"/>
    <pivotCache cacheId="18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8" i="5" l="1" a="1"/>
  <c r="Q18" i="5" s="1"/>
  <c r="P19" i="5" a="1"/>
  <c r="P19" i="5" s="1"/>
  <c r="M31" i="8"/>
  <c r="M37" i="8" s="1"/>
  <c r="I36" i="8" a="1"/>
  <c r="I36" i="8"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39" i="8" l="1"/>
  <c r="L37" i="8"/>
  <c r="M40" i="8"/>
  <c r="L36" i="8"/>
  <c r="M38" i="8"/>
  <c r="L38" i="8"/>
  <c r="M39" i="8"/>
  <c r="L40" i="8"/>
  <c r="M3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3DA4D4-BDB8-4F2C-BF68-32D71F6179B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DFB9166-FF3D-45B9-87B6-856B455B921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6E632A40-B966-43E7-BA62-8722D392B66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<sst xmlns="http://schemas.openxmlformats.org/spreadsheetml/2006/main" count="3165" uniqueCount="1079">
  <si>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</si>
  <si>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</si>
  <si>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</si>
  <si>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</si>
  <si>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</si>
  <si>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</si>
  <si>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</si>
  <si>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</si>
  <si>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</si>
  <si>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</si>
  <si>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</si>
  <si>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</si>
  <si>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</si>
  <si>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</si>
  <si>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</si>
  <si>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</si>
  <si>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</si>
  <si>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</si>
  <si>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</si>
  <si>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</si>
  <si>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</si>
  <si>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</si>
  <si>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</si>
  <si>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</si>
  <si>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</si>
  <si>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</si>
  <si>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</si>
  <si>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</si>
  <si>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</si>
  <si>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</si>
  <si>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</si>
  <si>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</si>
  <si>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</si>
  <si>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</si>
  <si>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</si>
  <si>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</si>
  <si>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</si>
  <si>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</si>
  <si>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</si>
  <si>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</si>
  <si>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</si>
  <si>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</si>
  <si>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</si>
  <si>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</si>
  <si>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</si>
  <si>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</si>
  <si>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</si>
  <si>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</si>
  <si>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</si>
  <si>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</si>
  <si>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</si>
  <si>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</si>
  <si>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</si>
  <si>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</si>
  <si>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</si>
  <si>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</si>
  <si>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</si>
  <si>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</si>
  <si>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</si>
  <si>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</si>
  <si>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</si>
  <si>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</si>
  <si>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</si>
  <si>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</si>
  <si>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</si>
  <si>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</si>
  <si>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</si>
  <si>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</si>
  <si>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</si>
  <si>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</si>
  <si>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</si>
  <si>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</si>
  <si>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</si>
  <si>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</si>
  <si>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</si>
  <si>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</si>
  <si>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</si>
  <si>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</si>
  <si>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</si>
  <si>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</si>
  <si>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</si>
  <si>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</si>
  <si>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</si>
  <si>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</si>
  <si>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</si>
  <si>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</si>
  <si>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</si>
  <si>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</si>
  <si>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</si>
  <si>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</si>
  <si>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</si>
  <si>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</si>
  <si>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</si>
  <si>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</si>
  <si>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</si>
  <si>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</si>
  <si>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</si>
  <si>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</si>
  <si>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</si>
  <si>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</si>
  <si>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</si>
  <si>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</si>
  <si>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</si>
  <si>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</si>
  <si>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</si>
  <si>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</si>
  <si>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</si>
  <si>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</si>
  <si>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</si>
  <si>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</si>
  <si>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</si>
  <si>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</si>
  <si>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</si>
  <si>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</si>
  <si>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</si>
  <si>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</si>
  <si>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</si>
  <si>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</si>
  <si>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</si>
  <si>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</si>
  <si>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</si>
  <si>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</si>
  <si>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</si>
  <si>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</si>
  <si>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</si>
  <si>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</si>
  <si>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</si>
  <si>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</si>
  <si>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</si>
  <si>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</si>
  <si>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</si>
  <si>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</si>
  <si>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</si>
  <si>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</si>
  <si>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</si>
  <si>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</si>
  <si>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</si>
  <si>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</si>
  <si>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</si>
  <si>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</si>
  <si>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</si>
  <si>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</si>
  <si>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</si>
  <si>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</si>
  <si>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</si>
  <si>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</si>
  <si>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</si>
  <si>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</si>
  <si>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</si>
  <si>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</si>
  <si>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</si>
  <si>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</si>
  <si>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</si>
  <si>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</si>
  <si>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</si>
  <si>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</si>
  <si>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</si>
  <si>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</si>
  <si>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</si>
  <si>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</si>
  <si>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</si>
  <si>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</si>
  <si>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</si>
  <si>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</si>
  <si>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</si>
  <si>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</si>
  <si>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</si>
  <si>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</si>
  <si>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</si>
  <si>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</si>
  <si>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</si>
  <si>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</si>
  <si>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</si>
  <si>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</si>
  <si>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</si>
  <si>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</si>
  <si>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</si>
  <si>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</si>
  <si>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</si>
  <si>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</si>
  <si>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</si>
  <si>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</si>
  <si>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</si>
  <si>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</si>
  <si>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</si>
  <si>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</si>
  <si>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</si>
  <si>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</si>
  <si>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</si>
  <si>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</si>
  <si>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</si>
  <si>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</si>
  <si>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</si>
  <si>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</si>
  <si>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</si>
  <si>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</si>
  <si>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</si>
  <si>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</si>
  <si>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</si>
  <si>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</si>
  <si>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</si>
  <si>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</si>
  <si>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</si>
  <si>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</si>
  <si>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</si>
  <si>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</si>
  <si>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</si>
  <si>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</si>
  <si>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</si>
  <si>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</si>
  <si>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</si>
  <si>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</si>
  <si>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</si>
  <si>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</si>
  <si>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</si>
  <si>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</si>
  <si>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</si>
  <si>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</si>
  <si>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</si>
  <si>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</si>
  <si>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</si>
  <si>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</si>
  <si>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</si>
  <si>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</si>
  <si>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</si>
  <si>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</si>
  <si>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</si>
  <si>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</si>
  <si>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</si>
  <si>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</si>
  <si>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</si>
  <si>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</si>
  <si>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</si>
  <si>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</si>
  <si>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</si>
  <si>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</si>
  <si>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</si>
  <si>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</si>
  <si>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</si>
  <si>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</si>
  <si>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</si>
  <si>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</si>
  <si>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</si>
  <si>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</si>
  <si>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</si>
  <si>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</si>
  <si>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</si>
  <si>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</si>
  <si>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</si>
  <si>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</si>
  <si>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</si>
  <si>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</si>
  <si>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</si>
  <si>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</si>
  <si>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</si>
  <si>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</si>
  <si>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</si>
  <si>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</si>
  <si>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</si>
  <si>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</si>
  <si>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</si>
  <si>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</si>
  <si>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</si>
  <si>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</si>
  <si>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</si>
  <si>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</si>
  <si>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</si>
  <si>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</si>
  <si>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</si>
  <si>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</si>
  <si>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</si>
  <si>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</si>
  <si>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</si>
  <si>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</si>
  <si>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</si>
  <si>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</si>
  <si>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</si>
  <si>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</si>
  <si>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</si>
  <si>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</si>
  <si>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</si>
  <si>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</si>
  <si>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</si>
  <si>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</si>
  <si>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</si>
  <si>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</si>
  <si>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</si>
  <si>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</si>
  <si>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</si>
  <si>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</si>
  <si>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</si>
  <si>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</si>
  <si>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</si>
  <si>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</si>
  <si>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</si>
  <si>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</si>
  <si>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</si>
  <si>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</si>
  <si>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</si>
  <si>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</si>
  <si>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</si>
  <si>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</si>
  <si>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</si>
  <si>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</si>
  <si>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</si>
  <si>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</si>
  <si>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</si>
  <si>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</si>
  <si>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</si>
  <si>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</si>
  <si>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</si>
  <si>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</si>
  <si>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</si>
  <si>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</si>
  <si>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</si>
  <si>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</si>
  <si>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</si>
  <si>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</si>
  <si>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</si>
  <si>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</si>
  <si>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</si>
  <si>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</si>
  <si>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</si>
  <si>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</si>
  <si>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</si>
  <si>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</si>
  <si>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</si>
  <si>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</si>
  <si>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</si>
  <si>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</si>
  <si>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</si>
  <si>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</si>
  <si>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</si>
  <si>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</si>
  <si>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</si>
  <si>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</si>
  <si>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</si>
  <si>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</si>
  <si>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</si>
  <si>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</si>
  <si>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</si>
  <si>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</si>
  <si>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</si>
  <si>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</si>
  <si>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</si>
  <si>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</si>
  <si>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</si>
  <si>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</si>
  <si>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</si>
  <si>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</si>
  <si>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</si>
  <si>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</si>
  <si>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</si>
  <si>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</si>
  <si>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</si>
  <si>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</si>
  <si>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</si>
  <si>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</si>
  <si>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</si>
  <si>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</si>
  <si>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</si>
  <si>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</si>
  <si>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</si>
  <si>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</si>
  <si>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</si>
  <si>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</si>
  <si>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</si>
  <si>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</si>
  <si>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</si>
  <si>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</si>
  <si>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</si>
  <si>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</si>
  <si>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</si>
  <si>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</si>
  <si>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</si>
  <si>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</si>
  <si>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</si>
  <si>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</si>
  <si>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</si>
  <si>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</si>
  <si>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</si>
  <si>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</si>
  <si>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</si>
  <si>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</si>
  <si>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</si>
  <si>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</si>
  <si>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</si>
  <si>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</si>
  <si>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</si>
  <si>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</si>
  <si>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</si>
  <si>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</si>
  <si>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</si>
  <si>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</si>
  <si>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</si>
  <si>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</si>
  <si>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</si>
  <si>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</si>
  <si>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</si>
  <si>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</si>
  <si>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</si>
  <si>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</si>
  <si>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</si>
  <si>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</si>
  <si>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</si>
  <si>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</si>
  <si>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</si>
  <si>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</si>
  <si>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</si>
  <si>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</si>
  <si>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</si>
  <si>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</si>
  <si>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</si>
  <si>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</si>
  <si>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</si>
  <si>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</si>
  <si>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</si>
  <si>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</si>
  <si>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</si>
  <si>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</si>
  <si>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</si>
  <si>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</si>
  <si>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</si>
  <si>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</si>
  <si>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</si>
  <si>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</si>
  <si>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</si>
  <si>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</si>
  <si>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</si>
  <si>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</si>
  <si>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</si>
  <si>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</si>
  <si>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</si>
  <si>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</si>
  <si>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</si>
  <si>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</si>
  <si>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</si>
  <si>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</si>
  <si>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</si>
  <si>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</si>
  <si>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</si>
  <si>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</si>
  <si>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</si>
  <si>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</si>
  <si>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</si>
  <si>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</si>
  <si>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</si>
  <si>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</si>
  <si>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</si>
  <si>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</si>
  <si>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</si>
  <si>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</si>
  <si>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</si>
  <si>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</si>
  <si>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</si>
  <si>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</si>
  <si>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</si>
  <si>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</si>
  <si>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</si>
  <si>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</si>
  <si>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</si>
  <si>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</si>
  <si>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</si>
  <si>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</si>
  <si>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</si>
  <si>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</si>
  <si>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</si>
  <si>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</si>
  <si>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</si>
  <si>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</si>
  <si>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</si>
  <si>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</si>
  <si>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</si>
  <si>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</si>
  <si>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</si>
  <si>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</si>
  <si>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</si>
  <si>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</si>
  <si>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</si>
  <si>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</si>
  <si>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</si>
  <si>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</si>
  <si>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</si>
  <si>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</si>
  <si>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</si>
  <si>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</si>
  <si>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</si>
  <si>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</si>
  <si>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</si>
  <si>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</si>
  <si>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</si>
  <si>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</si>
  <si>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</si>
  <si>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</si>
  <si>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</si>
  <si>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</si>
  <si>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</si>
  <si>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</si>
  <si>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</si>
  <si>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</si>
  <si>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</si>
  <si>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</si>
  <si>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</si>
  <si>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</si>
  <si>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</si>
  <si>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</si>
  <si>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</si>
  <si>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</si>
  <si>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</si>
  <si>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</si>
  <si>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</si>
  <si>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</si>
  <si>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</si>
  <si>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</si>
  <si>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</si>
  <si>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</si>
  <si>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</si>
  <si>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</si>
  <si>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</si>
  <si>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</si>
  <si>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</si>
  <si>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</si>
  <si>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</si>
  <si>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</si>
  <si>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</si>
  <si>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</si>
  <si>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</si>
  <si>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</si>
  <si>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</si>
  <si>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</si>
  <si>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</si>
  <si>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</si>
  <si>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</si>
  <si>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</si>
  <si>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</si>
  <si>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</si>
  <si>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</si>
  <si>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</si>
  <si>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</si>
  <si>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</si>
  <si>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</si>
  <si>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</si>
  <si>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</si>
  <si>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</si>
  <si>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</si>
  <si>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</si>
  <si>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</si>
  <si>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</si>
  <si>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</si>
  <si>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</si>
  <si>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</si>
  <si>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</si>
  <si>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</si>
  <si>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</si>
  <si>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</si>
  <si>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</si>
  <si>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</si>
  <si>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</si>
  <si>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</si>
  <si>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</si>
  <si>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</si>
  <si>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</si>
  <si>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</si>
  <si>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</si>
  <si>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</si>
  <si>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</si>
  <si>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</si>
  <si>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</si>
  <si>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</si>
  <si>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</si>
  <si>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</si>
  <si>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</si>
  <si>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</si>
  <si>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</si>
  <si>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</si>
  <si>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</si>
  <si>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</si>
  <si>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</si>
  <si>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</si>
  <si>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</si>
  <si>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</si>
  <si>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</si>
  <si>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</si>
  <si>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</si>
  <si>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</si>
  <si>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</si>
  <si>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</si>
  <si>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</si>
  <si>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</si>
  <si>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</si>
  <si>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</si>
  <si>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</si>
  <si>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</si>
  <si>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</si>
  <si>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</si>
  <si>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</si>
  <si>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</si>
  <si>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</si>
  <si>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</si>
  <si>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</si>
  <si>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</si>
  <si>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</si>
  <si>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</si>
  <si>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</si>
  <si>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</si>
  <si>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</si>
  <si>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</si>
  <si>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</si>
  <si>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</si>
  <si>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</si>
  <si>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</si>
  <si>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</si>
  <si>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</si>
  <si>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</si>
  <si>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</si>
  <si>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</si>
  <si>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</si>
  <si>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</si>
  <si>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</si>
  <si>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</si>
  <si>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</si>
  <si>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</si>
  <si>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</si>
  <si>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</si>
  <si>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</si>
  <si>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</si>
  <si>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</si>
  <si>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</si>
  <si>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</si>
  <si>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</si>
  <si>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</si>
  <si>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</si>
  <si>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</si>
  <si>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</si>
  <si>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</si>
  <si>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</si>
  <si>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</si>
  <si>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</si>
  <si>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</si>
  <si>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</si>
  <si>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</si>
  <si>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</si>
  <si>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</si>
  <si>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</si>
  <si>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</si>
  <si>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</si>
  <si>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</si>
  <si>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</si>
  <si>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</si>
  <si>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</si>
  <si>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</si>
  <si>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</si>
  <si>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</si>
  <si>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</si>
  <si>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</si>
  <si>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</si>
  <si>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</si>
  <si>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</si>
  <si>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</si>
  <si>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</si>
  <si>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</si>
  <si>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</si>
  <si>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</si>
  <si>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</si>
  <si>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</si>
  <si>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</si>
  <si>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</si>
  <si>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</si>
  <si>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</si>
  <si>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</si>
  <si>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</si>
  <si>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</si>
  <si>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</si>
  <si>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</si>
  <si>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</si>
  <si>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</si>
  <si>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</si>
  <si>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</si>
  <si>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</si>
  <si>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</si>
  <si>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</si>
  <si>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</si>
  <si>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</si>
  <si>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</si>
  <si>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</si>
  <si>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</si>
  <si>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</si>
  <si>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</si>
  <si>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</si>
  <si>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</si>
  <si>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</si>
  <si>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</si>
  <si>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</si>
  <si>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</si>
  <si>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</si>
  <si>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</si>
  <si>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</si>
  <si>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</si>
  <si>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</si>
  <si>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</si>
  <si>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</si>
  <si>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</si>
  <si>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</si>
  <si>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</si>
  <si>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</si>
  <si>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</si>
  <si>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</si>
  <si>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</si>
  <si>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</si>
  <si>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</si>
  <si>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</si>
  <si>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</si>
  <si>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</si>
  <si>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</si>
  <si>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</si>
  <si>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</si>
  <si>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</si>
  <si>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</si>
  <si>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</si>
  <si>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</si>
  <si>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</si>
  <si>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</si>
  <si>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</si>
  <si>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</si>
  <si>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</si>
  <si>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</si>
  <si>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</si>
  <si>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</si>
  <si>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</si>
  <si>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</si>
  <si>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</si>
  <si>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</si>
  <si>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</si>
  <si>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</si>
  <si>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</si>
  <si>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</si>
  <si>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</si>
  <si>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</si>
  <si>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</si>
  <si>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</si>
  <si>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</si>
  <si>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</si>
  <si>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</si>
  <si>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</si>
  <si>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</si>
  <si>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</si>
  <si>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</si>
  <si>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</si>
  <si>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</si>
  <si>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</si>
  <si>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</si>
  <si>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</si>
  <si>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</si>
  <si>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</si>
  <si>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</si>
  <si>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</si>
  <si>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</si>
  <si>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</si>
  <si>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</si>
  <si>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</si>
  <si>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</si>
  <si>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</si>
  <si>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</si>
  <si>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</si>
  <si>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</si>
  <si>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</si>
  <si>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</si>
  <si>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</si>
  <si>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</si>
  <si>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</si>
  <si>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</si>
  <si>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</si>
  <si>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</si>
  <si>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</si>
  <si>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</si>
  <si>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</si>
  <si>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</si>
  <si>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</si>
  <si>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</si>
  <si>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</si>
  <si>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</si>
  <si>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</si>
  <si>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</si>
  <si>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</si>
  <si>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</si>
  <si>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</si>
  <si>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</si>
  <si>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</si>
  <si>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</si>
  <si>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</si>
  <si>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</si>
  <si>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</si>
  <si>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</si>
  <si>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</si>
  <si>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</si>
  <si>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</si>
  <si>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</si>
  <si>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</si>
  <si>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</si>
  <si>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</si>
  <si>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</si>
  <si>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</si>
  <si>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</si>
  <si>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</si>
  <si>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</si>
  <si>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</si>
  <si>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</si>
  <si>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</si>
  <si>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</si>
  <si>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</si>
  <si>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</si>
  <si>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</si>
  <si>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</si>
  <si>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</si>
  <si>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</si>
  <si>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</si>
  <si>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</si>
  <si>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</si>
  <si>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</si>
  <si>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</si>
  <si>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</si>
  <si>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</si>
  <si>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</si>
  <si>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</si>
  <si>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</si>
  <si>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</si>
  <si>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</si>
  <si>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</si>
  <si>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</si>
  <si>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</si>
  <si>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</si>
  <si>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</si>
  <si>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</si>
  <si>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</si>
  <si>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</si>
  <si>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</si>
  <si>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</si>
  <si>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</si>
  <si>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</si>
  <si>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</si>
  <si>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</si>
  <si>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</si>
  <si>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</si>
  <si>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</si>
  <si>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</si>
  <si>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</si>
  <si>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</si>
  <si>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</si>
  <si>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</si>
  <si>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</si>
  <si>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</si>
  <si>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</si>
  <si>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</si>
  <si>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</si>
  <si>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</si>
  <si>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</si>
  <si>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</si>
  <si>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</si>
  <si>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</si>
  <si>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</si>
  <si>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</si>
  <si>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</si>
  <si>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</si>
  <si>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</si>
  <si>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</si>
  <si>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</si>
  <si>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</si>
  <si>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</si>
  <si>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</si>
  <si>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</si>
  <si>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</si>
  <si>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</si>
  <si>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</si>
  <si>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</si>
  <si>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</si>
  <si>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</si>
  <si>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</si>
  <si>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</si>
  <si>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</si>
  <si>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</si>
  <si>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</si>
  <si>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</si>
  <si>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</si>
  <si>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</si>
  <si>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</si>
  <si>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</si>
  <si>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</si>
  <si>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</si>
  <si>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</si>
  <si>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</si>
  <si>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</si>
  <si>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</si>
  <si>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</si>
  <si>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</si>
  <si>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</si>
  <si>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</si>
  <si>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</si>
  <si>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</si>
  <si>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</si>
  <si>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</si>
  <si>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</si>
  <si>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</si>
  <si>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</si>
  <si>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</si>
  <si>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</si>
  <si>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</si>
  <si>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</si>
  <si>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</si>
  <si>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</si>
  <si>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</si>
  <si>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</si>
  <si>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</si>
  <si>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</si>
  <si>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</si>
  <si>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</si>
  <si>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</si>
  <si>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</si>
  <si>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</si>
  <si>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</si>
  <si>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</si>
  <si>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</si>
  <si>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</si>
  <si>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</si>
  <si>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</si>
  <si>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</si>
  <si>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</si>
  <si>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</si>
  <si>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</si>
  <si>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</si>
  <si>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</si>
  <si>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</si>
  <si>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</si>
  <si>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</si>
  <si>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</si>
  <si>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</si>
  <si>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</si>
  <si>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</si>
  <si>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</si>
  <si>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</si>
  <si>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</si>
  <si>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</si>
  <si>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</si>
  <si>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</si>
  <si>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</si>
  <si>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</si>
  <si>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</si>
  <si>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</si>
  <si>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</si>
  <si>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</si>
  <si>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</si>
  <si>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</si>
  <si>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</si>
  <si>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</si>
  <si>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</si>
  <si>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</si>
  <si>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</si>
  <si>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</si>
  <si>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</si>
  <si>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</si>
  <si>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</si>
  <si>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</si>
  <si>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</si>
  <si>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</si>
  <si>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</si>
  <si>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</si>
  <si>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</si>
  <si>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</si>
  <si>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</si>
  <si>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</si>
  <si>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</si>
  <si>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</si>
  <si>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</si>
  <si>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</si>
  <si>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</si>
  <si>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</si>
  <si>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</si>
  <si>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</si>
  <si>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</si>
  <si>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</si>
  <si>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</si>
  <si>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</si>
  <si>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</si>
  <si>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</si>
  <si>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</si>
  <si>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</si>
  <si>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</si>
  <si>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</si>
  <si>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</si>
  <si>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</si>
  <si>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</si>
  <si>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</si>
  <si>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</si>
  <si>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</si>
  <si>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</si>
  <si>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</si>
  <si>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</si>
  <si>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</si>
  <si>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</si>
  <si>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</si>
  <si>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</si>
  <si>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</si>
  <si>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</si>
  <si>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</si>
  <si>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</si>
  <si>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</si>
  <si>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</si>
  <si>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</si>
  <si>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</si>
  <si>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</si>
  <si>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</si>
  <si>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</si>
  <si>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</si>
  <si>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</si>
  <si>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</si>
  <si>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</si>
  <si>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</si>
  <si>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</si>
  <si>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</si>
  <si>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</si>
  <si>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</si>
  <si>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</si>
  <si>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</si>
  <si>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</si>
  <si>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</si>
  <si>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</si>
  <si>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</si>
  <si>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</si>
  <si>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</si>
  <si>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</si>
  <si>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</si>
  <si>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</si>
  <si>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</si>
  <si>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</si>
  <si>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</si>
  <si>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</si>
  <si>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</si>
  <si>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</si>
  <si>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</si>
  <si>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</si>
  <si>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</si>
  <si>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</si>
  <si>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</si>
  <si>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</si>
  <si>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</si>
  <si>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Avg. Rating</t>
  </si>
  <si>
    <t>Total Duration</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</si>
  <si>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</si>
  <si>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</si>
  <si>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</si>
  <si>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</si>
  <si>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</si>
  <si>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</si>
  <si>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</si>
  <si>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</si>
  <si>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</si>
  <si>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</si>
  <si>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</si>
  <si>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</si>
  <si>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</si>
  <si>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</si>
  <si>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</si>
  <si>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</si>
  <si>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</si>
  <si>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</si>
  <si>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</si>
  <si>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</si>
  <si>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</si>
  <si>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</si>
  <si>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</si>
  <si>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</si>
  <si>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</si>
  <si>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</si>
  <si>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</si>
  <si>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sel.amount</t>
  </si>
  <si>
    <t>sel.calls</t>
  </si>
  <si>
    <t>selected rep</t>
  </si>
  <si>
    <t>Column Labels</t>
  </si>
  <si>
    <t>TOTAL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</si>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</sst>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0;\(\$#,##0\);\$#,##0"/>
    <numFmt numFmtId="167" formatCode="\$#,###.0,&quot;k&quot;"/>
    <numFmt numFmtId="168" formatCode="[$$-409]#,##0"/>
  </numFmts>
  <fonts count="9"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0"/>
      <name val="Calibri"/>
      <family val="2"/>
      <scheme val="minor"/>
    </font>
    <font>
      <sz val="11"/>
      <name val="Calibri"/>
      <family val="2"/>
      <scheme val="minor"/>
    </font>
    <font>
      <sz val="12"/>
      <color theme="1"/>
      <name val="Calibri"/>
      <family val="2"/>
      <scheme val="minor"/>
    </font>
    <font>
      <b/>
      <sz val="12"/>
      <color theme="1"/>
      <name val="Calibri"/>
      <family val="2"/>
      <scheme val="minor"/>
    </font>
    <font>
      <b/>
      <sz val="24"/>
      <color theme="0" tint="-0.499984740745262"/>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tint="0.14996795556505021"/>
      </left>
      <right/>
      <top style="thin">
        <color theme="1" tint="0.14996795556505021"/>
      </top>
      <bottom/>
      <diagonal/>
    </border>
    <border>
      <left/>
      <right/>
      <top style="thin">
        <color theme="1" tint="0.14996795556505021"/>
      </top>
      <bottom/>
      <diagonal/>
    </border>
    <border>
      <left/>
      <right style="thin">
        <color theme="1" tint="0.14996795556505021"/>
      </right>
      <top style="thin">
        <color theme="1" tint="0.14996795556505021"/>
      </top>
      <bottom/>
      <diagonal/>
    </border>
    <border>
      <left style="thin">
        <color theme="1" tint="0.14996795556505021"/>
      </left>
      <right/>
      <top/>
      <bottom/>
      <diagonal/>
    </border>
    <border>
      <left/>
      <right style="thin">
        <color theme="1" tint="0.14996795556505021"/>
      </right>
      <top/>
      <bottom/>
      <diagonal/>
    </border>
    <border>
      <left style="thin">
        <color theme="1" tint="0.14996795556505021"/>
      </left>
      <right/>
      <top/>
      <bottom style="thin">
        <color theme="1" tint="0.14996795556505021"/>
      </bottom>
      <diagonal/>
    </border>
    <border>
      <left/>
      <right/>
      <top/>
      <bottom style="thin">
        <color theme="1" tint="0.14996795556505021"/>
      </bottom>
      <diagonal/>
    </border>
    <border>
      <left/>
      <right style="thin">
        <color theme="1" tint="0.14996795556505021"/>
      </right>
      <top/>
      <bottom style="thin">
        <color theme="1" tint="0.14996795556505021"/>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4" fillId="3" borderId="0" xfId="0" applyFont="1" applyFill="1"/>
    <xf numFmtId="0" fontId="0" fillId="0" borderId="0" xfId="0" applyAlignment="1">
      <alignment horizontal="left"/>
    </xf>
    <xf numFmtId="167" fontId="0" fillId="0" borderId="0" xfId="0" applyNumberFormat="1"/>
    <xf numFmtId="0" fontId="5" fillId="4" borderId="0" xfId="0" applyFont="1" applyFill="1" applyAlignment="1">
      <alignment horizontal="left"/>
    </xf>
    <xf numFmtId="0" fontId="0" fillId="0" borderId="0" xfId="0" applyAlignment="1">
      <alignment horizontal="left" indent="1"/>
    </xf>
    <xf numFmtId="0" fontId="0" fillId="5" borderId="10" xfId="0" applyFill="1" applyBorder="1"/>
    <xf numFmtId="0" fontId="6" fillId="5" borderId="0" xfId="0" applyFont="1" applyFill="1"/>
    <xf numFmtId="0" fontId="6" fillId="5" borderId="14" xfId="0" applyFont="1" applyFill="1" applyBorder="1"/>
    <xf numFmtId="0" fontId="6" fillId="5" borderId="13" xfId="0" applyFont="1" applyFill="1" applyBorder="1" applyAlignment="1">
      <alignment horizontal="left" indent="1"/>
    </xf>
    <xf numFmtId="168" fontId="6" fillId="5" borderId="0" xfId="0" applyNumberFormat="1" applyFont="1" applyFill="1"/>
    <xf numFmtId="168" fontId="6" fillId="5" borderId="14" xfId="0" applyNumberFormat="1" applyFont="1" applyFill="1" applyBorder="1"/>
    <xf numFmtId="0" fontId="6" fillId="5" borderId="15" xfId="0" applyFont="1" applyFill="1" applyBorder="1" applyAlignment="1">
      <alignment horizontal="left" indent="1"/>
    </xf>
    <xf numFmtId="168" fontId="6" fillId="5" borderId="16" xfId="0" applyNumberFormat="1" applyFont="1" applyFill="1" applyBorder="1"/>
    <xf numFmtId="168" fontId="6" fillId="5" borderId="17" xfId="0" applyNumberFormat="1" applyFont="1" applyFill="1" applyBorder="1"/>
    <xf numFmtId="0" fontId="1" fillId="5" borderId="11" xfId="0" applyFont="1" applyFill="1" applyBorder="1"/>
    <xf numFmtId="0" fontId="1" fillId="5" borderId="12" xfId="0" applyFont="1" applyFill="1" applyBorder="1"/>
    <xf numFmtId="0" fontId="7" fillId="5" borderId="13" xfId="0" applyFont="1" applyFill="1" applyBorder="1"/>
    <xf numFmtId="0" fontId="8" fillId="3" borderId="0" xfId="0" applyFont="1" applyFill="1"/>
  </cellXfs>
  <cellStyles count="1">
    <cellStyle name="Normal" xfId="0" builtinId="0"/>
  </cellStyles>
  <dxfs count="54">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ont>
        <color rgb="FFFF0000"/>
      </font>
    </dxf>
    <dxf>
      <fill>
        <patternFill patternType="solid">
          <bgColor theme="8" tint="0.39997558519241921"/>
        </patternFill>
      </fill>
    </dxf>
    <dxf>
      <font>
        <color auto="1"/>
      </font>
    </dxf>
    <dxf>
      <fill>
        <patternFill>
          <bgColor theme="8" tint="0.59996337778862885"/>
        </patternFill>
      </fill>
      <border>
        <left/>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color auto="1"/>
      </font>
    </dxf>
    <dxf>
      <fill>
        <patternFill patternType="solid">
          <bgColor theme="8" tint="0.39997558519241921"/>
        </patternFill>
      </fill>
    </dxf>
    <dxf>
      <font>
        <color rgb="FFFF0000"/>
      </font>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53"/>
    </tableStyle>
    <tableStyle name="SlicerStyleDark1 2" pivot="0" table="0" count="10" xr9:uid="{CA63C089-EF59-46C0-9B3E-8DF7A0FDDFC3}">
      <tableStyleElement type="wholeTable" dxfId="52"/>
      <tableStyleElement type="headerRow" dxfId="5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[sample-data-excel-portfolio-project.xlsx]Pivots!day trend</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35133509082013"/>
          <c:y val="0.13569212550755427"/>
          <c:w val="0.70883542783819142"/>
          <c:h val="0.66041331715960327"/>
        </c:manualLayout>
      </c:layout>
      <c:barChart>
        <c:barDir val="bar"/>
        <c:grouping val="clustered"/>
        <c:varyColors val="0"/>
        <c:ser>
          <c:idx val="0"/>
          <c:order val="0"/>
          <c:tx>
            <c:strRef>
              <c:f>Pivots!$H$14</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Pivots!$G$15:$G$22</c:f>
              <c:strCache>
                <c:ptCount val="7"/>
                <c:pt idx="0">
                  <c:v>Sunday</c:v>
                </c:pt>
                <c:pt idx="1">
                  <c:v>Monday</c:v>
                </c:pt>
                <c:pt idx="2">
                  <c:v>Tuesday</c:v>
                </c:pt>
                <c:pt idx="3">
                  <c:v>Wednesday</c:v>
                </c:pt>
                <c:pt idx="4">
                  <c:v>Thursday</c:v>
                </c:pt>
                <c:pt idx="5">
                  <c:v>Friday</c:v>
                </c:pt>
                <c:pt idx="6">
                  <c:v>Saturday</c:v>
                </c:pt>
              </c:strCache>
            </c:strRef>
          </c:cat>
          <c:val>
            <c:numRef>
              <c:f>Pivots!$H$15:$H$22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8DE4-4838-B406-41410EDDBA16}"/>
            </c:ext>
          </c:extLst>
        </c:ser>
        <c:dLbls>
          <c:showLegendKey val="0"/>
          <c:showVal val="0"/>
          <c:showCatName val="0"/>
          <c:showSerName val="0"/>
          <c:showPercent val="0"/>
          <c:showBubbleSize val="0"/>
        </c:dLbls>
        <c:gapWidth val="25"/>
        <c:axId val="1251121343"/>
        <c:axId val="1251121823"/>
      </c:barChart>
      <c:catAx>
        <c:axId val="12511213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21823"/>
        <c:crosses val="autoZero"/>
        <c:auto val="1"/>
        <c:lblAlgn val="ctr"/>
        <c:lblOffset val="100"/>
        <c:noMultiLvlLbl val="0"/>
      </c:catAx>
      <c:valAx>
        <c:axId val="125112182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2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b="1" cap="none" spc="0">
                <a:ln w="0"/>
                <a:solidFill>
                  <a:schemeClr val="accent1"/>
                </a:solidFill>
                <a:effectLst>
                  <a:outerShdw blurRad="38100" dist="25400" dir="5400000" algn="ctr" rotWithShape="0">
                    <a:srgbClr val="6E747A">
                      <a:alpha val="43000"/>
                    </a:srgbClr>
                  </a:outerShdw>
                </a:effectLst>
              </a:rPr>
              <a:t>Amount</a:t>
            </a:r>
          </a:p>
        </c:rich>
      </c:tx>
      <c:layout>
        <c:manualLayout>
          <c:xMode val="edge"/>
          <c:yMode val="edge"/>
          <c:x val="0.31247219545782762"/>
          <c:y val="0"/>
        </c:manualLayout>
      </c:layout>
      <c:overlay val="0"/>
      <c:spPr>
        <a:noFill/>
        <a:ln>
          <a:noFill/>
        </a:ln>
        <a:effectLst/>
      </c:spPr>
      <c:txPr>
        <a:bodyPr rot="0" spcFirstLastPara="1" vertOverflow="ellipsis" vert="horz" wrap="square" anchor="t" anchorCtr="0"/>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manualLayout>
          <c:layoutTarget val="inner"/>
          <c:xMode val="edge"/>
          <c:yMode val="edge"/>
          <c:x val="0.15377672309917531"/>
          <c:y val="7.0546700446935007E-2"/>
          <c:w val="0.7905391152179071"/>
          <c:h val="0.86752299325871429"/>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Pivots!$I$36:$I$40</c:f>
              <c:strCache>
                <c:ptCount val="5"/>
                <c:pt idx="0">
                  <c:v>R01</c:v>
                </c:pt>
                <c:pt idx="1">
                  <c:v>R02</c:v>
                </c:pt>
                <c:pt idx="2">
                  <c:v>R03</c:v>
                </c:pt>
                <c:pt idx="3">
                  <c:v>R04</c:v>
                </c:pt>
                <c:pt idx="4">
                  <c:v>R05</c:v>
                </c:pt>
              </c:strCache>
            </c:strRef>
          </c:cat>
          <c:val>
            <c:numRef>
              <c:f>Pivots!$K$36:$K$40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41E-4D1D-A796-DA49C7CD88E2}"/>
            </c:ext>
          </c:extLst>
        </c:ser>
        <c:ser>
          <c:idx val="1"/>
          <c:order val="1"/>
          <c:tx>
            <c:strRef>
              <c:f>Pivots!$M$35</c:f>
              <c:strCache>
                <c:ptCount val="1"/>
                <c:pt idx="0">
                  <c:v>sel.amount</c:v>
                </c:pt>
              </c:strCache>
            </c:strRef>
          </c:tx>
          <c:spPr>
            <a:gradFill>
              <a:gsLst>
                <a:gs pos="0">
                  <a:schemeClr val="bg2">
                    <a:lumMod val="56000"/>
                  </a:schemeClr>
                </a:gs>
                <a:gs pos="100000">
                  <a:schemeClr val="bg2">
                    <a:lumMod val="50000"/>
                    <a:alpha val="35000"/>
                  </a:schemeClr>
                </a:gs>
              </a:gsLst>
              <a:lin ang="5400000" scaled="1"/>
            </a:gradFill>
            <a:ln>
              <a:noFill/>
            </a:ln>
            <a:effectLst/>
          </c:spPr>
          <c:invertIfNegative val="0"/>
          <c:dLbls>
            <c:delete val="1"/>
          </c:dLbls>
          <c:val>
            <c:numRef>
              <c:f>Pivots!$M$36:$M$40</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141E-4D1D-A796-DA49C7CD88E2}"/>
            </c:ext>
          </c:extLst>
        </c:ser>
        <c:dLbls>
          <c:dLblPos val="outEnd"/>
          <c:showLegendKey val="0"/>
          <c:showVal val="1"/>
          <c:showCatName val="0"/>
          <c:showSerName val="0"/>
          <c:showPercent val="0"/>
          <c:showBubbleSize val="0"/>
        </c:dLbls>
        <c:gapWidth val="20"/>
        <c:overlap val="100"/>
        <c:axId val="1617914672"/>
        <c:axId val="1145140144"/>
      </c:barChart>
      <c:catAx>
        <c:axId val="16179146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140144"/>
        <c:crosses val="autoZero"/>
        <c:auto val="1"/>
        <c:lblAlgn val="ctr"/>
        <c:lblOffset val="100"/>
        <c:noMultiLvlLbl val="0"/>
      </c:catAx>
      <c:valAx>
        <c:axId val="1145140144"/>
        <c:scaling>
          <c:orientation val="minMax"/>
        </c:scaling>
        <c:delete val="1"/>
        <c:axPos val="t"/>
        <c:numFmt formatCode="\$#,###.0,&quot;k&quot;" sourceLinked="1"/>
        <c:majorTickMark val="none"/>
        <c:minorTickMark val="none"/>
        <c:tickLblPos val="nextTo"/>
        <c:crossAx val="161791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b="1" cap="none" spc="0">
                <a:ln w="0"/>
                <a:solidFill>
                  <a:schemeClr val="accent1"/>
                </a:solidFill>
                <a:effectLst>
                  <a:outerShdw blurRad="38100" dist="25400" dir="5400000" algn="ctr" rotWithShape="0">
                    <a:srgbClr val="6E747A">
                      <a:alpha val="43000"/>
                    </a:srgbClr>
                  </a:outerShdw>
                </a:effectLst>
              </a:rPr>
              <a:t>Calls</a:t>
            </a:r>
          </a:p>
        </c:rich>
      </c:tx>
      <c:layout>
        <c:manualLayout>
          <c:xMode val="edge"/>
          <c:yMode val="edge"/>
          <c:x val="1.2063862103467446E-2"/>
          <c:y val="0"/>
        </c:manualLayout>
      </c:layout>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manualLayout>
          <c:layoutTarget val="inner"/>
          <c:xMode val="edge"/>
          <c:yMode val="edge"/>
          <c:x val="0.10322409087938561"/>
          <c:y val="6.3070779090298554E-2"/>
          <c:w val="0.85742406248521141"/>
          <c:h val="0.8932648353856486"/>
        </c:manualLayout>
      </c:layout>
      <c:barChart>
        <c:barDir val="bar"/>
        <c:grouping val="clustered"/>
        <c:varyColors val="0"/>
        <c:ser>
          <c:idx val="0"/>
          <c:order val="0"/>
          <c:spPr>
            <a:solidFill>
              <a:schemeClr val="bg1">
                <a:lumMod val="75000"/>
              </a:schemeClr>
            </a:solidFill>
            <a:ln>
              <a:solidFill>
                <a:schemeClr val="bg1">
                  <a:lumMod val="6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Pivots!$I$36:$I$40</c:f>
              <c:strCache>
                <c:ptCount val="5"/>
                <c:pt idx="0">
                  <c:v>R01</c:v>
                </c:pt>
                <c:pt idx="1">
                  <c:v>R02</c:v>
                </c:pt>
                <c:pt idx="2">
                  <c:v>R03</c:v>
                </c:pt>
                <c:pt idx="3">
                  <c:v>R04</c:v>
                </c:pt>
                <c:pt idx="4">
                  <c:v>R05</c:v>
                </c:pt>
              </c:strCache>
            </c:strRef>
          </c:cat>
          <c:val>
            <c:numRef>
              <c:f>Pivots!$J$36:$J$40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7A4-4129-9A8F-653621F67036}"/>
            </c:ext>
          </c:extLst>
        </c:ser>
        <c:ser>
          <c:idx val="1"/>
          <c:order val="1"/>
          <c:tx>
            <c:strRef>
              <c:f>Pivots!$L$35</c:f>
              <c:strCache>
                <c:ptCount val="1"/>
                <c:pt idx="0">
                  <c:v>sel.calls</c:v>
                </c:pt>
              </c:strCache>
            </c:strRef>
          </c:tx>
          <c:spPr>
            <a:gradFill>
              <a:gsLst>
                <a:gs pos="0">
                  <a:schemeClr val="bg2">
                    <a:lumMod val="56000"/>
                  </a:schemeClr>
                </a:gs>
                <a:gs pos="100000">
                  <a:schemeClr val="bg2">
                    <a:lumMod val="50000"/>
                    <a:alpha val="3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Pivots!$L$36:$L$40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97A4-4129-9A8F-653621F67036}"/>
            </c:ext>
          </c:extLst>
        </c:ser>
        <c:dLbls>
          <c:dLblPos val="outEnd"/>
          <c:showLegendKey val="0"/>
          <c:showVal val="1"/>
          <c:showCatName val="0"/>
          <c:showSerName val="0"/>
          <c:showPercent val="0"/>
          <c:showBubbleSize val="0"/>
        </c:dLbls>
        <c:gapWidth val="25"/>
        <c:overlap val="100"/>
        <c:axId val="1617914672"/>
        <c:axId val="1145140144"/>
      </c:barChart>
      <c:catAx>
        <c:axId val="16179146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140144"/>
        <c:crosses val="autoZero"/>
        <c:auto val="1"/>
        <c:lblAlgn val="ctr"/>
        <c:lblOffset val="100"/>
        <c:noMultiLvlLbl val="0"/>
      </c:catAx>
      <c:valAx>
        <c:axId val="1145140144"/>
        <c:scaling>
          <c:orientation val="minMax"/>
          <c:min val="0"/>
        </c:scaling>
        <c:delete val="1"/>
        <c:axPos val="t"/>
        <c:numFmt formatCode="General" sourceLinked="1"/>
        <c:majorTickMark val="out"/>
        <c:minorTickMark val="none"/>
        <c:tickLblPos val="nextTo"/>
        <c:crossAx val="161791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2">
                    <a:lumMod val="50000"/>
                  </a:schemeClr>
                </a:solidFill>
              </a:rPr>
              <a:t>Call</a:t>
            </a:r>
            <a:r>
              <a:rPr lang="en-IN" b="1" baseline="0">
                <a:solidFill>
                  <a:schemeClr val="bg2">
                    <a:lumMod val="50000"/>
                  </a:schemeClr>
                </a:solidFill>
              </a:rPr>
              <a:t> Trend</a:t>
            </a:r>
            <a:endParaRPr lang="en-IN" b="1">
              <a:solidFill>
                <a:schemeClr val="bg2">
                  <a:lumMod val="50000"/>
                </a:schemeClr>
              </a:solidFill>
            </a:endParaRPr>
          </a:p>
        </c:rich>
      </c:tx>
      <c:layout>
        <c:manualLayout>
          <c:xMode val="edge"/>
          <c:yMode val="edge"/>
          <c:x val="1.6619337291634357E-2"/>
          <c:y val="2.8185445205411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bg2">
                  <a:lumMod val="50000"/>
                </a:schemeClr>
              </a:gs>
              <a:gs pos="100000">
                <a:schemeClr val="bg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2">
                <a:lumMod val="50000"/>
              </a:schemeClr>
            </a:solidFill>
            <a:round/>
          </a:ln>
          <a:effectLst/>
        </c:spPr>
        <c:marker>
          <c:symbol val="circle"/>
          <c:size val="7"/>
          <c:spPr>
            <a:solidFill>
              <a:schemeClr val="bg1">
                <a:lumMod val="95000"/>
              </a:schemeClr>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Pivots!$C$14</c:f>
              <c:strCache>
                <c:ptCount val="1"/>
                <c:pt idx="0">
                  <c:v>Call Count2</c:v>
                </c:pt>
              </c:strCache>
            </c:strRef>
          </c:tx>
          <c:spPr>
            <a:gradFill>
              <a:gsLst>
                <a:gs pos="0">
                  <a:schemeClr val="bg2">
                    <a:lumMod val="50000"/>
                  </a:schemeClr>
                </a:gs>
                <a:gs pos="100000">
                  <a:schemeClr val="bg2">
                    <a:lumMod val="75000"/>
                  </a:schemeClr>
                </a:gs>
              </a:gsLst>
              <a:lin ang="5400000" scaled="0"/>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2B99-4E55-B159-F4FBB705A1A2}"/>
            </c:ext>
          </c:extLst>
        </c:ser>
        <c:dLbls>
          <c:showLegendKey val="0"/>
          <c:showVal val="0"/>
          <c:showCatName val="0"/>
          <c:showSerName val="0"/>
          <c:showPercent val="0"/>
          <c:showBubbleSize val="0"/>
        </c:dLbls>
        <c:axId val="2071793711"/>
        <c:axId val="2071792271"/>
      </c:areaChart>
      <c:lineChart>
        <c:grouping val="standard"/>
        <c:varyColors val="0"/>
        <c:ser>
          <c:idx val="0"/>
          <c:order val="0"/>
          <c:tx>
            <c:strRef>
              <c:f>Pivots!$B$14</c:f>
              <c:strCache>
                <c:ptCount val="1"/>
                <c:pt idx="0">
                  <c:v>Call Count</c:v>
                </c:pt>
              </c:strCache>
            </c:strRef>
          </c:tx>
          <c:spPr>
            <a:ln w="28575" cap="rnd">
              <a:solidFill>
                <a:schemeClr val="bg2">
                  <a:lumMod val="50000"/>
                </a:schemeClr>
              </a:solidFill>
              <a:round/>
            </a:ln>
            <a:effectLst/>
          </c:spPr>
          <c:marker>
            <c:symbol val="circle"/>
            <c:size val="7"/>
            <c:spPr>
              <a:solidFill>
                <a:schemeClr val="bg1">
                  <a:lumMod val="95000"/>
                </a:schemeClr>
              </a:solidFill>
              <a:ln w="19050">
                <a:solidFill>
                  <a:schemeClr val="tx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2B99-4E55-B159-F4FBB705A1A2}"/>
            </c:ext>
          </c:extLst>
        </c:ser>
        <c:dLbls>
          <c:showLegendKey val="0"/>
          <c:showVal val="0"/>
          <c:showCatName val="0"/>
          <c:showSerName val="0"/>
          <c:showPercent val="0"/>
          <c:showBubbleSize val="0"/>
        </c:dLbls>
        <c:marker val="1"/>
        <c:smooth val="0"/>
        <c:axId val="2071793711"/>
        <c:axId val="2071792271"/>
      </c:lineChart>
      <c:catAx>
        <c:axId val="207179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792271"/>
        <c:crosses val="autoZero"/>
        <c:auto val="1"/>
        <c:lblAlgn val="ctr"/>
        <c:lblOffset val="100"/>
        <c:noMultiLvlLbl val="0"/>
      </c:catAx>
      <c:valAx>
        <c:axId val="2071792271"/>
        <c:scaling>
          <c:orientation val="minMax"/>
        </c:scaling>
        <c:delete val="0"/>
        <c:axPos val="l"/>
        <c:majorGridlines>
          <c:spPr>
            <a:ln w="9525" cap="flat" cmpd="sng" algn="ctr">
              <a:gradFill>
                <a:gsLst>
                  <a:gs pos="0">
                    <a:schemeClr val="accent1">
                      <a:lumMod val="5000"/>
                      <a:lumOff val="9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79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bg2">
                    <a:lumMod val="50000"/>
                  </a:schemeClr>
                </a:solidFill>
              </a:rPr>
              <a:t>Female</a:t>
            </a:r>
            <a:r>
              <a:rPr lang="en-US" b="1"/>
              <a:t> vs.</a:t>
            </a:r>
            <a:r>
              <a:rPr lang="en-US" b="1">
                <a:solidFill>
                  <a:schemeClr val="bg2">
                    <a:lumMod val="90000"/>
                  </a:schemeClr>
                </a:solidFill>
              </a:rPr>
              <a:t> Male </a:t>
            </a:r>
            <a:r>
              <a:rPr lang="en-US" b="1"/>
              <a:t>Callers</a:t>
            </a:r>
          </a:p>
        </c:rich>
      </c:tx>
      <c:layout>
        <c:manualLayout>
          <c:xMode val="edge"/>
          <c:yMode val="edge"/>
          <c:x val="0.15355005062989469"/>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solidFill>
              <a:sysClr val="window" lastClr="FFFFFF">
                <a:alpha val="5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ysClr val="window" lastClr="FFFFFF">
                <a:alpha val="50000"/>
              </a:sysClr>
            </a:solidFill>
            <a:ln>
              <a:solidFill>
                <a:schemeClr val="bg1">
                  <a:lumMod val="75000"/>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2"/>
          </a:solidFill>
          <a:ln>
            <a:noFill/>
          </a:ln>
          <a:effectLst/>
        </c:spPr>
      </c:pivotFmt>
    </c:pivotFmts>
    <c:plotArea>
      <c:layout>
        <c:manualLayout>
          <c:layoutTarget val="inner"/>
          <c:xMode val="edge"/>
          <c:yMode val="edge"/>
          <c:x val="4.8635670007522308E-2"/>
          <c:y val="0.22638943189264493"/>
          <c:w val="0.85444574569777143"/>
          <c:h val="0.59333270926141091"/>
        </c:manualLayout>
      </c:layout>
      <c:barChart>
        <c:barDir val="col"/>
        <c:grouping val="percentStacked"/>
        <c:varyColors val="0"/>
        <c:ser>
          <c:idx val="0"/>
          <c:order val="0"/>
          <c:tx>
            <c:strRef>
              <c:f>Pivots!$B$72:$B$73</c:f>
              <c:strCache>
                <c:ptCount val="1"/>
                <c:pt idx="0">
                  <c:v>Female</c:v>
                </c:pt>
              </c:strCache>
            </c:strRef>
          </c:tx>
          <c:spPr>
            <a:solidFill>
              <a:schemeClr val="bg2">
                <a:lumMod val="50000"/>
              </a:schemeClr>
            </a:solidFill>
            <a:ln>
              <a:noFill/>
            </a:ln>
            <a:effectLst/>
          </c:spPr>
          <c:invertIfNegative val="0"/>
          <c:dLbls>
            <c:spPr>
              <a:solidFill>
                <a:sysClr val="window" lastClr="FFFFFF">
                  <a:alpha val="5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Pivots!$A$74:$A$77</c:f>
              <c:strCache>
                <c:ptCount val="3"/>
                <c:pt idx="0">
                  <c:v>Cincinnati</c:v>
                </c:pt>
                <c:pt idx="1">
                  <c:v>Cleveland</c:v>
                </c:pt>
                <c:pt idx="2">
                  <c:v>Columbus</c:v>
                </c:pt>
              </c:strCache>
            </c:strRef>
          </c:cat>
          <c:val>
            <c:numRef>
              <c:f>Pivots!$B$74:$B$77</c:f>
              <c:numCache>
                <c:formatCode>#,##0</c:formatCode>
                <c:ptCount val="3"/>
                <c:pt idx="0">
                  <c:v>144</c:v>
                </c:pt>
                <c:pt idx="1">
                  <c:v>326</c:v>
                </c:pt>
                <c:pt idx="2">
                  <c:v>129</c:v>
                </c:pt>
              </c:numCache>
            </c:numRef>
          </c:val>
          <c:extLst>
            <c:ext xmlns:c16="http://schemas.microsoft.com/office/drawing/2014/chart" uri="{C3380CC4-5D6E-409C-BE32-E72D297353CC}">
              <c16:uniqueId val="{00000000-3F6F-4726-AF46-40F6094A484A}"/>
            </c:ext>
          </c:extLst>
        </c:ser>
        <c:ser>
          <c:idx val="1"/>
          <c:order val="1"/>
          <c:tx>
            <c:strRef>
              <c:f>Pivots!$C$72:$C$73</c:f>
              <c:strCache>
                <c:ptCount val="1"/>
                <c:pt idx="0">
                  <c:v>Male</c:v>
                </c:pt>
              </c:strCache>
            </c:strRef>
          </c:tx>
          <c:spPr>
            <a:solidFill>
              <a:schemeClr val="accent2"/>
            </a:solidFill>
            <a:ln>
              <a:noFill/>
            </a:ln>
            <a:effectLst/>
          </c:spPr>
          <c:invertIfNegative val="0"/>
          <c:dLbls>
            <c:spPr>
              <a:solidFill>
                <a:sysClr val="window" lastClr="FFFFFF">
                  <a:alpha val="50000"/>
                </a:sysClr>
              </a:solidFill>
              <a:ln>
                <a:solidFill>
                  <a:schemeClr val="bg1">
                    <a:lumMod val="75000"/>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Pivots!$A$74:$A$77</c:f>
              <c:strCache>
                <c:ptCount val="3"/>
                <c:pt idx="0">
                  <c:v>Cincinnati</c:v>
                </c:pt>
                <c:pt idx="1">
                  <c:v>Cleveland</c:v>
                </c:pt>
                <c:pt idx="2">
                  <c:v>Columbus</c:v>
                </c:pt>
              </c:strCache>
            </c:strRef>
          </c:cat>
          <c:val>
            <c:numRef>
              <c:f>Pivots!$C$74:$C$77</c:f>
              <c:numCache>
                <c:formatCode>#,##0</c:formatCode>
                <c:ptCount val="3"/>
                <c:pt idx="0">
                  <c:v>132</c:v>
                </c:pt>
                <c:pt idx="1">
                  <c:v>63</c:v>
                </c:pt>
                <c:pt idx="2">
                  <c:v>206</c:v>
                </c:pt>
              </c:numCache>
            </c:numRef>
          </c:val>
          <c:extLst>
            <c:ext xmlns:c16="http://schemas.microsoft.com/office/drawing/2014/chart" uri="{C3380CC4-5D6E-409C-BE32-E72D297353CC}">
              <c16:uniqueId val="{00000001-3F6F-4726-AF46-40F6094A484A}"/>
            </c:ext>
          </c:extLst>
        </c:ser>
        <c:dLbls>
          <c:showLegendKey val="0"/>
          <c:showVal val="0"/>
          <c:showCatName val="0"/>
          <c:showSerName val="0"/>
          <c:showPercent val="0"/>
          <c:showBubbleSize val="0"/>
        </c:dLbls>
        <c:gapWidth val="26"/>
        <c:overlap val="100"/>
        <c:axId val="1731158272"/>
        <c:axId val="1731132352"/>
      </c:barChart>
      <c:catAx>
        <c:axId val="1731158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32352"/>
        <c:crosses val="autoZero"/>
        <c:auto val="1"/>
        <c:lblAlgn val="ctr"/>
        <c:lblOffset val="100"/>
        <c:noMultiLvlLbl val="0"/>
      </c:catAx>
      <c:valAx>
        <c:axId val="1731132352"/>
        <c:scaling>
          <c:orientation val="minMax"/>
        </c:scaling>
        <c:delete val="1"/>
        <c:axPos val="l"/>
        <c:numFmt formatCode="0%" sourceLinked="1"/>
        <c:majorTickMark val="none"/>
        <c:minorTickMark val="none"/>
        <c:tickLblPos val="nextTo"/>
        <c:crossAx val="173115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10"/>
  </c:pivotSource>
  <c:chart>
    <c:title>
      <c:tx>
        <c:rich>
          <a:bodyPr rot="0" spcFirstLastPara="1" vertOverflow="ellipsis" vert="horz" wrap="square" anchor="ctr" anchorCtr="1"/>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b="1" cap="none" spc="0">
                <a:ln w="0"/>
                <a:solidFill>
                  <a:schemeClr val="accent1"/>
                </a:solidFill>
                <a:effectLst>
                  <a:outerShdw blurRad="38100" dist="25400" dir="5400000" algn="ctr" rotWithShape="0">
                    <a:srgbClr val="6E747A">
                      <a:alpha val="43000"/>
                    </a:srgbClr>
                  </a:outerShdw>
                </a:effectLst>
              </a:rPr>
              <a:t>Rating</a:t>
            </a:r>
          </a:p>
        </c:rich>
      </c:tx>
      <c:layout>
        <c:manualLayout>
          <c:xMode val="edge"/>
          <c:yMode val="edge"/>
          <c:x val="0.40652251492627389"/>
          <c:y val="2.227989391230762E-2"/>
        </c:manualLayout>
      </c:layout>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Pivots!$B$83</c:f>
              <c:strCache>
                <c:ptCount val="1"/>
                <c:pt idx="0">
                  <c:v>Total</c:v>
                </c:pt>
              </c:strCache>
            </c:strRef>
          </c:tx>
          <c:spPr>
            <a:solidFill>
              <a:schemeClr val="tx2">
                <a:lumMod val="60000"/>
                <a:lumOff val="40000"/>
              </a:schemeClr>
            </a:solidFill>
            <a:ln>
              <a:noFill/>
            </a:ln>
            <a:effectLst/>
          </c:spPr>
          <c:invertIfNegative val="0"/>
          <c:cat>
            <c:strRef>
              <c:f>Pivots!$A$84:$A$89</c:f>
              <c:strCache>
                <c:ptCount val="5"/>
                <c:pt idx="0">
                  <c:v>1</c:v>
                </c:pt>
                <c:pt idx="1">
                  <c:v>2</c:v>
                </c:pt>
                <c:pt idx="2">
                  <c:v>3</c:v>
                </c:pt>
                <c:pt idx="3">
                  <c:v>4</c:v>
                </c:pt>
                <c:pt idx="4">
                  <c:v>5</c:v>
                </c:pt>
              </c:strCache>
            </c:strRef>
          </c:cat>
          <c:val>
            <c:numRef>
              <c:f>Pivots!$B$84:$B$89</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CB3-4A38-9476-E6FC67017E11}"/>
            </c:ext>
          </c:extLst>
        </c:ser>
        <c:dLbls>
          <c:showLegendKey val="0"/>
          <c:showVal val="0"/>
          <c:showCatName val="0"/>
          <c:showSerName val="0"/>
          <c:showPercent val="0"/>
          <c:showBubbleSize val="0"/>
        </c:dLbls>
        <c:gapWidth val="18"/>
        <c:overlap val="-27"/>
        <c:axId val="1741946896"/>
        <c:axId val="1741954576"/>
      </c:barChart>
      <c:catAx>
        <c:axId val="174194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954576"/>
        <c:crosses val="autoZero"/>
        <c:auto val="1"/>
        <c:lblAlgn val="ctr"/>
        <c:lblOffset val="100"/>
        <c:noMultiLvlLbl val="0"/>
      </c:catAx>
      <c:valAx>
        <c:axId val="1741954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94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137160</xdr:colOff>
      <xdr:row>2</xdr:row>
      <xdr:rowOff>60960</xdr:rowOff>
    </xdr:from>
    <xdr:to>
      <xdr:col>4</xdr:col>
      <xdr:colOff>0</xdr:colOff>
      <xdr:row>7</xdr:row>
      <xdr:rowOff>137160</xdr:rowOff>
    </xdr:to>
    <xdr:sp macro="" textlink="Pivots!A4">
      <xdr:nvSpPr>
        <xdr:cNvPr id="2" name="Rectangle 1">
          <a:extLst>
            <a:ext uri="{FF2B5EF4-FFF2-40B4-BE49-F238E27FC236}">
              <a16:creationId xmlns:a16="http://schemas.microsoft.com/office/drawing/2014/main" id="{4135D1F9-C75F-EE37-90F2-4538634547AA}"/>
            </a:ext>
          </a:extLst>
        </xdr:cNvPr>
        <xdr:cNvSpPr/>
      </xdr:nvSpPr>
      <xdr:spPr>
        <a:xfrm>
          <a:off x="322775" y="432191"/>
          <a:ext cx="1259840" cy="1004277"/>
        </a:xfrm>
        <a:prstGeom prst="rect">
          <a:avLst/>
        </a:prstGeom>
        <a:solidFill>
          <a:schemeClr val="bg2">
            <a:lumMod val="5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C921AB6-76A1-4680-891D-221A28F1451B}" type="TxLink">
            <a:rPr lang="en-US" sz="2400" b="1" i="0" u="none" strike="noStrike">
              <a:solidFill>
                <a:schemeClr val="bg1"/>
              </a:solidFill>
              <a:latin typeface="Calibri"/>
              <a:ea typeface="Calibri"/>
              <a:cs typeface="Calibri"/>
            </a:rPr>
            <a:pPr algn="ctr"/>
            <a:t>1,000</a:t>
          </a:fld>
          <a:endParaRPr lang="en-IN" sz="2400" b="1">
            <a:solidFill>
              <a:schemeClr val="bg1"/>
            </a:solidFill>
          </a:endParaRPr>
        </a:p>
      </xdr:txBody>
    </xdr:sp>
    <xdr:clientData/>
  </xdr:twoCellAnchor>
  <xdr:twoCellAnchor editAs="oneCell">
    <xdr:from>
      <xdr:col>2</xdr:col>
      <xdr:colOff>1119</xdr:colOff>
      <xdr:row>2</xdr:row>
      <xdr:rowOff>120261</xdr:rowOff>
    </xdr:from>
    <xdr:to>
      <xdr:col>2</xdr:col>
      <xdr:colOff>189611</xdr:colOff>
      <xdr:row>3</xdr:row>
      <xdr:rowOff>121300</xdr:rowOff>
    </xdr:to>
    <xdr:pic>
      <xdr:nvPicPr>
        <xdr:cNvPr id="3" name="Graphic 2" descr="Receiver with solid fill">
          <a:extLst>
            <a:ext uri="{FF2B5EF4-FFF2-40B4-BE49-F238E27FC236}">
              <a16:creationId xmlns:a16="http://schemas.microsoft.com/office/drawing/2014/main" id="{F1E45CEA-0E40-4B51-90D4-D6CEC5C668E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362901">
          <a:off x="366879" y="486021"/>
          <a:ext cx="188492" cy="183919"/>
        </a:xfrm>
        <a:prstGeom prst="rect">
          <a:avLst/>
        </a:prstGeom>
      </xdr:spPr>
    </xdr:pic>
    <xdr:clientData/>
  </xdr:twoCellAnchor>
  <xdr:twoCellAnchor>
    <xdr:from>
      <xdr:col>1</xdr:col>
      <xdr:colOff>137159</xdr:colOff>
      <xdr:row>2</xdr:row>
      <xdr:rowOff>75583</xdr:rowOff>
    </xdr:from>
    <xdr:to>
      <xdr:col>3</xdr:col>
      <xdr:colOff>592667</xdr:colOff>
      <xdr:row>4</xdr:row>
      <xdr:rowOff>15394</xdr:rowOff>
    </xdr:to>
    <xdr:sp macro="" textlink="">
      <xdr:nvSpPr>
        <xdr:cNvPr id="4" name="TextBox 3">
          <a:extLst>
            <a:ext uri="{FF2B5EF4-FFF2-40B4-BE49-F238E27FC236}">
              <a16:creationId xmlns:a16="http://schemas.microsoft.com/office/drawing/2014/main" id="{1D356154-C91F-1A01-DE07-882A649BC28A}"/>
            </a:ext>
          </a:extLst>
        </xdr:cNvPr>
        <xdr:cNvSpPr txBox="1"/>
      </xdr:nvSpPr>
      <xdr:spPr>
        <a:xfrm>
          <a:off x="321886" y="760613"/>
          <a:ext cx="1248296" cy="309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xdr:from>
      <xdr:col>2</xdr:col>
      <xdr:colOff>98289</xdr:colOff>
      <xdr:row>6</xdr:row>
      <xdr:rowOff>60420</xdr:rowOff>
    </xdr:from>
    <xdr:to>
      <xdr:col>3</xdr:col>
      <xdr:colOff>400242</xdr:colOff>
      <xdr:row>7</xdr:row>
      <xdr:rowOff>84665</xdr:rowOff>
    </xdr:to>
    <xdr:sp macro="" textlink="Pivots!A10">
      <xdr:nvSpPr>
        <xdr:cNvPr id="5" name="TextBox 4">
          <a:extLst>
            <a:ext uri="{FF2B5EF4-FFF2-40B4-BE49-F238E27FC236}">
              <a16:creationId xmlns:a16="http://schemas.microsoft.com/office/drawing/2014/main" id="{D0F2BCC6-44FE-6774-6788-4FBF10EA607D}"/>
            </a:ext>
          </a:extLst>
        </xdr:cNvPr>
        <xdr:cNvSpPr txBox="1"/>
      </xdr:nvSpPr>
      <xdr:spPr>
        <a:xfrm>
          <a:off x="467744" y="1484359"/>
          <a:ext cx="910013" cy="208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2AE5FF-326C-4475-8DFB-9BAF2E10837D}" type="TxLink">
            <a:rPr lang="en-US" sz="1100" b="1" i="0" u="none" strike="noStrike">
              <a:solidFill>
                <a:schemeClr val="bg1"/>
              </a:solidFill>
              <a:latin typeface="Calibri"/>
              <a:ea typeface="Calibri"/>
              <a:cs typeface="Calibri"/>
            </a:rPr>
            <a:pPr algn="ctr"/>
            <a:t>218</a:t>
          </a:fld>
          <a:endParaRPr lang="en-IN" sz="1100" b="1">
            <a:solidFill>
              <a:schemeClr val="bg1"/>
            </a:solidFill>
          </a:endParaRPr>
        </a:p>
      </xdr:txBody>
    </xdr:sp>
    <xdr:clientData/>
  </xdr:twoCellAnchor>
  <xdr:twoCellAnchor>
    <xdr:from>
      <xdr:col>1</xdr:col>
      <xdr:colOff>137160</xdr:colOff>
      <xdr:row>9</xdr:row>
      <xdr:rowOff>122369</xdr:rowOff>
    </xdr:from>
    <xdr:to>
      <xdr:col>4</xdr:col>
      <xdr:colOff>0</xdr:colOff>
      <xdr:row>15</xdr:row>
      <xdr:rowOff>18460</xdr:rowOff>
    </xdr:to>
    <xdr:sp macro="" textlink="Pivots!B4">
      <xdr:nvSpPr>
        <xdr:cNvPr id="6" name="Rectangle 5">
          <a:extLst>
            <a:ext uri="{FF2B5EF4-FFF2-40B4-BE49-F238E27FC236}">
              <a16:creationId xmlns:a16="http://schemas.microsoft.com/office/drawing/2014/main" id="{9F8B5CCB-6F43-405B-AA4C-3E1DCBF539BE}"/>
            </a:ext>
          </a:extLst>
        </xdr:cNvPr>
        <xdr:cNvSpPr/>
      </xdr:nvSpPr>
      <xdr:spPr>
        <a:xfrm>
          <a:off x="322775" y="1792907"/>
          <a:ext cx="1259840" cy="1009784"/>
        </a:xfrm>
        <a:prstGeom prst="rect">
          <a:avLst/>
        </a:prstGeom>
        <a:solidFill>
          <a:schemeClr val="bg2">
            <a:lumMod val="5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8AAD3C4-5732-47A3-9092-395B87478DC5}" type="TxLink">
            <a:rPr lang="en-US" sz="2400" b="1" i="0" u="none" strike="noStrike">
              <a:solidFill>
                <a:schemeClr val="bg1"/>
              </a:solidFill>
              <a:latin typeface="Calibri"/>
              <a:ea typeface="Calibri"/>
              <a:cs typeface="Calibri"/>
            </a:rPr>
            <a:pPr marL="0" indent="0" algn="ctr"/>
            <a:t>$96,623</a:t>
          </a:fld>
          <a:endParaRPr lang="en-IN" sz="2400" b="1" i="0" u="none" strike="noStrike">
            <a:solidFill>
              <a:schemeClr val="bg1"/>
            </a:solidFill>
            <a:latin typeface="Calibri"/>
            <a:ea typeface="Calibri"/>
            <a:cs typeface="Calibri"/>
          </a:endParaRPr>
        </a:p>
      </xdr:txBody>
    </xdr:sp>
    <xdr:clientData/>
  </xdr:twoCellAnchor>
  <xdr:twoCellAnchor editAs="oneCell">
    <xdr:from>
      <xdr:col>2</xdr:col>
      <xdr:colOff>20127</xdr:colOff>
      <xdr:row>10</xdr:row>
      <xdr:rowOff>66921</xdr:rowOff>
    </xdr:from>
    <xdr:to>
      <xdr:col>2</xdr:col>
      <xdr:colOff>201082</xdr:colOff>
      <xdr:row>11</xdr:row>
      <xdr:rowOff>67960</xdr:rowOff>
    </xdr:to>
    <xdr:pic>
      <xdr:nvPicPr>
        <xdr:cNvPr id="7" name="Graphic 6">
          <a:extLst>
            <a:ext uri="{FF2B5EF4-FFF2-40B4-BE49-F238E27FC236}">
              <a16:creationId xmlns:a16="http://schemas.microsoft.com/office/drawing/2014/main" id="{81C8AB49-EAB9-4372-89E8-D196E703820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78715" y="1859862"/>
          <a:ext cx="180955" cy="180333"/>
        </a:xfrm>
        <a:prstGeom prst="rect">
          <a:avLst/>
        </a:prstGeom>
      </xdr:spPr>
    </xdr:pic>
    <xdr:clientData/>
  </xdr:twoCellAnchor>
  <xdr:twoCellAnchor>
    <xdr:from>
      <xdr:col>2</xdr:col>
      <xdr:colOff>60189</xdr:colOff>
      <xdr:row>10</xdr:row>
      <xdr:rowOff>14547</xdr:rowOff>
    </xdr:from>
    <xdr:to>
      <xdr:col>3</xdr:col>
      <xdr:colOff>509769</xdr:colOff>
      <xdr:row>11</xdr:row>
      <xdr:rowOff>14547</xdr:rowOff>
    </xdr:to>
    <xdr:sp macro="" textlink="">
      <xdr:nvSpPr>
        <xdr:cNvPr id="8" name="TextBox 7">
          <a:extLst>
            <a:ext uri="{FF2B5EF4-FFF2-40B4-BE49-F238E27FC236}">
              <a16:creationId xmlns:a16="http://schemas.microsoft.com/office/drawing/2014/main" id="{5CAF4FFC-3BCD-4B0E-A1E9-AA2863284373}"/>
            </a:ext>
          </a:extLst>
        </xdr:cNvPr>
        <xdr:cNvSpPr txBox="1"/>
      </xdr:nvSpPr>
      <xdr:spPr>
        <a:xfrm>
          <a:off x="429644" y="2177395"/>
          <a:ext cx="1057640" cy="184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2</xdr:col>
      <xdr:colOff>159185</xdr:colOff>
      <xdr:row>13</xdr:row>
      <xdr:rowOff>165345</xdr:rowOff>
    </xdr:from>
    <xdr:to>
      <xdr:col>3</xdr:col>
      <xdr:colOff>387785</xdr:colOff>
      <xdr:row>14</xdr:row>
      <xdr:rowOff>157724</xdr:rowOff>
    </xdr:to>
    <xdr:sp macro="" textlink="Pivots!B10">
      <xdr:nvSpPr>
        <xdr:cNvPr id="9" name="TextBox 8">
          <a:extLst>
            <a:ext uri="{FF2B5EF4-FFF2-40B4-BE49-F238E27FC236}">
              <a16:creationId xmlns:a16="http://schemas.microsoft.com/office/drawing/2014/main" id="{805000B1-09DF-4B9B-A183-F18A99A37CC2}"/>
            </a:ext>
          </a:extLst>
        </xdr:cNvPr>
        <xdr:cNvSpPr txBox="1"/>
      </xdr:nvSpPr>
      <xdr:spPr>
        <a:xfrm>
          <a:off x="517773" y="2496169"/>
          <a:ext cx="838200" cy="17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188863-11B0-4CB4-9F52-68BF4398E6CE}" type="TxLink">
            <a:rPr lang="en-US" sz="1100" b="1" i="0" u="none" strike="noStrike">
              <a:solidFill>
                <a:schemeClr val="bg1"/>
              </a:solidFill>
              <a:latin typeface="Calibri"/>
              <a:ea typeface="Calibri"/>
              <a:cs typeface="Calibri"/>
            </a:rPr>
            <a:pPr algn="ctr"/>
            <a:t>$20,581</a:t>
          </a:fld>
          <a:endParaRPr lang="en-IN" sz="1100" b="1">
            <a:solidFill>
              <a:schemeClr val="bg1"/>
            </a:solidFill>
          </a:endParaRPr>
        </a:p>
      </xdr:txBody>
    </xdr:sp>
    <xdr:clientData/>
  </xdr:twoCellAnchor>
  <xdr:twoCellAnchor>
    <xdr:from>
      <xdr:col>1</xdr:col>
      <xdr:colOff>137160</xdr:colOff>
      <xdr:row>17</xdr:row>
      <xdr:rowOff>3668</xdr:rowOff>
    </xdr:from>
    <xdr:to>
      <xdr:col>3</xdr:col>
      <xdr:colOff>601980</xdr:colOff>
      <xdr:row>22</xdr:row>
      <xdr:rowOff>79052</xdr:rowOff>
    </xdr:to>
    <xdr:sp macro="" textlink="Pivots!C4">
      <xdr:nvSpPr>
        <xdr:cNvPr id="10" name="Rectangle 9">
          <a:extLst>
            <a:ext uri="{FF2B5EF4-FFF2-40B4-BE49-F238E27FC236}">
              <a16:creationId xmlns:a16="http://schemas.microsoft.com/office/drawing/2014/main" id="{427B9D78-4A87-4C3B-8C3B-4710AC2E5996}"/>
            </a:ext>
          </a:extLst>
        </xdr:cNvPr>
        <xdr:cNvSpPr/>
      </xdr:nvSpPr>
      <xdr:spPr>
        <a:xfrm>
          <a:off x="322690" y="3475738"/>
          <a:ext cx="1259951" cy="1056044"/>
        </a:xfrm>
        <a:prstGeom prst="rect">
          <a:avLst/>
        </a:prstGeom>
        <a:solidFill>
          <a:schemeClr val="bg2">
            <a:lumMod val="5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78DF18E-C0BD-4608-B74C-931C02327369}" type="TxLink">
            <a:rPr lang="en-US" sz="2400" b="1" i="0" u="none" strike="noStrike">
              <a:solidFill>
                <a:schemeClr val="bg1"/>
              </a:solidFill>
              <a:latin typeface="Calibri"/>
              <a:ea typeface="Calibri"/>
              <a:cs typeface="Calibri"/>
            </a:rPr>
            <a:pPr marL="0" indent="0" algn="ctr"/>
            <a:t>89,850</a:t>
          </a:fld>
          <a:endParaRPr lang="en-IN" sz="2400" b="1" i="0" u="none" strike="noStrike">
            <a:solidFill>
              <a:schemeClr val="bg1"/>
            </a:solidFill>
            <a:latin typeface="Calibri"/>
            <a:ea typeface="Calibri"/>
            <a:cs typeface="Calibri"/>
          </a:endParaRPr>
        </a:p>
      </xdr:txBody>
    </xdr:sp>
    <xdr:clientData/>
  </xdr:twoCellAnchor>
  <xdr:twoCellAnchor editAs="oneCell">
    <xdr:from>
      <xdr:col>1</xdr:col>
      <xdr:colOff>137160</xdr:colOff>
      <xdr:row>17</xdr:row>
      <xdr:rowOff>105021</xdr:rowOff>
    </xdr:from>
    <xdr:to>
      <xdr:col>2</xdr:col>
      <xdr:colOff>132585</xdr:colOff>
      <xdr:row>18</xdr:row>
      <xdr:rowOff>106060</xdr:rowOff>
    </xdr:to>
    <xdr:pic>
      <xdr:nvPicPr>
        <xdr:cNvPr id="11" name="Graphic 10">
          <a:extLst>
            <a:ext uri="{FF2B5EF4-FFF2-40B4-BE49-F238E27FC236}">
              <a16:creationId xmlns:a16="http://schemas.microsoft.com/office/drawing/2014/main" id="{C74DC6C5-3925-4706-9A06-F7D243908F4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22690" y="3577091"/>
          <a:ext cx="180956" cy="186569"/>
        </a:xfrm>
        <a:prstGeom prst="rect">
          <a:avLst/>
        </a:prstGeom>
      </xdr:spPr>
    </xdr:pic>
    <xdr:clientData/>
  </xdr:twoCellAnchor>
  <xdr:twoCellAnchor>
    <xdr:from>
      <xdr:col>2</xdr:col>
      <xdr:colOff>29401</xdr:colOff>
      <xdr:row>17</xdr:row>
      <xdr:rowOff>90032</xdr:rowOff>
    </xdr:from>
    <xdr:to>
      <xdr:col>3</xdr:col>
      <xdr:colOff>515696</xdr:colOff>
      <xdr:row>18</xdr:row>
      <xdr:rowOff>130848</xdr:rowOff>
    </xdr:to>
    <xdr:sp macro="" textlink="">
      <xdr:nvSpPr>
        <xdr:cNvPr id="12" name="TextBox 11">
          <a:extLst>
            <a:ext uri="{FF2B5EF4-FFF2-40B4-BE49-F238E27FC236}">
              <a16:creationId xmlns:a16="http://schemas.microsoft.com/office/drawing/2014/main" id="{9B6DC638-C7BC-4763-B145-8F6A43CF7176}"/>
            </a:ext>
          </a:extLst>
        </xdr:cNvPr>
        <xdr:cNvSpPr txBox="1"/>
      </xdr:nvSpPr>
      <xdr:spPr>
        <a:xfrm>
          <a:off x="398856" y="3545971"/>
          <a:ext cx="1094355" cy="22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2</xdr:col>
      <xdr:colOff>165135</xdr:colOff>
      <xdr:row>20</xdr:row>
      <xdr:rowOff>172129</xdr:rowOff>
    </xdr:from>
    <xdr:to>
      <xdr:col>3</xdr:col>
      <xdr:colOff>393735</xdr:colOff>
      <xdr:row>21</xdr:row>
      <xdr:rowOff>164508</xdr:rowOff>
    </xdr:to>
    <xdr:sp macro="" textlink="Pivots!C10">
      <xdr:nvSpPr>
        <xdr:cNvPr id="13" name="TextBox 12">
          <a:extLst>
            <a:ext uri="{FF2B5EF4-FFF2-40B4-BE49-F238E27FC236}">
              <a16:creationId xmlns:a16="http://schemas.microsoft.com/office/drawing/2014/main" id="{FA9C1C87-F71C-4710-8D53-73B86897EFCE}"/>
            </a:ext>
          </a:extLst>
        </xdr:cNvPr>
        <xdr:cNvSpPr txBox="1"/>
      </xdr:nvSpPr>
      <xdr:spPr>
        <a:xfrm>
          <a:off x="523723" y="3758011"/>
          <a:ext cx="838200" cy="17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6B4C93-D03E-47DE-AE3A-122A2483A878}" type="TxLink">
            <a:rPr lang="en-US" sz="1100" b="1" i="0" u="none" strike="noStrike">
              <a:solidFill>
                <a:schemeClr val="bg1"/>
              </a:solidFill>
              <a:latin typeface="Calibri"/>
              <a:ea typeface="Calibri"/>
              <a:cs typeface="Calibri"/>
            </a:rPr>
            <a:pPr algn="ctr"/>
            <a:t>19,300</a:t>
          </a:fld>
          <a:endParaRPr lang="en-IN" sz="1100" b="1">
            <a:solidFill>
              <a:schemeClr val="bg1"/>
            </a:solidFill>
          </a:endParaRPr>
        </a:p>
      </xdr:txBody>
    </xdr:sp>
    <xdr:clientData/>
  </xdr:twoCellAnchor>
  <xdr:twoCellAnchor>
    <xdr:from>
      <xdr:col>1</xdr:col>
      <xdr:colOff>137160</xdr:colOff>
      <xdr:row>24</xdr:row>
      <xdr:rowOff>44722</xdr:rowOff>
    </xdr:from>
    <xdr:to>
      <xdr:col>3</xdr:col>
      <xdr:colOff>601980</xdr:colOff>
      <xdr:row>29</xdr:row>
      <xdr:rowOff>118151</xdr:rowOff>
    </xdr:to>
    <xdr:sp macro="" textlink="Pivots!D4">
      <xdr:nvSpPr>
        <xdr:cNvPr id="14" name="Rectangle 13">
          <a:extLst>
            <a:ext uri="{FF2B5EF4-FFF2-40B4-BE49-F238E27FC236}">
              <a16:creationId xmlns:a16="http://schemas.microsoft.com/office/drawing/2014/main" id="{920B94A8-9D9D-47F8-876D-7F858E698DF5}"/>
            </a:ext>
          </a:extLst>
        </xdr:cNvPr>
        <xdr:cNvSpPr/>
      </xdr:nvSpPr>
      <xdr:spPr>
        <a:xfrm>
          <a:off x="321887" y="4886116"/>
          <a:ext cx="1257608" cy="1074035"/>
        </a:xfrm>
        <a:prstGeom prst="rect">
          <a:avLst/>
        </a:prstGeom>
        <a:solidFill>
          <a:schemeClr val="bg2">
            <a:lumMod val="5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1C06867-EB08-41C0-87A6-55AAAF11346F}" type="TxLink">
            <a:rPr lang="en-US" sz="2400" b="1" i="0" u="none" strike="noStrike">
              <a:solidFill>
                <a:schemeClr val="bg1"/>
              </a:solidFill>
              <a:latin typeface="Calibri"/>
              <a:ea typeface="Calibri"/>
              <a:cs typeface="Calibri"/>
            </a:rPr>
            <a:pPr marL="0" indent="0" algn="ctr"/>
            <a:t>3.9</a:t>
          </a:fld>
          <a:endParaRPr lang="en-IN" sz="2400" b="1" i="0" u="none" strike="noStrike">
            <a:solidFill>
              <a:schemeClr val="bg1"/>
            </a:solidFill>
            <a:latin typeface="Calibri"/>
            <a:ea typeface="Calibri"/>
            <a:cs typeface="Calibri"/>
          </a:endParaRPr>
        </a:p>
      </xdr:txBody>
    </xdr:sp>
    <xdr:clientData/>
  </xdr:twoCellAnchor>
  <xdr:twoCellAnchor editAs="oneCell">
    <xdr:from>
      <xdr:col>1</xdr:col>
      <xdr:colOff>167948</xdr:colOff>
      <xdr:row>24</xdr:row>
      <xdr:rowOff>50448</xdr:rowOff>
    </xdr:from>
    <xdr:to>
      <xdr:col>2</xdr:col>
      <xdr:colOff>215515</xdr:colOff>
      <xdr:row>25</xdr:row>
      <xdr:rowOff>93860</xdr:rowOff>
    </xdr:to>
    <xdr:pic>
      <xdr:nvPicPr>
        <xdr:cNvPr id="15" name="Graphic 14">
          <a:extLst>
            <a:ext uri="{FF2B5EF4-FFF2-40B4-BE49-F238E27FC236}">
              <a16:creationId xmlns:a16="http://schemas.microsoft.com/office/drawing/2014/main" id="{CD216D6C-1943-43DA-9807-BBE032B0680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52675" y="4891842"/>
          <a:ext cx="232295" cy="243533"/>
        </a:xfrm>
        <a:prstGeom prst="rect">
          <a:avLst/>
        </a:prstGeom>
      </xdr:spPr>
    </xdr:pic>
    <xdr:clientData/>
  </xdr:twoCellAnchor>
  <xdr:twoCellAnchor>
    <xdr:from>
      <xdr:col>2</xdr:col>
      <xdr:colOff>60189</xdr:colOff>
      <xdr:row>24</xdr:row>
      <xdr:rowOff>149395</xdr:rowOff>
    </xdr:from>
    <xdr:to>
      <xdr:col>3</xdr:col>
      <xdr:colOff>494302</xdr:colOff>
      <xdr:row>25</xdr:row>
      <xdr:rowOff>149395</xdr:rowOff>
    </xdr:to>
    <xdr:sp macro="" textlink="">
      <xdr:nvSpPr>
        <xdr:cNvPr id="16" name="TextBox 15">
          <a:extLst>
            <a:ext uri="{FF2B5EF4-FFF2-40B4-BE49-F238E27FC236}">
              <a16:creationId xmlns:a16="http://schemas.microsoft.com/office/drawing/2014/main" id="{5456461D-CE1E-44F9-A6A3-1E4E02733006}"/>
            </a:ext>
          </a:extLst>
        </xdr:cNvPr>
        <xdr:cNvSpPr txBox="1"/>
      </xdr:nvSpPr>
      <xdr:spPr>
        <a:xfrm>
          <a:off x="429644" y="4990789"/>
          <a:ext cx="1042173" cy="200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a:t>
          </a:r>
          <a:r>
            <a:rPr lang="en-IN" sz="1100" b="1" baseline="0">
              <a:solidFill>
                <a:schemeClr val="bg1"/>
              </a:solidFill>
            </a:rPr>
            <a:t> Rating</a:t>
          </a:r>
          <a:endParaRPr lang="en-IN" sz="1100" b="1">
            <a:solidFill>
              <a:schemeClr val="bg1"/>
            </a:solidFill>
          </a:endParaRPr>
        </a:p>
      </xdr:txBody>
    </xdr:sp>
    <xdr:clientData/>
  </xdr:twoCellAnchor>
  <xdr:twoCellAnchor>
    <xdr:from>
      <xdr:col>2</xdr:col>
      <xdr:colOff>132475</xdr:colOff>
      <xdr:row>28</xdr:row>
      <xdr:rowOff>49872</xdr:rowOff>
    </xdr:from>
    <xdr:to>
      <xdr:col>3</xdr:col>
      <xdr:colOff>361075</xdr:colOff>
      <xdr:row>29</xdr:row>
      <xdr:rowOff>42252</xdr:rowOff>
    </xdr:to>
    <xdr:sp macro="" textlink="Pivots!D10">
      <xdr:nvSpPr>
        <xdr:cNvPr id="17" name="TextBox 16">
          <a:extLst>
            <a:ext uri="{FF2B5EF4-FFF2-40B4-BE49-F238E27FC236}">
              <a16:creationId xmlns:a16="http://schemas.microsoft.com/office/drawing/2014/main" id="{859B2A36-47FC-41A9-BE60-9DA66FBF48BD}"/>
            </a:ext>
          </a:extLst>
        </xdr:cNvPr>
        <xdr:cNvSpPr txBox="1"/>
      </xdr:nvSpPr>
      <xdr:spPr>
        <a:xfrm>
          <a:off x="491063" y="5070107"/>
          <a:ext cx="838200" cy="171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D28D9F-701F-4E00-B85B-EBAB6D547099}" type="TxLink">
            <a:rPr lang="en-US" sz="1100" b="1" i="0" u="none" strike="noStrike">
              <a:solidFill>
                <a:schemeClr val="bg1"/>
              </a:solidFill>
              <a:latin typeface="Calibri"/>
              <a:ea typeface="Calibri"/>
              <a:cs typeface="Calibri"/>
            </a:rPr>
            <a:pPr algn="ctr"/>
            <a:t>3.9</a:t>
          </a:fld>
          <a:endParaRPr lang="en-IN" sz="1100" b="1">
            <a:solidFill>
              <a:schemeClr val="bg1"/>
            </a:solidFill>
          </a:endParaRPr>
        </a:p>
      </xdr:txBody>
    </xdr:sp>
    <xdr:clientData/>
  </xdr:twoCellAnchor>
  <xdr:twoCellAnchor>
    <xdr:from>
      <xdr:col>1</xdr:col>
      <xdr:colOff>137160</xdr:colOff>
      <xdr:row>31</xdr:row>
      <xdr:rowOff>83820</xdr:rowOff>
    </xdr:from>
    <xdr:to>
      <xdr:col>3</xdr:col>
      <xdr:colOff>601980</xdr:colOff>
      <xdr:row>36</xdr:row>
      <xdr:rowOff>160020</xdr:rowOff>
    </xdr:to>
    <xdr:sp macro="" textlink="Pivots!E4">
      <xdr:nvSpPr>
        <xdr:cNvPr id="18" name="Rectangle 17">
          <a:extLst>
            <a:ext uri="{FF2B5EF4-FFF2-40B4-BE49-F238E27FC236}">
              <a16:creationId xmlns:a16="http://schemas.microsoft.com/office/drawing/2014/main" id="{F19581F6-0C9A-4D39-AFF8-30D4A306D6B5}"/>
            </a:ext>
          </a:extLst>
        </xdr:cNvPr>
        <xdr:cNvSpPr/>
      </xdr:nvSpPr>
      <xdr:spPr>
        <a:xfrm>
          <a:off x="322775" y="5945358"/>
          <a:ext cx="1256128" cy="1053124"/>
        </a:xfrm>
        <a:prstGeom prst="rect">
          <a:avLst/>
        </a:prstGeom>
        <a:solidFill>
          <a:schemeClr val="bg2">
            <a:lumMod val="5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E0C1B4A-E193-4756-A846-9B88D6C365ED}" type="TxLink">
            <a:rPr lang="en-US" sz="2400" b="1" i="0" u="none" strike="noStrike">
              <a:solidFill>
                <a:schemeClr val="bg1"/>
              </a:solidFill>
              <a:latin typeface="Calibri"/>
              <a:ea typeface="Calibri"/>
              <a:cs typeface="Calibri"/>
            </a:rPr>
            <a:pPr marL="0" indent="0" algn="ctr"/>
            <a:t>307</a:t>
          </a:fld>
          <a:endParaRPr lang="en-IN" sz="2400" b="1" i="0" u="none" strike="noStrike">
            <a:solidFill>
              <a:schemeClr val="bg1"/>
            </a:solidFill>
            <a:latin typeface="Calibri"/>
            <a:ea typeface="Calibri"/>
            <a:cs typeface="Calibri"/>
          </a:endParaRPr>
        </a:p>
      </xdr:txBody>
    </xdr:sp>
    <xdr:clientData/>
  </xdr:twoCellAnchor>
  <xdr:twoCellAnchor editAs="oneCell">
    <xdr:from>
      <xdr:col>1</xdr:col>
      <xdr:colOff>137160</xdr:colOff>
      <xdr:row>31</xdr:row>
      <xdr:rowOff>143121</xdr:rowOff>
    </xdr:from>
    <xdr:to>
      <xdr:col>2</xdr:col>
      <xdr:colOff>132584</xdr:colOff>
      <xdr:row>32</xdr:row>
      <xdr:rowOff>131869</xdr:rowOff>
    </xdr:to>
    <xdr:pic>
      <xdr:nvPicPr>
        <xdr:cNvPr id="19" name="Graphic 18">
          <a:extLst>
            <a:ext uri="{FF2B5EF4-FFF2-40B4-BE49-F238E27FC236}">
              <a16:creationId xmlns:a16="http://schemas.microsoft.com/office/drawing/2014/main" id="{257A283E-0331-4A84-9066-9600AF82E49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22690" y="6384895"/>
          <a:ext cx="180955" cy="187531"/>
        </a:xfrm>
        <a:prstGeom prst="rect">
          <a:avLst/>
        </a:prstGeom>
      </xdr:spPr>
    </xdr:pic>
    <xdr:clientData/>
  </xdr:twoCellAnchor>
  <xdr:twoCellAnchor>
    <xdr:from>
      <xdr:col>2</xdr:col>
      <xdr:colOff>60189</xdr:colOff>
      <xdr:row>31</xdr:row>
      <xdr:rowOff>163937</xdr:rowOff>
    </xdr:from>
    <xdr:to>
      <xdr:col>3</xdr:col>
      <xdr:colOff>505508</xdr:colOff>
      <xdr:row>32</xdr:row>
      <xdr:rowOff>163937</xdr:rowOff>
    </xdr:to>
    <xdr:sp macro="" textlink="">
      <xdr:nvSpPr>
        <xdr:cNvPr id="20" name="TextBox 19">
          <a:extLst>
            <a:ext uri="{FF2B5EF4-FFF2-40B4-BE49-F238E27FC236}">
              <a16:creationId xmlns:a16="http://schemas.microsoft.com/office/drawing/2014/main" id="{CA1ECD87-1BEE-49FE-8AD1-6F5293EB41F7}"/>
            </a:ext>
          </a:extLst>
        </xdr:cNvPr>
        <xdr:cNvSpPr txBox="1"/>
      </xdr:nvSpPr>
      <xdr:spPr>
        <a:xfrm>
          <a:off x="429644" y="6406179"/>
          <a:ext cx="1053379" cy="200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a:t>
          </a:r>
          <a:r>
            <a:rPr lang="en-IN" sz="1100" b="1" baseline="0">
              <a:solidFill>
                <a:schemeClr val="bg1"/>
              </a:solidFill>
            </a:rPr>
            <a:t> Callers</a:t>
          </a:r>
          <a:endParaRPr lang="en-IN" sz="1100" b="1">
            <a:solidFill>
              <a:schemeClr val="bg1"/>
            </a:solidFill>
          </a:endParaRPr>
        </a:p>
      </xdr:txBody>
    </xdr:sp>
    <xdr:clientData/>
  </xdr:twoCellAnchor>
  <xdr:twoCellAnchor>
    <xdr:from>
      <xdr:col>2</xdr:col>
      <xdr:colOff>133820</xdr:colOff>
      <xdr:row>35</xdr:row>
      <xdr:rowOff>74530</xdr:rowOff>
    </xdr:from>
    <xdr:to>
      <xdr:col>3</xdr:col>
      <xdr:colOff>362420</xdr:colOff>
      <xdr:row>36</xdr:row>
      <xdr:rowOff>66910</xdr:rowOff>
    </xdr:to>
    <xdr:sp macro="" textlink="Pivots!E10">
      <xdr:nvSpPr>
        <xdr:cNvPr id="21" name="TextBox 20">
          <a:extLst>
            <a:ext uri="{FF2B5EF4-FFF2-40B4-BE49-F238E27FC236}">
              <a16:creationId xmlns:a16="http://schemas.microsoft.com/office/drawing/2014/main" id="{CB725AF3-88AF-4ED1-B788-17BBF4A1497F}"/>
            </a:ext>
          </a:extLst>
        </xdr:cNvPr>
        <xdr:cNvSpPr txBox="1"/>
      </xdr:nvSpPr>
      <xdr:spPr>
        <a:xfrm>
          <a:off x="492408" y="6349824"/>
          <a:ext cx="838200" cy="171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E63014-3EDB-4309-AC1A-44C30D811184}" type="TxLink">
            <a:rPr lang="en-US" sz="1400" b="1" i="0" u="none" strike="noStrike">
              <a:solidFill>
                <a:schemeClr val="bg1"/>
              </a:solidFill>
              <a:latin typeface="Calibri"/>
              <a:ea typeface="Calibri"/>
              <a:cs typeface="Calibri"/>
            </a:rPr>
            <a:pPr algn="ctr"/>
            <a:t>74</a:t>
          </a:fld>
          <a:endParaRPr lang="en-IN" sz="1400" b="1">
            <a:solidFill>
              <a:schemeClr val="bg1"/>
            </a:solidFill>
          </a:endParaRPr>
        </a:p>
      </xdr:txBody>
    </xdr:sp>
    <xdr:clientData/>
  </xdr:twoCellAnchor>
  <xdr:twoCellAnchor>
    <xdr:from>
      <xdr:col>11</xdr:col>
      <xdr:colOff>179354</xdr:colOff>
      <xdr:row>3</xdr:row>
      <xdr:rowOff>47625</xdr:rowOff>
    </xdr:from>
    <xdr:to>
      <xdr:col>13</xdr:col>
      <xdr:colOff>585107</xdr:colOff>
      <xdr:row>15</xdr:row>
      <xdr:rowOff>54429</xdr:rowOff>
    </xdr:to>
    <xdr:graphicFrame macro="">
      <xdr:nvGraphicFramePr>
        <xdr:cNvPr id="24" name="Chart 23">
          <a:extLst>
            <a:ext uri="{FF2B5EF4-FFF2-40B4-BE49-F238E27FC236}">
              <a16:creationId xmlns:a16="http://schemas.microsoft.com/office/drawing/2014/main" id="{93E9D2D0-8633-40C7-82AC-F547457D2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471417</xdr:colOff>
      <xdr:row>18</xdr:row>
      <xdr:rowOff>131240</xdr:rowOff>
    </xdr:from>
    <xdr:to>
      <xdr:col>14</xdr:col>
      <xdr:colOff>0</xdr:colOff>
      <xdr:row>27</xdr:row>
      <xdr:rowOff>183696</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9FA858D5-F3A5-4813-823C-33051457D8E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034017" y="3661840"/>
              <a:ext cx="1357383" cy="1881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215152</xdr:colOff>
      <xdr:row>17</xdr:row>
      <xdr:rowOff>15447</xdr:rowOff>
    </xdr:from>
    <xdr:to>
      <xdr:col>11</xdr:col>
      <xdr:colOff>523875</xdr:colOff>
      <xdr:row>36</xdr:row>
      <xdr:rowOff>68035</xdr:rowOff>
    </xdr:to>
    <xdr:sp macro="" textlink="">
      <xdr:nvSpPr>
        <xdr:cNvPr id="27" name="Rectangle 26">
          <a:extLst>
            <a:ext uri="{FF2B5EF4-FFF2-40B4-BE49-F238E27FC236}">
              <a16:creationId xmlns:a16="http://schemas.microsoft.com/office/drawing/2014/main" id="{CB553B5D-44DC-88FE-DAB2-F7C062F73E60}"/>
            </a:ext>
          </a:extLst>
        </xdr:cNvPr>
        <xdr:cNvSpPr/>
      </xdr:nvSpPr>
      <xdr:spPr>
        <a:xfrm>
          <a:off x="1807188" y="3458054"/>
          <a:ext cx="4316026" cy="3787749"/>
        </a:xfrm>
        <a:prstGeom prst="rect">
          <a:avLst/>
        </a:prstGeom>
        <a:solidFill>
          <a:sysClr val="window" lastClr="FFFFFF"/>
        </a:solidFill>
        <a:ln>
          <a:solidFill>
            <a:schemeClr val="bg1">
              <a:lumMod val="75000"/>
            </a:schemeClr>
          </a:solidFill>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224580</xdr:colOff>
      <xdr:row>17</xdr:row>
      <xdr:rowOff>34020</xdr:rowOff>
    </xdr:from>
    <xdr:to>
      <xdr:col>11</xdr:col>
      <xdr:colOff>142875</xdr:colOff>
      <xdr:row>35</xdr:row>
      <xdr:rowOff>190501</xdr:rowOff>
    </xdr:to>
    <xdr:graphicFrame macro="">
      <xdr:nvGraphicFramePr>
        <xdr:cNvPr id="26" name="Chart 25">
          <a:extLst>
            <a:ext uri="{FF2B5EF4-FFF2-40B4-BE49-F238E27FC236}">
              <a16:creationId xmlns:a16="http://schemas.microsoft.com/office/drawing/2014/main" id="{6CE071F3-C212-411B-A035-1ACEF7D7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292788</xdr:colOff>
      <xdr:row>17</xdr:row>
      <xdr:rowOff>59073</xdr:rowOff>
    </xdr:from>
    <xdr:to>
      <xdr:col>9</xdr:col>
      <xdr:colOff>47625</xdr:colOff>
      <xdr:row>36</xdr:row>
      <xdr:rowOff>54430</xdr:rowOff>
    </xdr:to>
    <xdr:graphicFrame macro="">
      <xdr:nvGraphicFramePr>
        <xdr:cNvPr id="25" name="Chart 24">
          <a:extLst>
            <a:ext uri="{FF2B5EF4-FFF2-40B4-BE49-F238E27FC236}">
              <a16:creationId xmlns:a16="http://schemas.microsoft.com/office/drawing/2014/main" id="{B59B17C4-61BF-4DF1-B9CA-C155A3AC2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271399</xdr:colOff>
      <xdr:row>2</xdr:row>
      <xdr:rowOff>68036</xdr:rowOff>
    </xdr:from>
    <xdr:to>
      <xdr:col>11</xdr:col>
      <xdr:colOff>204108</xdr:colOff>
      <xdr:row>15</xdr:row>
      <xdr:rowOff>136072</xdr:rowOff>
    </xdr:to>
    <xdr:graphicFrame macro="">
      <xdr:nvGraphicFramePr>
        <xdr:cNvPr id="23" name="Chart 22">
          <a:extLst>
            <a:ext uri="{FF2B5EF4-FFF2-40B4-BE49-F238E27FC236}">
              <a16:creationId xmlns:a16="http://schemas.microsoft.com/office/drawing/2014/main" id="{5864A130-5634-465D-B5C6-A1F6C1B73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108856</xdr:colOff>
      <xdr:row>3</xdr:row>
      <xdr:rowOff>34017</xdr:rowOff>
    </xdr:from>
    <xdr:to>
      <xdr:col>18</xdr:col>
      <xdr:colOff>6804</xdr:colOff>
      <xdr:row>16</xdr:row>
      <xdr:rowOff>6802</xdr:rowOff>
    </xdr:to>
    <xdr:graphicFrame macro="">
      <xdr:nvGraphicFramePr>
        <xdr:cNvPr id="29" name="Chart 28">
          <a:extLst>
            <a:ext uri="{FF2B5EF4-FFF2-40B4-BE49-F238E27FC236}">
              <a16:creationId xmlns:a16="http://schemas.microsoft.com/office/drawing/2014/main" id="{00079D7B-038B-461F-9D7F-1825D9A7F0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54428</xdr:colOff>
      <xdr:row>3</xdr:row>
      <xdr:rowOff>34018</xdr:rowOff>
    </xdr:from>
    <xdr:to>
      <xdr:col>21</xdr:col>
      <xdr:colOff>585108</xdr:colOff>
      <xdr:row>16</xdr:row>
      <xdr:rowOff>7564</xdr:rowOff>
    </xdr:to>
    <xdr:graphicFrame macro="">
      <xdr:nvGraphicFramePr>
        <xdr:cNvPr id="31" name="Chart 30">
          <a:extLst>
            <a:ext uri="{FF2B5EF4-FFF2-40B4-BE49-F238E27FC236}">
              <a16:creationId xmlns:a16="http://schemas.microsoft.com/office/drawing/2014/main" id="{9129A129-8B45-4518-B357-C9381F2F7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747828472224" backgroundQuery="1" createdVersion="8" refreshedVersion="8" minRefreshableVersion="3" recordCount="0" supportSubquery="1" supportAdvancedDrill="1" xr:uid="{4D14F023-58A6-4302-9485-705FAEC45AE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716452893517" backgroundQuery="1" createdVersion="8" refreshedVersion="8" minRefreshableVersion="3" recordCount="0" supportSubquery="1" supportAdvancedDrill="1" xr:uid="{A26AD0E0-EE6C-4BA7-8959-CBA21BDAD6A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8.90438148148" backgroundQuery="1" createdVersion="8" refreshedVersion="8" minRefreshableVersion="3" recordCount="0" supportSubquery="1" supportAdvancedDrill="1" xr:uid="{F73EE67B-D2B9-4C71-9C26-758939224F2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767320601852" backgroundQuery="1" createdVersion="8" refreshedVersion="8" minRefreshableVersion="3" recordCount="0" supportSubquery="1" supportAdvancedDrill="1" xr:uid="{391C8DED-86D9-46E6-B0C4-415925F8A16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869978472219" backgroundQuery="1" createdVersion="8" refreshedVersion="8" minRefreshableVersion="3" recordCount="0" supportSubquery="1" supportAdvancedDrill="1" xr:uid="{524B721B-0965-4FEB-87DF-D418004960DE}">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869978819443" backgroundQuery="1" createdVersion="8" refreshedVersion="8" minRefreshableVersion="3" recordCount="0" supportSubquery="1" supportAdvancedDrill="1" xr:uid="{10EAF0C8-E590-4201-9CEB-49F03C077B5C}">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869979166666" backgroundQuery="1" createdVersion="8" refreshedVersion="8" minRefreshableVersion="3" recordCount="0" supportSubquery="1" supportAdvancedDrill="1" xr:uid="{AF2C9314-0FB0-4987-ADF9-11F5FD2C23B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869979513889" backgroundQuery="1" createdVersion="8" refreshedVersion="8" minRefreshableVersion="3" recordCount="0" supportSubquery="1" supportAdvancedDrill="1" xr:uid="{958AF247-D4FE-46BD-AF7E-B554BDB27B53}">
  <cacheSource type="external" connectionId="1"/>
  <cacheFields count="1">
    <cacheField name="[calls].[Representative].[Representative]" caption="Representative" numFmtId="0" hierarchy="3" level="1">
      <sharedItems count="1">
        <s v="R02"/>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9.869979861112" backgroundQuery="1" createdVersion="8" refreshedVersion="8" minRefreshableVersion="3" recordCount="0" supportSubquery="1" supportAdvancedDrill="1" xr:uid="{6C1428C4-1396-47BA-86F8-16C9AEE5E2A6}">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yan shaikh" refreshedDate="45558.904376851853" backgroundQuery="1" createdVersion="3" refreshedVersion="8" minRefreshableVersion="3" recordCount="0" supportSubquery="1" supportAdvancedDrill="1" xr:uid="{B9330576-5AB4-45D6-9C2F-96C538D045C4}">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557023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431BBC-F0F8-4AC2-9ED1-756209BDAFA7}"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3196F3-E413-46E0-85A5-33CC2AEB7D32}" name="day trend" cacheId="1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G14:H2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22"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537F17-18BD-49FC-B3E6-521B9D0EE651}" name="selected rep" cacheId="1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2:A6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3">
    <format dxfId="50">
      <pivotArea dataOnly="0" labelOnly="1" fieldPosition="0">
        <references count="1">
          <reference field="0" count="0"/>
        </references>
      </pivotArea>
    </format>
    <format dxfId="49">
      <pivotArea dataOnly="0" labelOnly="1" fieldPosition="0">
        <references count="1">
          <reference field="0" count="0"/>
        </references>
      </pivotArea>
    </format>
    <format dxfId="48">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61992B-4E2B-44FD-A31F-289F9DD2C509}" name="reps pio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C4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DF7C3-3F6C-4C6E-B476-BE6A358CAAE3}" name="monthly trend" cacheId="1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14:C27"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D58F19-3029-404F-B4B7-707B99E09758}" name="rep amounts" cacheId="3"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outline="1" outlineData="1" multipleFieldFilters="0" chartFormat="12">
  <location ref="A94:G11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5E0FC1-F231-4A2B-9752-6E093CD35AF6}" name="rep satisfaction" cacheId="184" applyNumberFormats="0" applyBorderFormats="0" applyFontFormats="0" applyPatternFormats="0" applyAlignmentFormats="0" applyWidthHeightFormats="1" dataCaption="Values" updatedVersion="8" minRefreshableVersion="3" showDrill="0" useAutoFormatting="1" subtotalHiddenItems="1" itemPrintTitles="1" createdVersion="8" indent="0" outline="1" outlineData="1" multipleFieldFilters="0" chartFormat="12">
  <location ref="A83:B8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A48439-1829-49B0-BB98-10358DA96EDC}" name="rep pivot" cacheId="1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90E627-017A-4373-9B48-C4DDD2582587}"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72:D7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3849B13-15BF-4838-81AF-F5E086590B35}" sourceName="[calls].[Representative]">
  <pivotTables>
    <pivotTable tabId="8" name="rep pivot"/>
    <pivotTable tabId="8" name="monthly trend"/>
    <pivotTable tabId="8" name="day trend"/>
    <pivotTable tabId="8" name="selected rep"/>
    <pivotTable tabId="8" name="rep satisfaction"/>
  </pivotTables>
  <data>
    <olap pivotCacheId="25570231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0D5B006-A3AD-45DE-85D1-D10F8E3DDF1F}" cache="Slicer_Representative" caption="Representative" level="1"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7"/>
    <tableColumn id="5" xr3:uid="{5A35565E-8707-4DED-AD15-A0669D67B382}" name="Date of Call" dataDxfId="46"/>
    <tableColumn id="6" xr3:uid="{F2E4F158-B41F-47BC-8DF8-DFCADFEE4E40}" name="Purchase Amount"/>
    <tableColumn id="7" xr3:uid="{04B291B5-47BD-4F78-8FD8-D1551CCA6BD9}" name="Satisfaction Rating"/>
    <tableColumn id="8" xr3:uid="{6E4123C0-0B17-43B8-A142-A1E540CE974C}" name="FY" dataDxfId="45">
      <calculatedColumnFormula>IF(MONTH(calls[[#This Row],[Date of Call]])&lt;=6, YEAR(calls[[#This Row],[Date of Call]]), YEAR(calls[[#This Row],[Date of Call]])+1)</calculatedColumnFormula>
    </tableColumn>
    <tableColumn id="9" xr3:uid="{199FA271-5E9B-46CE-9BC6-2801F92CD17E}" name="Day of week" dataDxfId="44">
      <calculatedColumnFormula>TEXT(calls[[#This Row],[Date of Call]],"DDDD")</calculatedColumnFormula>
    </tableColumn>
    <tableColumn id="10" xr3:uid="{328CDB09-95B8-4D5E-9ED9-EF0D363735A1}" name="Duration Bucket" dataDxfId="4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1" headerRowBorderDxfId="40" tableBorderDxfId="39" totalsRowBorderDxfId="38">
  <autoFilter ref="Q3:T18" xr:uid="{27158F51-A707-4171-8A04-81FB0AABCBA5}"/>
  <tableColumns count="4">
    <tableColumn id="1" xr3:uid="{02688061-6A8C-4E23-B7FF-D00CD8B58CAC}" name="Customer ID" dataDxfId="37"/>
    <tableColumn id="2" xr3:uid="{771678B6-DB44-426B-9874-B4E421A440D5}" name="Gedner" dataDxfId="36"/>
    <tableColumn id="3" xr3:uid="{B0D41C62-587E-494D-B49A-603F2C05F8D3}" name="Age" dataDxfId="35"/>
    <tableColumn id="4" xr3:uid="{663F92D6-FE31-4D81-9E01-8D066DDC8A88}" name="City" dataDxfId="3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Calibri bold"/>
        <a:ea typeface=""/>
        <a:cs typeface=""/>
      </a:majorFont>
      <a:minorFont>
        <a:latin typeface="Calibri"/>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9E588-8D0F-4177-A807-E720EC6C8609}">
  <dimension ref="C1:V36"/>
  <sheetViews>
    <sheetView tabSelected="1" topLeftCell="A2" zoomScale="96" zoomScaleNormal="96" workbookViewId="0">
      <selection activeCell="Z3" sqref="Z3"/>
    </sheetView>
  </sheetViews>
  <sheetFormatPr defaultRowHeight="14.4" x14ac:dyDescent="0.3"/>
  <cols>
    <col min="1" max="2" width="2.6640625" style="20" customWidth="1"/>
    <col min="3" max="4" width="8.88671875" style="20"/>
    <col min="5" max="5" width="4.88671875" style="20" customWidth="1"/>
    <col min="6" max="11" width="8.88671875" style="20"/>
    <col min="12" max="12" width="8.88671875" style="20" customWidth="1"/>
    <col min="13" max="14" width="8.88671875" style="20"/>
    <col min="15" max="15" width="1.6640625" style="20" customWidth="1"/>
    <col min="16" max="16" width="11" style="20" customWidth="1"/>
    <col min="17" max="17" width="8.88671875" style="20"/>
    <col min="18" max="18" width="7.6640625" style="20" customWidth="1"/>
    <col min="19" max="16384" width="8.88671875" style="20"/>
  </cols>
  <sheetData>
    <row r="1" spans="3:7" ht="39.6" customHeight="1" x14ac:dyDescent="0.6">
      <c r="C1" s="42" t="s">
        <v>1078</v>
      </c>
    </row>
    <row r="7" spans="3:7" x14ac:dyDescent="0.3">
      <c r="G7" s="25"/>
    </row>
    <row r="18" spans="16:22" x14ac:dyDescent="0.3">
      <c r="P18" s="30"/>
      <c r="Q18" s="39" t="str" cm="1">
        <f t="array" ref="Q18:U18">Pivots!B95:F95</f>
        <v>R01</v>
      </c>
      <c r="R18" s="39" t="str">
        <v>R02</v>
      </c>
      <c r="S18" s="39" t="str">
        <v>R03</v>
      </c>
      <c r="T18" s="39" t="str">
        <v>R04</v>
      </c>
      <c r="U18" s="39" t="str">
        <v>R05</v>
      </c>
      <c r="V18" s="40" t="s">
        <v>1077</v>
      </c>
    </row>
    <row r="19" spans="16:22" ht="15.6" x14ac:dyDescent="0.3">
      <c r="P19" s="41" t="str" cm="1">
        <f t="array" ref="P19:V36">IF(Pivots!A96:G113="","",Pivots!A96:G113)</f>
        <v>Cincinnati</v>
      </c>
      <c r="Q19" s="31" t="str">
        <v/>
      </c>
      <c r="R19" s="31" t="str">
        <v/>
      </c>
      <c r="S19" s="31" t="str">
        <v/>
      </c>
      <c r="T19" s="31" t="str">
        <v/>
      </c>
      <c r="U19" s="31" t="str">
        <v/>
      </c>
      <c r="V19" s="32" t="str">
        <v/>
      </c>
    </row>
    <row r="20" spans="16:22" ht="15.6" x14ac:dyDescent="0.3">
      <c r="P20" s="33" t="str">
        <v>C0003</v>
      </c>
      <c r="Q20" s="34">
        <v>891</v>
      </c>
      <c r="R20" s="34">
        <v>1332</v>
      </c>
      <c r="S20" s="34">
        <v>1282</v>
      </c>
      <c r="T20" s="34">
        <v>739</v>
      </c>
      <c r="U20" s="34">
        <v>560</v>
      </c>
      <c r="V20" s="35">
        <v>4804</v>
      </c>
    </row>
    <row r="21" spans="16:22" ht="15.6" x14ac:dyDescent="0.3">
      <c r="P21" s="33" t="str">
        <v>C0004</v>
      </c>
      <c r="Q21" s="34">
        <v>1991</v>
      </c>
      <c r="R21" s="34">
        <v>1886</v>
      </c>
      <c r="S21" s="34">
        <v>1206</v>
      </c>
      <c r="T21" s="34">
        <v>884</v>
      </c>
      <c r="U21" s="34">
        <v>1722</v>
      </c>
      <c r="V21" s="35">
        <v>7689</v>
      </c>
    </row>
    <row r="22" spans="16:22" ht="15.6" x14ac:dyDescent="0.3">
      <c r="P22" s="33" t="str">
        <v>C0011</v>
      </c>
      <c r="Q22" s="34">
        <v>1163</v>
      </c>
      <c r="R22" s="34">
        <v>1180</v>
      </c>
      <c r="S22" s="34">
        <v>1616</v>
      </c>
      <c r="T22" s="34">
        <v>1043</v>
      </c>
      <c r="U22" s="34">
        <v>1747</v>
      </c>
      <c r="V22" s="35">
        <v>6749</v>
      </c>
    </row>
    <row r="23" spans="16:22" ht="15.6" x14ac:dyDescent="0.3">
      <c r="P23" s="33" t="str">
        <v>C0012</v>
      </c>
      <c r="Q23" s="34">
        <v>1438</v>
      </c>
      <c r="R23" s="34">
        <v>1616</v>
      </c>
      <c r="S23" s="34">
        <v>866</v>
      </c>
      <c r="T23" s="34">
        <v>829</v>
      </c>
      <c r="U23" s="34">
        <v>2070</v>
      </c>
      <c r="V23" s="35">
        <v>6819</v>
      </c>
    </row>
    <row r="24" spans="16:22" ht="15.6" x14ac:dyDescent="0.3">
      <c r="P24" s="41" t="str">
        <v>Cleveland</v>
      </c>
      <c r="Q24" s="34" t="str">
        <v/>
      </c>
      <c r="R24" s="34" t="str">
        <v/>
      </c>
      <c r="S24" s="34" t="str">
        <v/>
      </c>
      <c r="T24" s="34" t="str">
        <v/>
      </c>
      <c r="U24" s="34" t="str">
        <v/>
      </c>
      <c r="V24" s="35" t="str">
        <v/>
      </c>
    </row>
    <row r="25" spans="16:22" ht="15.6" x14ac:dyDescent="0.3">
      <c r="P25" s="33" t="str">
        <v>C0002</v>
      </c>
      <c r="Q25" s="34">
        <v>1233</v>
      </c>
      <c r="R25" s="34">
        <v>223</v>
      </c>
      <c r="S25" s="34">
        <v>1680</v>
      </c>
      <c r="T25" s="34">
        <v>990</v>
      </c>
      <c r="U25" s="34">
        <v>1508</v>
      </c>
      <c r="V25" s="35">
        <v>5634</v>
      </c>
    </row>
    <row r="26" spans="16:22" ht="15.6" x14ac:dyDescent="0.3">
      <c r="P26" s="33" t="str">
        <v>C0007</v>
      </c>
      <c r="Q26" s="34">
        <v>1598</v>
      </c>
      <c r="R26" s="34">
        <v>1907</v>
      </c>
      <c r="S26" s="34">
        <v>869</v>
      </c>
      <c r="T26" s="34">
        <v>1426</v>
      </c>
      <c r="U26" s="34">
        <v>1416</v>
      </c>
      <c r="V26" s="35">
        <v>7216</v>
      </c>
    </row>
    <row r="27" spans="16:22" ht="15.6" x14ac:dyDescent="0.3">
      <c r="P27" s="33" t="str">
        <v>C0008</v>
      </c>
      <c r="Q27" s="34">
        <v>900</v>
      </c>
      <c r="R27" s="34">
        <v>1016</v>
      </c>
      <c r="S27" s="34">
        <v>960</v>
      </c>
      <c r="T27" s="34">
        <v>940</v>
      </c>
      <c r="U27" s="34">
        <v>1193</v>
      </c>
      <c r="V27" s="35">
        <v>5009</v>
      </c>
    </row>
    <row r="28" spans="16:22" ht="15.6" x14ac:dyDescent="0.3">
      <c r="P28" s="33" t="str">
        <v>C0010</v>
      </c>
      <c r="Q28" s="34">
        <v>900</v>
      </c>
      <c r="R28" s="34">
        <v>1470</v>
      </c>
      <c r="S28" s="34">
        <v>1617</v>
      </c>
      <c r="T28" s="34">
        <v>1314</v>
      </c>
      <c r="U28" s="34">
        <v>941</v>
      </c>
      <c r="V28" s="35">
        <v>6242</v>
      </c>
    </row>
    <row r="29" spans="16:22" ht="15.6" x14ac:dyDescent="0.3">
      <c r="P29" s="33" t="str">
        <v>C0013</v>
      </c>
      <c r="Q29" s="34">
        <v>1255</v>
      </c>
      <c r="R29" s="34">
        <v>516</v>
      </c>
      <c r="S29" s="34">
        <v>1874</v>
      </c>
      <c r="T29" s="34">
        <v>1863</v>
      </c>
      <c r="U29" s="34">
        <v>1722</v>
      </c>
      <c r="V29" s="35">
        <v>7230</v>
      </c>
    </row>
    <row r="30" spans="16:22" ht="15.6" x14ac:dyDescent="0.3">
      <c r="P30" s="33" t="str">
        <v>C0015</v>
      </c>
      <c r="Q30" s="34">
        <v>1138</v>
      </c>
      <c r="R30" s="34">
        <v>1898</v>
      </c>
      <c r="S30" s="34">
        <v>1482</v>
      </c>
      <c r="T30" s="34">
        <v>846</v>
      </c>
      <c r="U30" s="34">
        <v>1154</v>
      </c>
      <c r="V30" s="35">
        <v>6518</v>
      </c>
    </row>
    <row r="31" spans="16:22" ht="15.6" x14ac:dyDescent="0.3">
      <c r="P31" s="41" t="str">
        <v>Columbus</v>
      </c>
      <c r="Q31" s="34" t="str">
        <v/>
      </c>
      <c r="R31" s="34" t="str">
        <v/>
      </c>
      <c r="S31" s="34" t="str">
        <v/>
      </c>
      <c r="T31" s="34" t="str">
        <v/>
      </c>
      <c r="U31" s="34" t="str">
        <v/>
      </c>
      <c r="V31" s="35" t="str">
        <v/>
      </c>
    </row>
    <row r="32" spans="16:22" ht="15.6" x14ac:dyDescent="0.3">
      <c r="P32" s="33" t="str">
        <v>C0001</v>
      </c>
      <c r="Q32" s="34">
        <v>1655</v>
      </c>
      <c r="R32" s="34">
        <v>805</v>
      </c>
      <c r="S32" s="34">
        <v>2263</v>
      </c>
      <c r="T32" s="34">
        <v>987</v>
      </c>
      <c r="U32" s="34">
        <v>1075</v>
      </c>
      <c r="V32" s="35">
        <v>6785</v>
      </c>
    </row>
    <row r="33" spans="16:22" ht="15.6" x14ac:dyDescent="0.3">
      <c r="P33" s="33" t="str">
        <v>C0005</v>
      </c>
      <c r="Q33" s="34">
        <v>1104</v>
      </c>
      <c r="R33" s="34">
        <v>2280</v>
      </c>
      <c r="S33" s="34">
        <v>1445</v>
      </c>
      <c r="T33" s="34">
        <v>1722</v>
      </c>
      <c r="U33" s="34">
        <v>1196</v>
      </c>
      <c r="V33" s="35">
        <v>7747</v>
      </c>
    </row>
    <row r="34" spans="16:22" ht="15.6" x14ac:dyDescent="0.3">
      <c r="P34" s="33" t="str">
        <v>C0006</v>
      </c>
      <c r="Q34" s="34">
        <v>372</v>
      </c>
      <c r="R34" s="34">
        <v>1818</v>
      </c>
      <c r="S34" s="34">
        <v>1346</v>
      </c>
      <c r="T34" s="34">
        <v>1156</v>
      </c>
      <c r="U34" s="34">
        <v>1484</v>
      </c>
      <c r="V34" s="35">
        <v>6176</v>
      </c>
    </row>
    <row r="35" spans="16:22" ht="15.6" x14ac:dyDescent="0.3">
      <c r="P35" s="33" t="str">
        <v>C0009</v>
      </c>
      <c r="Q35" s="34">
        <v>1415</v>
      </c>
      <c r="R35" s="34">
        <v>1271</v>
      </c>
      <c r="S35" s="34">
        <v>1214</v>
      </c>
      <c r="T35" s="34">
        <v>1135</v>
      </c>
      <c r="U35" s="34">
        <v>1566</v>
      </c>
      <c r="V35" s="35">
        <v>6601</v>
      </c>
    </row>
    <row r="36" spans="16:22" ht="15.6" x14ac:dyDescent="0.3">
      <c r="P36" s="36" t="str">
        <v>C0014</v>
      </c>
      <c r="Q36" s="37">
        <v>1362</v>
      </c>
      <c r="R36" s="37">
        <v>1363</v>
      </c>
      <c r="S36" s="37">
        <v>1152</v>
      </c>
      <c r="T36" s="37">
        <v>777</v>
      </c>
      <c r="U36" s="37">
        <v>750</v>
      </c>
      <c r="V36" s="38">
        <v>5404</v>
      </c>
    </row>
  </sheetData>
  <conditionalFormatting sqref="Q20:U36">
    <cfRule type="dataBar" priority="2">
      <dataBar>
        <cfvo type="num" val="0"/>
        <cfvo type="formula" val="MAX($Q$20:$U$36)*2"/>
        <color theme="2" tint="-0.499984740745262"/>
      </dataBar>
      <extLst>
        <ext xmlns:x14="http://schemas.microsoft.com/office/spreadsheetml/2009/9/main" uri="{B025F937-C7B1-47D3-B67F-A62EFF666E3E}">
          <x14:id>{45CD4AD0-EA9A-45DA-B701-045952409EC8}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FEF8B808-24D2-4356-96BA-DFA01B27B3A9}">
            <xm:f>Q$18=Pivots!$A$63</xm:f>
            <x14:dxf>
              <fill>
                <patternFill>
                  <bgColor theme="8" tint="0.59996337778862885"/>
                </patternFill>
              </fill>
              <border>
                <left/>
                <right/>
                <top/>
                <bottom/>
                <vertical/>
                <horizontal/>
              </border>
            </x14:dxf>
          </x14:cfRule>
          <xm:sqref>Q18:U36</xm:sqref>
        </x14:conditionalFormatting>
        <x14:conditionalFormatting xmlns:xm="http://schemas.microsoft.com/office/excel/2006/main">
          <x14:cfRule type="dataBar" id="{45CD4AD0-EA9A-45DA-B701-045952409EC8}">
            <x14:dataBar minLength="0" maxLength="100" gradient="0">
              <x14:cfvo type="num">
                <xm:f>0</xm:f>
              </x14:cfvo>
              <x14:cfvo type="formula">
                <xm:f>MAX($Q$20:$U$36)*2</xm:f>
              </x14:cfvo>
              <x14:negativeFillColor rgb="FFFF0000"/>
              <x14:axisColor rgb="FF000000"/>
            </x14:dataBar>
          </x14:cfRule>
          <xm:sqref>Q20:U36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759B-8034-4304-8178-D935E99D3788}">
  <dimension ref="A3:M113"/>
  <sheetViews>
    <sheetView topLeftCell="A62" workbookViewId="0">
      <selection activeCell="A96" sqref="A96:G113"/>
    </sheetView>
  </sheetViews>
  <sheetFormatPr defaultRowHeight="14.4" x14ac:dyDescent="0.3"/>
  <cols>
    <col min="1" max="1" width="12.5546875" bestFit="1" customWidth="1"/>
    <col min="2" max="2" width="9.5546875" bestFit="1" customWidth="1"/>
    <col min="3" max="4" width="10.5546875" bestFit="1" customWidth="1"/>
    <col min="5" max="5" width="7.21875" bestFit="1" customWidth="1"/>
    <col min="6" max="6" width="6.44140625" bestFit="1" customWidth="1"/>
    <col min="7" max="7" width="12.5546875" bestFit="1" customWidth="1"/>
    <col min="8" max="8" width="9.5546875" bestFit="1" customWidth="1"/>
    <col min="9" max="10" width="10.5546875" bestFit="1" customWidth="1"/>
    <col min="11" max="11" width="7.21875" bestFit="1" customWidth="1"/>
    <col min="12" max="12" width="10.33203125" bestFit="1" customWidth="1"/>
    <col min="13" max="13" width="12.5546875" bestFit="1" customWidth="1"/>
    <col min="14" max="14" width="13.109375" bestFit="1" customWidth="1"/>
    <col min="15" max="15" width="10.5546875" bestFit="1" customWidth="1"/>
    <col min="16" max="16" width="7.21875" bestFit="1" customWidth="1"/>
    <col min="17" max="17" width="10.33203125" bestFit="1" customWidth="1"/>
    <col min="18" max="18" width="12.5546875" bestFit="1" customWidth="1"/>
    <col min="19" max="19" width="13.109375" bestFit="1" customWidth="1"/>
    <col min="20" max="20" width="10.5546875" bestFit="1" customWidth="1"/>
    <col min="21" max="21" width="7.21875" bestFit="1" customWidth="1"/>
    <col min="22" max="22" width="10.33203125" bestFit="1" customWidth="1"/>
    <col min="23" max="23" width="12.5546875" bestFit="1" customWidth="1"/>
    <col min="24" max="24" width="13.109375" bestFit="1" customWidth="1"/>
    <col min="25" max="25" width="10.5546875" bestFit="1" customWidth="1"/>
    <col min="26" max="26" width="7.21875" bestFit="1" customWidth="1"/>
    <col min="27" max="27" width="10.33203125" bestFit="1" customWidth="1"/>
    <col min="28" max="28" width="12.5546875" bestFit="1" customWidth="1"/>
    <col min="29" max="29" width="13.109375" bestFit="1" customWidth="1"/>
    <col min="30" max="30" width="10.5546875" bestFit="1" customWidth="1"/>
    <col min="31" max="31" width="7.21875" bestFit="1" customWidth="1"/>
    <col min="32" max="32" width="10.33203125" bestFit="1" customWidth="1"/>
    <col min="33" max="33" width="12.5546875" bestFit="1" customWidth="1"/>
    <col min="34" max="34" width="13.109375" bestFit="1" customWidth="1"/>
    <col min="35" max="35" width="10.5546875" bestFit="1" customWidth="1"/>
    <col min="36" max="36" width="7.21875" bestFit="1" customWidth="1"/>
    <col min="37" max="37" width="10.33203125" bestFit="1" customWidth="1"/>
    <col min="38" max="38" width="12.5546875" bestFit="1" customWidth="1"/>
    <col min="39" max="39" width="13.109375" bestFit="1" customWidth="1"/>
    <col min="40" max="40" width="10.5546875" bestFit="1" customWidth="1"/>
    <col min="41" max="41" width="7.21875" bestFit="1" customWidth="1"/>
    <col min="42" max="42" width="10.33203125" bestFit="1" customWidth="1"/>
    <col min="43" max="43" width="12.5546875" bestFit="1" customWidth="1"/>
    <col min="44" max="44" width="13.109375" bestFit="1" customWidth="1"/>
    <col min="45" max="45" width="10.5546875" bestFit="1" customWidth="1"/>
    <col min="46" max="46" width="7.21875" bestFit="1" customWidth="1"/>
    <col min="47" max="47" width="10.33203125" bestFit="1" customWidth="1"/>
    <col min="48" max="48" width="12.5546875" bestFit="1" customWidth="1"/>
    <col min="49" max="49" width="13.109375" bestFit="1" customWidth="1"/>
    <col min="50" max="50" width="10.5546875" bestFit="1" customWidth="1"/>
    <col min="51" max="51" width="7.21875" bestFit="1" customWidth="1"/>
    <col min="52" max="52" width="10.33203125" bestFit="1" customWidth="1"/>
    <col min="53" max="53" width="12.5546875" bestFit="1" customWidth="1"/>
    <col min="54" max="54" width="13.109375" bestFit="1" customWidth="1"/>
    <col min="55" max="55" width="10.5546875" bestFit="1" customWidth="1"/>
    <col min="56" max="56" width="7.21875" bestFit="1" customWidth="1"/>
    <col min="57" max="57" width="10.33203125" bestFit="1" customWidth="1"/>
    <col min="58" max="58" width="12.5546875" bestFit="1" customWidth="1"/>
    <col min="59" max="59" width="13.109375" bestFit="1" customWidth="1"/>
    <col min="60" max="60" width="10.5546875" bestFit="1" customWidth="1"/>
    <col min="61" max="61" width="7.21875" bestFit="1" customWidth="1"/>
    <col min="62" max="62" width="10.33203125" bestFit="1" customWidth="1"/>
    <col min="63" max="63" width="12.5546875" bestFit="1" customWidth="1"/>
    <col min="64" max="64" width="13.109375" bestFit="1" customWidth="1"/>
    <col min="65" max="65" width="10.5546875" bestFit="1" customWidth="1"/>
    <col min="66" max="66" width="7.21875" bestFit="1" customWidth="1"/>
    <col min="67" max="67" width="10.33203125" bestFit="1" customWidth="1"/>
    <col min="68" max="68" width="12.5546875" bestFit="1" customWidth="1"/>
    <col min="69" max="69" width="13.109375" bestFit="1" customWidth="1"/>
    <col min="70" max="70" width="10.5546875" bestFit="1" customWidth="1"/>
    <col min="71" max="71" width="7.21875" bestFit="1" customWidth="1"/>
    <col min="72" max="72" width="10.33203125" bestFit="1" customWidth="1"/>
    <col min="73" max="73" width="12.5546875" bestFit="1" customWidth="1"/>
    <col min="74" max="74" width="13.109375" bestFit="1" customWidth="1"/>
    <col min="75" max="75" width="10.5546875" bestFit="1" customWidth="1"/>
    <col min="76" max="76" width="7.21875" bestFit="1" customWidth="1"/>
    <col min="77" max="77" width="10.33203125" bestFit="1" customWidth="1"/>
    <col min="78" max="78" width="12.5546875" bestFit="1" customWidth="1"/>
    <col min="79" max="79" width="13.109375" bestFit="1" customWidth="1"/>
    <col min="80" max="80" width="10.5546875" bestFit="1" customWidth="1"/>
    <col min="81" max="81" width="7.21875" bestFit="1" customWidth="1"/>
    <col min="82" max="82" width="10.33203125" bestFit="1" customWidth="1"/>
    <col min="83" max="83" width="12.5546875" bestFit="1" customWidth="1"/>
    <col min="84" max="84" width="13.109375" bestFit="1" customWidth="1"/>
    <col min="85" max="85" width="10.5546875" bestFit="1" customWidth="1"/>
    <col min="86" max="86" width="7.21875" bestFit="1" customWidth="1"/>
    <col min="87" max="87" width="10.33203125" bestFit="1" customWidth="1"/>
    <col min="88" max="88" width="12.5546875" bestFit="1" customWidth="1"/>
    <col min="89" max="89" width="13.109375" bestFit="1" customWidth="1"/>
    <col min="90" max="90" width="10.5546875" bestFit="1" customWidth="1"/>
    <col min="91" max="91" width="7.21875" bestFit="1" customWidth="1"/>
    <col min="92" max="92" width="10.33203125" bestFit="1" customWidth="1"/>
    <col min="93" max="93" width="12.5546875" bestFit="1" customWidth="1"/>
    <col min="94" max="94" width="13.109375" bestFit="1" customWidth="1"/>
    <col min="95" max="95" width="10.5546875" bestFit="1" customWidth="1"/>
    <col min="96" max="96" width="7.21875" bestFit="1" customWidth="1"/>
    <col min="97" max="97" width="10.33203125" bestFit="1" customWidth="1"/>
    <col min="98" max="98" width="12.5546875" bestFit="1" customWidth="1"/>
    <col min="99" max="99" width="13.109375" bestFit="1" customWidth="1"/>
    <col min="100" max="100" width="10.5546875" bestFit="1" customWidth="1"/>
    <col min="101" max="101" width="7.21875" bestFit="1" customWidth="1"/>
    <col min="102" max="102" width="10.33203125" bestFit="1" customWidth="1"/>
    <col min="103" max="103" width="12.5546875" bestFit="1" customWidth="1"/>
    <col min="104" max="104" width="13.109375" bestFit="1" customWidth="1"/>
    <col min="105" max="105" width="10.5546875" bestFit="1" customWidth="1"/>
    <col min="106" max="106" width="7.21875" bestFit="1" customWidth="1"/>
    <col min="107" max="107" width="10.33203125" bestFit="1" customWidth="1"/>
    <col min="108" max="108" width="12.5546875" bestFit="1" customWidth="1"/>
    <col min="109" max="109" width="13.109375" bestFit="1" customWidth="1"/>
    <col min="110" max="110" width="10.5546875" bestFit="1" customWidth="1"/>
    <col min="111" max="111" width="7.21875" bestFit="1" customWidth="1"/>
    <col min="112" max="112" width="10.33203125" bestFit="1" customWidth="1"/>
    <col min="113" max="113" width="12.5546875" bestFit="1" customWidth="1"/>
    <col min="114" max="114" width="13.109375" bestFit="1" customWidth="1"/>
    <col min="115" max="115" width="10.5546875" bestFit="1" customWidth="1"/>
    <col min="116" max="116" width="7.21875" bestFit="1" customWidth="1"/>
    <col min="117" max="117" width="10.33203125" bestFit="1" customWidth="1"/>
    <col min="118" max="118" width="12.5546875" bestFit="1" customWidth="1"/>
    <col min="119" max="119" width="13.109375" bestFit="1" customWidth="1"/>
    <col min="120" max="120" width="10.5546875" bestFit="1" customWidth="1"/>
    <col min="121" max="121" width="7.21875" bestFit="1" customWidth="1"/>
    <col min="122" max="122" width="10.33203125" bestFit="1" customWidth="1"/>
    <col min="123" max="123" width="12.5546875" bestFit="1" customWidth="1"/>
    <col min="124" max="124" width="13.109375" bestFit="1" customWidth="1"/>
    <col min="125" max="125" width="10.5546875" bestFit="1" customWidth="1"/>
    <col min="126" max="126" width="7.21875" bestFit="1" customWidth="1"/>
    <col min="127" max="127" width="10.33203125" bestFit="1" customWidth="1"/>
    <col min="128" max="128" width="12.5546875" bestFit="1" customWidth="1"/>
    <col min="129" max="129" width="13.109375" bestFit="1" customWidth="1"/>
    <col min="130" max="130" width="10.5546875" bestFit="1" customWidth="1"/>
    <col min="131" max="131" width="7.21875" bestFit="1" customWidth="1"/>
    <col min="132" max="132" width="10.33203125" bestFit="1" customWidth="1"/>
    <col min="133" max="133" width="12.5546875" bestFit="1" customWidth="1"/>
    <col min="134" max="134" width="13.109375" bestFit="1" customWidth="1"/>
    <col min="135" max="135" width="10.5546875" bestFit="1" customWidth="1"/>
    <col min="136" max="136" width="7.21875" bestFit="1" customWidth="1"/>
    <col min="137" max="137" width="10.33203125" bestFit="1" customWidth="1"/>
    <col min="138" max="138" width="12.5546875" bestFit="1" customWidth="1"/>
    <col min="139" max="139" width="13.109375" bestFit="1" customWidth="1"/>
    <col min="140" max="140" width="10.5546875" bestFit="1" customWidth="1"/>
    <col min="141" max="141" width="7.21875" bestFit="1" customWidth="1"/>
    <col min="142" max="142" width="10.33203125" bestFit="1" customWidth="1"/>
    <col min="143" max="143" width="12.5546875" bestFit="1" customWidth="1"/>
    <col min="144" max="144" width="13.109375" bestFit="1" customWidth="1"/>
    <col min="145" max="145" width="10.5546875" bestFit="1" customWidth="1"/>
    <col min="146" max="146" width="7.21875" bestFit="1" customWidth="1"/>
    <col min="147" max="147" width="10.33203125" bestFit="1" customWidth="1"/>
    <col min="148" max="148" width="12.5546875" bestFit="1" customWidth="1"/>
    <col min="149" max="149" width="13.109375" bestFit="1" customWidth="1"/>
    <col min="150" max="150" width="10.5546875" bestFit="1" customWidth="1"/>
    <col min="151" max="151" width="7.21875" bestFit="1" customWidth="1"/>
    <col min="152" max="152" width="10.33203125" bestFit="1" customWidth="1"/>
    <col min="153" max="153" width="12.5546875" bestFit="1" customWidth="1"/>
    <col min="154" max="154" width="13.109375" bestFit="1" customWidth="1"/>
    <col min="155" max="155" width="10.5546875" bestFit="1" customWidth="1"/>
    <col min="156" max="156" width="7.21875" bestFit="1" customWidth="1"/>
    <col min="157" max="157" width="10.33203125" bestFit="1" customWidth="1"/>
    <col min="158" max="158" width="12.5546875" bestFit="1" customWidth="1"/>
    <col min="159" max="159" width="13.109375" bestFit="1" customWidth="1"/>
    <col min="160" max="160" width="10.5546875" bestFit="1" customWidth="1"/>
    <col min="161" max="161" width="7.21875" bestFit="1" customWidth="1"/>
    <col min="162" max="162" width="10.33203125" bestFit="1" customWidth="1"/>
    <col min="163" max="163" width="12.5546875" bestFit="1" customWidth="1"/>
    <col min="164" max="164" width="13.109375" bestFit="1" customWidth="1"/>
    <col min="165" max="165" width="10.5546875" bestFit="1" customWidth="1"/>
    <col min="166" max="166" width="7.21875" bestFit="1" customWidth="1"/>
    <col min="167" max="167" width="10.33203125" bestFit="1" customWidth="1"/>
    <col min="168" max="168" width="12.5546875" bestFit="1" customWidth="1"/>
    <col min="169" max="169" width="13.109375" bestFit="1" customWidth="1"/>
    <col min="170" max="170" width="10.5546875" bestFit="1" customWidth="1"/>
    <col min="171" max="171" width="7.21875" bestFit="1" customWidth="1"/>
    <col min="172" max="172" width="10.33203125" bestFit="1" customWidth="1"/>
    <col min="173" max="173" width="12.5546875" bestFit="1" customWidth="1"/>
    <col min="174" max="174" width="13.109375" bestFit="1" customWidth="1"/>
    <col min="175" max="175" width="10.5546875" bestFit="1" customWidth="1"/>
    <col min="176" max="176" width="7.21875" bestFit="1" customWidth="1"/>
    <col min="177" max="177" width="10.33203125" bestFit="1" customWidth="1"/>
    <col min="178" max="178" width="12.5546875" bestFit="1" customWidth="1"/>
    <col min="179" max="179" width="13.109375" bestFit="1" customWidth="1"/>
    <col min="180" max="180" width="10.5546875" bestFit="1" customWidth="1"/>
    <col min="181" max="181" width="7.21875" bestFit="1" customWidth="1"/>
    <col min="182" max="182" width="10.33203125" bestFit="1" customWidth="1"/>
    <col min="183" max="183" width="12.5546875" bestFit="1" customWidth="1"/>
    <col min="184" max="184" width="13.109375" bestFit="1" customWidth="1"/>
    <col min="185" max="185" width="10.5546875" bestFit="1" customWidth="1"/>
    <col min="186" max="186" width="7.21875" bestFit="1" customWidth="1"/>
    <col min="187" max="187" width="10.33203125" bestFit="1" customWidth="1"/>
    <col min="188" max="188" width="12.5546875" bestFit="1" customWidth="1"/>
    <col min="189" max="189" width="13.109375" bestFit="1" customWidth="1"/>
    <col min="190" max="190" width="10.5546875" bestFit="1" customWidth="1"/>
    <col min="191" max="191" width="7.21875" bestFit="1" customWidth="1"/>
    <col min="192" max="192" width="10.33203125" bestFit="1" customWidth="1"/>
    <col min="193" max="193" width="12.5546875" bestFit="1" customWidth="1"/>
    <col min="194" max="194" width="13.109375" bestFit="1" customWidth="1"/>
    <col min="195" max="195" width="10.5546875" bestFit="1" customWidth="1"/>
    <col min="196" max="196" width="7.21875" bestFit="1" customWidth="1"/>
    <col min="197" max="197" width="10.33203125" bestFit="1" customWidth="1"/>
    <col min="198" max="198" width="12.5546875" bestFit="1" customWidth="1"/>
    <col min="199" max="199" width="13.109375" bestFit="1" customWidth="1"/>
    <col min="200" max="200" width="10.5546875" bestFit="1" customWidth="1"/>
    <col min="201" max="201" width="7.21875" bestFit="1" customWidth="1"/>
    <col min="202" max="202" width="10.33203125" bestFit="1" customWidth="1"/>
    <col min="203" max="203" width="12.5546875" bestFit="1" customWidth="1"/>
    <col min="204" max="204" width="13.109375" bestFit="1" customWidth="1"/>
    <col min="205" max="205" width="10.5546875" bestFit="1" customWidth="1"/>
    <col min="206" max="206" width="7.21875" bestFit="1" customWidth="1"/>
    <col min="207" max="207" width="10.33203125" bestFit="1" customWidth="1"/>
    <col min="208" max="208" width="12.5546875" bestFit="1" customWidth="1"/>
    <col min="209" max="209" width="13.109375" bestFit="1" customWidth="1"/>
    <col min="210" max="210" width="10.5546875" bestFit="1" customWidth="1"/>
    <col min="211" max="211" width="7.21875" bestFit="1" customWidth="1"/>
    <col min="212" max="212" width="10.33203125" bestFit="1" customWidth="1"/>
    <col min="213" max="213" width="12.5546875" bestFit="1" customWidth="1"/>
    <col min="214" max="214" width="13.109375" bestFit="1" customWidth="1"/>
    <col min="215" max="215" width="10.5546875" bestFit="1" customWidth="1"/>
    <col min="216" max="216" width="7.21875" bestFit="1" customWidth="1"/>
    <col min="217" max="217" width="10.33203125" bestFit="1" customWidth="1"/>
    <col min="218" max="218" width="12.5546875" bestFit="1" customWidth="1"/>
    <col min="219" max="219" width="13.109375" bestFit="1" customWidth="1"/>
    <col min="220" max="220" width="10.5546875" bestFit="1" customWidth="1"/>
    <col min="221" max="221" width="7.21875" bestFit="1" customWidth="1"/>
    <col min="222" max="222" width="10.33203125" bestFit="1" customWidth="1"/>
    <col min="223" max="223" width="12.5546875" bestFit="1" customWidth="1"/>
    <col min="224" max="224" width="13.109375" bestFit="1" customWidth="1"/>
    <col min="225" max="225" width="10.5546875" bestFit="1" customWidth="1"/>
    <col min="226" max="226" width="7.21875" bestFit="1" customWidth="1"/>
    <col min="227" max="227" width="10.33203125" bestFit="1" customWidth="1"/>
    <col min="228" max="228" width="12.5546875" bestFit="1" customWidth="1"/>
    <col min="229" max="229" width="13.109375" bestFit="1" customWidth="1"/>
    <col min="230" max="230" width="10.5546875" bestFit="1" customWidth="1"/>
    <col min="231" max="231" width="7.21875" bestFit="1" customWidth="1"/>
    <col min="232" max="232" width="10.33203125" bestFit="1" customWidth="1"/>
    <col min="233" max="233" width="12.5546875" bestFit="1" customWidth="1"/>
    <col min="234" max="234" width="13.109375" bestFit="1" customWidth="1"/>
    <col min="235" max="235" width="10.5546875" bestFit="1" customWidth="1"/>
    <col min="236" max="236" width="7.21875" bestFit="1" customWidth="1"/>
    <col min="237" max="237" width="10.33203125" bestFit="1" customWidth="1"/>
    <col min="238" max="238" width="12.5546875" bestFit="1" customWidth="1"/>
    <col min="239" max="239" width="13.109375" bestFit="1" customWidth="1"/>
    <col min="240" max="240" width="10.5546875" bestFit="1" customWidth="1"/>
    <col min="241" max="241" width="7.21875" bestFit="1" customWidth="1"/>
    <col min="242" max="242" width="10.33203125" bestFit="1" customWidth="1"/>
    <col min="243" max="243" width="12.5546875" bestFit="1" customWidth="1"/>
    <col min="244" max="244" width="13.109375" bestFit="1" customWidth="1"/>
    <col min="245" max="245" width="10.5546875" bestFit="1" customWidth="1"/>
    <col min="246" max="246" width="7.21875" bestFit="1" customWidth="1"/>
    <col min="247" max="247" width="10.33203125" bestFit="1" customWidth="1"/>
    <col min="248" max="248" width="12.5546875" bestFit="1" customWidth="1"/>
    <col min="249" max="249" width="13.109375" bestFit="1" customWidth="1"/>
    <col min="250" max="250" width="10.5546875" bestFit="1" customWidth="1"/>
    <col min="251" max="251" width="7.21875" bestFit="1" customWidth="1"/>
    <col min="252" max="252" width="10.33203125" bestFit="1" customWidth="1"/>
    <col min="253" max="253" width="12.5546875" bestFit="1" customWidth="1"/>
    <col min="254" max="254" width="13.109375" bestFit="1" customWidth="1"/>
    <col min="255" max="255" width="10.5546875" bestFit="1" customWidth="1"/>
    <col min="256" max="256" width="7.21875" bestFit="1" customWidth="1"/>
    <col min="257" max="257" width="10.33203125" bestFit="1" customWidth="1"/>
    <col min="258" max="258" width="12.5546875" bestFit="1" customWidth="1"/>
    <col min="259" max="259" width="13.109375" bestFit="1" customWidth="1"/>
    <col min="260" max="260" width="10.5546875" bestFit="1" customWidth="1"/>
    <col min="261" max="261" width="7.21875" bestFit="1" customWidth="1"/>
    <col min="262" max="262" width="10.33203125" bestFit="1" customWidth="1"/>
    <col min="263" max="263" width="12.5546875" bestFit="1" customWidth="1"/>
    <col min="264" max="264" width="13.109375" bestFit="1" customWidth="1"/>
    <col min="265" max="265" width="10.5546875" bestFit="1" customWidth="1"/>
    <col min="266" max="266" width="7.21875" bestFit="1" customWidth="1"/>
    <col min="267" max="267" width="10.33203125" bestFit="1" customWidth="1"/>
    <col min="268" max="268" width="12.5546875" bestFit="1" customWidth="1"/>
    <col min="269" max="269" width="13.109375" bestFit="1" customWidth="1"/>
    <col min="270" max="270" width="10.5546875" bestFit="1" customWidth="1"/>
    <col min="271" max="271" width="7.21875" bestFit="1" customWidth="1"/>
    <col min="272" max="272" width="10.33203125" bestFit="1" customWidth="1"/>
    <col min="273" max="273" width="12.5546875" bestFit="1" customWidth="1"/>
    <col min="274" max="274" width="13.109375" bestFit="1" customWidth="1"/>
    <col min="275" max="275" width="10.5546875" bestFit="1" customWidth="1"/>
    <col min="276" max="276" width="7.21875" bestFit="1" customWidth="1"/>
    <col min="277" max="277" width="10.33203125" bestFit="1" customWidth="1"/>
    <col min="278" max="278" width="12.5546875" bestFit="1" customWidth="1"/>
    <col min="279" max="279" width="13.109375" bestFit="1" customWidth="1"/>
    <col min="280" max="280" width="10.5546875" bestFit="1" customWidth="1"/>
    <col min="281" max="281" width="7.21875" bestFit="1" customWidth="1"/>
    <col min="282" max="282" width="10.33203125" bestFit="1" customWidth="1"/>
    <col min="283" max="283" width="12.5546875" bestFit="1" customWidth="1"/>
    <col min="284" max="284" width="13.109375" bestFit="1" customWidth="1"/>
    <col min="285" max="285" width="10.5546875" bestFit="1" customWidth="1"/>
    <col min="286" max="286" width="7.21875" bestFit="1" customWidth="1"/>
    <col min="287" max="287" width="10.33203125" bestFit="1" customWidth="1"/>
    <col min="288" max="288" width="12.5546875" bestFit="1" customWidth="1"/>
    <col min="289" max="289" width="13.109375" bestFit="1" customWidth="1"/>
    <col min="290" max="290" width="10.5546875" bestFit="1" customWidth="1"/>
    <col min="291" max="291" width="7.21875" bestFit="1" customWidth="1"/>
    <col min="292" max="292" width="10.33203125" bestFit="1" customWidth="1"/>
    <col min="293" max="293" width="12.5546875" bestFit="1" customWidth="1"/>
    <col min="294" max="294" width="13.109375" bestFit="1" customWidth="1"/>
    <col min="295" max="295" width="10.5546875" bestFit="1" customWidth="1"/>
    <col min="296" max="296" width="7.21875" bestFit="1" customWidth="1"/>
    <col min="297" max="297" width="10.33203125" bestFit="1" customWidth="1"/>
    <col min="298" max="298" width="12.5546875" bestFit="1" customWidth="1"/>
    <col min="299" max="299" width="13.109375" bestFit="1" customWidth="1"/>
    <col min="300" max="300" width="10.5546875" bestFit="1" customWidth="1"/>
    <col min="301" max="301" width="7.21875" bestFit="1" customWidth="1"/>
    <col min="302" max="302" width="10.33203125" bestFit="1" customWidth="1"/>
    <col min="303" max="303" width="12.5546875" bestFit="1" customWidth="1"/>
    <col min="304" max="304" width="13.109375" bestFit="1" customWidth="1"/>
    <col min="305" max="305" width="10.5546875" bestFit="1" customWidth="1"/>
    <col min="306" max="306" width="7.21875" bestFit="1" customWidth="1"/>
    <col min="307" max="307" width="10.33203125" bestFit="1" customWidth="1"/>
    <col min="308" max="308" width="12.5546875" bestFit="1" customWidth="1"/>
    <col min="309" max="309" width="13.109375" bestFit="1" customWidth="1"/>
    <col min="310" max="310" width="10.5546875" bestFit="1" customWidth="1"/>
    <col min="311" max="311" width="7.21875" bestFit="1" customWidth="1"/>
    <col min="312" max="312" width="10.33203125" bestFit="1" customWidth="1"/>
    <col min="313" max="313" width="12.5546875" bestFit="1" customWidth="1"/>
    <col min="314" max="314" width="13.109375" bestFit="1" customWidth="1"/>
    <col min="315" max="315" width="10.5546875" bestFit="1" customWidth="1"/>
    <col min="316" max="316" width="7.21875" bestFit="1" customWidth="1"/>
    <col min="317" max="317" width="10.33203125" bestFit="1" customWidth="1"/>
    <col min="318" max="318" width="12.5546875" bestFit="1" customWidth="1"/>
    <col min="319" max="319" width="13.109375" bestFit="1" customWidth="1"/>
    <col min="320" max="320" width="10.5546875" bestFit="1" customWidth="1"/>
    <col min="321" max="321" width="7.21875" bestFit="1" customWidth="1"/>
    <col min="322" max="322" width="10.33203125" bestFit="1" customWidth="1"/>
    <col min="323" max="323" width="12.5546875" bestFit="1" customWidth="1"/>
    <col min="324" max="324" width="13.109375" bestFit="1" customWidth="1"/>
    <col min="325" max="325" width="10.5546875" bestFit="1" customWidth="1"/>
    <col min="326" max="326" width="7.21875" bestFit="1" customWidth="1"/>
    <col min="327" max="327" width="10.33203125" bestFit="1" customWidth="1"/>
    <col min="328" max="328" width="12.5546875" bestFit="1" customWidth="1"/>
    <col min="329" max="329" width="13.109375" bestFit="1" customWidth="1"/>
    <col min="330" max="330" width="10.5546875" bestFit="1" customWidth="1"/>
    <col min="331" max="331" width="7.21875" bestFit="1" customWidth="1"/>
    <col min="332" max="332" width="10.33203125" bestFit="1" customWidth="1"/>
    <col min="333" max="333" width="12.5546875" bestFit="1" customWidth="1"/>
    <col min="334" max="334" width="13.109375" bestFit="1" customWidth="1"/>
    <col min="335" max="335" width="10.5546875" bestFit="1" customWidth="1"/>
    <col min="336" max="336" width="7.21875" bestFit="1" customWidth="1"/>
    <col min="337" max="337" width="10.33203125" bestFit="1" customWidth="1"/>
    <col min="338" max="338" width="12.5546875" bestFit="1" customWidth="1"/>
    <col min="339" max="339" width="13.109375" bestFit="1" customWidth="1"/>
    <col min="340" max="340" width="10.5546875" bestFit="1" customWidth="1"/>
    <col min="341" max="341" width="7.21875" bestFit="1" customWidth="1"/>
    <col min="342" max="342" width="10.33203125" bestFit="1" customWidth="1"/>
    <col min="343" max="343" width="12.5546875" bestFit="1" customWidth="1"/>
    <col min="344" max="344" width="13.109375" bestFit="1" customWidth="1"/>
    <col min="345" max="345" width="10.5546875" bestFit="1" customWidth="1"/>
    <col min="346" max="346" width="7.21875" bestFit="1" customWidth="1"/>
    <col min="347" max="347" width="10.33203125" bestFit="1" customWidth="1"/>
    <col min="348" max="348" width="12.5546875" bestFit="1" customWidth="1"/>
    <col min="349" max="349" width="13.109375" bestFit="1" customWidth="1"/>
    <col min="350" max="350" width="10.5546875" bestFit="1" customWidth="1"/>
    <col min="351" max="351" width="7.21875" bestFit="1" customWidth="1"/>
    <col min="352" max="352" width="10.33203125" bestFit="1" customWidth="1"/>
    <col min="353" max="353" width="12.5546875" bestFit="1" customWidth="1"/>
    <col min="354" max="354" width="13.109375" bestFit="1" customWidth="1"/>
    <col min="355" max="355" width="10.5546875" bestFit="1" customWidth="1"/>
    <col min="356" max="356" width="7.21875" bestFit="1" customWidth="1"/>
    <col min="357" max="357" width="10.33203125" bestFit="1" customWidth="1"/>
    <col min="358" max="358" width="12.5546875" bestFit="1" customWidth="1"/>
    <col min="359" max="359" width="13.109375" bestFit="1" customWidth="1"/>
    <col min="360" max="360" width="10.5546875" bestFit="1" customWidth="1"/>
    <col min="361" max="361" width="7.21875" bestFit="1" customWidth="1"/>
    <col min="362" max="362" width="10.33203125" bestFit="1" customWidth="1"/>
    <col min="363" max="363" width="12.5546875" bestFit="1" customWidth="1"/>
    <col min="364" max="364" width="13.109375" bestFit="1" customWidth="1"/>
    <col min="365" max="365" width="10.5546875" bestFit="1" customWidth="1"/>
    <col min="366" max="366" width="7.21875" bestFit="1" customWidth="1"/>
    <col min="367" max="367" width="10.33203125" bestFit="1" customWidth="1"/>
    <col min="368" max="368" width="12.5546875" bestFit="1" customWidth="1"/>
    <col min="369" max="369" width="13.109375" bestFit="1" customWidth="1"/>
    <col min="370" max="370" width="10.5546875" bestFit="1" customWidth="1"/>
    <col min="371" max="371" width="7.21875" bestFit="1" customWidth="1"/>
    <col min="372" max="372" width="10.33203125" bestFit="1" customWidth="1"/>
    <col min="373" max="373" width="12.5546875" bestFit="1" customWidth="1"/>
    <col min="374" max="374" width="13.109375" bestFit="1" customWidth="1"/>
    <col min="375" max="375" width="10.5546875" bestFit="1" customWidth="1"/>
    <col min="376" max="376" width="7.21875" bestFit="1" customWidth="1"/>
    <col min="377" max="377" width="10.33203125" bestFit="1" customWidth="1"/>
    <col min="378" max="378" width="12.5546875" bestFit="1" customWidth="1"/>
    <col min="379" max="379" width="13.109375" bestFit="1" customWidth="1"/>
    <col min="380" max="380" width="10.5546875" bestFit="1" customWidth="1"/>
    <col min="381" max="381" width="7.21875" bestFit="1" customWidth="1"/>
    <col min="382" max="382" width="10.33203125" bestFit="1" customWidth="1"/>
    <col min="383" max="383" width="12.5546875" bestFit="1" customWidth="1"/>
    <col min="384" max="384" width="13.109375" bestFit="1" customWidth="1"/>
    <col min="385" max="385" width="10.5546875" bestFit="1" customWidth="1"/>
    <col min="386" max="386" width="7.21875" bestFit="1" customWidth="1"/>
    <col min="387" max="387" width="10.33203125" bestFit="1" customWidth="1"/>
    <col min="388" max="388" width="12.5546875" bestFit="1" customWidth="1"/>
    <col min="389" max="389" width="13.109375" bestFit="1" customWidth="1"/>
    <col min="390" max="390" width="10.5546875" bestFit="1" customWidth="1"/>
    <col min="391" max="391" width="7.21875" bestFit="1" customWidth="1"/>
    <col min="392" max="392" width="10.33203125" bestFit="1" customWidth="1"/>
    <col min="393" max="393" width="12.5546875" bestFit="1" customWidth="1"/>
    <col min="394" max="394" width="13.109375" bestFit="1" customWidth="1"/>
    <col min="395" max="395" width="10.5546875" bestFit="1" customWidth="1"/>
    <col min="396" max="396" width="7.21875" bestFit="1" customWidth="1"/>
    <col min="397" max="397" width="10.33203125" bestFit="1" customWidth="1"/>
    <col min="398" max="398" width="12.5546875" bestFit="1" customWidth="1"/>
    <col min="399" max="399" width="13.109375" bestFit="1" customWidth="1"/>
    <col min="400" max="400" width="10.5546875" bestFit="1" customWidth="1"/>
    <col min="401" max="401" width="7.21875" bestFit="1" customWidth="1"/>
    <col min="402" max="402" width="10.33203125" bestFit="1" customWidth="1"/>
    <col min="403" max="403" width="12.5546875" bestFit="1" customWidth="1"/>
    <col min="404" max="404" width="13.109375" bestFit="1" customWidth="1"/>
    <col min="405" max="405" width="10.5546875" bestFit="1" customWidth="1"/>
    <col min="406" max="406" width="7.21875" bestFit="1" customWidth="1"/>
    <col min="407" max="407" width="10.33203125" bestFit="1" customWidth="1"/>
    <col min="408" max="408" width="12.5546875" bestFit="1" customWidth="1"/>
    <col min="409" max="409" width="13.109375" bestFit="1" customWidth="1"/>
    <col min="410" max="410" width="10.5546875" bestFit="1" customWidth="1"/>
    <col min="411" max="411" width="7.21875" bestFit="1" customWidth="1"/>
    <col min="412" max="412" width="10.33203125" bestFit="1" customWidth="1"/>
    <col min="413" max="413" width="12.5546875" bestFit="1" customWidth="1"/>
    <col min="414" max="414" width="13.109375" bestFit="1" customWidth="1"/>
    <col min="415" max="415" width="10.5546875" bestFit="1" customWidth="1"/>
    <col min="416" max="416" width="7.21875" bestFit="1" customWidth="1"/>
    <col min="417" max="417" width="10.33203125" bestFit="1" customWidth="1"/>
    <col min="418" max="418" width="12.5546875" bestFit="1" customWidth="1"/>
    <col min="419" max="419" width="13.109375" bestFit="1" customWidth="1"/>
    <col min="420" max="420" width="10.5546875" bestFit="1" customWidth="1"/>
    <col min="421" max="421" width="7.21875" bestFit="1" customWidth="1"/>
    <col min="422" max="422" width="10.33203125" bestFit="1" customWidth="1"/>
    <col min="423" max="423" width="12.5546875" bestFit="1" customWidth="1"/>
    <col min="424" max="424" width="13.109375" bestFit="1" customWidth="1"/>
    <col min="425" max="425" width="10.5546875" bestFit="1" customWidth="1"/>
    <col min="426" max="426" width="7.21875" bestFit="1" customWidth="1"/>
    <col min="427" max="427" width="10.33203125" bestFit="1" customWidth="1"/>
    <col min="428" max="428" width="12.5546875" bestFit="1" customWidth="1"/>
    <col min="429" max="429" width="13.109375" bestFit="1" customWidth="1"/>
    <col min="430" max="430" width="10.5546875" bestFit="1" customWidth="1"/>
    <col min="431" max="431" width="7.21875" bestFit="1" customWidth="1"/>
    <col min="432" max="432" width="10.33203125" bestFit="1" customWidth="1"/>
    <col min="433" max="433" width="12.5546875" bestFit="1" customWidth="1"/>
    <col min="434" max="434" width="13.109375" bestFit="1" customWidth="1"/>
    <col min="435" max="435" width="10.5546875" bestFit="1" customWidth="1"/>
    <col min="436" max="436" width="7.21875" bestFit="1" customWidth="1"/>
    <col min="437" max="437" width="10.33203125" bestFit="1" customWidth="1"/>
    <col min="438" max="438" width="12.5546875" bestFit="1" customWidth="1"/>
    <col min="439" max="439" width="13.109375" bestFit="1" customWidth="1"/>
    <col min="440" max="440" width="10.5546875" bestFit="1" customWidth="1"/>
    <col min="441" max="441" width="7.21875" bestFit="1" customWidth="1"/>
    <col min="442" max="442" width="10.33203125" bestFit="1" customWidth="1"/>
    <col min="443" max="443" width="12.5546875" bestFit="1" customWidth="1"/>
    <col min="444" max="444" width="13.109375" bestFit="1" customWidth="1"/>
    <col min="445" max="445" width="10.5546875" bestFit="1" customWidth="1"/>
    <col min="446" max="446" width="7.21875" bestFit="1" customWidth="1"/>
    <col min="447" max="447" width="10.33203125" bestFit="1" customWidth="1"/>
    <col min="448" max="448" width="12.5546875" bestFit="1" customWidth="1"/>
    <col min="449" max="449" width="13.109375" bestFit="1" customWidth="1"/>
    <col min="450" max="450" width="10.5546875" bestFit="1" customWidth="1"/>
    <col min="451" max="451" width="7.21875" bestFit="1" customWidth="1"/>
    <col min="452" max="452" width="10.33203125" bestFit="1" customWidth="1"/>
    <col min="453" max="453" width="12.5546875" bestFit="1" customWidth="1"/>
    <col min="454" max="454" width="13.109375" bestFit="1" customWidth="1"/>
    <col min="455" max="455" width="10.5546875" bestFit="1" customWidth="1"/>
    <col min="456" max="456" width="7.21875" bestFit="1" customWidth="1"/>
    <col min="457" max="457" width="10.33203125" bestFit="1" customWidth="1"/>
    <col min="458" max="458" width="12.5546875" bestFit="1" customWidth="1"/>
    <col min="459" max="459" width="13.109375" bestFit="1" customWidth="1"/>
    <col min="460" max="460" width="10.5546875" bestFit="1" customWidth="1"/>
    <col min="461" max="461" width="7.21875" bestFit="1" customWidth="1"/>
    <col min="462" max="462" width="10.33203125" bestFit="1" customWidth="1"/>
    <col min="463" max="463" width="12.5546875" bestFit="1" customWidth="1"/>
    <col min="464" max="464" width="13.109375" bestFit="1" customWidth="1"/>
    <col min="465" max="465" width="10.5546875" bestFit="1" customWidth="1"/>
    <col min="466" max="466" width="7.21875" bestFit="1" customWidth="1"/>
    <col min="467" max="467" width="10.33203125" bestFit="1" customWidth="1"/>
    <col min="468" max="468" width="12.5546875" bestFit="1" customWidth="1"/>
    <col min="469" max="469" width="13.109375" bestFit="1" customWidth="1"/>
    <col min="470" max="470" width="10.5546875" bestFit="1" customWidth="1"/>
    <col min="471" max="471" width="7.21875" bestFit="1" customWidth="1"/>
    <col min="472" max="472" width="10.33203125" bestFit="1" customWidth="1"/>
    <col min="473" max="473" width="12.5546875" bestFit="1" customWidth="1"/>
    <col min="474" max="474" width="13.109375" bestFit="1" customWidth="1"/>
    <col min="475" max="475" width="10.5546875" bestFit="1" customWidth="1"/>
    <col min="476" max="476" width="7.21875" bestFit="1" customWidth="1"/>
    <col min="477" max="477" width="10.33203125" bestFit="1" customWidth="1"/>
    <col min="478" max="478" width="12.5546875" bestFit="1" customWidth="1"/>
    <col min="479" max="479" width="13.109375" bestFit="1" customWidth="1"/>
    <col min="480" max="480" width="10.5546875" bestFit="1" customWidth="1"/>
    <col min="481" max="481" width="7.21875" bestFit="1" customWidth="1"/>
    <col min="482" max="482" width="10.33203125" bestFit="1" customWidth="1"/>
    <col min="483" max="483" width="12.5546875" bestFit="1" customWidth="1"/>
    <col min="484" max="484" width="13.109375" bestFit="1" customWidth="1"/>
    <col min="485" max="485" width="10.5546875" bestFit="1" customWidth="1"/>
    <col min="486" max="486" width="7.21875" bestFit="1" customWidth="1"/>
    <col min="487" max="487" width="10.33203125" bestFit="1" customWidth="1"/>
    <col min="488" max="488" width="12.5546875" bestFit="1" customWidth="1"/>
    <col min="489" max="489" width="13.109375" bestFit="1" customWidth="1"/>
    <col min="490" max="490" width="10.5546875" bestFit="1" customWidth="1"/>
    <col min="491" max="491" width="7.21875" bestFit="1" customWidth="1"/>
    <col min="492" max="492" width="10.33203125" bestFit="1" customWidth="1"/>
    <col min="493" max="493" width="12.5546875" bestFit="1" customWidth="1"/>
    <col min="494" max="494" width="13.109375" bestFit="1" customWidth="1"/>
    <col min="495" max="495" width="10.5546875" bestFit="1" customWidth="1"/>
    <col min="496" max="496" width="7.21875" bestFit="1" customWidth="1"/>
    <col min="497" max="497" width="10.33203125" bestFit="1" customWidth="1"/>
    <col min="498" max="498" width="12.5546875" bestFit="1" customWidth="1"/>
    <col min="499" max="499" width="13.109375" bestFit="1" customWidth="1"/>
    <col min="500" max="500" width="10.5546875" bestFit="1" customWidth="1"/>
    <col min="501" max="501" width="7.21875" bestFit="1" customWidth="1"/>
    <col min="502" max="502" width="10.33203125" bestFit="1" customWidth="1"/>
    <col min="503" max="503" width="12.5546875" bestFit="1" customWidth="1"/>
    <col min="504" max="504" width="13.109375" bestFit="1" customWidth="1"/>
    <col min="505" max="505" width="10.5546875" bestFit="1" customWidth="1"/>
    <col min="506" max="506" width="7.21875" bestFit="1" customWidth="1"/>
    <col min="507" max="507" width="10.33203125" bestFit="1" customWidth="1"/>
    <col min="508" max="508" width="12.5546875" bestFit="1" customWidth="1"/>
    <col min="509" max="509" width="13.109375" bestFit="1" customWidth="1"/>
    <col min="510" max="510" width="10.5546875" bestFit="1" customWidth="1"/>
    <col min="511" max="511" width="7.21875" bestFit="1" customWidth="1"/>
    <col min="512" max="512" width="10.33203125" bestFit="1" customWidth="1"/>
    <col min="513" max="513" width="12.5546875" bestFit="1" customWidth="1"/>
    <col min="514" max="514" width="13.109375" bestFit="1" customWidth="1"/>
    <col min="515" max="515" width="10.5546875" bestFit="1" customWidth="1"/>
    <col min="516" max="516" width="7.21875" bestFit="1" customWidth="1"/>
    <col min="517" max="517" width="10.33203125" bestFit="1" customWidth="1"/>
    <col min="518" max="518" width="12.5546875" bestFit="1" customWidth="1"/>
    <col min="519" max="519" width="13.109375" bestFit="1" customWidth="1"/>
    <col min="520" max="520" width="10.5546875" bestFit="1" customWidth="1"/>
    <col min="521" max="521" width="7.21875" bestFit="1" customWidth="1"/>
    <col min="522" max="522" width="10.33203125" bestFit="1" customWidth="1"/>
    <col min="523" max="523" width="12.5546875" bestFit="1" customWidth="1"/>
    <col min="524" max="524" width="13.109375" bestFit="1" customWidth="1"/>
    <col min="525" max="525" width="10.5546875" bestFit="1" customWidth="1"/>
    <col min="526" max="526" width="7.21875" bestFit="1" customWidth="1"/>
    <col min="527" max="527" width="10.33203125" bestFit="1" customWidth="1"/>
    <col min="528" max="528" width="12.5546875" bestFit="1" customWidth="1"/>
    <col min="529" max="529" width="13.109375" bestFit="1" customWidth="1"/>
    <col min="530" max="530" width="10.5546875" bestFit="1" customWidth="1"/>
    <col min="531" max="531" width="7.21875" bestFit="1" customWidth="1"/>
    <col min="532" max="532" width="10.33203125" bestFit="1" customWidth="1"/>
    <col min="533" max="533" width="12.5546875" bestFit="1" customWidth="1"/>
    <col min="534" max="534" width="13.109375" bestFit="1" customWidth="1"/>
    <col min="535" max="535" width="10.5546875" bestFit="1" customWidth="1"/>
    <col min="536" max="536" width="7.21875" bestFit="1" customWidth="1"/>
    <col min="537" max="537" width="10.33203125" bestFit="1" customWidth="1"/>
    <col min="538" max="538" width="12.5546875" bestFit="1" customWidth="1"/>
    <col min="539" max="539" width="13.109375" bestFit="1" customWidth="1"/>
    <col min="540" max="540" width="10.5546875" bestFit="1" customWidth="1"/>
    <col min="541" max="541" width="7.21875" bestFit="1" customWidth="1"/>
    <col min="542" max="542" width="10.33203125" bestFit="1" customWidth="1"/>
    <col min="543" max="543" width="12.5546875" bestFit="1" customWidth="1"/>
    <col min="544" max="544" width="13.109375" bestFit="1" customWidth="1"/>
    <col min="545" max="545" width="10.5546875" bestFit="1" customWidth="1"/>
    <col min="546" max="546" width="7.21875" bestFit="1" customWidth="1"/>
    <col min="547" max="547" width="10.33203125" bestFit="1" customWidth="1"/>
    <col min="548" max="548" width="12.5546875" bestFit="1" customWidth="1"/>
    <col min="549" max="549" width="13.109375" bestFit="1" customWidth="1"/>
    <col min="550" max="550" width="10.5546875" bestFit="1" customWidth="1"/>
    <col min="551" max="551" width="7.21875" bestFit="1" customWidth="1"/>
    <col min="552" max="552" width="10.33203125" bestFit="1" customWidth="1"/>
    <col min="553" max="553" width="12.5546875" bestFit="1" customWidth="1"/>
    <col min="554" max="554" width="13.109375" bestFit="1" customWidth="1"/>
    <col min="555" max="555" width="10.5546875" bestFit="1" customWidth="1"/>
    <col min="556" max="556" width="7.21875" bestFit="1" customWidth="1"/>
    <col min="557" max="557" width="10.33203125" bestFit="1" customWidth="1"/>
    <col min="558" max="558" width="12.5546875" bestFit="1" customWidth="1"/>
    <col min="559" max="559" width="13.109375" bestFit="1" customWidth="1"/>
    <col min="560" max="560" width="10.5546875" bestFit="1" customWidth="1"/>
    <col min="561" max="561" width="7.21875" bestFit="1" customWidth="1"/>
    <col min="562" max="562" width="10.33203125" bestFit="1" customWidth="1"/>
    <col min="563" max="563" width="12.5546875" bestFit="1" customWidth="1"/>
    <col min="564" max="564" width="13.109375" bestFit="1" customWidth="1"/>
    <col min="565" max="565" width="10.5546875" bestFit="1" customWidth="1"/>
    <col min="566" max="566" width="7.21875" bestFit="1" customWidth="1"/>
    <col min="567" max="567" width="10.33203125" bestFit="1" customWidth="1"/>
    <col min="568" max="568" width="12.5546875" bestFit="1" customWidth="1"/>
    <col min="569" max="569" width="13.109375" bestFit="1" customWidth="1"/>
    <col min="570" max="570" width="10.5546875" bestFit="1" customWidth="1"/>
    <col min="571" max="571" width="7.21875" bestFit="1" customWidth="1"/>
    <col min="572" max="572" width="10.33203125" bestFit="1" customWidth="1"/>
    <col min="573" max="573" width="12.5546875" bestFit="1" customWidth="1"/>
    <col min="574" max="574" width="13.109375" bestFit="1" customWidth="1"/>
    <col min="575" max="575" width="10.5546875" bestFit="1" customWidth="1"/>
    <col min="576" max="576" width="7.21875" bestFit="1" customWidth="1"/>
    <col min="577" max="577" width="10.33203125" bestFit="1" customWidth="1"/>
    <col min="578" max="578" width="12.5546875" bestFit="1" customWidth="1"/>
    <col min="579" max="579" width="13.109375" bestFit="1" customWidth="1"/>
    <col min="580" max="580" width="10.5546875" bestFit="1" customWidth="1"/>
    <col min="581" max="581" width="7.21875" bestFit="1" customWidth="1"/>
    <col min="582" max="582" width="10.33203125" bestFit="1" customWidth="1"/>
    <col min="583" max="583" width="12.5546875" bestFit="1" customWidth="1"/>
    <col min="584" max="584" width="13.109375" bestFit="1" customWidth="1"/>
    <col min="585" max="585" width="10.5546875" bestFit="1" customWidth="1"/>
    <col min="586" max="586" width="7.21875" bestFit="1" customWidth="1"/>
    <col min="587" max="587" width="10.33203125" bestFit="1" customWidth="1"/>
    <col min="588" max="588" width="12.5546875" bestFit="1" customWidth="1"/>
    <col min="589" max="589" width="13.109375" bestFit="1" customWidth="1"/>
    <col min="590" max="590" width="10.5546875" bestFit="1" customWidth="1"/>
    <col min="591" max="591" width="7.21875" bestFit="1" customWidth="1"/>
    <col min="592" max="592" width="10.33203125" bestFit="1" customWidth="1"/>
    <col min="593" max="593" width="12.5546875" bestFit="1" customWidth="1"/>
    <col min="594" max="594" width="13.109375" bestFit="1" customWidth="1"/>
    <col min="595" max="595" width="10.5546875" bestFit="1" customWidth="1"/>
    <col min="596" max="596" width="7.21875" bestFit="1" customWidth="1"/>
    <col min="597" max="597" width="10.33203125" bestFit="1" customWidth="1"/>
    <col min="598" max="598" width="12.5546875" bestFit="1" customWidth="1"/>
    <col min="599" max="599" width="13.109375" bestFit="1" customWidth="1"/>
    <col min="600" max="600" width="10.5546875" bestFit="1" customWidth="1"/>
    <col min="601" max="601" width="7.21875" bestFit="1" customWidth="1"/>
    <col min="602" max="602" width="10.33203125" bestFit="1" customWidth="1"/>
    <col min="603" max="603" width="12.5546875" bestFit="1" customWidth="1"/>
    <col min="604" max="604" width="13.109375" bestFit="1" customWidth="1"/>
    <col min="605" max="605" width="10.5546875" bestFit="1" customWidth="1"/>
    <col min="606" max="606" width="7.21875" bestFit="1" customWidth="1"/>
    <col min="607" max="607" width="10.33203125" bestFit="1" customWidth="1"/>
    <col min="608" max="608" width="12.5546875" bestFit="1" customWidth="1"/>
    <col min="609" max="609" width="13.109375" bestFit="1" customWidth="1"/>
    <col min="610" max="610" width="10.5546875" bestFit="1" customWidth="1"/>
    <col min="611" max="611" width="7.21875" bestFit="1" customWidth="1"/>
    <col min="612" max="612" width="10.33203125" bestFit="1" customWidth="1"/>
    <col min="613" max="613" width="12.5546875" bestFit="1" customWidth="1"/>
    <col min="614" max="614" width="13.109375" bestFit="1" customWidth="1"/>
    <col min="615" max="615" width="10.5546875" bestFit="1" customWidth="1"/>
    <col min="616" max="616" width="7.21875" bestFit="1" customWidth="1"/>
    <col min="617" max="617" width="10.33203125" bestFit="1" customWidth="1"/>
    <col min="618" max="618" width="12.5546875" bestFit="1" customWidth="1"/>
    <col min="619" max="619" width="13.109375" bestFit="1" customWidth="1"/>
    <col min="620" max="620" width="10.5546875" bestFit="1" customWidth="1"/>
    <col min="621" max="621" width="7.21875" bestFit="1" customWidth="1"/>
    <col min="622" max="622" width="10.33203125" bestFit="1" customWidth="1"/>
    <col min="623" max="623" width="12.5546875" bestFit="1" customWidth="1"/>
    <col min="624" max="624" width="13.109375" bestFit="1" customWidth="1"/>
    <col min="625" max="625" width="10.5546875" bestFit="1" customWidth="1"/>
    <col min="626" max="626" width="7.21875" bestFit="1" customWidth="1"/>
    <col min="627" max="627" width="10.33203125" bestFit="1" customWidth="1"/>
    <col min="628" max="628" width="12.5546875" bestFit="1" customWidth="1"/>
    <col min="629" max="629" width="13.109375" bestFit="1" customWidth="1"/>
    <col min="630" max="630" width="10.5546875" bestFit="1" customWidth="1"/>
    <col min="631" max="631" width="7.21875" bestFit="1" customWidth="1"/>
    <col min="632" max="632" width="10.33203125" bestFit="1" customWidth="1"/>
    <col min="633" max="633" width="12.5546875" bestFit="1" customWidth="1"/>
    <col min="634" max="634" width="13.109375" bestFit="1" customWidth="1"/>
    <col min="635" max="635" width="10.5546875" bestFit="1" customWidth="1"/>
    <col min="636" max="636" width="7.21875" bestFit="1" customWidth="1"/>
    <col min="637" max="637" width="10.33203125" bestFit="1" customWidth="1"/>
    <col min="638" max="638" width="12.5546875" bestFit="1" customWidth="1"/>
    <col min="639" max="639" width="13.109375" bestFit="1" customWidth="1"/>
    <col min="640" max="640" width="10.5546875" bestFit="1" customWidth="1"/>
    <col min="641" max="641" width="7.21875" bestFit="1" customWidth="1"/>
    <col min="642" max="642" width="10.33203125" bestFit="1" customWidth="1"/>
    <col min="643" max="643" width="12.5546875" bestFit="1" customWidth="1"/>
    <col min="644" max="644" width="13.109375" bestFit="1" customWidth="1"/>
    <col min="645" max="645" width="10.5546875" bestFit="1" customWidth="1"/>
    <col min="646" max="646" width="7.21875" bestFit="1" customWidth="1"/>
    <col min="647" max="647" width="10.33203125" bestFit="1" customWidth="1"/>
    <col min="648" max="648" width="12.5546875" bestFit="1" customWidth="1"/>
    <col min="649" max="649" width="13.109375" bestFit="1" customWidth="1"/>
    <col min="650" max="650" width="10.5546875" bestFit="1" customWidth="1"/>
    <col min="651" max="651" width="7.21875" bestFit="1" customWidth="1"/>
    <col min="652" max="652" width="10.33203125" bestFit="1" customWidth="1"/>
    <col min="653" max="653" width="12.5546875" bestFit="1" customWidth="1"/>
    <col min="654" max="654" width="13.109375" bestFit="1" customWidth="1"/>
    <col min="655" max="655" width="10.5546875" bestFit="1" customWidth="1"/>
    <col min="656" max="656" width="7.21875" bestFit="1" customWidth="1"/>
    <col min="657" max="657" width="10.33203125" bestFit="1" customWidth="1"/>
    <col min="658" max="658" width="12.5546875" bestFit="1" customWidth="1"/>
    <col min="659" max="659" width="13.109375" bestFit="1" customWidth="1"/>
    <col min="660" max="660" width="10.5546875" bestFit="1" customWidth="1"/>
    <col min="661" max="661" width="7.21875" bestFit="1" customWidth="1"/>
    <col min="662" max="662" width="10.33203125" bestFit="1" customWidth="1"/>
    <col min="663" max="663" width="12.5546875" bestFit="1" customWidth="1"/>
    <col min="664" max="664" width="13.109375" bestFit="1" customWidth="1"/>
    <col min="665" max="665" width="10.5546875" bestFit="1" customWidth="1"/>
    <col min="666" max="666" width="7.21875" bestFit="1" customWidth="1"/>
    <col min="667" max="667" width="10.33203125" bestFit="1" customWidth="1"/>
    <col min="668" max="668" width="12.5546875" bestFit="1" customWidth="1"/>
    <col min="669" max="669" width="13.109375" bestFit="1" customWidth="1"/>
    <col min="670" max="670" width="10.5546875" bestFit="1" customWidth="1"/>
    <col min="671" max="671" width="7.21875" bestFit="1" customWidth="1"/>
    <col min="672" max="672" width="10.33203125" bestFit="1" customWidth="1"/>
    <col min="673" max="673" width="12.5546875" bestFit="1" customWidth="1"/>
    <col min="674" max="674" width="13.109375" bestFit="1" customWidth="1"/>
    <col min="675" max="675" width="10.5546875" bestFit="1" customWidth="1"/>
    <col min="676" max="676" width="7.21875" bestFit="1" customWidth="1"/>
    <col min="677" max="677" width="10.33203125" bestFit="1" customWidth="1"/>
    <col min="678" max="678" width="12.5546875" bestFit="1" customWidth="1"/>
    <col min="679" max="679" width="13.109375" bestFit="1" customWidth="1"/>
    <col min="680" max="680" width="10.5546875" bestFit="1" customWidth="1"/>
    <col min="681" max="681" width="7.21875" bestFit="1" customWidth="1"/>
    <col min="682" max="682" width="10.33203125" bestFit="1" customWidth="1"/>
    <col min="683" max="683" width="12.5546875" bestFit="1" customWidth="1"/>
    <col min="684" max="684" width="13.109375" bestFit="1" customWidth="1"/>
    <col min="685" max="685" width="10.5546875" bestFit="1" customWidth="1"/>
    <col min="686" max="686" width="7.21875" bestFit="1" customWidth="1"/>
    <col min="687" max="687" width="10.33203125" bestFit="1" customWidth="1"/>
    <col min="688" max="688" width="12.5546875" bestFit="1" customWidth="1"/>
    <col min="689" max="689" width="13.109375" bestFit="1" customWidth="1"/>
    <col min="690" max="690" width="10.5546875" bestFit="1" customWidth="1"/>
    <col min="691" max="691" width="7.21875" bestFit="1" customWidth="1"/>
    <col min="692" max="692" width="10.33203125" bestFit="1" customWidth="1"/>
    <col min="693" max="693" width="12.5546875" bestFit="1" customWidth="1"/>
    <col min="694" max="694" width="13.109375" bestFit="1" customWidth="1"/>
    <col min="695" max="695" width="10.5546875" bestFit="1" customWidth="1"/>
    <col min="696" max="696" width="7.21875" bestFit="1" customWidth="1"/>
    <col min="697" max="697" width="10.33203125" bestFit="1" customWidth="1"/>
    <col min="698" max="698" width="12.5546875" bestFit="1" customWidth="1"/>
    <col min="699" max="699" width="13.109375" bestFit="1" customWidth="1"/>
    <col min="700" max="700" width="10.5546875" bestFit="1" customWidth="1"/>
    <col min="701" max="701" width="7.21875" bestFit="1" customWidth="1"/>
    <col min="702" max="702" width="10.33203125" bestFit="1" customWidth="1"/>
    <col min="703" max="703" width="12.5546875" bestFit="1" customWidth="1"/>
    <col min="704" max="704" width="13.109375" bestFit="1" customWidth="1"/>
    <col min="705" max="705" width="10.5546875" bestFit="1" customWidth="1"/>
    <col min="706" max="706" width="7.21875" bestFit="1" customWidth="1"/>
    <col min="707" max="707" width="10.33203125" bestFit="1" customWidth="1"/>
    <col min="708" max="708" width="12.5546875" bestFit="1" customWidth="1"/>
    <col min="709" max="709" width="13.109375" bestFit="1" customWidth="1"/>
    <col min="710" max="710" width="10.5546875" bestFit="1" customWidth="1"/>
    <col min="711" max="711" width="7.21875" bestFit="1" customWidth="1"/>
    <col min="712" max="712" width="10.33203125" bestFit="1" customWidth="1"/>
    <col min="713" max="713" width="12.5546875" bestFit="1" customWidth="1"/>
    <col min="714" max="714" width="13.109375" bestFit="1" customWidth="1"/>
    <col min="715" max="715" width="10.5546875" bestFit="1" customWidth="1"/>
    <col min="716" max="716" width="7.21875" bestFit="1" customWidth="1"/>
    <col min="717" max="717" width="10.33203125" bestFit="1" customWidth="1"/>
    <col min="718" max="718" width="12.5546875" bestFit="1" customWidth="1"/>
    <col min="719" max="719" width="13.109375" bestFit="1" customWidth="1"/>
    <col min="720" max="720" width="10.5546875" bestFit="1" customWidth="1"/>
    <col min="721" max="721" width="7.21875" bestFit="1" customWidth="1"/>
    <col min="722" max="722" width="10.33203125" bestFit="1" customWidth="1"/>
    <col min="723" max="723" width="12.5546875" bestFit="1" customWidth="1"/>
    <col min="724" max="724" width="13.109375" bestFit="1" customWidth="1"/>
    <col min="725" max="725" width="10.5546875" bestFit="1" customWidth="1"/>
    <col min="726" max="726" width="7.21875" bestFit="1" customWidth="1"/>
    <col min="727" max="727" width="10.33203125" bestFit="1" customWidth="1"/>
    <col min="728" max="728" width="12.5546875" bestFit="1" customWidth="1"/>
    <col min="729" max="729" width="13.109375" bestFit="1" customWidth="1"/>
    <col min="730" max="730" width="10.5546875" bestFit="1" customWidth="1"/>
    <col min="731" max="731" width="7.21875" bestFit="1" customWidth="1"/>
    <col min="732" max="732" width="10.33203125" bestFit="1" customWidth="1"/>
    <col min="733" max="733" width="12.5546875" bestFit="1" customWidth="1"/>
    <col min="734" max="734" width="13.109375" bestFit="1" customWidth="1"/>
    <col min="735" max="735" width="10.5546875" bestFit="1" customWidth="1"/>
    <col min="736" max="736" width="7.21875" bestFit="1" customWidth="1"/>
    <col min="737" max="737" width="10.33203125" bestFit="1" customWidth="1"/>
    <col min="738" max="738" width="12.5546875" bestFit="1" customWidth="1"/>
    <col min="739" max="739" width="13.109375" bestFit="1" customWidth="1"/>
    <col min="740" max="740" width="10.5546875" bestFit="1" customWidth="1"/>
    <col min="741" max="741" width="7.21875" bestFit="1" customWidth="1"/>
    <col min="742" max="742" width="10.33203125" bestFit="1" customWidth="1"/>
    <col min="743" max="743" width="12.5546875" bestFit="1" customWidth="1"/>
    <col min="744" max="744" width="13.109375" bestFit="1" customWidth="1"/>
    <col min="745" max="745" width="10.5546875" bestFit="1" customWidth="1"/>
    <col min="746" max="746" width="7.21875" bestFit="1" customWidth="1"/>
    <col min="747" max="747" width="10.33203125" bestFit="1" customWidth="1"/>
    <col min="748" max="748" width="12.5546875" bestFit="1" customWidth="1"/>
    <col min="749" max="749" width="13.109375" bestFit="1" customWidth="1"/>
    <col min="750" max="750" width="10.5546875" bestFit="1" customWidth="1"/>
    <col min="751" max="751" width="7.21875" bestFit="1" customWidth="1"/>
    <col min="752" max="752" width="10.33203125" bestFit="1" customWidth="1"/>
    <col min="753" max="753" width="12.5546875" bestFit="1" customWidth="1"/>
    <col min="754" max="754" width="13.109375" bestFit="1" customWidth="1"/>
    <col min="755" max="755" width="10.5546875" bestFit="1" customWidth="1"/>
    <col min="756" max="756" width="7.21875" bestFit="1" customWidth="1"/>
    <col min="757" max="757" width="10.33203125" bestFit="1" customWidth="1"/>
    <col min="758" max="758" width="12.5546875" bestFit="1" customWidth="1"/>
    <col min="759" max="759" width="13.109375" bestFit="1" customWidth="1"/>
    <col min="760" max="760" width="10.5546875" bestFit="1" customWidth="1"/>
    <col min="761" max="761" width="7.21875" bestFit="1" customWidth="1"/>
    <col min="762" max="762" width="10.33203125" bestFit="1" customWidth="1"/>
    <col min="763" max="763" width="12.5546875" bestFit="1" customWidth="1"/>
    <col min="764" max="764" width="13.109375" bestFit="1" customWidth="1"/>
    <col min="765" max="765" width="10.5546875" bestFit="1" customWidth="1"/>
    <col min="766" max="766" width="7.21875" bestFit="1" customWidth="1"/>
    <col min="767" max="767" width="10.33203125" bestFit="1" customWidth="1"/>
    <col min="768" max="768" width="12.5546875" bestFit="1" customWidth="1"/>
    <col min="769" max="769" width="13.109375" bestFit="1" customWidth="1"/>
    <col min="770" max="770" width="10.5546875" bestFit="1" customWidth="1"/>
    <col min="771" max="771" width="7.21875" bestFit="1" customWidth="1"/>
    <col min="772" max="772" width="10.33203125" bestFit="1" customWidth="1"/>
    <col min="773" max="773" width="12.5546875" bestFit="1" customWidth="1"/>
    <col min="774" max="774" width="13.109375" bestFit="1" customWidth="1"/>
    <col min="775" max="775" width="10.5546875" bestFit="1" customWidth="1"/>
    <col min="776" max="776" width="7.21875" bestFit="1" customWidth="1"/>
    <col min="777" max="777" width="10.33203125" bestFit="1" customWidth="1"/>
    <col min="778" max="778" width="12.5546875" bestFit="1" customWidth="1"/>
    <col min="779" max="779" width="13.109375" bestFit="1" customWidth="1"/>
    <col min="780" max="780" width="10.5546875" bestFit="1" customWidth="1"/>
    <col min="781" max="781" width="7.21875" bestFit="1" customWidth="1"/>
    <col min="782" max="782" width="10.33203125" bestFit="1" customWidth="1"/>
    <col min="783" max="783" width="12.5546875" bestFit="1" customWidth="1"/>
    <col min="784" max="784" width="13.109375" bestFit="1" customWidth="1"/>
    <col min="785" max="785" width="10.5546875" bestFit="1" customWidth="1"/>
    <col min="786" max="786" width="7.21875" bestFit="1" customWidth="1"/>
    <col min="787" max="787" width="10.33203125" bestFit="1" customWidth="1"/>
    <col min="788" max="788" width="12.5546875" bestFit="1" customWidth="1"/>
    <col min="789" max="789" width="13.109375" bestFit="1" customWidth="1"/>
    <col min="790" max="790" width="10.5546875" bestFit="1" customWidth="1"/>
    <col min="791" max="791" width="7.21875" bestFit="1" customWidth="1"/>
    <col min="792" max="792" width="10.33203125" bestFit="1" customWidth="1"/>
    <col min="793" max="793" width="12.5546875" bestFit="1" customWidth="1"/>
    <col min="794" max="794" width="13.109375" bestFit="1" customWidth="1"/>
    <col min="795" max="795" width="10.5546875" bestFit="1" customWidth="1"/>
    <col min="796" max="796" width="7.21875" bestFit="1" customWidth="1"/>
    <col min="797" max="797" width="10.33203125" bestFit="1" customWidth="1"/>
    <col min="798" max="798" width="12.5546875" bestFit="1" customWidth="1"/>
    <col min="799" max="799" width="13.109375" bestFit="1" customWidth="1"/>
    <col min="800" max="800" width="10.5546875" bestFit="1" customWidth="1"/>
    <col min="801" max="801" width="7.21875" bestFit="1" customWidth="1"/>
    <col min="802" max="802" width="10.33203125" bestFit="1" customWidth="1"/>
    <col min="803" max="803" width="12.5546875" bestFit="1" customWidth="1"/>
    <col min="804" max="804" width="13.109375" bestFit="1" customWidth="1"/>
    <col min="805" max="805" width="10.5546875" bestFit="1" customWidth="1"/>
    <col min="806" max="806" width="7.21875" bestFit="1" customWidth="1"/>
    <col min="807" max="807" width="10.33203125" bestFit="1" customWidth="1"/>
    <col min="808" max="808" width="12.5546875" bestFit="1" customWidth="1"/>
    <col min="809" max="809" width="13.109375" bestFit="1" customWidth="1"/>
    <col min="810" max="810" width="10.5546875" bestFit="1" customWidth="1"/>
    <col min="811" max="811" width="7.21875" bestFit="1" customWidth="1"/>
    <col min="812" max="812" width="10.33203125" bestFit="1" customWidth="1"/>
    <col min="813" max="813" width="12.5546875" bestFit="1" customWidth="1"/>
    <col min="814" max="814" width="13.109375" bestFit="1" customWidth="1"/>
    <col min="815" max="815" width="10.5546875" bestFit="1" customWidth="1"/>
    <col min="816" max="816" width="7.21875" bestFit="1" customWidth="1"/>
    <col min="817" max="817" width="10.33203125" bestFit="1" customWidth="1"/>
    <col min="818" max="818" width="12.5546875" bestFit="1" customWidth="1"/>
    <col min="819" max="819" width="13.109375" bestFit="1" customWidth="1"/>
    <col min="820" max="820" width="10.5546875" bestFit="1" customWidth="1"/>
    <col min="821" max="821" width="7.21875" bestFit="1" customWidth="1"/>
    <col min="822" max="822" width="10.33203125" bestFit="1" customWidth="1"/>
    <col min="823" max="823" width="12.5546875" bestFit="1" customWidth="1"/>
    <col min="824" max="824" width="13.109375" bestFit="1" customWidth="1"/>
    <col min="825" max="825" width="10.5546875" bestFit="1" customWidth="1"/>
    <col min="826" max="826" width="7.21875" bestFit="1" customWidth="1"/>
    <col min="827" max="827" width="10.33203125" bestFit="1" customWidth="1"/>
    <col min="828" max="828" width="12.5546875" bestFit="1" customWidth="1"/>
    <col min="829" max="829" width="13.109375" bestFit="1" customWidth="1"/>
    <col min="830" max="830" width="10.5546875" bestFit="1" customWidth="1"/>
    <col min="831" max="831" width="7.21875" bestFit="1" customWidth="1"/>
    <col min="832" max="832" width="10.33203125" bestFit="1" customWidth="1"/>
    <col min="833" max="833" width="12.5546875" bestFit="1" customWidth="1"/>
    <col min="834" max="834" width="13.109375" bestFit="1" customWidth="1"/>
    <col min="835" max="835" width="10.5546875" bestFit="1" customWidth="1"/>
    <col min="836" max="836" width="7.21875" bestFit="1" customWidth="1"/>
    <col min="837" max="837" width="10.33203125" bestFit="1" customWidth="1"/>
    <col min="838" max="838" width="12.5546875" bestFit="1" customWidth="1"/>
    <col min="839" max="839" width="13.109375" bestFit="1" customWidth="1"/>
    <col min="840" max="840" width="10.5546875" bestFit="1" customWidth="1"/>
    <col min="841" max="841" width="7.21875" bestFit="1" customWidth="1"/>
    <col min="842" max="842" width="10.33203125" bestFit="1" customWidth="1"/>
    <col min="843" max="843" width="12.5546875" bestFit="1" customWidth="1"/>
    <col min="844" max="844" width="13.109375" bestFit="1" customWidth="1"/>
    <col min="845" max="845" width="10.5546875" bestFit="1" customWidth="1"/>
    <col min="846" max="846" width="7.21875" bestFit="1" customWidth="1"/>
    <col min="847" max="847" width="10.33203125" bestFit="1" customWidth="1"/>
    <col min="848" max="848" width="12.5546875" bestFit="1" customWidth="1"/>
    <col min="849" max="849" width="13.109375" bestFit="1" customWidth="1"/>
    <col min="850" max="850" width="10.5546875" bestFit="1" customWidth="1"/>
    <col min="851" max="851" width="7.21875" bestFit="1" customWidth="1"/>
    <col min="852" max="852" width="10.33203125" bestFit="1" customWidth="1"/>
    <col min="853" max="853" width="12.5546875" bestFit="1" customWidth="1"/>
    <col min="854" max="854" width="13.109375" bestFit="1" customWidth="1"/>
    <col min="855" max="855" width="10.5546875" bestFit="1" customWidth="1"/>
    <col min="856" max="856" width="7.21875" bestFit="1" customWidth="1"/>
    <col min="857" max="857" width="10.33203125" bestFit="1" customWidth="1"/>
    <col min="858" max="858" width="12.5546875" bestFit="1" customWidth="1"/>
    <col min="859" max="859" width="13.109375" bestFit="1" customWidth="1"/>
    <col min="860" max="860" width="10.5546875" bestFit="1" customWidth="1"/>
    <col min="861" max="861" width="7.21875" bestFit="1" customWidth="1"/>
    <col min="862" max="862" width="10.33203125" bestFit="1" customWidth="1"/>
    <col min="863" max="863" width="12.5546875" bestFit="1" customWidth="1"/>
    <col min="864" max="864" width="13.109375" bestFit="1" customWidth="1"/>
    <col min="865" max="865" width="10.5546875" bestFit="1" customWidth="1"/>
    <col min="866" max="866" width="7.21875" bestFit="1" customWidth="1"/>
    <col min="867" max="867" width="10.33203125" bestFit="1" customWidth="1"/>
    <col min="868" max="868" width="12.5546875" bestFit="1" customWidth="1"/>
    <col min="869" max="869" width="13.109375" bestFit="1" customWidth="1"/>
    <col min="870" max="870" width="10.5546875" bestFit="1" customWidth="1"/>
    <col min="871" max="871" width="7.21875" bestFit="1" customWidth="1"/>
    <col min="872" max="872" width="10.33203125" bestFit="1" customWidth="1"/>
    <col min="873" max="873" width="12.5546875" bestFit="1" customWidth="1"/>
    <col min="874" max="874" width="13.109375" bestFit="1" customWidth="1"/>
    <col min="875" max="875" width="10.5546875" bestFit="1" customWidth="1"/>
    <col min="876" max="876" width="7.21875" bestFit="1" customWidth="1"/>
    <col min="877" max="877" width="10.33203125" bestFit="1" customWidth="1"/>
    <col min="878" max="878" width="12.5546875" bestFit="1" customWidth="1"/>
    <col min="879" max="879" width="13.109375" bestFit="1" customWidth="1"/>
    <col min="880" max="880" width="10.5546875" bestFit="1" customWidth="1"/>
    <col min="881" max="881" width="7.21875" bestFit="1" customWidth="1"/>
    <col min="882" max="882" width="10.33203125" bestFit="1" customWidth="1"/>
    <col min="883" max="883" width="12.5546875" bestFit="1" customWidth="1"/>
    <col min="884" max="884" width="13.109375" bestFit="1" customWidth="1"/>
    <col min="885" max="885" width="10.5546875" bestFit="1" customWidth="1"/>
    <col min="886" max="886" width="7.21875" bestFit="1" customWidth="1"/>
    <col min="887" max="887" width="10.33203125" bestFit="1" customWidth="1"/>
    <col min="888" max="888" width="12.5546875" bestFit="1" customWidth="1"/>
    <col min="889" max="889" width="13.109375" bestFit="1" customWidth="1"/>
    <col min="890" max="890" width="10.5546875" bestFit="1" customWidth="1"/>
    <col min="891" max="891" width="7.21875" bestFit="1" customWidth="1"/>
    <col min="892" max="892" width="10.33203125" bestFit="1" customWidth="1"/>
    <col min="893" max="893" width="12.5546875" bestFit="1" customWidth="1"/>
    <col min="894" max="894" width="13.109375" bestFit="1" customWidth="1"/>
    <col min="895" max="895" width="10.5546875" bestFit="1" customWidth="1"/>
    <col min="896" max="896" width="7.21875" bestFit="1" customWidth="1"/>
    <col min="897" max="897" width="10.33203125" bestFit="1" customWidth="1"/>
    <col min="898" max="898" width="12.5546875" bestFit="1" customWidth="1"/>
    <col min="899" max="899" width="13.109375" bestFit="1" customWidth="1"/>
    <col min="900" max="900" width="10.5546875" bestFit="1" customWidth="1"/>
    <col min="901" max="901" width="7.21875" bestFit="1" customWidth="1"/>
    <col min="902" max="902" width="10.33203125" bestFit="1" customWidth="1"/>
    <col min="903" max="903" width="12.5546875" bestFit="1" customWidth="1"/>
    <col min="904" max="904" width="13.109375" bestFit="1" customWidth="1"/>
    <col min="905" max="905" width="10.5546875" bestFit="1" customWidth="1"/>
    <col min="906" max="906" width="7.21875" bestFit="1" customWidth="1"/>
    <col min="907" max="907" width="10.33203125" bestFit="1" customWidth="1"/>
    <col min="908" max="908" width="12.5546875" bestFit="1" customWidth="1"/>
    <col min="909" max="909" width="13.109375" bestFit="1" customWidth="1"/>
    <col min="910" max="910" width="10.5546875" bestFit="1" customWidth="1"/>
    <col min="911" max="911" width="7.21875" bestFit="1" customWidth="1"/>
    <col min="912" max="912" width="10.33203125" bestFit="1" customWidth="1"/>
    <col min="913" max="913" width="12.5546875" bestFit="1" customWidth="1"/>
    <col min="914" max="914" width="13.109375" bestFit="1" customWidth="1"/>
    <col min="915" max="915" width="10.5546875" bestFit="1" customWidth="1"/>
    <col min="916" max="916" width="7.21875" bestFit="1" customWidth="1"/>
    <col min="917" max="917" width="10.33203125" bestFit="1" customWidth="1"/>
    <col min="918" max="918" width="12.5546875" bestFit="1" customWidth="1"/>
    <col min="919" max="919" width="13.109375" bestFit="1" customWidth="1"/>
    <col min="920" max="920" width="10.5546875" bestFit="1" customWidth="1"/>
    <col min="921" max="921" width="7.21875" bestFit="1" customWidth="1"/>
    <col min="922" max="922" width="10.33203125" bestFit="1" customWidth="1"/>
    <col min="923" max="923" width="12.5546875" bestFit="1" customWidth="1"/>
    <col min="924" max="924" width="13.109375" bestFit="1" customWidth="1"/>
    <col min="925" max="925" width="10.5546875" bestFit="1" customWidth="1"/>
    <col min="926" max="926" width="7.21875" bestFit="1" customWidth="1"/>
    <col min="927" max="927" width="10.33203125" bestFit="1" customWidth="1"/>
    <col min="928" max="928" width="12.5546875" bestFit="1" customWidth="1"/>
    <col min="929" max="929" width="13.109375" bestFit="1" customWidth="1"/>
    <col min="930" max="930" width="10.5546875" bestFit="1" customWidth="1"/>
    <col min="931" max="931" width="7.21875" bestFit="1" customWidth="1"/>
    <col min="932" max="932" width="10.33203125" bestFit="1" customWidth="1"/>
    <col min="933" max="933" width="12.5546875" bestFit="1" customWidth="1"/>
    <col min="934" max="934" width="13.109375" bestFit="1" customWidth="1"/>
    <col min="935" max="935" width="10.5546875" bestFit="1" customWidth="1"/>
    <col min="936" max="936" width="7.21875" bestFit="1" customWidth="1"/>
    <col min="937" max="937" width="10.33203125" bestFit="1" customWidth="1"/>
    <col min="938" max="938" width="12.5546875" bestFit="1" customWidth="1"/>
    <col min="939" max="939" width="13.109375" bestFit="1" customWidth="1"/>
    <col min="940" max="940" width="10.5546875" bestFit="1" customWidth="1"/>
    <col min="941" max="941" width="7.21875" bestFit="1" customWidth="1"/>
    <col min="942" max="942" width="10.33203125" bestFit="1" customWidth="1"/>
    <col min="943" max="943" width="12.5546875" bestFit="1" customWidth="1"/>
    <col min="944" max="944" width="13.109375" bestFit="1" customWidth="1"/>
    <col min="945" max="945" width="10.5546875" bestFit="1" customWidth="1"/>
    <col min="946" max="946" width="7.21875" bestFit="1" customWidth="1"/>
    <col min="947" max="947" width="10.33203125" bestFit="1" customWidth="1"/>
    <col min="948" max="948" width="12.5546875" bestFit="1" customWidth="1"/>
    <col min="949" max="949" width="13.109375" bestFit="1" customWidth="1"/>
    <col min="950" max="950" width="10.5546875" bestFit="1" customWidth="1"/>
    <col min="951" max="951" width="7.21875" bestFit="1" customWidth="1"/>
    <col min="952" max="952" width="10.33203125" bestFit="1" customWidth="1"/>
    <col min="953" max="953" width="12.5546875" bestFit="1" customWidth="1"/>
    <col min="954" max="954" width="13.109375" bestFit="1" customWidth="1"/>
    <col min="955" max="955" width="10.5546875" bestFit="1" customWidth="1"/>
    <col min="956" max="956" width="7.21875" bestFit="1" customWidth="1"/>
    <col min="957" max="957" width="10.33203125" bestFit="1" customWidth="1"/>
    <col min="958" max="958" width="12.5546875" bestFit="1" customWidth="1"/>
    <col min="959" max="959" width="13.109375" bestFit="1" customWidth="1"/>
    <col min="960" max="960" width="10.5546875" bestFit="1" customWidth="1"/>
    <col min="961" max="961" width="7.21875" bestFit="1" customWidth="1"/>
    <col min="962" max="962" width="10.33203125" bestFit="1" customWidth="1"/>
    <col min="963" max="963" width="12.5546875" bestFit="1" customWidth="1"/>
    <col min="964" max="964" width="13.109375" bestFit="1" customWidth="1"/>
    <col min="965" max="965" width="10.5546875" bestFit="1" customWidth="1"/>
    <col min="966" max="966" width="7.21875" bestFit="1" customWidth="1"/>
    <col min="967" max="967" width="10.33203125" bestFit="1" customWidth="1"/>
    <col min="968" max="968" width="12.5546875" bestFit="1" customWidth="1"/>
    <col min="969" max="969" width="13.109375" bestFit="1" customWidth="1"/>
    <col min="970" max="970" width="10.5546875" bestFit="1" customWidth="1"/>
    <col min="971" max="971" width="7.21875" bestFit="1" customWidth="1"/>
    <col min="972" max="972" width="10.33203125" bestFit="1" customWidth="1"/>
    <col min="973" max="973" width="12.5546875" bestFit="1" customWidth="1"/>
    <col min="974" max="974" width="13.109375" bestFit="1" customWidth="1"/>
    <col min="975" max="975" width="10.5546875" bestFit="1" customWidth="1"/>
    <col min="976" max="976" width="7.21875" bestFit="1" customWidth="1"/>
    <col min="977" max="977" width="10.33203125" bestFit="1" customWidth="1"/>
    <col min="978" max="978" width="12.5546875" bestFit="1" customWidth="1"/>
    <col min="979" max="979" width="13.109375" bestFit="1" customWidth="1"/>
    <col min="980" max="980" width="10.5546875" bestFit="1" customWidth="1"/>
    <col min="981" max="981" width="7.21875" bestFit="1" customWidth="1"/>
    <col min="982" max="982" width="10.33203125" bestFit="1" customWidth="1"/>
    <col min="983" max="983" width="12.5546875" bestFit="1" customWidth="1"/>
    <col min="984" max="984" width="13.109375" bestFit="1" customWidth="1"/>
    <col min="985" max="985" width="10.5546875" bestFit="1" customWidth="1"/>
    <col min="986" max="986" width="7.21875" bestFit="1" customWidth="1"/>
    <col min="987" max="987" width="10.33203125" bestFit="1" customWidth="1"/>
    <col min="988" max="988" width="12.5546875" bestFit="1" customWidth="1"/>
    <col min="989" max="989" width="13.109375" bestFit="1" customWidth="1"/>
    <col min="990" max="990" width="10.5546875" bestFit="1" customWidth="1"/>
    <col min="991" max="991" width="7.21875" bestFit="1" customWidth="1"/>
    <col min="992" max="992" width="10.33203125" bestFit="1" customWidth="1"/>
    <col min="993" max="993" width="12.5546875" bestFit="1" customWidth="1"/>
    <col min="994" max="994" width="13.109375" bestFit="1" customWidth="1"/>
    <col min="995" max="995" width="10.5546875" bestFit="1" customWidth="1"/>
    <col min="996" max="996" width="7.21875" bestFit="1" customWidth="1"/>
    <col min="997" max="997" width="10.33203125" bestFit="1" customWidth="1"/>
    <col min="998" max="998" width="12.5546875" bestFit="1" customWidth="1"/>
    <col min="999" max="999" width="13.109375" bestFit="1" customWidth="1"/>
    <col min="1000" max="1000" width="10.5546875" bestFit="1" customWidth="1"/>
    <col min="1001" max="1001" width="7.21875" bestFit="1" customWidth="1"/>
    <col min="1002" max="1002" width="10.33203125" bestFit="1" customWidth="1"/>
    <col min="1003" max="1003" width="12.5546875" bestFit="1" customWidth="1"/>
    <col min="1004" max="1004" width="13.109375" bestFit="1" customWidth="1"/>
    <col min="1005" max="1005" width="10.5546875" bestFit="1" customWidth="1"/>
    <col min="1006" max="1006" width="7.21875" bestFit="1" customWidth="1"/>
    <col min="1007" max="1007" width="10.33203125" bestFit="1" customWidth="1"/>
    <col min="1008" max="1008" width="12.5546875" bestFit="1" customWidth="1"/>
    <col min="1009" max="1009" width="13.109375" bestFit="1" customWidth="1"/>
    <col min="1010" max="1010" width="10.5546875" bestFit="1" customWidth="1"/>
    <col min="1011" max="1011" width="7.21875" bestFit="1" customWidth="1"/>
    <col min="1012" max="1012" width="10.33203125" bestFit="1" customWidth="1"/>
    <col min="1013" max="1013" width="12.5546875" bestFit="1" customWidth="1"/>
    <col min="1014" max="1014" width="13.109375" bestFit="1" customWidth="1"/>
    <col min="1015" max="1015" width="10.5546875" bestFit="1" customWidth="1"/>
    <col min="1016" max="1016" width="7.21875" bestFit="1" customWidth="1"/>
    <col min="1017" max="1017" width="10.33203125" bestFit="1" customWidth="1"/>
    <col min="1018" max="1018" width="12.5546875" bestFit="1" customWidth="1"/>
    <col min="1019" max="1019" width="13.109375" bestFit="1" customWidth="1"/>
    <col min="1020" max="1020" width="10.5546875" bestFit="1" customWidth="1"/>
    <col min="1021" max="1021" width="7.21875" bestFit="1" customWidth="1"/>
    <col min="1022" max="1022" width="10.33203125" bestFit="1" customWidth="1"/>
    <col min="1023" max="1023" width="12.5546875" bestFit="1" customWidth="1"/>
    <col min="1024" max="1024" width="13.109375" bestFit="1" customWidth="1"/>
    <col min="1025" max="1025" width="10.5546875" bestFit="1" customWidth="1"/>
    <col min="1026" max="1026" width="7.21875" bestFit="1" customWidth="1"/>
    <col min="1027" max="1027" width="10.33203125" bestFit="1" customWidth="1"/>
    <col min="1028" max="1028" width="12.5546875" bestFit="1" customWidth="1"/>
    <col min="1029" max="1029" width="13.109375" bestFit="1" customWidth="1"/>
    <col min="1030" max="1030" width="10.5546875" bestFit="1" customWidth="1"/>
    <col min="1031" max="1031" width="7.21875" bestFit="1" customWidth="1"/>
    <col min="1032" max="1032" width="10.33203125" bestFit="1" customWidth="1"/>
    <col min="1033" max="1033" width="12.5546875" bestFit="1" customWidth="1"/>
    <col min="1034" max="1034" width="13.109375" bestFit="1" customWidth="1"/>
    <col min="1035" max="1035" width="10.5546875" bestFit="1" customWidth="1"/>
    <col min="1036" max="1036" width="7.21875" bestFit="1" customWidth="1"/>
    <col min="1037" max="1037" width="10.33203125" bestFit="1" customWidth="1"/>
    <col min="1038" max="1038" width="12.5546875" bestFit="1" customWidth="1"/>
    <col min="1039" max="1039" width="13.109375" bestFit="1" customWidth="1"/>
    <col min="1040" max="1040" width="10.5546875" bestFit="1" customWidth="1"/>
    <col min="1041" max="1041" width="7.21875" bestFit="1" customWidth="1"/>
    <col min="1042" max="1042" width="10.33203125" bestFit="1" customWidth="1"/>
    <col min="1043" max="1043" width="12.5546875" bestFit="1" customWidth="1"/>
    <col min="1044" max="1044" width="13.109375" bestFit="1" customWidth="1"/>
    <col min="1045" max="1045" width="10.5546875" bestFit="1" customWidth="1"/>
    <col min="1046" max="1046" width="7.21875" bestFit="1" customWidth="1"/>
    <col min="1047" max="1047" width="10.33203125" bestFit="1" customWidth="1"/>
    <col min="1048" max="1048" width="12.5546875" bestFit="1" customWidth="1"/>
    <col min="1049" max="1049" width="13.109375" bestFit="1" customWidth="1"/>
    <col min="1050" max="1050" width="10.5546875" bestFit="1" customWidth="1"/>
    <col min="1051" max="1051" width="7.21875" bestFit="1" customWidth="1"/>
    <col min="1052" max="1052" width="10.33203125" bestFit="1" customWidth="1"/>
    <col min="1053" max="1053" width="12.5546875" bestFit="1" customWidth="1"/>
    <col min="1054" max="1054" width="13.109375" bestFit="1" customWidth="1"/>
    <col min="1055" max="1055" width="10.5546875" bestFit="1" customWidth="1"/>
    <col min="1056" max="1056" width="7.21875" bestFit="1" customWidth="1"/>
    <col min="1057" max="1057" width="10.33203125" bestFit="1" customWidth="1"/>
    <col min="1058" max="1058" width="12.5546875" bestFit="1" customWidth="1"/>
    <col min="1059" max="1059" width="13.109375" bestFit="1" customWidth="1"/>
    <col min="1060" max="1060" width="10.5546875" bestFit="1" customWidth="1"/>
    <col min="1061" max="1061" width="7.21875" bestFit="1" customWidth="1"/>
    <col min="1062" max="1062" width="10.33203125" bestFit="1" customWidth="1"/>
    <col min="1063" max="1063" width="12.5546875" bestFit="1" customWidth="1"/>
    <col min="1064" max="1064" width="13.109375" bestFit="1" customWidth="1"/>
    <col min="1065" max="1065" width="10.5546875" bestFit="1" customWidth="1"/>
    <col min="1066" max="1066" width="7.21875" bestFit="1" customWidth="1"/>
    <col min="1067" max="1067" width="10.33203125" bestFit="1" customWidth="1"/>
    <col min="1068" max="1068" width="12.5546875" bestFit="1" customWidth="1"/>
    <col min="1069" max="1069" width="13.109375" bestFit="1" customWidth="1"/>
    <col min="1070" max="1070" width="10.5546875" bestFit="1" customWidth="1"/>
    <col min="1071" max="1071" width="7.21875" bestFit="1" customWidth="1"/>
    <col min="1072" max="1072" width="10.33203125" bestFit="1" customWidth="1"/>
    <col min="1073" max="1073" width="12.5546875" bestFit="1" customWidth="1"/>
    <col min="1074" max="1074" width="13.109375" bestFit="1" customWidth="1"/>
    <col min="1075" max="1075" width="10.5546875" bestFit="1" customWidth="1"/>
    <col min="1076" max="1076" width="7.21875" bestFit="1" customWidth="1"/>
    <col min="1077" max="1077" width="10.33203125" bestFit="1" customWidth="1"/>
    <col min="1078" max="1078" width="12.5546875" bestFit="1" customWidth="1"/>
    <col min="1079" max="1079" width="13.109375" bestFit="1" customWidth="1"/>
    <col min="1080" max="1080" width="10.5546875" bestFit="1" customWidth="1"/>
    <col min="1081" max="1081" width="7.21875" bestFit="1" customWidth="1"/>
    <col min="1082" max="1082" width="10.33203125" bestFit="1" customWidth="1"/>
    <col min="1083" max="1083" width="12.5546875" bestFit="1" customWidth="1"/>
    <col min="1084" max="1084" width="13.109375" bestFit="1" customWidth="1"/>
    <col min="1085" max="1085" width="10.5546875" bestFit="1" customWidth="1"/>
    <col min="1086" max="1086" width="7.21875" bestFit="1" customWidth="1"/>
    <col min="1087" max="1087" width="10.33203125" bestFit="1" customWidth="1"/>
    <col min="1088" max="1088" width="12.5546875" bestFit="1" customWidth="1"/>
    <col min="1089" max="1089" width="13.109375" bestFit="1" customWidth="1"/>
    <col min="1090" max="1090" width="10.5546875" bestFit="1" customWidth="1"/>
    <col min="1091" max="1091" width="7.21875" bestFit="1" customWidth="1"/>
    <col min="1092" max="1092" width="10.33203125" bestFit="1" customWidth="1"/>
    <col min="1093" max="1093" width="12.5546875" bestFit="1" customWidth="1"/>
    <col min="1094" max="1094" width="13.109375" bestFit="1" customWidth="1"/>
    <col min="1095" max="1095" width="10.5546875" bestFit="1" customWidth="1"/>
    <col min="1096" max="1096" width="7.21875" bestFit="1" customWidth="1"/>
    <col min="1097" max="1097" width="10.33203125" bestFit="1" customWidth="1"/>
    <col min="1098" max="1098" width="12.5546875" bestFit="1" customWidth="1"/>
    <col min="1099" max="1099" width="13.109375" bestFit="1" customWidth="1"/>
    <col min="1100" max="1100" width="10.5546875" bestFit="1" customWidth="1"/>
    <col min="1101" max="1101" width="7.21875" bestFit="1" customWidth="1"/>
    <col min="1102" max="1102" width="10.33203125" bestFit="1" customWidth="1"/>
    <col min="1103" max="1103" width="12.5546875" bestFit="1" customWidth="1"/>
    <col min="1104" max="1104" width="13.109375" bestFit="1" customWidth="1"/>
    <col min="1105" max="1105" width="10.5546875" bestFit="1" customWidth="1"/>
    <col min="1106" max="1106" width="7.21875" bestFit="1" customWidth="1"/>
    <col min="1107" max="1107" width="10.33203125" bestFit="1" customWidth="1"/>
    <col min="1108" max="1108" width="12.5546875" bestFit="1" customWidth="1"/>
    <col min="1109" max="1109" width="13.109375" bestFit="1" customWidth="1"/>
    <col min="1110" max="1110" width="10.5546875" bestFit="1" customWidth="1"/>
    <col min="1111" max="1111" width="7.21875" bestFit="1" customWidth="1"/>
    <col min="1112" max="1112" width="10.33203125" bestFit="1" customWidth="1"/>
    <col min="1113" max="1113" width="12.5546875" bestFit="1" customWidth="1"/>
    <col min="1114" max="1114" width="13.109375" bestFit="1" customWidth="1"/>
    <col min="1115" max="1115" width="10.5546875" bestFit="1" customWidth="1"/>
    <col min="1116" max="1116" width="7.21875" bestFit="1" customWidth="1"/>
    <col min="1117" max="1117" width="10.33203125" bestFit="1" customWidth="1"/>
    <col min="1118" max="1118" width="12.5546875" bestFit="1" customWidth="1"/>
    <col min="1119" max="1119" width="13.109375" bestFit="1" customWidth="1"/>
    <col min="1120" max="1120" width="10.5546875" bestFit="1" customWidth="1"/>
    <col min="1121" max="1121" width="7.21875" bestFit="1" customWidth="1"/>
    <col min="1122" max="1122" width="10.33203125" bestFit="1" customWidth="1"/>
    <col min="1123" max="1123" width="12.5546875" bestFit="1" customWidth="1"/>
    <col min="1124" max="1124" width="13.109375" bestFit="1" customWidth="1"/>
    <col min="1125" max="1125" width="10.5546875" bestFit="1" customWidth="1"/>
    <col min="1126" max="1126" width="7.21875" bestFit="1" customWidth="1"/>
    <col min="1127" max="1127" width="10.33203125" bestFit="1" customWidth="1"/>
    <col min="1128" max="1128" width="12.5546875" bestFit="1" customWidth="1"/>
    <col min="1129" max="1129" width="13.109375" bestFit="1" customWidth="1"/>
    <col min="1130" max="1130" width="10.5546875" bestFit="1" customWidth="1"/>
    <col min="1131" max="1131" width="7.21875" bestFit="1" customWidth="1"/>
    <col min="1132" max="1132" width="10.33203125" bestFit="1" customWidth="1"/>
    <col min="1133" max="1133" width="12.5546875" bestFit="1" customWidth="1"/>
    <col min="1134" max="1134" width="13.109375" bestFit="1" customWidth="1"/>
    <col min="1135" max="1135" width="10.5546875" bestFit="1" customWidth="1"/>
    <col min="1136" max="1136" width="7.21875" bestFit="1" customWidth="1"/>
    <col min="1137" max="1137" width="10.33203125" bestFit="1" customWidth="1"/>
    <col min="1138" max="1138" width="12.5546875" bestFit="1" customWidth="1"/>
    <col min="1139" max="1139" width="13.109375" bestFit="1" customWidth="1"/>
    <col min="1140" max="1140" width="10.5546875" bestFit="1" customWidth="1"/>
    <col min="1141" max="1141" width="7.21875" bestFit="1" customWidth="1"/>
    <col min="1142" max="1142" width="10.33203125" bestFit="1" customWidth="1"/>
    <col min="1143" max="1143" width="12.5546875" bestFit="1" customWidth="1"/>
    <col min="1144" max="1144" width="13.109375" bestFit="1" customWidth="1"/>
    <col min="1145" max="1145" width="10.5546875" bestFit="1" customWidth="1"/>
    <col min="1146" max="1146" width="7.21875" bestFit="1" customWidth="1"/>
    <col min="1147" max="1147" width="10.33203125" bestFit="1" customWidth="1"/>
    <col min="1148" max="1148" width="12.5546875" bestFit="1" customWidth="1"/>
    <col min="1149" max="1149" width="13.109375" bestFit="1" customWidth="1"/>
    <col min="1150" max="1150" width="10.5546875" bestFit="1" customWidth="1"/>
    <col min="1151" max="1151" width="7.21875" bestFit="1" customWidth="1"/>
    <col min="1152" max="1152" width="10.33203125" bestFit="1" customWidth="1"/>
    <col min="1153" max="1153" width="12.5546875" bestFit="1" customWidth="1"/>
    <col min="1154" max="1154" width="13.109375" bestFit="1" customWidth="1"/>
    <col min="1155" max="1155" width="10.5546875" bestFit="1" customWidth="1"/>
    <col min="1156" max="1156" width="7.21875" bestFit="1" customWidth="1"/>
    <col min="1157" max="1157" width="10.33203125" bestFit="1" customWidth="1"/>
    <col min="1158" max="1158" width="12.5546875" bestFit="1" customWidth="1"/>
    <col min="1159" max="1159" width="13.109375" bestFit="1" customWidth="1"/>
    <col min="1160" max="1160" width="10.5546875" bestFit="1" customWidth="1"/>
    <col min="1161" max="1161" width="7.21875" bestFit="1" customWidth="1"/>
    <col min="1162" max="1162" width="10.33203125" bestFit="1" customWidth="1"/>
    <col min="1163" max="1163" width="12.5546875" bestFit="1" customWidth="1"/>
    <col min="1164" max="1164" width="13.109375" bestFit="1" customWidth="1"/>
    <col min="1165" max="1165" width="10.5546875" bestFit="1" customWidth="1"/>
    <col min="1166" max="1166" width="7.21875" bestFit="1" customWidth="1"/>
    <col min="1167" max="1167" width="10.33203125" bestFit="1" customWidth="1"/>
    <col min="1168" max="1168" width="12.5546875" bestFit="1" customWidth="1"/>
    <col min="1169" max="1169" width="13.109375" bestFit="1" customWidth="1"/>
    <col min="1170" max="1170" width="10.5546875" bestFit="1" customWidth="1"/>
    <col min="1171" max="1171" width="7.21875" bestFit="1" customWidth="1"/>
    <col min="1172" max="1172" width="10.33203125" bestFit="1" customWidth="1"/>
    <col min="1173" max="1173" width="12.5546875" bestFit="1" customWidth="1"/>
    <col min="1174" max="1174" width="13.109375" bestFit="1" customWidth="1"/>
    <col min="1175" max="1175" width="10.5546875" bestFit="1" customWidth="1"/>
    <col min="1176" max="1176" width="7.21875" bestFit="1" customWidth="1"/>
    <col min="1177" max="1177" width="10.33203125" bestFit="1" customWidth="1"/>
    <col min="1178" max="1178" width="12.5546875" bestFit="1" customWidth="1"/>
    <col min="1179" max="1179" width="13.109375" bestFit="1" customWidth="1"/>
    <col min="1180" max="1180" width="10.5546875" bestFit="1" customWidth="1"/>
    <col min="1181" max="1181" width="7.21875" bestFit="1" customWidth="1"/>
    <col min="1182" max="1182" width="10.33203125" bestFit="1" customWidth="1"/>
    <col min="1183" max="1183" width="12.5546875" bestFit="1" customWidth="1"/>
    <col min="1184" max="1184" width="13.109375" bestFit="1" customWidth="1"/>
    <col min="1185" max="1185" width="10.5546875" bestFit="1" customWidth="1"/>
    <col min="1186" max="1186" width="7.21875" bestFit="1" customWidth="1"/>
    <col min="1187" max="1187" width="10.33203125" bestFit="1" customWidth="1"/>
    <col min="1188" max="1188" width="12.5546875" bestFit="1" customWidth="1"/>
    <col min="1189" max="1189" width="13.109375" bestFit="1" customWidth="1"/>
    <col min="1190" max="1190" width="10.5546875" bestFit="1" customWidth="1"/>
    <col min="1191" max="1191" width="7.21875" bestFit="1" customWidth="1"/>
    <col min="1192" max="1192" width="10.33203125" bestFit="1" customWidth="1"/>
    <col min="1193" max="1193" width="12.5546875" bestFit="1" customWidth="1"/>
    <col min="1194" max="1194" width="13.109375" bestFit="1" customWidth="1"/>
    <col min="1195" max="1195" width="10.5546875" bestFit="1" customWidth="1"/>
    <col min="1196" max="1196" width="7.21875" bestFit="1" customWidth="1"/>
    <col min="1197" max="1197" width="10.33203125" bestFit="1" customWidth="1"/>
    <col min="1198" max="1198" width="12.5546875" bestFit="1" customWidth="1"/>
    <col min="1199" max="1199" width="13.109375" bestFit="1" customWidth="1"/>
    <col min="1200" max="1200" width="10.5546875" bestFit="1" customWidth="1"/>
    <col min="1201" max="1201" width="7.21875" bestFit="1" customWidth="1"/>
    <col min="1202" max="1202" width="10.33203125" bestFit="1" customWidth="1"/>
    <col min="1203" max="1203" width="12.5546875" bestFit="1" customWidth="1"/>
    <col min="1204" max="1204" width="13.109375" bestFit="1" customWidth="1"/>
    <col min="1205" max="1205" width="10.5546875" bestFit="1" customWidth="1"/>
    <col min="1206" max="1206" width="7.21875" bestFit="1" customWidth="1"/>
    <col min="1207" max="1207" width="10.33203125" bestFit="1" customWidth="1"/>
    <col min="1208" max="1208" width="12.5546875" bestFit="1" customWidth="1"/>
    <col min="1209" max="1209" width="13.109375" bestFit="1" customWidth="1"/>
    <col min="1210" max="1210" width="10.5546875" bestFit="1" customWidth="1"/>
    <col min="1211" max="1211" width="7.21875" bestFit="1" customWidth="1"/>
    <col min="1212" max="1212" width="10.33203125" bestFit="1" customWidth="1"/>
    <col min="1213" max="1213" width="12.5546875" bestFit="1" customWidth="1"/>
    <col min="1214" max="1214" width="13.109375" bestFit="1" customWidth="1"/>
    <col min="1215" max="1215" width="10.5546875" bestFit="1" customWidth="1"/>
    <col min="1216" max="1216" width="7.21875" bestFit="1" customWidth="1"/>
    <col min="1217" max="1217" width="10.33203125" bestFit="1" customWidth="1"/>
    <col min="1218" max="1218" width="12.5546875" bestFit="1" customWidth="1"/>
    <col min="1219" max="1219" width="13.109375" bestFit="1" customWidth="1"/>
    <col min="1220" max="1220" width="10.5546875" bestFit="1" customWidth="1"/>
    <col min="1221" max="1221" width="7.21875" bestFit="1" customWidth="1"/>
    <col min="1222" max="1222" width="10.33203125" bestFit="1" customWidth="1"/>
    <col min="1223" max="1223" width="12.5546875" bestFit="1" customWidth="1"/>
    <col min="1224" max="1224" width="13.109375" bestFit="1" customWidth="1"/>
    <col min="1225" max="1225" width="10.5546875" bestFit="1" customWidth="1"/>
    <col min="1226" max="1226" width="7.21875" bestFit="1" customWidth="1"/>
    <col min="1227" max="1227" width="10.33203125" bestFit="1" customWidth="1"/>
    <col min="1228" max="1228" width="12.5546875" bestFit="1" customWidth="1"/>
    <col min="1229" max="1229" width="13.109375" bestFit="1" customWidth="1"/>
    <col min="1230" max="1230" width="10.5546875" bestFit="1" customWidth="1"/>
    <col min="1231" max="1231" width="7.21875" bestFit="1" customWidth="1"/>
    <col min="1232" max="1232" width="10.33203125" bestFit="1" customWidth="1"/>
    <col min="1233" max="1233" width="12.5546875" bestFit="1" customWidth="1"/>
    <col min="1234" max="1234" width="13.109375" bestFit="1" customWidth="1"/>
    <col min="1235" max="1235" width="10.5546875" bestFit="1" customWidth="1"/>
    <col min="1236" max="1236" width="7.21875" bestFit="1" customWidth="1"/>
    <col min="1237" max="1237" width="10.33203125" bestFit="1" customWidth="1"/>
    <col min="1238" max="1238" width="12.5546875" bestFit="1" customWidth="1"/>
    <col min="1239" max="1239" width="13.109375" bestFit="1" customWidth="1"/>
    <col min="1240" max="1240" width="10.5546875" bestFit="1" customWidth="1"/>
    <col min="1241" max="1241" width="7.21875" bestFit="1" customWidth="1"/>
    <col min="1242" max="1242" width="10.33203125" bestFit="1" customWidth="1"/>
    <col min="1243" max="1243" width="12.5546875" bestFit="1" customWidth="1"/>
    <col min="1244" max="1244" width="13.109375" bestFit="1" customWidth="1"/>
    <col min="1245" max="1245" width="10.5546875" bestFit="1" customWidth="1"/>
    <col min="1246" max="1246" width="7.21875" bestFit="1" customWidth="1"/>
    <col min="1247" max="1247" width="10.33203125" bestFit="1" customWidth="1"/>
    <col min="1248" max="1248" width="12.5546875" bestFit="1" customWidth="1"/>
    <col min="1249" max="1249" width="13.109375" bestFit="1" customWidth="1"/>
    <col min="1250" max="1250" width="10.5546875" bestFit="1" customWidth="1"/>
    <col min="1251" max="1251" width="7.21875" bestFit="1" customWidth="1"/>
    <col min="1252" max="1252" width="10.33203125" bestFit="1" customWidth="1"/>
    <col min="1253" max="1253" width="12.5546875" bestFit="1" customWidth="1"/>
    <col min="1254" max="1254" width="13.109375" bestFit="1" customWidth="1"/>
    <col min="1255" max="1255" width="10.5546875" bestFit="1" customWidth="1"/>
    <col min="1256" max="1256" width="7.21875" bestFit="1" customWidth="1"/>
    <col min="1257" max="1257" width="10.33203125" bestFit="1" customWidth="1"/>
    <col min="1258" max="1258" width="12.5546875" bestFit="1" customWidth="1"/>
    <col min="1259" max="1259" width="13.109375" bestFit="1" customWidth="1"/>
    <col min="1260" max="1260" width="10.5546875" bestFit="1" customWidth="1"/>
    <col min="1261" max="1261" width="7.21875" bestFit="1" customWidth="1"/>
    <col min="1262" max="1262" width="10.33203125" bestFit="1" customWidth="1"/>
    <col min="1263" max="1263" width="12.5546875" bestFit="1" customWidth="1"/>
    <col min="1264" max="1264" width="13.109375" bestFit="1" customWidth="1"/>
    <col min="1265" max="1265" width="10.5546875" bestFit="1" customWidth="1"/>
    <col min="1266" max="1266" width="7.21875" bestFit="1" customWidth="1"/>
    <col min="1267" max="1267" width="10.33203125" bestFit="1" customWidth="1"/>
    <col min="1268" max="1268" width="12.5546875" bestFit="1" customWidth="1"/>
    <col min="1269" max="1269" width="13.109375" bestFit="1" customWidth="1"/>
    <col min="1270" max="1270" width="10.5546875" bestFit="1" customWidth="1"/>
    <col min="1271" max="1271" width="7.21875" bestFit="1" customWidth="1"/>
    <col min="1272" max="1272" width="10.33203125" bestFit="1" customWidth="1"/>
    <col min="1273" max="1273" width="12.5546875" bestFit="1" customWidth="1"/>
    <col min="1274" max="1274" width="13.109375" bestFit="1" customWidth="1"/>
    <col min="1275" max="1275" width="10.5546875" bestFit="1" customWidth="1"/>
    <col min="1276" max="1276" width="7.21875" bestFit="1" customWidth="1"/>
    <col min="1277" max="1277" width="10.33203125" bestFit="1" customWidth="1"/>
    <col min="1278" max="1278" width="12.5546875" bestFit="1" customWidth="1"/>
    <col min="1279" max="1279" width="13.109375" bestFit="1" customWidth="1"/>
    <col min="1280" max="1280" width="10.5546875" bestFit="1" customWidth="1"/>
    <col min="1281" max="1281" width="7.21875" bestFit="1" customWidth="1"/>
    <col min="1282" max="1282" width="10.33203125" bestFit="1" customWidth="1"/>
    <col min="1283" max="1283" width="12.5546875" bestFit="1" customWidth="1"/>
    <col min="1284" max="1284" width="13.109375" bestFit="1" customWidth="1"/>
    <col min="1285" max="1285" width="10.5546875" bestFit="1" customWidth="1"/>
    <col min="1286" max="1286" width="7.21875" bestFit="1" customWidth="1"/>
    <col min="1287" max="1287" width="10.33203125" bestFit="1" customWidth="1"/>
    <col min="1288" max="1288" width="12.5546875" bestFit="1" customWidth="1"/>
    <col min="1289" max="1289" width="13.109375" bestFit="1" customWidth="1"/>
    <col min="1290" max="1290" width="10.5546875" bestFit="1" customWidth="1"/>
    <col min="1291" max="1291" width="7.21875" bestFit="1" customWidth="1"/>
    <col min="1292" max="1292" width="10.33203125" bestFit="1" customWidth="1"/>
    <col min="1293" max="1293" width="12.5546875" bestFit="1" customWidth="1"/>
    <col min="1294" max="1294" width="13.109375" bestFit="1" customWidth="1"/>
    <col min="1295" max="1295" width="10.5546875" bestFit="1" customWidth="1"/>
    <col min="1296" max="1296" width="7.21875" bestFit="1" customWidth="1"/>
    <col min="1297" max="1297" width="10.33203125" bestFit="1" customWidth="1"/>
    <col min="1298" max="1298" width="12.5546875" bestFit="1" customWidth="1"/>
    <col min="1299" max="1299" width="13.109375" bestFit="1" customWidth="1"/>
    <col min="1300" max="1300" width="10.5546875" bestFit="1" customWidth="1"/>
    <col min="1301" max="1301" width="7.21875" bestFit="1" customWidth="1"/>
    <col min="1302" max="1302" width="10.33203125" bestFit="1" customWidth="1"/>
    <col min="1303" max="1303" width="12.5546875" bestFit="1" customWidth="1"/>
    <col min="1304" max="1304" width="13.109375" bestFit="1" customWidth="1"/>
    <col min="1305" max="1305" width="10.5546875" bestFit="1" customWidth="1"/>
    <col min="1306" max="1306" width="7.21875" bestFit="1" customWidth="1"/>
    <col min="1307" max="1307" width="10.33203125" bestFit="1" customWidth="1"/>
    <col min="1308" max="1308" width="12.5546875" bestFit="1" customWidth="1"/>
    <col min="1309" max="1309" width="13.109375" bestFit="1" customWidth="1"/>
    <col min="1310" max="1310" width="10.5546875" bestFit="1" customWidth="1"/>
    <col min="1311" max="1311" width="7.21875" bestFit="1" customWidth="1"/>
    <col min="1312" max="1312" width="10.33203125" bestFit="1" customWidth="1"/>
    <col min="1313" max="1313" width="12.5546875" bestFit="1" customWidth="1"/>
    <col min="1314" max="1314" width="13.109375" bestFit="1" customWidth="1"/>
    <col min="1315" max="1315" width="10.5546875" bestFit="1" customWidth="1"/>
    <col min="1316" max="1316" width="7.21875" bestFit="1" customWidth="1"/>
    <col min="1317" max="1317" width="10.33203125" bestFit="1" customWidth="1"/>
    <col min="1318" max="1318" width="12.5546875" bestFit="1" customWidth="1"/>
    <col min="1319" max="1319" width="13.109375" bestFit="1" customWidth="1"/>
    <col min="1320" max="1320" width="10.5546875" bestFit="1" customWidth="1"/>
    <col min="1321" max="1321" width="7.21875" bestFit="1" customWidth="1"/>
    <col min="1322" max="1322" width="10.33203125" bestFit="1" customWidth="1"/>
    <col min="1323" max="1323" width="12.5546875" bestFit="1" customWidth="1"/>
    <col min="1324" max="1324" width="13.109375" bestFit="1" customWidth="1"/>
    <col min="1325" max="1325" width="10.5546875" bestFit="1" customWidth="1"/>
    <col min="1326" max="1326" width="7.21875" bestFit="1" customWidth="1"/>
    <col min="1327" max="1327" width="10.33203125" bestFit="1" customWidth="1"/>
    <col min="1328" max="1328" width="12.5546875" bestFit="1" customWidth="1"/>
    <col min="1329" max="1329" width="13.109375" bestFit="1" customWidth="1"/>
    <col min="1330" max="1330" width="10.5546875" bestFit="1" customWidth="1"/>
    <col min="1331" max="1331" width="7.21875" bestFit="1" customWidth="1"/>
    <col min="1332" max="1332" width="10.33203125" bestFit="1" customWidth="1"/>
    <col min="1333" max="1333" width="12.5546875" bestFit="1" customWidth="1"/>
    <col min="1334" max="1334" width="13.109375" bestFit="1" customWidth="1"/>
    <col min="1335" max="1335" width="10.5546875" bestFit="1" customWidth="1"/>
    <col min="1336" max="1336" width="7.21875" bestFit="1" customWidth="1"/>
    <col min="1337" max="1337" width="10.33203125" bestFit="1" customWidth="1"/>
    <col min="1338" max="1338" width="12.5546875" bestFit="1" customWidth="1"/>
    <col min="1339" max="1339" width="13.109375" bestFit="1" customWidth="1"/>
    <col min="1340" max="1340" width="10.5546875" bestFit="1" customWidth="1"/>
    <col min="1341" max="1341" width="7.21875" bestFit="1" customWidth="1"/>
    <col min="1342" max="1342" width="10.33203125" bestFit="1" customWidth="1"/>
    <col min="1343" max="1343" width="12.5546875" bestFit="1" customWidth="1"/>
    <col min="1344" max="1344" width="13.109375" bestFit="1" customWidth="1"/>
    <col min="1345" max="1345" width="10.5546875" bestFit="1" customWidth="1"/>
    <col min="1346" max="1346" width="7.21875" bestFit="1" customWidth="1"/>
    <col min="1347" max="1347" width="10.33203125" bestFit="1" customWidth="1"/>
    <col min="1348" max="1348" width="12.5546875" bestFit="1" customWidth="1"/>
    <col min="1349" max="1349" width="13.109375" bestFit="1" customWidth="1"/>
    <col min="1350" max="1350" width="10.5546875" bestFit="1" customWidth="1"/>
    <col min="1351" max="1351" width="7.21875" bestFit="1" customWidth="1"/>
    <col min="1352" max="1352" width="10.33203125" bestFit="1" customWidth="1"/>
    <col min="1353" max="1353" width="12.5546875" bestFit="1" customWidth="1"/>
    <col min="1354" max="1354" width="13.109375" bestFit="1" customWidth="1"/>
    <col min="1355" max="1355" width="10.5546875" bestFit="1" customWidth="1"/>
    <col min="1356" max="1356" width="7.21875" bestFit="1" customWidth="1"/>
    <col min="1357" max="1357" width="10.33203125" bestFit="1" customWidth="1"/>
    <col min="1358" max="1358" width="12.5546875" bestFit="1" customWidth="1"/>
    <col min="1359" max="1359" width="13.109375" bestFit="1" customWidth="1"/>
    <col min="1360" max="1360" width="10.5546875" bestFit="1" customWidth="1"/>
    <col min="1361" max="1361" width="7.21875" bestFit="1" customWidth="1"/>
    <col min="1362" max="1362" width="10.33203125" bestFit="1" customWidth="1"/>
    <col min="1363" max="1363" width="12.5546875" bestFit="1" customWidth="1"/>
    <col min="1364" max="1364" width="13.109375" bestFit="1" customWidth="1"/>
    <col min="1365" max="1365" width="10.5546875" bestFit="1" customWidth="1"/>
    <col min="1366" max="1366" width="7.21875" bestFit="1" customWidth="1"/>
    <col min="1367" max="1367" width="10.33203125" bestFit="1" customWidth="1"/>
    <col min="1368" max="1368" width="12.5546875" bestFit="1" customWidth="1"/>
    <col min="1369" max="1369" width="13.109375" bestFit="1" customWidth="1"/>
    <col min="1370" max="1370" width="10.5546875" bestFit="1" customWidth="1"/>
    <col min="1371" max="1371" width="7.21875" bestFit="1" customWidth="1"/>
    <col min="1372" max="1372" width="10.33203125" bestFit="1" customWidth="1"/>
    <col min="1373" max="1373" width="12.5546875" bestFit="1" customWidth="1"/>
    <col min="1374" max="1374" width="13.109375" bestFit="1" customWidth="1"/>
    <col min="1375" max="1375" width="10.5546875" bestFit="1" customWidth="1"/>
    <col min="1376" max="1376" width="7.21875" bestFit="1" customWidth="1"/>
    <col min="1377" max="1377" width="10.33203125" bestFit="1" customWidth="1"/>
    <col min="1378" max="1378" width="12.5546875" bestFit="1" customWidth="1"/>
    <col min="1379" max="1379" width="13.109375" bestFit="1" customWidth="1"/>
    <col min="1380" max="1380" width="10.5546875" bestFit="1" customWidth="1"/>
    <col min="1381" max="1381" width="7.21875" bestFit="1" customWidth="1"/>
    <col min="1382" max="1382" width="10.33203125" bestFit="1" customWidth="1"/>
    <col min="1383" max="1383" width="12.5546875" bestFit="1" customWidth="1"/>
    <col min="1384" max="1384" width="13.109375" bestFit="1" customWidth="1"/>
    <col min="1385" max="1385" width="10.5546875" bestFit="1" customWidth="1"/>
    <col min="1386" max="1386" width="7.21875" bestFit="1" customWidth="1"/>
    <col min="1387" max="1387" width="10.33203125" bestFit="1" customWidth="1"/>
    <col min="1388" max="1388" width="12.5546875" bestFit="1" customWidth="1"/>
    <col min="1389" max="1389" width="13.109375" bestFit="1" customWidth="1"/>
    <col min="1390" max="1390" width="10.5546875" bestFit="1" customWidth="1"/>
    <col min="1391" max="1391" width="7.21875" bestFit="1" customWidth="1"/>
    <col min="1392" max="1392" width="10.33203125" bestFit="1" customWidth="1"/>
    <col min="1393" max="1393" width="12.5546875" bestFit="1" customWidth="1"/>
    <col min="1394" max="1394" width="13.109375" bestFit="1" customWidth="1"/>
    <col min="1395" max="1395" width="10.5546875" bestFit="1" customWidth="1"/>
    <col min="1396" max="1396" width="7.21875" bestFit="1" customWidth="1"/>
    <col min="1397" max="1397" width="10.33203125" bestFit="1" customWidth="1"/>
    <col min="1398" max="1398" width="12.5546875" bestFit="1" customWidth="1"/>
    <col min="1399" max="1399" width="13.109375" bestFit="1" customWidth="1"/>
    <col min="1400" max="1400" width="10.5546875" bestFit="1" customWidth="1"/>
    <col min="1401" max="1401" width="7.21875" bestFit="1" customWidth="1"/>
    <col min="1402" max="1402" width="10.33203125" bestFit="1" customWidth="1"/>
    <col min="1403" max="1403" width="12.5546875" bestFit="1" customWidth="1"/>
    <col min="1404" max="1404" width="13.109375" bestFit="1" customWidth="1"/>
    <col min="1405" max="1405" width="10.5546875" bestFit="1" customWidth="1"/>
    <col min="1406" max="1406" width="7.21875" bestFit="1" customWidth="1"/>
    <col min="1407" max="1407" width="10.33203125" bestFit="1" customWidth="1"/>
    <col min="1408" max="1408" width="12.5546875" bestFit="1" customWidth="1"/>
    <col min="1409" max="1409" width="13.109375" bestFit="1" customWidth="1"/>
    <col min="1410" max="1410" width="10.5546875" bestFit="1" customWidth="1"/>
    <col min="1411" max="1411" width="7.21875" bestFit="1" customWidth="1"/>
    <col min="1412" max="1412" width="10.33203125" bestFit="1" customWidth="1"/>
    <col min="1413" max="1413" width="12.5546875" bestFit="1" customWidth="1"/>
    <col min="1414" max="1414" width="13.109375" bestFit="1" customWidth="1"/>
    <col min="1415" max="1415" width="10.5546875" bestFit="1" customWidth="1"/>
    <col min="1416" max="1416" width="7.21875" bestFit="1" customWidth="1"/>
    <col min="1417" max="1417" width="10.33203125" bestFit="1" customWidth="1"/>
    <col min="1418" max="1418" width="12.5546875" bestFit="1" customWidth="1"/>
    <col min="1419" max="1419" width="13.109375" bestFit="1" customWidth="1"/>
    <col min="1420" max="1420" width="10.5546875" bestFit="1" customWidth="1"/>
    <col min="1421" max="1421" width="7.21875" bestFit="1" customWidth="1"/>
    <col min="1422" max="1422" width="10.33203125" bestFit="1" customWidth="1"/>
    <col min="1423" max="1423" width="12.5546875" bestFit="1" customWidth="1"/>
    <col min="1424" max="1424" width="13.109375" bestFit="1" customWidth="1"/>
    <col min="1425" max="1425" width="10.5546875" bestFit="1" customWidth="1"/>
    <col min="1426" max="1426" width="7.21875" bestFit="1" customWidth="1"/>
    <col min="1427" max="1427" width="10.33203125" bestFit="1" customWidth="1"/>
    <col min="1428" max="1428" width="12.5546875" bestFit="1" customWidth="1"/>
    <col min="1429" max="1429" width="13.109375" bestFit="1" customWidth="1"/>
    <col min="1430" max="1430" width="10.5546875" bestFit="1" customWidth="1"/>
    <col min="1431" max="1431" width="7.21875" bestFit="1" customWidth="1"/>
    <col min="1432" max="1432" width="10.33203125" bestFit="1" customWidth="1"/>
    <col min="1433" max="1433" width="12.5546875" bestFit="1" customWidth="1"/>
    <col min="1434" max="1434" width="13.109375" bestFit="1" customWidth="1"/>
    <col min="1435" max="1435" width="10.5546875" bestFit="1" customWidth="1"/>
    <col min="1436" max="1436" width="7.21875" bestFit="1" customWidth="1"/>
    <col min="1437" max="1437" width="10.33203125" bestFit="1" customWidth="1"/>
    <col min="1438" max="1438" width="12.5546875" bestFit="1" customWidth="1"/>
    <col min="1439" max="1439" width="13.109375" bestFit="1" customWidth="1"/>
    <col min="1440" max="1440" width="10.5546875" bestFit="1" customWidth="1"/>
    <col min="1441" max="1441" width="7.21875" bestFit="1" customWidth="1"/>
    <col min="1442" max="1442" width="10.33203125" bestFit="1" customWidth="1"/>
    <col min="1443" max="1443" width="12.5546875" bestFit="1" customWidth="1"/>
    <col min="1444" max="1444" width="13.109375" bestFit="1" customWidth="1"/>
    <col min="1445" max="1445" width="10.5546875" bestFit="1" customWidth="1"/>
    <col min="1446" max="1446" width="7.21875" bestFit="1" customWidth="1"/>
    <col min="1447" max="1447" width="10.33203125" bestFit="1" customWidth="1"/>
    <col min="1448" max="1448" width="12.5546875" bestFit="1" customWidth="1"/>
    <col min="1449" max="1449" width="13.109375" bestFit="1" customWidth="1"/>
    <col min="1450" max="1450" width="10.5546875" bestFit="1" customWidth="1"/>
    <col min="1451" max="1451" width="7.21875" bestFit="1" customWidth="1"/>
    <col min="1452" max="1452" width="10.33203125" bestFit="1" customWidth="1"/>
    <col min="1453" max="1453" width="12.5546875" bestFit="1" customWidth="1"/>
    <col min="1454" max="1454" width="13.109375" bestFit="1" customWidth="1"/>
    <col min="1455" max="1455" width="10.5546875" bestFit="1" customWidth="1"/>
    <col min="1456" max="1456" width="7.21875" bestFit="1" customWidth="1"/>
    <col min="1457" max="1457" width="10.33203125" bestFit="1" customWidth="1"/>
    <col min="1458" max="1458" width="12.5546875" bestFit="1" customWidth="1"/>
    <col min="1459" max="1459" width="13.109375" bestFit="1" customWidth="1"/>
    <col min="1460" max="1460" width="10.5546875" bestFit="1" customWidth="1"/>
    <col min="1461" max="1461" width="7.21875" bestFit="1" customWidth="1"/>
    <col min="1462" max="1462" width="10.33203125" bestFit="1" customWidth="1"/>
    <col min="1463" max="1463" width="12.5546875" bestFit="1" customWidth="1"/>
    <col min="1464" max="1464" width="13.109375" bestFit="1" customWidth="1"/>
    <col min="1465" max="1465" width="10.5546875" bestFit="1" customWidth="1"/>
    <col min="1466" max="1466" width="7.21875" bestFit="1" customWidth="1"/>
    <col min="1467" max="1467" width="10.33203125" bestFit="1" customWidth="1"/>
    <col min="1468" max="1468" width="12.5546875" bestFit="1" customWidth="1"/>
    <col min="1469" max="1469" width="13.109375" bestFit="1" customWidth="1"/>
    <col min="1470" max="1470" width="10.5546875" bestFit="1" customWidth="1"/>
    <col min="1471" max="1471" width="7.21875" bestFit="1" customWidth="1"/>
    <col min="1472" max="1472" width="10.33203125" bestFit="1" customWidth="1"/>
    <col min="1473" max="1473" width="12.5546875" bestFit="1" customWidth="1"/>
    <col min="1474" max="1474" width="13.109375" bestFit="1" customWidth="1"/>
    <col min="1475" max="1475" width="10.5546875" bestFit="1" customWidth="1"/>
    <col min="1476" max="1476" width="7.21875" bestFit="1" customWidth="1"/>
    <col min="1477" max="1477" width="10.33203125" bestFit="1" customWidth="1"/>
    <col min="1478" max="1478" width="12.5546875" bestFit="1" customWidth="1"/>
    <col min="1479" max="1479" width="13.109375" bestFit="1" customWidth="1"/>
    <col min="1480" max="1480" width="10.5546875" bestFit="1" customWidth="1"/>
    <col min="1481" max="1481" width="7.21875" bestFit="1" customWidth="1"/>
    <col min="1482" max="1482" width="10.33203125" bestFit="1" customWidth="1"/>
    <col min="1483" max="1483" width="12.5546875" bestFit="1" customWidth="1"/>
    <col min="1484" max="1484" width="13.109375" bestFit="1" customWidth="1"/>
    <col min="1485" max="1485" width="10.5546875" bestFit="1" customWidth="1"/>
    <col min="1486" max="1486" width="7.21875" bestFit="1" customWidth="1"/>
    <col min="1487" max="1487" width="10.33203125" bestFit="1" customWidth="1"/>
    <col min="1488" max="1488" width="12.5546875" bestFit="1" customWidth="1"/>
    <col min="1489" max="1489" width="13.109375" bestFit="1" customWidth="1"/>
    <col min="1490" max="1490" width="10.5546875" bestFit="1" customWidth="1"/>
    <col min="1491" max="1491" width="7.21875" bestFit="1" customWidth="1"/>
    <col min="1492" max="1492" width="10.33203125" bestFit="1" customWidth="1"/>
    <col min="1493" max="1493" width="12.5546875" bestFit="1" customWidth="1"/>
    <col min="1494" max="1494" width="13.109375" bestFit="1" customWidth="1"/>
    <col min="1495" max="1495" width="10.5546875" bestFit="1" customWidth="1"/>
    <col min="1496" max="1496" width="7.21875" bestFit="1" customWidth="1"/>
    <col min="1497" max="1497" width="10.33203125" bestFit="1" customWidth="1"/>
    <col min="1498" max="1498" width="12.5546875" bestFit="1" customWidth="1"/>
    <col min="1499" max="1499" width="13.109375" bestFit="1" customWidth="1"/>
    <col min="1500" max="1500" width="10.5546875" bestFit="1" customWidth="1"/>
    <col min="1501" max="1501" width="7.21875" bestFit="1" customWidth="1"/>
    <col min="1502" max="1502" width="10.33203125" bestFit="1" customWidth="1"/>
    <col min="1503" max="1503" width="12.5546875" bestFit="1" customWidth="1"/>
    <col min="1504" max="1504" width="13.109375" bestFit="1" customWidth="1"/>
    <col min="1505" max="1505" width="10.5546875" bestFit="1" customWidth="1"/>
    <col min="1506" max="1506" width="7.21875" bestFit="1" customWidth="1"/>
    <col min="1507" max="1507" width="10.33203125" bestFit="1" customWidth="1"/>
    <col min="1508" max="1508" width="12.5546875" bestFit="1" customWidth="1"/>
    <col min="1509" max="1509" width="13.109375" bestFit="1" customWidth="1"/>
    <col min="1510" max="1510" width="10.5546875" bestFit="1" customWidth="1"/>
    <col min="1511" max="1511" width="7.21875" bestFit="1" customWidth="1"/>
    <col min="1512" max="1512" width="10.33203125" bestFit="1" customWidth="1"/>
    <col min="1513" max="1513" width="12.5546875" bestFit="1" customWidth="1"/>
    <col min="1514" max="1514" width="13.109375" bestFit="1" customWidth="1"/>
    <col min="1515" max="1515" width="10.5546875" bestFit="1" customWidth="1"/>
    <col min="1516" max="1516" width="7.21875" bestFit="1" customWidth="1"/>
    <col min="1517" max="1517" width="10.33203125" bestFit="1" customWidth="1"/>
    <col min="1518" max="1518" width="12.5546875" bestFit="1" customWidth="1"/>
    <col min="1519" max="1519" width="13.109375" bestFit="1" customWidth="1"/>
    <col min="1520" max="1520" width="10.5546875" bestFit="1" customWidth="1"/>
    <col min="1521" max="1521" width="7.21875" bestFit="1" customWidth="1"/>
    <col min="1522" max="1522" width="10.33203125" bestFit="1" customWidth="1"/>
    <col min="1523" max="1523" width="12.5546875" bestFit="1" customWidth="1"/>
    <col min="1524" max="1524" width="13.109375" bestFit="1" customWidth="1"/>
    <col min="1525" max="1525" width="10.5546875" bestFit="1" customWidth="1"/>
    <col min="1526" max="1526" width="7.21875" bestFit="1" customWidth="1"/>
    <col min="1527" max="1527" width="10.33203125" bestFit="1" customWidth="1"/>
    <col min="1528" max="1528" width="12.5546875" bestFit="1" customWidth="1"/>
    <col min="1529" max="1529" width="13.109375" bestFit="1" customWidth="1"/>
    <col min="1530" max="1530" width="10.5546875" bestFit="1" customWidth="1"/>
    <col min="1531" max="1531" width="7.21875" bestFit="1" customWidth="1"/>
    <col min="1532" max="1532" width="10.33203125" bestFit="1" customWidth="1"/>
    <col min="1533" max="1533" width="12.5546875" bestFit="1" customWidth="1"/>
    <col min="1534" max="1534" width="13.109375" bestFit="1" customWidth="1"/>
    <col min="1535" max="1535" width="10.5546875" bestFit="1" customWidth="1"/>
    <col min="1536" max="1536" width="7.21875" bestFit="1" customWidth="1"/>
    <col min="1537" max="1537" width="10.33203125" bestFit="1" customWidth="1"/>
    <col min="1538" max="1538" width="12.5546875" bestFit="1" customWidth="1"/>
    <col min="1539" max="1539" width="13.109375" bestFit="1" customWidth="1"/>
    <col min="1540" max="1540" width="10.5546875" bestFit="1" customWidth="1"/>
    <col min="1541" max="1541" width="7.21875" bestFit="1" customWidth="1"/>
    <col min="1542" max="1542" width="10.33203125" bestFit="1" customWidth="1"/>
    <col min="1543" max="1543" width="12.5546875" bestFit="1" customWidth="1"/>
    <col min="1544" max="1544" width="13.109375" bestFit="1" customWidth="1"/>
    <col min="1545" max="1545" width="10.5546875" bestFit="1" customWidth="1"/>
    <col min="1546" max="1546" width="7.21875" bestFit="1" customWidth="1"/>
    <col min="1547" max="1547" width="10.33203125" bestFit="1" customWidth="1"/>
    <col min="1548" max="1548" width="12.5546875" bestFit="1" customWidth="1"/>
    <col min="1549" max="1549" width="13.109375" bestFit="1" customWidth="1"/>
    <col min="1550" max="1550" width="10.5546875" bestFit="1" customWidth="1"/>
    <col min="1551" max="1551" width="7.21875" bestFit="1" customWidth="1"/>
    <col min="1552" max="1552" width="10.33203125" bestFit="1" customWidth="1"/>
    <col min="1553" max="1553" width="12.5546875" bestFit="1" customWidth="1"/>
    <col min="1554" max="1554" width="13.109375" bestFit="1" customWidth="1"/>
    <col min="1555" max="1555" width="10.5546875" bestFit="1" customWidth="1"/>
    <col min="1556" max="1556" width="7.21875" bestFit="1" customWidth="1"/>
    <col min="1557" max="1557" width="10.33203125" bestFit="1" customWidth="1"/>
    <col min="1558" max="1558" width="12.5546875" bestFit="1" customWidth="1"/>
    <col min="1559" max="1559" width="13.109375" bestFit="1" customWidth="1"/>
    <col min="1560" max="1560" width="10.5546875" bestFit="1" customWidth="1"/>
    <col min="1561" max="1561" width="7.21875" bestFit="1" customWidth="1"/>
    <col min="1562" max="1562" width="10.33203125" bestFit="1" customWidth="1"/>
    <col min="1563" max="1563" width="12.5546875" bestFit="1" customWidth="1"/>
    <col min="1564" max="1564" width="13.109375" bestFit="1" customWidth="1"/>
    <col min="1565" max="1565" width="10.5546875" bestFit="1" customWidth="1"/>
    <col min="1566" max="1566" width="7.21875" bestFit="1" customWidth="1"/>
    <col min="1567" max="1567" width="10.33203125" bestFit="1" customWidth="1"/>
    <col min="1568" max="1568" width="12.5546875" bestFit="1" customWidth="1"/>
    <col min="1569" max="1569" width="13.109375" bestFit="1" customWidth="1"/>
    <col min="1570" max="1570" width="10.5546875" bestFit="1" customWidth="1"/>
    <col min="1571" max="1571" width="7.21875" bestFit="1" customWidth="1"/>
    <col min="1572" max="1572" width="10.33203125" bestFit="1" customWidth="1"/>
    <col min="1573" max="1573" width="12.5546875" bestFit="1" customWidth="1"/>
    <col min="1574" max="1574" width="13.109375" bestFit="1" customWidth="1"/>
    <col min="1575" max="1575" width="10.5546875" bestFit="1" customWidth="1"/>
    <col min="1576" max="1576" width="7.21875" bestFit="1" customWidth="1"/>
    <col min="1577" max="1577" width="10.33203125" bestFit="1" customWidth="1"/>
    <col min="1578" max="1578" width="12.5546875" bestFit="1" customWidth="1"/>
    <col min="1579" max="1579" width="13.109375" bestFit="1" customWidth="1"/>
    <col min="1580" max="1580" width="10.5546875" bestFit="1" customWidth="1"/>
    <col min="1581" max="1581" width="7.21875" bestFit="1" customWidth="1"/>
    <col min="1582" max="1582" width="10.33203125" bestFit="1" customWidth="1"/>
    <col min="1583" max="1583" width="12.5546875" bestFit="1" customWidth="1"/>
    <col min="1584" max="1584" width="13.109375" bestFit="1" customWidth="1"/>
    <col min="1585" max="1585" width="10.5546875" bestFit="1" customWidth="1"/>
    <col min="1586" max="1586" width="7.21875" bestFit="1" customWidth="1"/>
    <col min="1587" max="1587" width="10.33203125" bestFit="1" customWidth="1"/>
    <col min="1588" max="1588" width="12.5546875" bestFit="1" customWidth="1"/>
    <col min="1589" max="1589" width="13.109375" bestFit="1" customWidth="1"/>
    <col min="1590" max="1590" width="10.5546875" bestFit="1" customWidth="1"/>
    <col min="1591" max="1591" width="7.21875" bestFit="1" customWidth="1"/>
    <col min="1592" max="1592" width="10.33203125" bestFit="1" customWidth="1"/>
    <col min="1593" max="1593" width="12.5546875" bestFit="1" customWidth="1"/>
    <col min="1594" max="1594" width="13.109375" bestFit="1" customWidth="1"/>
    <col min="1595" max="1595" width="10.5546875" bestFit="1" customWidth="1"/>
    <col min="1596" max="1596" width="7.21875" bestFit="1" customWidth="1"/>
    <col min="1597" max="1597" width="10.33203125" bestFit="1" customWidth="1"/>
    <col min="1598" max="1598" width="12.5546875" bestFit="1" customWidth="1"/>
    <col min="1599" max="1599" width="13.109375" bestFit="1" customWidth="1"/>
    <col min="1600" max="1600" width="10.5546875" bestFit="1" customWidth="1"/>
    <col min="1601" max="1601" width="7.21875" bestFit="1" customWidth="1"/>
    <col min="1602" max="1602" width="10.33203125" bestFit="1" customWidth="1"/>
    <col min="1603" max="1603" width="12.5546875" bestFit="1" customWidth="1"/>
    <col min="1604" max="1604" width="13.109375" bestFit="1" customWidth="1"/>
    <col min="1605" max="1605" width="10.5546875" bestFit="1" customWidth="1"/>
    <col min="1606" max="1606" width="7.21875" bestFit="1" customWidth="1"/>
    <col min="1607" max="1607" width="10.33203125" bestFit="1" customWidth="1"/>
    <col min="1608" max="1608" width="12.5546875" bestFit="1" customWidth="1"/>
    <col min="1609" max="1609" width="13.109375" bestFit="1" customWidth="1"/>
    <col min="1610" max="1610" width="10.5546875" bestFit="1" customWidth="1"/>
    <col min="1611" max="1611" width="7.21875" bestFit="1" customWidth="1"/>
    <col min="1612" max="1612" width="10.33203125" bestFit="1" customWidth="1"/>
    <col min="1613" max="1613" width="12.5546875" bestFit="1" customWidth="1"/>
    <col min="1614" max="1614" width="13.109375" bestFit="1" customWidth="1"/>
    <col min="1615" max="1615" width="10.5546875" bestFit="1" customWidth="1"/>
    <col min="1616" max="1616" width="7.21875" bestFit="1" customWidth="1"/>
    <col min="1617" max="1617" width="10.33203125" bestFit="1" customWidth="1"/>
    <col min="1618" max="1618" width="12.5546875" bestFit="1" customWidth="1"/>
    <col min="1619" max="1619" width="13.109375" bestFit="1" customWidth="1"/>
    <col min="1620" max="1620" width="10.5546875" bestFit="1" customWidth="1"/>
    <col min="1621" max="1621" width="7.21875" bestFit="1" customWidth="1"/>
    <col min="1622" max="1622" width="10.33203125" bestFit="1" customWidth="1"/>
    <col min="1623" max="1623" width="12.5546875" bestFit="1" customWidth="1"/>
    <col min="1624" max="1624" width="13.109375" bestFit="1" customWidth="1"/>
    <col min="1625" max="1625" width="10.5546875" bestFit="1" customWidth="1"/>
    <col min="1626" max="1626" width="7.21875" bestFit="1" customWidth="1"/>
    <col min="1627" max="1627" width="10.33203125" bestFit="1" customWidth="1"/>
    <col min="1628" max="1628" width="12.5546875" bestFit="1" customWidth="1"/>
    <col min="1629" max="1629" width="13.109375" bestFit="1" customWidth="1"/>
    <col min="1630" max="1630" width="10.5546875" bestFit="1" customWidth="1"/>
    <col min="1631" max="1631" width="7.21875" bestFit="1" customWidth="1"/>
    <col min="1632" max="1632" width="10.33203125" bestFit="1" customWidth="1"/>
    <col min="1633" max="1633" width="12.5546875" bestFit="1" customWidth="1"/>
    <col min="1634" max="1634" width="13.109375" bestFit="1" customWidth="1"/>
    <col min="1635" max="1635" width="10.5546875" bestFit="1" customWidth="1"/>
    <col min="1636" max="1636" width="7.21875" bestFit="1" customWidth="1"/>
    <col min="1637" max="1637" width="10.33203125" bestFit="1" customWidth="1"/>
    <col min="1638" max="1638" width="12.5546875" bestFit="1" customWidth="1"/>
    <col min="1639" max="1639" width="13.109375" bestFit="1" customWidth="1"/>
    <col min="1640" max="1640" width="10.5546875" bestFit="1" customWidth="1"/>
    <col min="1641" max="1641" width="7.21875" bestFit="1" customWidth="1"/>
    <col min="1642" max="1642" width="10.33203125" bestFit="1" customWidth="1"/>
    <col min="1643" max="1643" width="12.5546875" bestFit="1" customWidth="1"/>
    <col min="1644" max="1644" width="13.109375" bestFit="1" customWidth="1"/>
    <col min="1645" max="1645" width="10.5546875" bestFit="1" customWidth="1"/>
    <col min="1646" max="1646" width="7.21875" bestFit="1" customWidth="1"/>
    <col min="1647" max="1647" width="10.33203125" bestFit="1" customWidth="1"/>
    <col min="1648" max="1648" width="12.5546875" bestFit="1" customWidth="1"/>
    <col min="1649" max="1649" width="13.109375" bestFit="1" customWidth="1"/>
    <col min="1650" max="1650" width="10.5546875" bestFit="1" customWidth="1"/>
    <col min="1651" max="1651" width="7.21875" bestFit="1" customWidth="1"/>
    <col min="1652" max="1652" width="14.33203125" bestFit="1" customWidth="1"/>
    <col min="1653" max="1653" width="17.44140625" bestFit="1" customWidth="1"/>
    <col min="1654" max="1654" width="17.88671875" bestFit="1" customWidth="1"/>
    <col min="1655" max="1655" width="15.33203125" bestFit="1" customWidth="1"/>
    <col min="1656" max="1656" width="11.88671875" bestFit="1" customWidth="1"/>
  </cols>
  <sheetData>
    <row r="3" spans="1:8" x14ac:dyDescent="0.3">
      <c r="A3" t="s">
        <v>1042</v>
      </c>
      <c r="B3" t="s">
        <v>1043</v>
      </c>
      <c r="C3" t="s">
        <v>1045</v>
      </c>
      <c r="D3" t="s">
        <v>1044</v>
      </c>
      <c r="E3" t="s">
        <v>1046</v>
      </c>
    </row>
    <row r="4" spans="1:8" x14ac:dyDescent="0.3">
      <c r="A4" s="21">
        <v>1000</v>
      </c>
      <c r="B4" s="23">
        <v>96623</v>
      </c>
      <c r="C4" s="21">
        <v>89850</v>
      </c>
      <c r="D4" s="22">
        <v>3.8854000000000033</v>
      </c>
      <c r="E4" s="21">
        <v>307</v>
      </c>
    </row>
    <row r="9" spans="1:8" x14ac:dyDescent="0.3">
      <c r="A9" t="s">
        <v>1042</v>
      </c>
      <c r="B9" t="s">
        <v>1043</v>
      </c>
      <c r="C9" t="s">
        <v>1045</v>
      </c>
      <c r="D9" t="s">
        <v>1044</v>
      </c>
      <c r="E9" t="s">
        <v>1046</v>
      </c>
    </row>
    <row r="10" spans="1:8" x14ac:dyDescent="0.3">
      <c r="A10" s="21">
        <v>218</v>
      </c>
      <c r="B10" s="23">
        <v>20581</v>
      </c>
      <c r="C10" s="21">
        <v>19300</v>
      </c>
      <c r="D10" s="22">
        <v>3.8706422018348627</v>
      </c>
      <c r="E10" s="21">
        <v>74</v>
      </c>
    </row>
    <row r="14" spans="1:8" x14ac:dyDescent="0.3">
      <c r="A14" s="24" t="s">
        <v>1047</v>
      </c>
      <c r="B14" t="s">
        <v>1042</v>
      </c>
      <c r="C14" t="s">
        <v>1061</v>
      </c>
      <c r="G14" s="24" t="s">
        <v>1047</v>
      </c>
      <c r="H14" t="s">
        <v>1042</v>
      </c>
    </row>
    <row r="15" spans="1:8" x14ac:dyDescent="0.3">
      <c r="A15" s="26" t="s">
        <v>1049</v>
      </c>
      <c r="B15" s="21">
        <v>19</v>
      </c>
      <c r="C15" s="21">
        <v>19</v>
      </c>
      <c r="G15" s="26" t="s">
        <v>1065</v>
      </c>
      <c r="H15" s="21">
        <v>28</v>
      </c>
    </row>
    <row r="16" spans="1:8" x14ac:dyDescent="0.3">
      <c r="A16" s="26" t="s">
        <v>1050</v>
      </c>
      <c r="B16" s="21">
        <v>10</v>
      </c>
      <c r="C16" s="21">
        <v>10</v>
      </c>
      <c r="G16" s="26" t="s">
        <v>1063</v>
      </c>
      <c r="H16" s="21">
        <v>24</v>
      </c>
    </row>
    <row r="17" spans="1:13" x14ac:dyDescent="0.3">
      <c r="A17" s="26" t="s">
        <v>1051</v>
      </c>
      <c r="B17" s="21">
        <v>40</v>
      </c>
      <c r="C17" s="21">
        <v>40</v>
      </c>
      <c r="G17" s="26" t="s">
        <v>1067</v>
      </c>
      <c r="H17" s="21">
        <v>44</v>
      </c>
    </row>
    <row r="18" spans="1:13" x14ac:dyDescent="0.3">
      <c r="A18" s="26" t="s">
        <v>1052</v>
      </c>
      <c r="B18" s="21">
        <v>40</v>
      </c>
      <c r="C18" s="21">
        <v>40</v>
      </c>
      <c r="G18" s="26" t="s">
        <v>1068</v>
      </c>
      <c r="H18" s="21">
        <v>36</v>
      </c>
    </row>
    <row r="19" spans="1:13" x14ac:dyDescent="0.3">
      <c r="A19" s="26" t="s">
        <v>1053</v>
      </c>
      <c r="B19" s="21">
        <v>13</v>
      </c>
      <c r="C19" s="21">
        <v>13</v>
      </c>
      <c r="G19" s="26" t="s">
        <v>1066</v>
      </c>
      <c r="H19" s="21">
        <v>33</v>
      </c>
    </row>
    <row r="20" spans="1:13" x14ac:dyDescent="0.3">
      <c r="A20" s="26" t="s">
        <v>1054</v>
      </c>
      <c r="B20" s="21">
        <v>12</v>
      </c>
      <c r="C20" s="21">
        <v>12</v>
      </c>
      <c r="G20" s="26" t="s">
        <v>1062</v>
      </c>
      <c r="H20" s="21">
        <v>29</v>
      </c>
    </row>
    <row r="21" spans="1:13" x14ac:dyDescent="0.3">
      <c r="A21" s="26" t="s">
        <v>1055</v>
      </c>
      <c r="B21" s="21">
        <v>9</v>
      </c>
      <c r="C21" s="21">
        <v>9</v>
      </c>
      <c r="G21" s="26" t="s">
        <v>1064</v>
      </c>
      <c r="H21" s="21">
        <v>24</v>
      </c>
    </row>
    <row r="22" spans="1:13" x14ac:dyDescent="0.3">
      <c r="A22" s="26" t="s">
        <v>1056</v>
      </c>
      <c r="B22" s="21">
        <v>13</v>
      </c>
      <c r="C22" s="21">
        <v>13</v>
      </c>
      <c r="G22" s="26" t="s">
        <v>1048</v>
      </c>
      <c r="H22" s="21">
        <v>218</v>
      </c>
    </row>
    <row r="23" spans="1:13" x14ac:dyDescent="0.3">
      <c r="A23" s="26" t="s">
        <v>1057</v>
      </c>
      <c r="B23" s="21">
        <v>18</v>
      </c>
      <c r="C23" s="21">
        <v>18</v>
      </c>
    </row>
    <row r="24" spans="1:13" x14ac:dyDescent="0.3">
      <c r="A24" s="26" t="s">
        <v>1058</v>
      </c>
      <c r="B24" s="21">
        <v>21</v>
      </c>
      <c r="C24" s="21">
        <v>21</v>
      </c>
    </row>
    <row r="25" spans="1:13" x14ac:dyDescent="0.3">
      <c r="A25" s="26" t="s">
        <v>1059</v>
      </c>
      <c r="B25" s="21">
        <v>14</v>
      </c>
      <c r="C25" s="21">
        <v>14</v>
      </c>
    </row>
    <row r="26" spans="1:13" x14ac:dyDescent="0.3">
      <c r="A26" s="26" t="s">
        <v>1060</v>
      </c>
      <c r="B26" s="21">
        <v>9</v>
      </c>
      <c r="C26" s="21">
        <v>9</v>
      </c>
    </row>
    <row r="27" spans="1:13" x14ac:dyDescent="0.3">
      <c r="A27" s="26" t="s">
        <v>1048</v>
      </c>
      <c r="B27" s="21">
        <v>218</v>
      </c>
      <c r="C27" s="21">
        <v>218</v>
      </c>
    </row>
    <row r="31" spans="1:13" x14ac:dyDescent="0.3">
      <c r="I31" t="s">
        <v>1069</v>
      </c>
      <c r="L31" t="s">
        <v>1075</v>
      </c>
      <c r="M31" t="str">
        <f>+A63</f>
        <v>R02</v>
      </c>
    </row>
    <row r="35" spans="1:13" x14ac:dyDescent="0.3">
      <c r="I35" t="s">
        <v>1070</v>
      </c>
      <c r="J35" t="s">
        <v>1071</v>
      </c>
      <c r="K35" t="s">
        <v>1072</v>
      </c>
      <c r="L35" t="s">
        <v>1074</v>
      </c>
      <c r="M35" t="s">
        <v>1073</v>
      </c>
    </row>
    <row r="36" spans="1:13" x14ac:dyDescent="0.3">
      <c r="A36" s="24" t="s">
        <v>1047</v>
      </c>
      <c r="B36" t="s">
        <v>1042</v>
      </c>
      <c r="C36" t="s">
        <v>1043</v>
      </c>
      <c r="I36" t="str" cm="1">
        <f t="array" ref="I36:K40">+A37:C41</f>
        <v>R01</v>
      </c>
      <c r="J36">
        <v>189</v>
      </c>
      <c r="K36" s="27">
        <v>18415</v>
      </c>
      <c r="L36" t="e">
        <f>IF(I36=$M$31,J36,NA())</f>
        <v>#N/A</v>
      </c>
      <c r="M36" t="e">
        <f>IF(I36=$M$31,K36,NA())</f>
        <v>#N/A</v>
      </c>
    </row>
    <row r="37" spans="1:13" x14ac:dyDescent="0.3">
      <c r="A37" s="26" t="s">
        <v>11</v>
      </c>
      <c r="B37" s="21">
        <v>189</v>
      </c>
      <c r="C37" s="23">
        <v>18415</v>
      </c>
      <c r="I37" t="str">
        <v>R02</v>
      </c>
      <c r="J37">
        <v>218</v>
      </c>
      <c r="K37" s="27">
        <v>20581</v>
      </c>
      <c r="L37">
        <f t="shared" ref="L37:L40" si="0">IF(I37=$M$31,J37,NA())</f>
        <v>218</v>
      </c>
      <c r="M37">
        <f t="shared" ref="M37:M40" si="1">IF(I37=$M$31,K37,NA())</f>
        <v>20581</v>
      </c>
    </row>
    <row r="38" spans="1:13" x14ac:dyDescent="0.3">
      <c r="A38" s="26" t="s">
        <v>9</v>
      </c>
      <c r="B38" s="21">
        <v>218</v>
      </c>
      <c r="C38" s="23">
        <v>20581</v>
      </c>
      <c r="I38" t="str">
        <v>R03</v>
      </c>
      <c r="J38">
        <v>207</v>
      </c>
      <c r="K38" s="27">
        <v>20872</v>
      </c>
      <c r="L38" t="e">
        <f t="shared" si="0"/>
        <v>#N/A</v>
      </c>
      <c r="M38" t="e">
        <f t="shared" si="1"/>
        <v>#N/A</v>
      </c>
    </row>
    <row r="39" spans="1:13" x14ac:dyDescent="0.3">
      <c r="A39" s="26" t="s">
        <v>6</v>
      </c>
      <c r="B39" s="21">
        <v>207</v>
      </c>
      <c r="C39" s="23">
        <v>20872</v>
      </c>
      <c r="I39" t="str">
        <v>R04</v>
      </c>
      <c r="J39">
        <v>186</v>
      </c>
      <c r="K39" s="27">
        <v>16651</v>
      </c>
      <c r="L39" t="e">
        <f t="shared" si="0"/>
        <v>#N/A</v>
      </c>
      <c r="M39" t="e">
        <f t="shared" si="1"/>
        <v>#N/A</v>
      </c>
    </row>
    <row r="40" spans="1:13" x14ac:dyDescent="0.3">
      <c r="A40" s="26" t="s">
        <v>13</v>
      </c>
      <c r="B40" s="21">
        <v>186</v>
      </c>
      <c r="C40" s="23">
        <v>16651</v>
      </c>
      <c r="I40" t="str">
        <v>R05</v>
      </c>
      <c r="J40">
        <v>200</v>
      </c>
      <c r="K40" s="27">
        <v>20104</v>
      </c>
      <c r="L40" t="e">
        <f t="shared" si="0"/>
        <v>#N/A</v>
      </c>
      <c r="M40" t="e">
        <f t="shared" si="1"/>
        <v>#N/A</v>
      </c>
    </row>
    <row r="41" spans="1:13" x14ac:dyDescent="0.3">
      <c r="A41" s="26" t="s">
        <v>10</v>
      </c>
      <c r="B41" s="21">
        <v>200</v>
      </c>
      <c r="C41" s="23">
        <v>20104</v>
      </c>
    </row>
    <row r="42" spans="1:13" x14ac:dyDescent="0.3">
      <c r="A42" s="26" t="s">
        <v>1048</v>
      </c>
      <c r="B42" s="21">
        <v>1000</v>
      </c>
      <c r="C42" s="23">
        <v>96623</v>
      </c>
    </row>
    <row r="62" spans="1:1" x14ac:dyDescent="0.3">
      <c r="A62" s="24" t="s">
        <v>1047</v>
      </c>
    </row>
    <row r="63" spans="1:1" x14ac:dyDescent="0.3">
      <c r="A63" s="28" t="s">
        <v>9</v>
      </c>
    </row>
    <row r="64" spans="1:1" x14ac:dyDescent="0.3">
      <c r="A64" s="26" t="s">
        <v>1048</v>
      </c>
    </row>
    <row r="72" spans="1:4" x14ac:dyDescent="0.3">
      <c r="A72" s="24" t="s">
        <v>1042</v>
      </c>
      <c r="B72" s="24" t="s">
        <v>1076</v>
      </c>
    </row>
    <row r="73" spans="1:4" x14ac:dyDescent="0.3">
      <c r="A73" s="24" t="s">
        <v>1047</v>
      </c>
      <c r="B73" t="s">
        <v>999</v>
      </c>
      <c r="C73" t="s">
        <v>998</v>
      </c>
      <c r="D73" t="s">
        <v>1048</v>
      </c>
    </row>
    <row r="74" spans="1:4" x14ac:dyDescent="0.3">
      <c r="A74" s="26" t="s">
        <v>1002</v>
      </c>
      <c r="B74" s="21">
        <v>144</v>
      </c>
      <c r="C74" s="21">
        <v>132</v>
      </c>
      <c r="D74" s="21">
        <v>276</v>
      </c>
    </row>
    <row r="75" spans="1:4" x14ac:dyDescent="0.3">
      <c r="A75" s="26" t="s">
        <v>1001</v>
      </c>
      <c r="B75" s="21">
        <v>326</v>
      </c>
      <c r="C75" s="21">
        <v>63</v>
      </c>
      <c r="D75" s="21">
        <v>389</v>
      </c>
    </row>
    <row r="76" spans="1:4" x14ac:dyDescent="0.3">
      <c r="A76" s="26" t="s">
        <v>1000</v>
      </c>
      <c r="B76" s="21">
        <v>129</v>
      </c>
      <c r="C76" s="21">
        <v>206</v>
      </c>
      <c r="D76" s="21">
        <v>335</v>
      </c>
    </row>
    <row r="77" spans="1:4" x14ac:dyDescent="0.3">
      <c r="A77" s="26" t="s">
        <v>1048</v>
      </c>
      <c r="B77" s="21">
        <v>599</v>
      </c>
      <c r="C77" s="21">
        <v>401</v>
      </c>
      <c r="D77" s="21">
        <v>1000</v>
      </c>
    </row>
    <row r="83" spans="1:7" x14ac:dyDescent="0.3">
      <c r="A83" s="24" t="s">
        <v>1047</v>
      </c>
      <c r="B83" t="s">
        <v>1042</v>
      </c>
    </row>
    <row r="84" spans="1:7" x14ac:dyDescent="0.3">
      <c r="A84" s="26">
        <v>1</v>
      </c>
      <c r="B84" s="21">
        <v>3</v>
      </c>
    </row>
    <row r="85" spans="1:7" x14ac:dyDescent="0.3">
      <c r="A85" s="26">
        <v>2</v>
      </c>
      <c r="B85" s="21">
        <v>19</v>
      </c>
    </row>
    <row r="86" spans="1:7" x14ac:dyDescent="0.3">
      <c r="A86" s="26">
        <v>3</v>
      </c>
      <c r="B86" s="21">
        <v>35</v>
      </c>
    </row>
    <row r="87" spans="1:7" x14ac:dyDescent="0.3">
      <c r="A87" s="26">
        <v>4</v>
      </c>
      <c r="B87" s="21">
        <v>87</v>
      </c>
    </row>
    <row r="88" spans="1:7" x14ac:dyDescent="0.3">
      <c r="A88" s="26">
        <v>5</v>
      </c>
      <c r="B88" s="21">
        <v>74</v>
      </c>
    </row>
    <row r="89" spans="1:7" x14ac:dyDescent="0.3">
      <c r="A89" s="26" t="s">
        <v>1048</v>
      </c>
      <c r="B89" s="21">
        <v>218</v>
      </c>
    </row>
    <row r="94" spans="1:7" x14ac:dyDescent="0.3">
      <c r="A94" s="24" t="s">
        <v>1043</v>
      </c>
      <c r="B94" s="24" t="s">
        <v>1076</v>
      </c>
    </row>
    <row r="95" spans="1:7" x14ac:dyDescent="0.3">
      <c r="A95" s="24" t="s">
        <v>1047</v>
      </c>
      <c r="B95" t="s">
        <v>11</v>
      </c>
      <c r="C95" t="s">
        <v>9</v>
      </c>
      <c r="D95" t="s">
        <v>6</v>
      </c>
      <c r="E95" t="s">
        <v>13</v>
      </c>
      <c r="F95" t="s">
        <v>10</v>
      </c>
      <c r="G95" t="s">
        <v>1048</v>
      </c>
    </row>
    <row r="96" spans="1:7" x14ac:dyDescent="0.3">
      <c r="A96" s="26" t="s">
        <v>1002</v>
      </c>
    </row>
    <row r="97" spans="1:7" x14ac:dyDescent="0.3">
      <c r="A97" s="29" t="s">
        <v>20</v>
      </c>
      <c r="B97" s="23">
        <v>891</v>
      </c>
      <c r="C97" s="23">
        <v>1332</v>
      </c>
      <c r="D97" s="23">
        <v>1282</v>
      </c>
      <c r="E97" s="23">
        <v>739</v>
      </c>
      <c r="F97" s="23">
        <v>560</v>
      </c>
      <c r="G97" s="23">
        <v>4804</v>
      </c>
    </row>
    <row r="98" spans="1:7" x14ac:dyDescent="0.3">
      <c r="A98" s="29" t="s">
        <v>12</v>
      </c>
      <c r="B98" s="23">
        <v>1991</v>
      </c>
      <c r="C98" s="23">
        <v>1886</v>
      </c>
      <c r="D98" s="23">
        <v>1206</v>
      </c>
      <c r="E98" s="23">
        <v>884</v>
      </c>
      <c r="F98" s="23">
        <v>1722</v>
      </c>
      <c r="G98" s="23">
        <v>7689</v>
      </c>
    </row>
    <row r="99" spans="1:7" x14ac:dyDescent="0.3">
      <c r="A99" s="29" t="s">
        <v>8</v>
      </c>
      <c r="B99" s="23">
        <v>1163</v>
      </c>
      <c r="C99" s="23">
        <v>1180</v>
      </c>
      <c r="D99" s="23">
        <v>1616</v>
      </c>
      <c r="E99" s="23">
        <v>1043</v>
      </c>
      <c r="F99" s="23">
        <v>1747</v>
      </c>
      <c r="G99" s="23">
        <v>6749</v>
      </c>
    </row>
    <row r="100" spans="1:7" x14ac:dyDescent="0.3">
      <c r="A100" s="29" t="s">
        <v>16</v>
      </c>
      <c r="B100" s="23">
        <v>1438</v>
      </c>
      <c r="C100" s="23">
        <v>1616</v>
      </c>
      <c r="D100" s="23">
        <v>866</v>
      </c>
      <c r="E100" s="23">
        <v>829</v>
      </c>
      <c r="F100" s="23">
        <v>2070</v>
      </c>
      <c r="G100" s="23">
        <v>6819</v>
      </c>
    </row>
    <row r="101" spans="1:7" x14ac:dyDescent="0.3">
      <c r="A101" s="26" t="s">
        <v>1001</v>
      </c>
    </row>
    <row r="102" spans="1:7" x14ac:dyDescent="0.3">
      <c r="A102" s="29" t="s">
        <v>24</v>
      </c>
      <c r="B102" s="23">
        <v>1233</v>
      </c>
      <c r="C102" s="23">
        <v>223</v>
      </c>
      <c r="D102" s="23">
        <v>1680</v>
      </c>
      <c r="E102" s="23">
        <v>990</v>
      </c>
      <c r="F102" s="23">
        <v>1508</v>
      </c>
      <c r="G102" s="23">
        <v>5634</v>
      </c>
    </row>
    <row r="103" spans="1:7" x14ac:dyDescent="0.3">
      <c r="A103" s="29" t="s">
        <v>15</v>
      </c>
      <c r="B103" s="23">
        <v>1598</v>
      </c>
      <c r="C103" s="23">
        <v>1907</v>
      </c>
      <c r="D103" s="23">
        <v>869</v>
      </c>
      <c r="E103" s="23">
        <v>1426</v>
      </c>
      <c r="F103" s="23">
        <v>1416</v>
      </c>
      <c r="G103" s="23">
        <v>7216</v>
      </c>
    </row>
    <row r="104" spans="1:7" x14ac:dyDescent="0.3">
      <c r="A104" s="29" t="s">
        <v>5</v>
      </c>
      <c r="B104" s="23">
        <v>900</v>
      </c>
      <c r="C104" s="23">
        <v>1016</v>
      </c>
      <c r="D104" s="23">
        <v>960</v>
      </c>
      <c r="E104" s="23">
        <v>940</v>
      </c>
      <c r="F104" s="23">
        <v>1193</v>
      </c>
      <c r="G104" s="23">
        <v>5009</v>
      </c>
    </row>
    <row r="105" spans="1:7" x14ac:dyDescent="0.3">
      <c r="A105" s="29" t="s">
        <v>18</v>
      </c>
      <c r="B105" s="23">
        <v>900</v>
      </c>
      <c r="C105" s="23">
        <v>1470</v>
      </c>
      <c r="D105" s="23">
        <v>1617</v>
      </c>
      <c r="E105" s="23">
        <v>1314</v>
      </c>
      <c r="F105" s="23">
        <v>941</v>
      </c>
      <c r="G105" s="23">
        <v>6242</v>
      </c>
    </row>
    <row r="106" spans="1:7" x14ac:dyDescent="0.3">
      <c r="A106" s="29" t="s">
        <v>14</v>
      </c>
      <c r="B106" s="23">
        <v>1255</v>
      </c>
      <c r="C106" s="23">
        <v>516</v>
      </c>
      <c r="D106" s="23">
        <v>1874</v>
      </c>
      <c r="E106" s="23">
        <v>1863</v>
      </c>
      <c r="F106" s="23">
        <v>1722</v>
      </c>
      <c r="G106" s="23">
        <v>7230</v>
      </c>
    </row>
    <row r="107" spans="1:7" x14ac:dyDescent="0.3">
      <c r="A107" s="29" t="s">
        <v>19</v>
      </c>
      <c r="B107" s="23">
        <v>1138</v>
      </c>
      <c r="C107" s="23">
        <v>1898</v>
      </c>
      <c r="D107" s="23">
        <v>1482</v>
      </c>
      <c r="E107" s="23">
        <v>846</v>
      </c>
      <c r="F107" s="23">
        <v>1154</v>
      </c>
      <c r="G107" s="23">
        <v>6518</v>
      </c>
    </row>
    <row r="108" spans="1:7" x14ac:dyDescent="0.3">
      <c r="A108" s="26" t="s">
        <v>1000</v>
      </c>
    </row>
    <row r="109" spans="1:7" x14ac:dyDescent="0.3">
      <c r="A109" s="29" t="s">
        <v>17</v>
      </c>
      <c r="B109" s="23">
        <v>1655</v>
      </c>
      <c r="C109" s="23">
        <v>805</v>
      </c>
      <c r="D109" s="23">
        <v>2263</v>
      </c>
      <c r="E109" s="23">
        <v>987</v>
      </c>
      <c r="F109" s="23">
        <v>1075</v>
      </c>
      <c r="G109" s="23">
        <v>6785</v>
      </c>
    </row>
    <row r="110" spans="1:7" x14ac:dyDescent="0.3">
      <c r="A110" s="29" t="s">
        <v>23</v>
      </c>
      <c r="B110" s="23">
        <v>1104</v>
      </c>
      <c r="C110" s="23">
        <v>2280</v>
      </c>
      <c r="D110" s="23">
        <v>1445</v>
      </c>
      <c r="E110" s="23">
        <v>1722</v>
      </c>
      <c r="F110" s="23">
        <v>1196</v>
      </c>
      <c r="G110" s="23">
        <v>7747</v>
      </c>
    </row>
    <row r="111" spans="1:7" x14ac:dyDescent="0.3">
      <c r="A111" s="29" t="s">
        <v>7</v>
      </c>
      <c r="B111" s="23">
        <v>372</v>
      </c>
      <c r="C111" s="23">
        <v>1818</v>
      </c>
      <c r="D111" s="23">
        <v>1346</v>
      </c>
      <c r="E111" s="23">
        <v>1156</v>
      </c>
      <c r="F111" s="23">
        <v>1484</v>
      </c>
      <c r="G111" s="23">
        <v>6176</v>
      </c>
    </row>
    <row r="112" spans="1:7" x14ac:dyDescent="0.3">
      <c r="A112" s="29" t="s">
        <v>22</v>
      </c>
      <c r="B112" s="23">
        <v>1415</v>
      </c>
      <c r="C112" s="23">
        <v>1271</v>
      </c>
      <c r="D112" s="23">
        <v>1214</v>
      </c>
      <c r="E112" s="23">
        <v>1135</v>
      </c>
      <c r="F112" s="23">
        <v>1566</v>
      </c>
      <c r="G112" s="23">
        <v>6601</v>
      </c>
    </row>
    <row r="113" spans="1:7" x14ac:dyDescent="0.3">
      <c r="A113" s="29" t="s">
        <v>21</v>
      </c>
      <c r="B113" s="23">
        <v>1362</v>
      </c>
      <c r="C113" s="23">
        <v>1363</v>
      </c>
      <c r="D113" s="23">
        <v>1152</v>
      </c>
      <c r="E113" s="23">
        <v>777</v>
      </c>
      <c r="F113" s="23">
        <v>750</v>
      </c>
      <c r="G113" s="23">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F15" sqref="F15"/>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18" sqref="C18"/>
    </sheetView>
  </sheetViews>
  <sheetFormatPr defaultRowHeight="14.4" x14ac:dyDescent="0.3"/>
  <cols>
    <col min="1" max="1" width="8.88671875" customWidth="1"/>
    <col min="5" max="5" width="11" customWidth="1"/>
    <col min="6" max="6" width="10"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aayan shaikh</cp:lastModifiedBy>
  <cp:lastPrinted>2024-09-24T14:48:45Z</cp:lastPrinted>
  <dcterms:created xsi:type="dcterms:W3CDTF">2021-03-14T20:21:32Z</dcterms:created>
  <dcterms:modified xsi:type="dcterms:W3CDTF">2024-09-24T15:29:25Z</dcterms:modified>
</cp:coreProperties>
</file>