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inword\Teaching\FitchLearning Word\"/>
    </mc:Choice>
  </mc:AlternateContent>
  <bookViews>
    <workbookView xWindow="-110" yWindow="-110" windowWidth="23260" windowHeight="12580"/>
  </bookViews>
  <sheets>
    <sheet name="15 yrs of vols" sheetId="3" r:id="rId1"/>
    <sheet name="data" sheetId="1" r:id="rId2"/>
  </sheets>
  <definedNames>
    <definedName name="solver_adj" localSheetId="1" hidden="1">data!$G$5,data!$G$7,data!$G$8,data!$G$11,data!$G$12</definedName>
    <definedName name="solver_cvg" localSheetId="1" hidden="1">0.001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hs1" localSheetId="1" hidden="1">data!$G$11</definedName>
    <definedName name="solver_lhs2" localSheetId="1" hidden="1">data!$G$12</definedName>
    <definedName name="solver_lhs3" localSheetId="1" hidden="1">data!$G$12</definedName>
    <definedName name="solver_lhs4" localSheetId="1" hidden="1">data!$G$12</definedName>
    <definedName name="solver_lhs5" localSheetId="1" hidden="1">data!#REF!</definedName>
    <definedName name="solver_lhs6" localSheetId="1" hidden="1">data!#REF!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data!$G$14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hs1" localSheetId="1" hidden="1">0.9999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0.01</definedName>
    <definedName name="solver_rhs6" localSheetId="1" hidden="1">0.01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7" i="1"/>
  <c r="B6" i="1"/>
  <c r="B5" i="1"/>
  <c r="B4" i="1"/>
  <c r="B3" i="1"/>
  <c r="J3806" i="1"/>
  <c r="C3806" i="1"/>
  <c r="J3805" i="1"/>
  <c r="C3805" i="1"/>
  <c r="J3804" i="1"/>
  <c r="C3804" i="1"/>
  <c r="J3803" i="1"/>
  <c r="C3803" i="1"/>
  <c r="J3802" i="1"/>
  <c r="C3802" i="1"/>
  <c r="J3801" i="1"/>
  <c r="C3801" i="1"/>
  <c r="J3800" i="1"/>
  <c r="C3800" i="1"/>
  <c r="J3799" i="1"/>
  <c r="C3799" i="1"/>
  <c r="J3798" i="1"/>
  <c r="C3798" i="1"/>
  <c r="J3797" i="1"/>
  <c r="C3797" i="1"/>
  <c r="J3796" i="1"/>
  <c r="C3796" i="1"/>
  <c r="J3795" i="1"/>
  <c r="C3795" i="1"/>
  <c r="J3794" i="1"/>
  <c r="C3794" i="1"/>
  <c r="J3793" i="1"/>
  <c r="C3793" i="1"/>
  <c r="J3792" i="1"/>
  <c r="C3792" i="1"/>
  <c r="J3791" i="1"/>
  <c r="C3791" i="1"/>
  <c r="J3790" i="1"/>
  <c r="C3790" i="1"/>
  <c r="J3789" i="1"/>
  <c r="C3789" i="1"/>
  <c r="J3788" i="1"/>
  <c r="C3788" i="1"/>
  <c r="J3787" i="1"/>
  <c r="C3787" i="1"/>
  <c r="J3786" i="1"/>
  <c r="C3786" i="1"/>
  <c r="J3785" i="1"/>
  <c r="C3785" i="1"/>
  <c r="J3784" i="1"/>
  <c r="C3784" i="1"/>
  <c r="J3783" i="1"/>
  <c r="C3783" i="1"/>
  <c r="J3782" i="1"/>
  <c r="C3782" i="1"/>
  <c r="J3781" i="1"/>
  <c r="C3781" i="1"/>
  <c r="J3780" i="1"/>
  <c r="C3780" i="1"/>
  <c r="J3779" i="1"/>
  <c r="C3779" i="1"/>
  <c r="J3778" i="1"/>
  <c r="C3778" i="1"/>
  <c r="J3777" i="1"/>
  <c r="C3777" i="1"/>
  <c r="J3776" i="1"/>
  <c r="C3776" i="1"/>
  <c r="J3775" i="1"/>
  <c r="C3775" i="1"/>
  <c r="J3774" i="1"/>
  <c r="C3774" i="1"/>
  <c r="J3773" i="1"/>
  <c r="C3773" i="1"/>
  <c r="J3772" i="1"/>
  <c r="C3772" i="1"/>
  <c r="J3771" i="1"/>
  <c r="C3771" i="1"/>
  <c r="J3770" i="1"/>
  <c r="C3770" i="1"/>
  <c r="J3769" i="1"/>
  <c r="C3769" i="1"/>
  <c r="J3768" i="1"/>
  <c r="C3768" i="1"/>
  <c r="J3767" i="1"/>
  <c r="C3767" i="1"/>
  <c r="J3766" i="1"/>
  <c r="C3766" i="1"/>
  <c r="J3765" i="1"/>
  <c r="C3765" i="1"/>
  <c r="J3764" i="1"/>
  <c r="C3764" i="1"/>
  <c r="J3763" i="1"/>
  <c r="C3763" i="1"/>
  <c r="J3762" i="1"/>
  <c r="C3762" i="1"/>
  <c r="J3761" i="1"/>
  <c r="C3761" i="1"/>
  <c r="J3760" i="1"/>
  <c r="C3760" i="1"/>
  <c r="J3759" i="1"/>
  <c r="C3759" i="1"/>
  <c r="J3758" i="1"/>
  <c r="C3758" i="1"/>
  <c r="J3757" i="1"/>
  <c r="C3757" i="1"/>
  <c r="J3756" i="1"/>
  <c r="C3756" i="1"/>
  <c r="J3755" i="1"/>
  <c r="C3755" i="1"/>
  <c r="J3754" i="1"/>
  <c r="C3754" i="1"/>
  <c r="J3753" i="1"/>
  <c r="C3753" i="1"/>
  <c r="J3752" i="1"/>
  <c r="C3752" i="1"/>
  <c r="J3751" i="1"/>
  <c r="C3751" i="1"/>
  <c r="J3750" i="1"/>
  <c r="C3750" i="1"/>
  <c r="J3749" i="1"/>
  <c r="C3749" i="1"/>
  <c r="J3748" i="1"/>
  <c r="C3748" i="1"/>
  <c r="J3747" i="1"/>
  <c r="C3747" i="1"/>
  <c r="J3746" i="1"/>
  <c r="C3746" i="1"/>
  <c r="J3745" i="1"/>
  <c r="C3745" i="1"/>
  <c r="J3744" i="1"/>
  <c r="C3744" i="1"/>
  <c r="J3743" i="1"/>
  <c r="C3743" i="1"/>
  <c r="J3742" i="1"/>
  <c r="C3742" i="1"/>
  <c r="J3741" i="1"/>
  <c r="C3741" i="1"/>
  <c r="J3740" i="1"/>
  <c r="C3740" i="1"/>
  <c r="J3739" i="1"/>
  <c r="C3739" i="1"/>
  <c r="J3738" i="1"/>
  <c r="C3738" i="1"/>
  <c r="J3737" i="1"/>
  <c r="C3737" i="1"/>
  <c r="J3736" i="1"/>
  <c r="C3736" i="1"/>
  <c r="J3735" i="1"/>
  <c r="C3735" i="1"/>
  <c r="J3734" i="1"/>
  <c r="C3734" i="1"/>
  <c r="J3733" i="1"/>
  <c r="C3733" i="1"/>
  <c r="J3732" i="1"/>
  <c r="C3732" i="1"/>
  <c r="J3731" i="1"/>
  <c r="C3731" i="1"/>
  <c r="J3730" i="1"/>
  <c r="C3730" i="1"/>
  <c r="J3729" i="1"/>
  <c r="C3729" i="1"/>
  <c r="J3728" i="1"/>
  <c r="C3728" i="1"/>
  <c r="J3727" i="1"/>
  <c r="C3727" i="1"/>
  <c r="J3726" i="1"/>
  <c r="C3726" i="1"/>
  <c r="J3725" i="1"/>
  <c r="C3725" i="1"/>
  <c r="J3724" i="1"/>
  <c r="C3724" i="1"/>
  <c r="J3723" i="1"/>
  <c r="C3723" i="1"/>
  <c r="J3722" i="1"/>
  <c r="C3722" i="1"/>
  <c r="J3721" i="1"/>
  <c r="C3721" i="1"/>
  <c r="J3720" i="1"/>
  <c r="C3720" i="1"/>
  <c r="J3719" i="1"/>
  <c r="C3719" i="1"/>
  <c r="J3718" i="1"/>
  <c r="C3718" i="1"/>
  <c r="J3717" i="1"/>
  <c r="C3717" i="1"/>
  <c r="J3716" i="1"/>
  <c r="C3716" i="1"/>
  <c r="J3715" i="1"/>
  <c r="C3715" i="1"/>
  <c r="J3714" i="1"/>
  <c r="C3714" i="1"/>
  <c r="J3713" i="1"/>
  <c r="C3713" i="1"/>
  <c r="J3712" i="1"/>
  <c r="C3712" i="1"/>
  <c r="J3711" i="1"/>
  <c r="C3711" i="1"/>
  <c r="J3710" i="1"/>
  <c r="C3710" i="1"/>
  <c r="J3709" i="1"/>
  <c r="C3709" i="1"/>
  <c r="J3708" i="1"/>
  <c r="C3708" i="1"/>
  <c r="J3707" i="1"/>
  <c r="C3707" i="1"/>
  <c r="J3706" i="1"/>
  <c r="C3706" i="1"/>
  <c r="J3705" i="1"/>
  <c r="C3705" i="1"/>
  <c r="J3704" i="1"/>
  <c r="C3704" i="1"/>
  <c r="J3703" i="1"/>
  <c r="C3703" i="1"/>
  <c r="J3702" i="1"/>
  <c r="C3702" i="1"/>
  <c r="J3701" i="1"/>
  <c r="C3701" i="1"/>
  <c r="J3700" i="1"/>
  <c r="C3700" i="1"/>
  <c r="J3699" i="1"/>
  <c r="C3699" i="1"/>
  <c r="J3698" i="1"/>
  <c r="C3698" i="1"/>
  <c r="J3697" i="1"/>
  <c r="C3697" i="1"/>
  <c r="J3696" i="1"/>
  <c r="C3696" i="1"/>
  <c r="J3695" i="1"/>
  <c r="C3695" i="1"/>
  <c r="J3694" i="1"/>
  <c r="C3694" i="1"/>
  <c r="J3693" i="1"/>
  <c r="C3693" i="1"/>
  <c r="J3692" i="1"/>
  <c r="C3692" i="1"/>
  <c r="J3691" i="1"/>
  <c r="C3691" i="1"/>
  <c r="J3690" i="1"/>
  <c r="C3690" i="1"/>
  <c r="J3689" i="1"/>
  <c r="C3689" i="1"/>
  <c r="J3688" i="1"/>
  <c r="C3688" i="1"/>
  <c r="J3687" i="1"/>
  <c r="C3687" i="1"/>
  <c r="J3686" i="1"/>
  <c r="C3686" i="1"/>
  <c r="J3685" i="1"/>
  <c r="C3685" i="1"/>
  <c r="J3684" i="1"/>
  <c r="C3684" i="1"/>
  <c r="J3683" i="1"/>
  <c r="C3683" i="1"/>
  <c r="J3682" i="1"/>
  <c r="C3682" i="1"/>
  <c r="J3681" i="1"/>
  <c r="C3681" i="1"/>
  <c r="J3680" i="1"/>
  <c r="C3680" i="1"/>
  <c r="J3679" i="1"/>
  <c r="C3679" i="1"/>
  <c r="J3678" i="1"/>
  <c r="C3678" i="1"/>
  <c r="J3677" i="1"/>
  <c r="C3677" i="1"/>
  <c r="J3676" i="1"/>
  <c r="C3676" i="1"/>
  <c r="J3675" i="1"/>
  <c r="C3675" i="1"/>
  <c r="J3674" i="1"/>
  <c r="C3674" i="1"/>
  <c r="J3673" i="1"/>
  <c r="C3673" i="1"/>
  <c r="J3672" i="1"/>
  <c r="C3672" i="1"/>
  <c r="J3671" i="1"/>
  <c r="C3671" i="1"/>
  <c r="J3670" i="1"/>
  <c r="C3670" i="1"/>
  <c r="J3669" i="1"/>
  <c r="C3669" i="1"/>
  <c r="J3668" i="1"/>
  <c r="C3668" i="1"/>
  <c r="J3667" i="1"/>
  <c r="C3667" i="1"/>
  <c r="J3666" i="1"/>
  <c r="C3666" i="1"/>
  <c r="J3665" i="1"/>
  <c r="C3665" i="1"/>
  <c r="J3664" i="1"/>
  <c r="C3664" i="1"/>
  <c r="J3663" i="1"/>
  <c r="C3663" i="1"/>
  <c r="J3662" i="1"/>
  <c r="C3662" i="1"/>
  <c r="J3661" i="1"/>
  <c r="C3661" i="1"/>
  <c r="J3660" i="1"/>
  <c r="C3660" i="1"/>
  <c r="J3659" i="1"/>
  <c r="C3659" i="1"/>
  <c r="J3658" i="1"/>
  <c r="C3658" i="1"/>
  <c r="J3657" i="1"/>
  <c r="C3657" i="1"/>
  <c r="J3656" i="1"/>
  <c r="C3656" i="1"/>
  <c r="J3655" i="1"/>
  <c r="C3655" i="1"/>
  <c r="J3654" i="1"/>
  <c r="C3654" i="1"/>
  <c r="J3653" i="1"/>
  <c r="C3653" i="1"/>
  <c r="J3652" i="1"/>
  <c r="C3652" i="1"/>
  <c r="J3651" i="1"/>
  <c r="C3651" i="1"/>
  <c r="J3650" i="1"/>
  <c r="C3650" i="1"/>
  <c r="J3649" i="1"/>
  <c r="C3649" i="1"/>
  <c r="J3648" i="1"/>
  <c r="C3648" i="1"/>
  <c r="J3647" i="1"/>
  <c r="C3647" i="1"/>
  <c r="J3646" i="1"/>
  <c r="C3646" i="1"/>
  <c r="J3645" i="1"/>
  <c r="C3645" i="1"/>
  <c r="J3644" i="1"/>
  <c r="C3644" i="1"/>
  <c r="J3643" i="1"/>
  <c r="C3643" i="1"/>
  <c r="J3642" i="1"/>
  <c r="C3642" i="1"/>
  <c r="J3641" i="1"/>
  <c r="C3641" i="1"/>
  <c r="J3640" i="1"/>
  <c r="C3640" i="1"/>
  <c r="J3639" i="1"/>
  <c r="C3639" i="1"/>
  <c r="J3638" i="1"/>
  <c r="C3638" i="1"/>
  <c r="J3637" i="1"/>
  <c r="C3637" i="1"/>
  <c r="J3636" i="1"/>
  <c r="C3636" i="1"/>
  <c r="J3635" i="1"/>
  <c r="C3635" i="1"/>
  <c r="J3634" i="1"/>
  <c r="C3634" i="1"/>
  <c r="J3633" i="1"/>
  <c r="C3633" i="1"/>
  <c r="J3632" i="1"/>
  <c r="C3632" i="1"/>
  <c r="J3631" i="1"/>
  <c r="C3631" i="1"/>
  <c r="J3630" i="1"/>
  <c r="C3630" i="1"/>
  <c r="J3629" i="1"/>
  <c r="C3629" i="1"/>
  <c r="J3628" i="1"/>
  <c r="C3628" i="1"/>
  <c r="J3627" i="1"/>
  <c r="C3627" i="1"/>
  <c r="J3626" i="1"/>
  <c r="C3626" i="1"/>
  <c r="J3625" i="1"/>
  <c r="C3625" i="1"/>
  <c r="J3624" i="1"/>
  <c r="C3624" i="1"/>
  <c r="J3623" i="1"/>
  <c r="C3623" i="1"/>
  <c r="J3622" i="1"/>
  <c r="C3622" i="1"/>
  <c r="J3621" i="1"/>
  <c r="C3621" i="1"/>
  <c r="J3620" i="1"/>
  <c r="C3620" i="1"/>
  <c r="J3619" i="1"/>
  <c r="C3619" i="1"/>
  <c r="J3618" i="1"/>
  <c r="C3618" i="1"/>
  <c r="J3617" i="1"/>
  <c r="C3617" i="1"/>
  <c r="J3616" i="1"/>
  <c r="C3616" i="1"/>
  <c r="J3615" i="1"/>
  <c r="C3615" i="1"/>
  <c r="J3614" i="1"/>
  <c r="C3614" i="1"/>
  <c r="J3613" i="1"/>
  <c r="C3613" i="1"/>
  <c r="J3612" i="1"/>
  <c r="C3612" i="1"/>
  <c r="J3611" i="1"/>
  <c r="C3611" i="1"/>
  <c r="J3610" i="1"/>
  <c r="C3610" i="1"/>
  <c r="J3609" i="1"/>
  <c r="C3609" i="1"/>
  <c r="J3608" i="1"/>
  <c r="C3608" i="1"/>
  <c r="J3607" i="1"/>
  <c r="C3607" i="1"/>
  <c r="J3606" i="1"/>
  <c r="C3606" i="1"/>
  <c r="J3605" i="1"/>
  <c r="C3605" i="1"/>
  <c r="J3604" i="1"/>
  <c r="C3604" i="1"/>
  <c r="J3603" i="1"/>
  <c r="C3603" i="1"/>
  <c r="J3602" i="1"/>
  <c r="C3602" i="1"/>
  <c r="J3601" i="1"/>
  <c r="C3601" i="1"/>
  <c r="J3600" i="1"/>
  <c r="C3600" i="1"/>
  <c r="J3599" i="1"/>
  <c r="C3599" i="1"/>
  <c r="J3598" i="1"/>
  <c r="C3598" i="1"/>
  <c r="J3597" i="1"/>
  <c r="C3597" i="1"/>
  <c r="J3596" i="1"/>
  <c r="C3596" i="1"/>
  <c r="J3595" i="1"/>
  <c r="C3595" i="1"/>
  <c r="J3594" i="1"/>
  <c r="C3594" i="1"/>
  <c r="J3593" i="1"/>
  <c r="C3593" i="1"/>
  <c r="J3592" i="1"/>
  <c r="C3592" i="1"/>
  <c r="J3591" i="1"/>
  <c r="C3591" i="1"/>
  <c r="J3590" i="1"/>
  <c r="C3590" i="1"/>
  <c r="J3589" i="1"/>
  <c r="C3589" i="1"/>
  <c r="J3588" i="1"/>
  <c r="C3588" i="1"/>
  <c r="J3587" i="1"/>
  <c r="C3587" i="1"/>
  <c r="J3586" i="1"/>
  <c r="C3586" i="1"/>
  <c r="J3585" i="1"/>
  <c r="C3585" i="1"/>
  <c r="J3584" i="1"/>
  <c r="C3584" i="1"/>
  <c r="J3583" i="1"/>
  <c r="C3583" i="1"/>
  <c r="J3582" i="1"/>
  <c r="C3582" i="1"/>
  <c r="J3581" i="1"/>
  <c r="C3581" i="1"/>
  <c r="J3580" i="1"/>
  <c r="C3580" i="1"/>
  <c r="J3579" i="1"/>
  <c r="C3579" i="1"/>
  <c r="J3578" i="1"/>
  <c r="C3578" i="1"/>
  <c r="J3577" i="1"/>
  <c r="C3577" i="1"/>
  <c r="J3576" i="1"/>
  <c r="C3576" i="1"/>
  <c r="J3575" i="1"/>
  <c r="C3575" i="1"/>
  <c r="J3574" i="1"/>
  <c r="C3574" i="1"/>
  <c r="J3573" i="1"/>
  <c r="C3573" i="1"/>
  <c r="J3572" i="1"/>
  <c r="C3572" i="1"/>
  <c r="J3571" i="1"/>
  <c r="C3571" i="1"/>
  <c r="J3570" i="1"/>
  <c r="C3570" i="1"/>
  <c r="J3569" i="1"/>
  <c r="C3569" i="1"/>
  <c r="J3568" i="1"/>
  <c r="C3568" i="1"/>
  <c r="J3567" i="1"/>
  <c r="C3567" i="1"/>
  <c r="J3566" i="1"/>
  <c r="C3566" i="1"/>
  <c r="J3565" i="1"/>
  <c r="C3565" i="1"/>
  <c r="J3564" i="1"/>
  <c r="C3564" i="1"/>
  <c r="J3563" i="1"/>
  <c r="C3563" i="1"/>
  <c r="J3562" i="1"/>
  <c r="C3562" i="1"/>
  <c r="J3561" i="1"/>
  <c r="C3561" i="1"/>
  <c r="J3560" i="1"/>
  <c r="C3560" i="1"/>
  <c r="J3559" i="1"/>
  <c r="C3559" i="1"/>
  <c r="J3558" i="1"/>
  <c r="C3558" i="1"/>
  <c r="J3557" i="1"/>
  <c r="C3557" i="1"/>
  <c r="J3556" i="1" l="1"/>
  <c r="C3556" i="1"/>
  <c r="J3555" i="1"/>
  <c r="C3555" i="1"/>
  <c r="J3554" i="1"/>
  <c r="C3554" i="1"/>
  <c r="J3553" i="1"/>
  <c r="C3553" i="1"/>
  <c r="J3552" i="1"/>
  <c r="C3552" i="1"/>
  <c r="J3551" i="1"/>
  <c r="C3551" i="1"/>
  <c r="J3550" i="1"/>
  <c r="C3550" i="1"/>
  <c r="J3549" i="1"/>
  <c r="C3549" i="1"/>
  <c r="J3548" i="1"/>
  <c r="C3548" i="1"/>
  <c r="J3547" i="1"/>
  <c r="C3547" i="1"/>
  <c r="J3546" i="1"/>
  <c r="C3546" i="1"/>
  <c r="J3545" i="1"/>
  <c r="C3545" i="1"/>
  <c r="J3544" i="1"/>
  <c r="C3544" i="1"/>
  <c r="J3543" i="1"/>
  <c r="C3543" i="1"/>
  <c r="J3542" i="1"/>
  <c r="C3542" i="1"/>
  <c r="J3541" i="1"/>
  <c r="C3541" i="1"/>
  <c r="J3540" i="1"/>
  <c r="C3540" i="1"/>
  <c r="J3539" i="1"/>
  <c r="C3539" i="1"/>
  <c r="J3538" i="1"/>
  <c r="C3538" i="1"/>
  <c r="J3537" i="1"/>
  <c r="C3537" i="1"/>
  <c r="J3536" i="1"/>
  <c r="C3536" i="1"/>
  <c r="J3535" i="1"/>
  <c r="C3535" i="1"/>
  <c r="J3534" i="1"/>
  <c r="C3534" i="1"/>
  <c r="J3533" i="1"/>
  <c r="C3533" i="1"/>
  <c r="J3532" i="1"/>
  <c r="C3532" i="1"/>
  <c r="J3531" i="1"/>
  <c r="C3531" i="1"/>
  <c r="J3530" i="1"/>
  <c r="C3530" i="1"/>
  <c r="J3529" i="1"/>
  <c r="C3529" i="1"/>
  <c r="J3528" i="1"/>
  <c r="C3528" i="1"/>
  <c r="J3527" i="1"/>
  <c r="C3527" i="1"/>
  <c r="J3526" i="1"/>
  <c r="C3526" i="1"/>
  <c r="J3525" i="1"/>
  <c r="C3525" i="1"/>
  <c r="J3524" i="1"/>
  <c r="C3524" i="1"/>
  <c r="J3523" i="1"/>
  <c r="C3523" i="1"/>
  <c r="J3522" i="1"/>
  <c r="C3522" i="1"/>
  <c r="J3521" i="1"/>
  <c r="C3521" i="1"/>
  <c r="J3520" i="1"/>
  <c r="C3520" i="1"/>
  <c r="J3519" i="1"/>
  <c r="C3519" i="1"/>
  <c r="J3518" i="1"/>
  <c r="C3518" i="1"/>
  <c r="J3517" i="1"/>
  <c r="C3517" i="1"/>
  <c r="J3516" i="1"/>
  <c r="C3516" i="1"/>
  <c r="J3515" i="1"/>
  <c r="C3515" i="1"/>
  <c r="J3514" i="1"/>
  <c r="C3514" i="1"/>
  <c r="J3513" i="1"/>
  <c r="C3513" i="1"/>
  <c r="J3512" i="1"/>
  <c r="C3512" i="1"/>
  <c r="J3511" i="1"/>
  <c r="C3511" i="1"/>
  <c r="J3510" i="1"/>
  <c r="C3510" i="1"/>
  <c r="J3509" i="1"/>
  <c r="C3509" i="1"/>
  <c r="J3508" i="1"/>
  <c r="C3508" i="1"/>
  <c r="J3507" i="1"/>
  <c r="C3507" i="1"/>
  <c r="J3506" i="1"/>
  <c r="C3506" i="1"/>
  <c r="J3505" i="1"/>
  <c r="C3505" i="1"/>
  <c r="J3504" i="1"/>
  <c r="C3504" i="1"/>
  <c r="J3503" i="1"/>
  <c r="C3503" i="1"/>
  <c r="J3502" i="1"/>
  <c r="C3502" i="1"/>
  <c r="J3501" i="1"/>
  <c r="C3501" i="1"/>
  <c r="J3500" i="1"/>
  <c r="C3500" i="1"/>
  <c r="J3499" i="1"/>
  <c r="C3499" i="1"/>
  <c r="J3498" i="1"/>
  <c r="C3498" i="1"/>
  <c r="J3497" i="1"/>
  <c r="C3497" i="1"/>
  <c r="J3496" i="1"/>
  <c r="C3496" i="1"/>
  <c r="J3495" i="1"/>
  <c r="C3495" i="1"/>
  <c r="J3494" i="1"/>
  <c r="C3494" i="1"/>
  <c r="J3493" i="1"/>
  <c r="C3493" i="1"/>
  <c r="J3492" i="1"/>
  <c r="C3492" i="1"/>
  <c r="J3491" i="1"/>
  <c r="C3491" i="1"/>
  <c r="J3490" i="1"/>
  <c r="C3490" i="1"/>
  <c r="J3489" i="1"/>
  <c r="C3489" i="1"/>
  <c r="J3488" i="1"/>
  <c r="C3488" i="1"/>
  <c r="J3487" i="1"/>
  <c r="C3487" i="1"/>
  <c r="J3486" i="1"/>
  <c r="C3486" i="1"/>
  <c r="J3485" i="1"/>
  <c r="C3485" i="1"/>
  <c r="J3484" i="1"/>
  <c r="C3484" i="1"/>
  <c r="J3483" i="1"/>
  <c r="C3483" i="1"/>
  <c r="J3482" i="1"/>
  <c r="C3482" i="1"/>
  <c r="J3481" i="1"/>
  <c r="C3481" i="1"/>
  <c r="J3480" i="1"/>
  <c r="C3480" i="1"/>
  <c r="J3479" i="1"/>
  <c r="C3479" i="1"/>
  <c r="J3478" i="1"/>
  <c r="C3478" i="1"/>
  <c r="J3477" i="1"/>
  <c r="C3477" i="1"/>
  <c r="J3476" i="1"/>
  <c r="C3476" i="1"/>
  <c r="J3475" i="1"/>
  <c r="C3475" i="1"/>
  <c r="J3474" i="1"/>
  <c r="C3474" i="1"/>
  <c r="J3473" i="1"/>
  <c r="C3473" i="1"/>
  <c r="J3472" i="1"/>
  <c r="C3472" i="1"/>
  <c r="J3471" i="1"/>
  <c r="C3471" i="1"/>
  <c r="J3470" i="1"/>
  <c r="C3470" i="1"/>
  <c r="J3469" i="1"/>
  <c r="C3469" i="1"/>
  <c r="J3468" i="1"/>
  <c r="C3468" i="1"/>
  <c r="J3467" i="1"/>
  <c r="C3467" i="1"/>
  <c r="J3466" i="1"/>
  <c r="C3466" i="1"/>
  <c r="J3465" i="1"/>
  <c r="C3465" i="1"/>
  <c r="J3464" i="1"/>
  <c r="C3464" i="1"/>
  <c r="J3463" i="1"/>
  <c r="C3463" i="1"/>
  <c r="J3462" i="1"/>
  <c r="C3462" i="1"/>
  <c r="J3461" i="1"/>
  <c r="C3461" i="1"/>
  <c r="J3460" i="1"/>
  <c r="C3460" i="1"/>
  <c r="J3459" i="1"/>
  <c r="C3459" i="1"/>
  <c r="J3458" i="1"/>
  <c r="C3458" i="1"/>
  <c r="J3457" i="1"/>
  <c r="C3457" i="1"/>
  <c r="J3456" i="1"/>
  <c r="C3456" i="1"/>
  <c r="J3455" i="1"/>
  <c r="C3455" i="1"/>
  <c r="J3454" i="1"/>
  <c r="C3454" i="1"/>
  <c r="J3453" i="1"/>
  <c r="C3453" i="1"/>
  <c r="J3452" i="1"/>
  <c r="C3452" i="1"/>
  <c r="J3451" i="1"/>
  <c r="C3451" i="1"/>
  <c r="J3450" i="1"/>
  <c r="C3450" i="1"/>
  <c r="J3449" i="1"/>
  <c r="C3449" i="1"/>
  <c r="J3448" i="1"/>
  <c r="C3448" i="1"/>
  <c r="J3447" i="1"/>
  <c r="C3447" i="1"/>
  <c r="J3446" i="1"/>
  <c r="C3446" i="1"/>
  <c r="J3445" i="1"/>
  <c r="C3445" i="1"/>
  <c r="J3444" i="1"/>
  <c r="C3444" i="1"/>
  <c r="J3443" i="1"/>
  <c r="C3443" i="1"/>
  <c r="J3442" i="1"/>
  <c r="C3442" i="1"/>
  <c r="J3441" i="1"/>
  <c r="C3441" i="1"/>
  <c r="J3440" i="1"/>
  <c r="C3440" i="1"/>
  <c r="J3439" i="1"/>
  <c r="C3439" i="1"/>
  <c r="J3438" i="1"/>
  <c r="C3438" i="1"/>
  <c r="J3437" i="1"/>
  <c r="C3437" i="1"/>
  <c r="J3436" i="1"/>
  <c r="C3436" i="1"/>
  <c r="J3435" i="1"/>
  <c r="C3435" i="1"/>
  <c r="J3434" i="1"/>
  <c r="C3434" i="1"/>
  <c r="J3433" i="1"/>
  <c r="C3433" i="1"/>
  <c r="J3432" i="1"/>
  <c r="C3432" i="1"/>
  <c r="J3431" i="1"/>
  <c r="C3431" i="1"/>
  <c r="J3430" i="1"/>
  <c r="C3430" i="1"/>
  <c r="J3429" i="1"/>
  <c r="C3429" i="1"/>
  <c r="J3428" i="1"/>
  <c r="C3428" i="1"/>
  <c r="J3427" i="1"/>
  <c r="C3427" i="1"/>
  <c r="J3426" i="1"/>
  <c r="C3426" i="1"/>
  <c r="J3425" i="1"/>
  <c r="C3425" i="1"/>
  <c r="J3424" i="1"/>
  <c r="C3424" i="1"/>
  <c r="J3423" i="1"/>
  <c r="C3423" i="1"/>
  <c r="J3422" i="1"/>
  <c r="C3422" i="1"/>
  <c r="J3421" i="1"/>
  <c r="C3421" i="1"/>
  <c r="J3420" i="1"/>
  <c r="C3420" i="1"/>
  <c r="J3419" i="1"/>
  <c r="C3419" i="1"/>
  <c r="J3418" i="1"/>
  <c r="C3418" i="1"/>
  <c r="J3417" i="1"/>
  <c r="C3417" i="1"/>
  <c r="J3416" i="1"/>
  <c r="C3416" i="1"/>
  <c r="J3415" i="1"/>
  <c r="C3415" i="1"/>
  <c r="J3414" i="1"/>
  <c r="C3414" i="1"/>
  <c r="J3413" i="1"/>
  <c r="C3413" i="1"/>
  <c r="J3412" i="1"/>
  <c r="C3412" i="1"/>
  <c r="J3411" i="1"/>
  <c r="C3411" i="1"/>
  <c r="J3410" i="1"/>
  <c r="C3410" i="1"/>
  <c r="J3409" i="1"/>
  <c r="C3409" i="1"/>
  <c r="J3408" i="1"/>
  <c r="C3408" i="1"/>
  <c r="J3407" i="1"/>
  <c r="C3407" i="1"/>
  <c r="J3406" i="1"/>
  <c r="C3406" i="1"/>
  <c r="J3405" i="1"/>
  <c r="C3405" i="1"/>
  <c r="J3404" i="1"/>
  <c r="C3404" i="1"/>
  <c r="J3403" i="1"/>
  <c r="C3403" i="1"/>
  <c r="J3402" i="1"/>
  <c r="C3402" i="1"/>
  <c r="J3401" i="1"/>
  <c r="C3401" i="1"/>
  <c r="J3400" i="1"/>
  <c r="C3400" i="1"/>
  <c r="J3399" i="1"/>
  <c r="C3399" i="1"/>
  <c r="J3398" i="1"/>
  <c r="C3398" i="1"/>
  <c r="J3397" i="1"/>
  <c r="C3397" i="1"/>
  <c r="J3396" i="1"/>
  <c r="C3396" i="1"/>
  <c r="J3395" i="1"/>
  <c r="C3395" i="1"/>
  <c r="J3394" i="1"/>
  <c r="C3394" i="1"/>
  <c r="J3393" i="1"/>
  <c r="C3393" i="1"/>
  <c r="J3392" i="1"/>
  <c r="C3392" i="1"/>
  <c r="J3391" i="1"/>
  <c r="C3391" i="1"/>
  <c r="J3390" i="1"/>
  <c r="C3390" i="1"/>
  <c r="J3389" i="1"/>
  <c r="C3389" i="1"/>
  <c r="J3388" i="1"/>
  <c r="C3388" i="1"/>
  <c r="J3387" i="1"/>
  <c r="C3387" i="1"/>
  <c r="J3386" i="1"/>
  <c r="C3386" i="1"/>
  <c r="J3385" i="1"/>
  <c r="C3385" i="1"/>
  <c r="J3384" i="1"/>
  <c r="C3384" i="1"/>
  <c r="J3383" i="1"/>
  <c r="C3383" i="1"/>
  <c r="J3382" i="1"/>
  <c r="C3382" i="1"/>
  <c r="J3381" i="1"/>
  <c r="C3381" i="1"/>
  <c r="J3380" i="1"/>
  <c r="C3380" i="1"/>
  <c r="J3379" i="1"/>
  <c r="C3379" i="1"/>
  <c r="J3378" i="1"/>
  <c r="C3378" i="1"/>
  <c r="J3377" i="1"/>
  <c r="C3377" i="1"/>
  <c r="J3376" i="1"/>
  <c r="C3376" i="1"/>
  <c r="J3375" i="1"/>
  <c r="C3375" i="1"/>
  <c r="J3374" i="1"/>
  <c r="C3374" i="1"/>
  <c r="J3373" i="1"/>
  <c r="C3373" i="1"/>
  <c r="J3372" i="1"/>
  <c r="C3372" i="1"/>
  <c r="J3371" i="1"/>
  <c r="C3371" i="1"/>
  <c r="J3370" i="1"/>
  <c r="C3370" i="1"/>
  <c r="J3369" i="1"/>
  <c r="C3369" i="1"/>
  <c r="J3368" i="1"/>
  <c r="C3368" i="1"/>
  <c r="J3367" i="1"/>
  <c r="C3367" i="1"/>
  <c r="J3366" i="1"/>
  <c r="C3366" i="1"/>
  <c r="J3365" i="1"/>
  <c r="C3365" i="1"/>
  <c r="J3364" i="1"/>
  <c r="C3364" i="1"/>
  <c r="J3363" i="1"/>
  <c r="C3363" i="1"/>
  <c r="J3362" i="1"/>
  <c r="C3362" i="1"/>
  <c r="J3361" i="1"/>
  <c r="C3361" i="1"/>
  <c r="J3360" i="1"/>
  <c r="C3360" i="1"/>
  <c r="J3359" i="1"/>
  <c r="C3359" i="1"/>
  <c r="J3358" i="1"/>
  <c r="C3358" i="1"/>
  <c r="J3357" i="1"/>
  <c r="C3357" i="1"/>
  <c r="J3356" i="1"/>
  <c r="C3356" i="1"/>
  <c r="J3355" i="1"/>
  <c r="C3355" i="1"/>
  <c r="J3354" i="1"/>
  <c r="C3354" i="1"/>
  <c r="J3353" i="1"/>
  <c r="C3353" i="1"/>
  <c r="J3352" i="1"/>
  <c r="C3352" i="1"/>
  <c r="J3351" i="1"/>
  <c r="C3351" i="1"/>
  <c r="J3350" i="1"/>
  <c r="C3350" i="1"/>
  <c r="J3349" i="1"/>
  <c r="C3349" i="1"/>
  <c r="J3348" i="1"/>
  <c r="C3348" i="1"/>
  <c r="J3347" i="1"/>
  <c r="C3347" i="1"/>
  <c r="J3346" i="1"/>
  <c r="C3346" i="1"/>
  <c r="J3345" i="1"/>
  <c r="C3345" i="1"/>
  <c r="J3344" i="1"/>
  <c r="C3344" i="1"/>
  <c r="J3343" i="1"/>
  <c r="C3343" i="1"/>
  <c r="J3342" i="1"/>
  <c r="C3342" i="1"/>
  <c r="J3341" i="1"/>
  <c r="C3341" i="1"/>
  <c r="J3340" i="1"/>
  <c r="C3340" i="1"/>
  <c r="J3339" i="1"/>
  <c r="C3339" i="1"/>
  <c r="J3338" i="1"/>
  <c r="C3338" i="1"/>
  <c r="J3337" i="1"/>
  <c r="C3337" i="1"/>
  <c r="J3336" i="1"/>
  <c r="C3336" i="1"/>
  <c r="J3335" i="1"/>
  <c r="C3335" i="1"/>
  <c r="J3334" i="1"/>
  <c r="C3334" i="1"/>
  <c r="J3333" i="1"/>
  <c r="C3333" i="1"/>
  <c r="J3332" i="1"/>
  <c r="C3332" i="1"/>
  <c r="J3331" i="1"/>
  <c r="C3331" i="1"/>
  <c r="J3330" i="1"/>
  <c r="C3330" i="1"/>
  <c r="J3329" i="1"/>
  <c r="C3329" i="1"/>
  <c r="J3328" i="1"/>
  <c r="C3328" i="1"/>
  <c r="J3327" i="1"/>
  <c r="C3327" i="1"/>
  <c r="J3326" i="1"/>
  <c r="C3326" i="1"/>
  <c r="J3325" i="1"/>
  <c r="C3325" i="1"/>
  <c r="J3324" i="1"/>
  <c r="C3324" i="1"/>
  <c r="J3323" i="1"/>
  <c r="C3323" i="1"/>
  <c r="J3322" i="1"/>
  <c r="C3322" i="1"/>
  <c r="J3321" i="1"/>
  <c r="C3321" i="1"/>
  <c r="J3320" i="1"/>
  <c r="C3320" i="1"/>
  <c r="J3319" i="1"/>
  <c r="C3319" i="1"/>
  <c r="J3318" i="1"/>
  <c r="C3318" i="1"/>
  <c r="J3317" i="1"/>
  <c r="C3317" i="1"/>
  <c r="J3316" i="1"/>
  <c r="C3316" i="1"/>
  <c r="J3315" i="1"/>
  <c r="C3315" i="1"/>
  <c r="J3314" i="1"/>
  <c r="C3314" i="1"/>
  <c r="J3313" i="1"/>
  <c r="C3313" i="1"/>
  <c r="J3312" i="1"/>
  <c r="C3312" i="1"/>
  <c r="J3311" i="1"/>
  <c r="C3311" i="1"/>
  <c r="J3310" i="1"/>
  <c r="C3310" i="1"/>
  <c r="J3309" i="1"/>
  <c r="C3309" i="1"/>
  <c r="J3308" i="1"/>
  <c r="C3308" i="1"/>
  <c r="J3307" i="1"/>
  <c r="C3307" i="1"/>
  <c r="J3306" i="1"/>
  <c r="C3306" i="1"/>
  <c r="J3305" i="1"/>
  <c r="C3305" i="1"/>
  <c r="J3304" i="1"/>
  <c r="C3304" i="1"/>
  <c r="J3303" i="1"/>
  <c r="C3303" i="1"/>
  <c r="J3302" i="1"/>
  <c r="C3302" i="1"/>
  <c r="J3301" i="1"/>
  <c r="C3301" i="1"/>
  <c r="J3300" i="1"/>
  <c r="C3300" i="1"/>
  <c r="J3299" i="1"/>
  <c r="C3299" i="1"/>
  <c r="J3298" i="1"/>
  <c r="C3298" i="1"/>
  <c r="J3297" i="1"/>
  <c r="C3297" i="1"/>
  <c r="J3296" i="1"/>
  <c r="C3296" i="1"/>
  <c r="J3295" i="1"/>
  <c r="C3295" i="1"/>
  <c r="J3294" i="1"/>
  <c r="C3294" i="1"/>
  <c r="J3293" i="1"/>
  <c r="C3293" i="1"/>
  <c r="J3292" i="1"/>
  <c r="C3292" i="1"/>
  <c r="J3291" i="1"/>
  <c r="C3291" i="1"/>
  <c r="J3290" i="1"/>
  <c r="C3290" i="1"/>
  <c r="J3289" i="1"/>
  <c r="C3289" i="1"/>
  <c r="J3288" i="1"/>
  <c r="C3288" i="1"/>
  <c r="J3287" i="1"/>
  <c r="C3287" i="1"/>
  <c r="J3286" i="1"/>
  <c r="C3286" i="1"/>
  <c r="J3285" i="1"/>
  <c r="C3285" i="1"/>
  <c r="J3284" i="1"/>
  <c r="C3284" i="1"/>
  <c r="J3283" i="1"/>
  <c r="C3283" i="1"/>
  <c r="J3282" i="1"/>
  <c r="C3282" i="1"/>
  <c r="J3281" i="1"/>
  <c r="C3281" i="1"/>
  <c r="J3280" i="1"/>
  <c r="C3280" i="1"/>
  <c r="J3279" i="1"/>
  <c r="C3279" i="1"/>
  <c r="J3278" i="1"/>
  <c r="C3278" i="1"/>
  <c r="J3277" i="1"/>
  <c r="C3277" i="1"/>
  <c r="J3276" i="1"/>
  <c r="C3276" i="1"/>
  <c r="J3275" i="1"/>
  <c r="C3275" i="1"/>
  <c r="J3274" i="1"/>
  <c r="C3274" i="1"/>
  <c r="J3273" i="1"/>
  <c r="C3273" i="1"/>
  <c r="J3272" i="1"/>
  <c r="C3272" i="1"/>
  <c r="J3271" i="1"/>
  <c r="C3271" i="1"/>
  <c r="J3270" i="1"/>
  <c r="C3270" i="1"/>
  <c r="J3269" i="1"/>
  <c r="C3269" i="1"/>
  <c r="J3268" i="1"/>
  <c r="C3268" i="1"/>
  <c r="J3267" i="1"/>
  <c r="C3267" i="1"/>
  <c r="J3266" i="1"/>
  <c r="C3266" i="1"/>
  <c r="J3265" i="1"/>
  <c r="C3265" i="1"/>
  <c r="J3264" i="1"/>
  <c r="C3264" i="1"/>
  <c r="J3263" i="1"/>
  <c r="C3263" i="1"/>
  <c r="J3262" i="1"/>
  <c r="C3262" i="1"/>
  <c r="J3261" i="1"/>
  <c r="C3261" i="1"/>
  <c r="J3260" i="1"/>
  <c r="C3260" i="1"/>
  <c r="J3259" i="1"/>
  <c r="C3259" i="1"/>
  <c r="J3258" i="1"/>
  <c r="C3258" i="1"/>
  <c r="J3257" i="1"/>
  <c r="C3257" i="1"/>
  <c r="J3256" i="1"/>
  <c r="C3256" i="1"/>
  <c r="J3255" i="1"/>
  <c r="C3255" i="1"/>
  <c r="J3254" i="1"/>
  <c r="C3254" i="1"/>
  <c r="J3253" i="1"/>
  <c r="C3253" i="1"/>
  <c r="J3252" i="1"/>
  <c r="C3252" i="1"/>
  <c r="J3251" i="1"/>
  <c r="C3251" i="1"/>
  <c r="J3250" i="1"/>
  <c r="C3250" i="1"/>
  <c r="J3249" i="1"/>
  <c r="C3249" i="1"/>
  <c r="J3248" i="1"/>
  <c r="C3248" i="1"/>
  <c r="J3247" i="1"/>
  <c r="C3247" i="1"/>
  <c r="J3246" i="1"/>
  <c r="C3246" i="1"/>
  <c r="J3245" i="1"/>
  <c r="C3245" i="1"/>
  <c r="J3244" i="1"/>
  <c r="C3244" i="1"/>
  <c r="J3243" i="1"/>
  <c r="C3243" i="1"/>
  <c r="J3242" i="1"/>
  <c r="C3242" i="1"/>
  <c r="J3241" i="1"/>
  <c r="C3241" i="1"/>
  <c r="J3240" i="1"/>
  <c r="C3240" i="1"/>
  <c r="J3239" i="1"/>
  <c r="C3239" i="1"/>
  <c r="J3238" i="1"/>
  <c r="C3238" i="1"/>
  <c r="J3237" i="1"/>
  <c r="C3237" i="1"/>
  <c r="J3236" i="1"/>
  <c r="C3236" i="1"/>
  <c r="J3235" i="1"/>
  <c r="C3235" i="1"/>
  <c r="J3234" i="1"/>
  <c r="C3234" i="1"/>
  <c r="J3233" i="1"/>
  <c r="C3233" i="1"/>
  <c r="J3232" i="1"/>
  <c r="C3232" i="1"/>
  <c r="J3231" i="1"/>
  <c r="C3231" i="1"/>
  <c r="J3230" i="1"/>
  <c r="C3230" i="1"/>
  <c r="J3229" i="1"/>
  <c r="C3229" i="1"/>
  <c r="J3228" i="1"/>
  <c r="C3228" i="1"/>
  <c r="J3227" i="1"/>
  <c r="C3227" i="1"/>
  <c r="J3226" i="1"/>
  <c r="C3226" i="1"/>
  <c r="J3225" i="1"/>
  <c r="C3225" i="1"/>
  <c r="J3224" i="1"/>
  <c r="C3224" i="1"/>
  <c r="J3223" i="1"/>
  <c r="C3223" i="1"/>
  <c r="J3222" i="1"/>
  <c r="C3222" i="1"/>
  <c r="J3221" i="1"/>
  <c r="C3221" i="1"/>
  <c r="J3220" i="1"/>
  <c r="C3220" i="1"/>
  <c r="J3219" i="1"/>
  <c r="C3219" i="1"/>
  <c r="J3218" i="1"/>
  <c r="C3218" i="1"/>
  <c r="J3217" i="1"/>
  <c r="C3217" i="1"/>
  <c r="J3216" i="1"/>
  <c r="C3216" i="1"/>
  <c r="J3215" i="1"/>
  <c r="C3215" i="1"/>
  <c r="J3214" i="1"/>
  <c r="C3214" i="1"/>
  <c r="J3213" i="1"/>
  <c r="C3213" i="1"/>
  <c r="J3212" i="1"/>
  <c r="C3212" i="1"/>
  <c r="J3211" i="1"/>
  <c r="C3211" i="1"/>
  <c r="J3210" i="1"/>
  <c r="C3210" i="1"/>
  <c r="J3209" i="1"/>
  <c r="C3209" i="1"/>
  <c r="J3208" i="1"/>
  <c r="C3208" i="1"/>
  <c r="J3207" i="1"/>
  <c r="C3207" i="1"/>
  <c r="J3206" i="1"/>
  <c r="C3206" i="1"/>
  <c r="J3205" i="1"/>
  <c r="C3205" i="1"/>
  <c r="J3204" i="1"/>
  <c r="C3204" i="1"/>
  <c r="J3203" i="1"/>
  <c r="C3203" i="1"/>
  <c r="J3202" i="1"/>
  <c r="C3202" i="1"/>
  <c r="J3201" i="1"/>
  <c r="C3201" i="1"/>
  <c r="J3200" i="1"/>
  <c r="C3200" i="1"/>
  <c r="J3199" i="1"/>
  <c r="C3199" i="1"/>
  <c r="J3198" i="1"/>
  <c r="C3198" i="1"/>
  <c r="J3197" i="1"/>
  <c r="C3197" i="1"/>
  <c r="J3196" i="1"/>
  <c r="C3196" i="1"/>
  <c r="J3195" i="1"/>
  <c r="C3195" i="1"/>
  <c r="J3194" i="1"/>
  <c r="C3194" i="1"/>
  <c r="J3193" i="1"/>
  <c r="C3193" i="1"/>
  <c r="J3192" i="1"/>
  <c r="C3192" i="1"/>
  <c r="J3191" i="1"/>
  <c r="C3191" i="1"/>
  <c r="J3190" i="1"/>
  <c r="C3190" i="1"/>
  <c r="J3189" i="1"/>
  <c r="C3189" i="1"/>
  <c r="J3188" i="1"/>
  <c r="C3188" i="1"/>
  <c r="J3187" i="1"/>
  <c r="C3187" i="1"/>
  <c r="J3186" i="1"/>
  <c r="C3186" i="1"/>
  <c r="J3185" i="1"/>
  <c r="C3185" i="1"/>
  <c r="J3184" i="1"/>
  <c r="C3184" i="1"/>
  <c r="J3183" i="1"/>
  <c r="C3183" i="1"/>
  <c r="J3182" i="1"/>
  <c r="C3182" i="1"/>
  <c r="J3181" i="1"/>
  <c r="C3181" i="1"/>
  <c r="J3180" i="1"/>
  <c r="C3180" i="1"/>
  <c r="J3179" i="1"/>
  <c r="C3179" i="1"/>
  <c r="J3178" i="1"/>
  <c r="C3178" i="1"/>
  <c r="J3177" i="1"/>
  <c r="C3177" i="1"/>
  <c r="J3176" i="1"/>
  <c r="C3176" i="1"/>
  <c r="J3175" i="1"/>
  <c r="C3175" i="1"/>
  <c r="C2797" i="1" l="1"/>
  <c r="J2797" i="1"/>
  <c r="C2798" i="1"/>
  <c r="J2798" i="1"/>
  <c r="C2799" i="1"/>
  <c r="J2799" i="1"/>
  <c r="C2800" i="1"/>
  <c r="J2800" i="1"/>
  <c r="C2801" i="1"/>
  <c r="J2801" i="1"/>
  <c r="C2802" i="1"/>
  <c r="J2802" i="1"/>
  <c r="C2803" i="1"/>
  <c r="J2803" i="1"/>
  <c r="C2804" i="1"/>
  <c r="J2804" i="1"/>
  <c r="C2805" i="1"/>
  <c r="J2805" i="1"/>
  <c r="C2806" i="1"/>
  <c r="J2806" i="1"/>
  <c r="C2807" i="1"/>
  <c r="J2807" i="1"/>
  <c r="C2808" i="1"/>
  <c r="J2808" i="1"/>
  <c r="C2809" i="1"/>
  <c r="J2809" i="1"/>
  <c r="C2810" i="1"/>
  <c r="J2810" i="1"/>
  <c r="C2811" i="1"/>
  <c r="J2811" i="1"/>
  <c r="C2812" i="1"/>
  <c r="J2812" i="1"/>
  <c r="C2813" i="1"/>
  <c r="J2813" i="1"/>
  <c r="C2814" i="1"/>
  <c r="J2814" i="1"/>
  <c r="C2815" i="1"/>
  <c r="J2815" i="1"/>
  <c r="C2816" i="1"/>
  <c r="J2816" i="1"/>
  <c r="C2817" i="1"/>
  <c r="J2817" i="1"/>
  <c r="C2818" i="1"/>
  <c r="J2818" i="1"/>
  <c r="C2819" i="1"/>
  <c r="J2819" i="1"/>
  <c r="C2820" i="1"/>
  <c r="J2820" i="1"/>
  <c r="C2821" i="1"/>
  <c r="J2821" i="1"/>
  <c r="C2822" i="1"/>
  <c r="J2822" i="1"/>
  <c r="C2823" i="1"/>
  <c r="J2823" i="1"/>
  <c r="C2824" i="1"/>
  <c r="J2824" i="1"/>
  <c r="C2825" i="1"/>
  <c r="J2825" i="1"/>
  <c r="C2826" i="1"/>
  <c r="J2826" i="1"/>
  <c r="C2827" i="1"/>
  <c r="J2827" i="1"/>
  <c r="C2828" i="1"/>
  <c r="J2828" i="1"/>
  <c r="C2829" i="1"/>
  <c r="J2829" i="1"/>
  <c r="C2830" i="1"/>
  <c r="J2830" i="1"/>
  <c r="C2831" i="1"/>
  <c r="J2831" i="1"/>
  <c r="C2832" i="1"/>
  <c r="J2832" i="1"/>
  <c r="C2833" i="1"/>
  <c r="J2833" i="1"/>
  <c r="C2834" i="1"/>
  <c r="J2834" i="1"/>
  <c r="C2835" i="1"/>
  <c r="J2835" i="1"/>
  <c r="C2836" i="1"/>
  <c r="J2836" i="1"/>
  <c r="C2837" i="1"/>
  <c r="J2837" i="1"/>
  <c r="C2838" i="1"/>
  <c r="J2838" i="1"/>
  <c r="C2839" i="1"/>
  <c r="J2839" i="1"/>
  <c r="C2840" i="1"/>
  <c r="J2840" i="1"/>
  <c r="C2841" i="1"/>
  <c r="J2841" i="1"/>
  <c r="C2842" i="1"/>
  <c r="J2842" i="1"/>
  <c r="C2843" i="1"/>
  <c r="J2843" i="1"/>
  <c r="C2844" i="1"/>
  <c r="J2844" i="1"/>
  <c r="C2845" i="1"/>
  <c r="J2845" i="1"/>
  <c r="C2846" i="1"/>
  <c r="J2846" i="1"/>
  <c r="C2847" i="1"/>
  <c r="J2847" i="1"/>
  <c r="C2848" i="1"/>
  <c r="J2848" i="1"/>
  <c r="C2849" i="1"/>
  <c r="J2849" i="1"/>
  <c r="C2850" i="1"/>
  <c r="J2850" i="1"/>
  <c r="C2851" i="1"/>
  <c r="J2851" i="1"/>
  <c r="C2852" i="1"/>
  <c r="J2852" i="1"/>
  <c r="C2853" i="1"/>
  <c r="J2853" i="1"/>
  <c r="C2854" i="1"/>
  <c r="J2854" i="1"/>
  <c r="C2855" i="1"/>
  <c r="J2855" i="1"/>
  <c r="C2856" i="1"/>
  <c r="J2856" i="1"/>
  <c r="C2857" i="1"/>
  <c r="J2857" i="1"/>
  <c r="C2858" i="1"/>
  <c r="J2858" i="1"/>
  <c r="C2859" i="1"/>
  <c r="J2859" i="1"/>
  <c r="C2860" i="1"/>
  <c r="J2860" i="1"/>
  <c r="C2861" i="1"/>
  <c r="J2861" i="1"/>
  <c r="C2862" i="1"/>
  <c r="J2862" i="1"/>
  <c r="C2863" i="1"/>
  <c r="J2863" i="1"/>
  <c r="C2864" i="1"/>
  <c r="J2864" i="1"/>
  <c r="C2865" i="1"/>
  <c r="J2865" i="1"/>
  <c r="C2866" i="1"/>
  <c r="J2866" i="1"/>
  <c r="C2867" i="1"/>
  <c r="J2867" i="1"/>
  <c r="C2868" i="1"/>
  <c r="J2868" i="1"/>
  <c r="C2869" i="1"/>
  <c r="J2869" i="1"/>
  <c r="C2870" i="1"/>
  <c r="J2870" i="1"/>
  <c r="C2871" i="1"/>
  <c r="J2871" i="1"/>
  <c r="C2872" i="1"/>
  <c r="J2872" i="1"/>
  <c r="C2873" i="1"/>
  <c r="J2873" i="1"/>
  <c r="C2874" i="1"/>
  <c r="J2874" i="1"/>
  <c r="C2875" i="1"/>
  <c r="J2875" i="1"/>
  <c r="C2876" i="1"/>
  <c r="J2876" i="1"/>
  <c r="C2877" i="1"/>
  <c r="J2877" i="1"/>
  <c r="C2878" i="1"/>
  <c r="J2878" i="1"/>
  <c r="C2879" i="1"/>
  <c r="J2879" i="1"/>
  <c r="C2880" i="1"/>
  <c r="J2880" i="1"/>
  <c r="C2881" i="1"/>
  <c r="J2881" i="1"/>
  <c r="C2882" i="1"/>
  <c r="J2882" i="1"/>
  <c r="C2883" i="1"/>
  <c r="J2883" i="1"/>
  <c r="C2884" i="1"/>
  <c r="J2884" i="1"/>
  <c r="C2885" i="1"/>
  <c r="J2885" i="1"/>
  <c r="C2886" i="1"/>
  <c r="J2886" i="1"/>
  <c r="C2887" i="1"/>
  <c r="J2887" i="1"/>
  <c r="C2888" i="1"/>
  <c r="J2888" i="1"/>
  <c r="C2889" i="1"/>
  <c r="J2889" i="1"/>
  <c r="C2890" i="1"/>
  <c r="J2890" i="1"/>
  <c r="C2891" i="1"/>
  <c r="J2891" i="1"/>
  <c r="C2892" i="1"/>
  <c r="J2892" i="1"/>
  <c r="C2893" i="1"/>
  <c r="J2893" i="1"/>
  <c r="C2894" i="1"/>
  <c r="J2894" i="1"/>
  <c r="C2895" i="1"/>
  <c r="J2895" i="1"/>
  <c r="C2896" i="1"/>
  <c r="J2896" i="1"/>
  <c r="C2897" i="1"/>
  <c r="J2897" i="1"/>
  <c r="C2898" i="1"/>
  <c r="J2898" i="1"/>
  <c r="C2899" i="1"/>
  <c r="J2899" i="1"/>
  <c r="C2900" i="1"/>
  <c r="J2900" i="1"/>
  <c r="C2901" i="1"/>
  <c r="J2901" i="1"/>
  <c r="C2902" i="1"/>
  <c r="J2902" i="1"/>
  <c r="C2903" i="1"/>
  <c r="J2903" i="1"/>
  <c r="C2904" i="1"/>
  <c r="J2904" i="1"/>
  <c r="C2905" i="1"/>
  <c r="J2905" i="1"/>
  <c r="C2906" i="1"/>
  <c r="J2906" i="1"/>
  <c r="C2907" i="1"/>
  <c r="J2907" i="1"/>
  <c r="C2908" i="1"/>
  <c r="J2908" i="1"/>
  <c r="C2909" i="1"/>
  <c r="J2909" i="1"/>
  <c r="C2910" i="1"/>
  <c r="J2910" i="1"/>
  <c r="C2911" i="1"/>
  <c r="J2911" i="1"/>
  <c r="C2912" i="1"/>
  <c r="J2912" i="1"/>
  <c r="C2913" i="1"/>
  <c r="J2913" i="1"/>
  <c r="C2914" i="1"/>
  <c r="J2914" i="1"/>
  <c r="C2915" i="1"/>
  <c r="J2915" i="1"/>
  <c r="C2916" i="1"/>
  <c r="J2916" i="1"/>
  <c r="C2917" i="1"/>
  <c r="J2917" i="1"/>
  <c r="C2918" i="1"/>
  <c r="J2918" i="1"/>
  <c r="C2919" i="1"/>
  <c r="J2919" i="1"/>
  <c r="C2920" i="1"/>
  <c r="J2920" i="1"/>
  <c r="C2921" i="1"/>
  <c r="J2921" i="1"/>
  <c r="C2922" i="1"/>
  <c r="J2922" i="1"/>
  <c r="C2923" i="1"/>
  <c r="J2923" i="1"/>
  <c r="C2924" i="1"/>
  <c r="J2924" i="1"/>
  <c r="C2925" i="1"/>
  <c r="J2925" i="1"/>
  <c r="C2926" i="1"/>
  <c r="J2926" i="1"/>
  <c r="C2927" i="1"/>
  <c r="J2927" i="1"/>
  <c r="C2928" i="1"/>
  <c r="J2928" i="1"/>
  <c r="C2929" i="1"/>
  <c r="J2929" i="1"/>
  <c r="C2930" i="1"/>
  <c r="J2930" i="1"/>
  <c r="C2931" i="1"/>
  <c r="J2931" i="1"/>
  <c r="C2932" i="1"/>
  <c r="J2932" i="1"/>
  <c r="C2933" i="1"/>
  <c r="J2933" i="1"/>
  <c r="C2934" i="1"/>
  <c r="J2934" i="1"/>
  <c r="C2935" i="1"/>
  <c r="J2935" i="1"/>
  <c r="C2936" i="1"/>
  <c r="J2936" i="1"/>
  <c r="C2937" i="1"/>
  <c r="J2937" i="1"/>
  <c r="C2938" i="1"/>
  <c r="J2938" i="1"/>
  <c r="C2939" i="1"/>
  <c r="J2939" i="1"/>
  <c r="C2940" i="1"/>
  <c r="J2940" i="1"/>
  <c r="C2941" i="1"/>
  <c r="J2941" i="1"/>
  <c r="C2942" i="1"/>
  <c r="J2942" i="1"/>
  <c r="C2943" i="1"/>
  <c r="J2943" i="1"/>
  <c r="C2944" i="1"/>
  <c r="J2944" i="1"/>
  <c r="C2945" i="1"/>
  <c r="J2945" i="1"/>
  <c r="C2946" i="1"/>
  <c r="J2946" i="1"/>
  <c r="C2947" i="1"/>
  <c r="J2947" i="1"/>
  <c r="C2948" i="1"/>
  <c r="J2948" i="1"/>
  <c r="C2949" i="1"/>
  <c r="J2949" i="1"/>
  <c r="C2950" i="1"/>
  <c r="J2950" i="1"/>
  <c r="C2951" i="1"/>
  <c r="J2951" i="1"/>
  <c r="C2952" i="1"/>
  <c r="J2952" i="1"/>
  <c r="C2953" i="1"/>
  <c r="J2953" i="1"/>
  <c r="C2954" i="1"/>
  <c r="J2954" i="1"/>
  <c r="C2955" i="1"/>
  <c r="J2955" i="1"/>
  <c r="C2956" i="1"/>
  <c r="J2956" i="1"/>
  <c r="C2957" i="1"/>
  <c r="J2957" i="1"/>
  <c r="C2958" i="1"/>
  <c r="J2958" i="1"/>
  <c r="C2959" i="1"/>
  <c r="J2959" i="1"/>
  <c r="C2960" i="1"/>
  <c r="J2960" i="1"/>
  <c r="C2961" i="1"/>
  <c r="J2961" i="1"/>
  <c r="C2962" i="1"/>
  <c r="J2962" i="1"/>
  <c r="C2963" i="1"/>
  <c r="J2963" i="1"/>
  <c r="C2964" i="1"/>
  <c r="J2964" i="1"/>
  <c r="C2965" i="1"/>
  <c r="J2965" i="1"/>
  <c r="C2966" i="1"/>
  <c r="J2966" i="1"/>
  <c r="C2967" i="1"/>
  <c r="J2967" i="1"/>
  <c r="C2968" i="1"/>
  <c r="J2968" i="1"/>
  <c r="C2969" i="1"/>
  <c r="J2969" i="1"/>
  <c r="C2970" i="1"/>
  <c r="J2970" i="1"/>
  <c r="C2971" i="1"/>
  <c r="J2971" i="1"/>
  <c r="C2972" i="1"/>
  <c r="J2972" i="1"/>
  <c r="C2973" i="1"/>
  <c r="J2973" i="1"/>
  <c r="C2974" i="1"/>
  <c r="J2974" i="1"/>
  <c r="C2975" i="1"/>
  <c r="J2975" i="1"/>
  <c r="C2976" i="1"/>
  <c r="J2976" i="1"/>
  <c r="C2977" i="1"/>
  <c r="J2977" i="1"/>
  <c r="C2978" i="1"/>
  <c r="J2978" i="1"/>
  <c r="C2979" i="1"/>
  <c r="J2979" i="1"/>
  <c r="C2980" i="1"/>
  <c r="J2980" i="1"/>
  <c r="C2981" i="1"/>
  <c r="J2981" i="1"/>
  <c r="C2982" i="1"/>
  <c r="J2982" i="1"/>
  <c r="C2983" i="1"/>
  <c r="J2983" i="1"/>
  <c r="C2984" i="1"/>
  <c r="J2984" i="1"/>
  <c r="C2985" i="1"/>
  <c r="J2985" i="1"/>
  <c r="C2986" i="1"/>
  <c r="J2986" i="1"/>
  <c r="C2987" i="1"/>
  <c r="J2987" i="1"/>
  <c r="C2988" i="1"/>
  <c r="J2988" i="1"/>
  <c r="C2989" i="1"/>
  <c r="J2989" i="1"/>
  <c r="C2990" i="1"/>
  <c r="J2990" i="1"/>
  <c r="C2991" i="1"/>
  <c r="J2991" i="1"/>
  <c r="C2992" i="1"/>
  <c r="J2992" i="1"/>
  <c r="C2993" i="1"/>
  <c r="J2993" i="1"/>
  <c r="C2994" i="1"/>
  <c r="J2994" i="1"/>
  <c r="C2995" i="1"/>
  <c r="J2995" i="1"/>
  <c r="C2996" i="1"/>
  <c r="J2996" i="1"/>
  <c r="C2997" i="1"/>
  <c r="J2997" i="1"/>
  <c r="C2998" i="1"/>
  <c r="J2998" i="1"/>
  <c r="C2999" i="1"/>
  <c r="J2999" i="1"/>
  <c r="C3000" i="1"/>
  <c r="J3000" i="1"/>
  <c r="C3001" i="1"/>
  <c r="J3001" i="1"/>
  <c r="C3002" i="1"/>
  <c r="J3002" i="1"/>
  <c r="C3003" i="1"/>
  <c r="J3003" i="1"/>
  <c r="C3004" i="1"/>
  <c r="J3004" i="1"/>
  <c r="C3005" i="1"/>
  <c r="J3005" i="1"/>
  <c r="C3006" i="1"/>
  <c r="J3006" i="1"/>
  <c r="C3007" i="1"/>
  <c r="J3007" i="1"/>
  <c r="C3008" i="1"/>
  <c r="J3008" i="1"/>
  <c r="C3009" i="1"/>
  <c r="J3009" i="1"/>
  <c r="C3010" i="1"/>
  <c r="J3010" i="1"/>
  <c r="C3011" i="1"/>
  <c r="J3011" i="1"/>
  <c r="C3012" i="1"/>
  <c r="J3012" i="1"/>
  <c r="C3013" i="1"/>
  <c r="J3013" i="1"/>
  <c r="C3014" i="1"/>
  <c r="J3014" i="1"/>
  <c r="C3015" i="1"/>
  <c r="J3015" i="1"/>
  <c r="C3016" i="1"/>
  <c r="J3016" i="1"/>
  <c r="C3017" i="1"/>
  <c r="J3017" i="1"/>
  <c r="C3018" i="1"/>
  <c r="J3018" i="1"/>
  <c r="C3019" i="1"/>
  <c r="J3019" i="1"/>
  <c r="C3020" i="1"/>
  <c r="J3020" i="1"/>
  <c r="C3021" i="1"/>
  <c r="J3021" i="1"/>
  <c r="C3022" i="1"/>
  <c r="J3022" i="1"/>
  <c r="C3023" i="1"/>
  <c r="J3023" i="1"/>
  <c r="C3024" i="1"/>
  <c r="J3024" i="1"/>
  <c r="C3025" i="1"/>
  <c r="J3025" i="1"/>
  <c r="C3026" i="1"/>
  <c r="J3026" i="1"/>
  <c r="C3027" i="1"/>
  <c r="J3027" i="1"/>
  <c r="C3028" i="1"/>
  <c r="J3028" i="1"/>
  <c r="C3029" i="1"/>
  <c r="J3029" i="1"/>
  <c r="C3030" i="1"/>
  <c r="J3030" i="1"/>
  <c r="C3031" i="1"/>
  <c r="J3031" i="1"/>
  <c r="C3032" i="1"/>
  <c r="J3032" i="1"/>
  <c r="C3033" i="1"/>
  <c r="J3033" i="1"/>
  <c r="C3034" i="1"/>
  <c r="J3034" i="1"/>
  <c r="C3035" i="1"/>
  <c r="J3035" i="1"/>
  <c r="C3036" i="1"/>
  <c r="J3036" i="1"/>
  <c r="C3037" i="1"/>
  <c r="J3037" i="1"/>
  <c r="C3038" i="1"/>
  <c r="J3038" i="1"/>
  <c r="C3039" i="1"/>
  <c r="J3039" i="1"/>
  <c r="C3040" i="1"/>
  <c r="J3040" i="1"/>
  <c r="C3041" i="1"/>
  <c r="J3041" i="1"/>
  <c r="C3042" i="1"/>
  <c r="J3042" i="1"/>
  <c r="C3043" i="1"/>
  <c r="J3043" i="1"/>
  <c r="C3044" i="1"/>
  <c r="J3044" i="1"/>
  <c r="C3045" i="1"/>
  <c r="J3045" i="1"/>
  <c r="C3046" i="1"/>
  <c r="J3046" i="1"/>
  <c r="C3047" i="1"/>
  <c r="J3047" i="1"/>
  <c r="C3048" i="1"/>
  <c r="J3048" i="1"/>
  <c r="C3049" i="1"/>
  <c r="J3049" i="1"/>
  <c r="C3050" i="1"/>
  <c r="J3050" i="1"/>
  <c r="C3051" i="1"/>
  <c r="J3051" i="1"/>
  <c r="C3052" i="1"/>
  <c r="J3052" i="1"/>
  <c r="C3053" i="1"/>
  <c r="J3053" i="1"/>
  <c r="C3054" i="1"/>
  <c r="J3054" i="1"/>
  <c r="C3055" i="1"/>
  <c r="J3055" i="1"/>
  <c r="C3056" i="1"/>
  <c r="J3056" i="1"/>
  <c r="C3057" i="1"/>
  <c r="J3057" i="1"/>
  <c r="C3058" i="1"/>
  <c r="J3058" i="1"/>
  <c r="C3059" i="1"/>
  <c r="J3059" i="1"/>
  <c r="C3060" i="1"/>
  <c r="J3060" i="1"/>
  <c r="C3061" i="1"/>
  <c r="J3061" i="1"/>
  <c r="C3062" i="1"/>
  <c r="J3062" i="1"/>
  <c r="C3063" i="1"/>
  <c r="J3063" i="1"/>
  <c r="C3064" i="1"/>
  <c r="J3064" i="1"/>
  <c r="C3065" i="1"/>
  <c r="J3065" i="1"/>
  <c r="C3066" i="1"/>
  <c r="J3066" i="1"/>
  <c r="C3067" i="1"/>
  <c r="J3067" i="1"/>
  <c r="C3068" i="1"/>
  <c r="J3068" i="1"/>
  <c r="C3069" i="1"/>
  <c r="J3069" i="1"/>
  <c r="C3070" i="1"/>
  <c r="J3070" i="1"/>
  <c r="C3071" i="1"/>
  <c r="J3071" i="1"/>
  <c r="C3072" i="1"/>
  <c r="J3072" i="1"/>
  <c r="C3073" i="1"/>
  <c r="J3073" i="1"/>
  <c r="C3074" i="1"/>
  <c r="J3074" i="1"/>
  <c r="C3075" i="1"/>
  <c r="J3075" i="1"/>
  <c r="C3076" i="1"/>
  <c r="J3076" i="1"/>
  <c r="C3077" i="1"/>
  <c r="J3077" i="1"/>
  <c r="C3078" i="1"/>
  <c r="J3078" i="1"/>
  <c r="C3079" i="1"/>
  <c r="J3079" i="1"/>
  <c r="C3080" i="1"/>
  <c r="J3080" i="1"/>
  <c r="C3081" i="1"/>
  <c r="J3081" i="1"/>
  <c r="C3082" i="1"/>
  <c r="J3082" i="1"/>
  <c r="C3083" i="1"/>
  <c r="J3083" i="1"/>
  <c r="C3084" i="1"/>
  <c r="J3084" i="1"/>
  <c r="C3085" i="1"/>
  <c r="J3085" i="1"/>
  <c r="C3086" i="1"/>
  <c r="J3086" i="1"/>
  <c r="C3087" i="1"/>
  <c r="J3087" i="1"/>
  <c r="C3088" i="1"/>
  <c r="J3088" i="1"/>
  <c r="C3089" i="1"/>
  <c r="J3089" i="1"/>
  <c r="C3090" i="1"/>
  <c r="J3090" i="1"/>
  <c r="C3091" i="1"/>
  <c r="J3091" i="1"/>
  <c r="C3092" i="1"/>
  <c r="J3092" i="1"/>
  <c r="C3093" i="1"/>
  <c r="J3093" i="1"/>
  <c r="C3094" i="1"/>
  <c r="J3094" i="1"/>
  <c r="C3095" i="1"/>
  <c r="J3095" i="1"/>
  <c r="C3096" i="1"/>
  <c r="J3096" i="1"/>
  <c r="C3097" i="1"/>
  <c r="J3097" i="1"/>
  <c r="C3098" i="1"/>
  <c r="J3098" i="1"/>
  <c r="C3099" i="1"/>
  <c r="J3099" i="1"/>
  <c r="C3100" i="1"/>
  <c r="J3100" i="1"/>
  <c r="C3101" i="1"/>
  <c r="J3101" i="1"/>
  <c r="C3102" i="1"/>
  <c r="J3102" i="1"/>
  <c r="C3103" i="1"/>
  <c r="J3103" i="1"/>
  <c r="C3104" i="1"/>
  <c r="J3104" i="1"/>
  <c r="C3105" i="1"/>
  <c r="J3105" i="1"/>
  <c r="C3106" i="1"/>
  <c r="J3106" i="1"/>
  <c r="C3107" i="1"/>
  <c r="J3107" i="1"/>
  <c r="C3108" i="1"/>
  <c r="J3108" i="1"/>
  <c r="C3109" i="1"/>
  <c r="J3109" i="1"/>
  <c r="C3110" i="1"/>
  <c r="J3110" i="1"/>
  <c r="C3111" i="1"/>
  <c r="J3111" i="1"/>
  <c r="C3112" i="1"/>
  <c r="J3112" i="1"/>
  <c r="C3113" i="1"/>
  <c r="J3113" i="1"/>
  <c r="C3114" i="1"/>
  <c r="J3114" i="1"/>
  <c r="C3115" i="1"/>
  <c r="J3115" i="1"/>
  <c r="C3116" i="1"/>
  <c r="J3116" i="1"/>
  <c r="C3117" i="1"/>
  <c r="J3117" i="1"/>
  <c r="C3118" i="1"/>
  <c r="J3118" i="1"/>
  <c r="C3119" i="1"/>
  <c r="J3119" i="1"/>
  <c r="C3120" i="1"/>
  <c r="J3120" i="1"/>
  <c r="C3121" i="1"/>
  <c r="J3121" i="1"/>
  <c r="C3122" i="1"/>
  <c r="J3122" i="1"/>
  <c r="C3123" i="1"/>
  <c r="J3123" i="1"/>
  <c r="C3124" i="1"/>
  <c r="J3124" i="1"/>
  <c r="C3125" i="1"/>
  <c r="J3125" i="1"/>
  <c r="C3126" i="1"/>
  <c r="J3126" i="1"/>
  <c r="C3127" i="1"/>
  <c r="J3127" i="1"/>
  <c r="C3128" i="1"/>
  <c r="J3128" i="1"/>
  <c r="C3129" i="1"/>
  <c r="J3129" i="1"/>
  <c r="C3130" i="1"/>
  <c r="J3130" i="1"/>
  <c r="C3131" i="1"/>
  <c r="J3131" i="1"/>
  <c r="C3132" i="1"/>
  <c r="J3132" i="1"/>
  <c r="C3133" i="1"/>
  <c r="J3133" i="1"/>
  <c r="C3134" i="1"/>
  <c r="J3134" i="1"/>
  <c r="C3135" i="1"/>
  <c r="J3135" i="1"/>
  <c r="C3136" i="1"/>
  <c r="J3136" i="1"/>
  <c r="C3137" i="1"/>
  <c r="J3137" i="1"/>
  <c r="C3138" i="1"/>
  <c r="J3138" i="1"/>
  <c r="C3139" i="1"/>
  <c r="J3139" i="1"/>
  <c r="C3140" i="1"/>
  <c r="J3140" i="1"/>
  <c r="C3141" i="1"/>
  <c r="J3141" i="1"/>
  <c r="C3142" i="1"/>
  <c r="J3142" i="1"/>
  <c r="C3143" i="1"/>
  <c r="J3143" i="1"/>
  <c r="C3144" i="1"/>
  <c r="J3144" i="1"/>
  <c r="C3145" i="1"/>
  <c r="J3145" i="1"/>
  <c r="C3146" i="1"/>
  <c r="J3146" i="1"/>
  <c r="C3147" i="1"/>
  <c r="J3147" i="1"/>
  <c r="C3148" i="1"/>
  <c r="J3148" i="1"/>
  <c r="C3149" i="1"/>
  <c r="J3149" i="1"/>
  <c r="C3150" i="1"/>
  <c r="J3150" i="1"/>
  <c r="C3151" i="1"/>
  <c r="J3151" i="1"/>
  <c r="C3152" i="1"/>
  <c r="J3152" i="1"/>
  <c r="C3153" i="1"/>
  <c r="J3153" i="1"/>
  <c r="C3154" i="1"/>
  <c r="J3154" i="1"/>
  <c r="C3155" i="1"/>
  <c r="J3155" i="1"/>
  <c r="C3156" i="1"/>
  <c r="J3156" i="1"/>
  <c r="C3157" i="1"/>
  <c r="J3157" i="1"/>
  <c r="C3158" i="1"/>
  <c r="J3158" i="1"/>
  <c r="C3159" i="1"/>
  <c r="J3159" i="1"/>
  <c r="C3160" i="1"/>
  <c r="J3160" i="1"/>
  <c r="C3161" i="1"/>
  <c r="J3161" i="1"/>
  <c r="C3162" i="1"/>
  <c r="J3162" i="1"/>
  <c r="C3163" i="1"/>
  <c r="J3163" i="1"/>
  <c r="C3164" i="1"/>
  <c r="J3164" i="1"/>
  <c r="C3165" i="1"/>
  <c r="J3165" i="1"/>
  <c r="C3166" i="1"/>
  <c r="J3166" i="1"/>
  <c r="C3167" i="1"/>
  <c r="J3167" i="1"/>
  <c r="C3168" i="1"/>
  <c r="J3168" i="1"/>
  <c r="C3169" i="1"/>
  <c r="J3169" i="1"/>
  <c r="C3170" i="1"/>
  <c r="J3170" i="1"/>
  <c r="C3171" i="1"/>
  <c r="J3171" i="1"/>
  <c r="C3172" i="1"/>
  <c r="J3172" i="1"/>
  <c r="C3173" i="1"/>
  <c r="J3173" i="1"/>
  <c r="C3174" i="1"/>
  <c r="J3174" i="1"/>
  <c r="C2544" i="1" l="1"/>
  <c r="J2544" i="1"/>
  <c r="C2545" i="1"/>
  <c r="J2545" i="1"/>
  <c r="C2546" i="1"/>
  <c r="J2546" i="1"/>
  <c r="C2547" i="1"/>
  <c r="J2547" i="1"/>
  <c r="C2548" i="1"/>
  <c r="J2548" i="1"/>
  <c r="C2549" i="1"/>
  <c r="J2549" i="1"/>
  <c r="C2550" i="1"/>
  <c r="J2550" i="1"/>
  <c r="C2551" i="1"/>
  <c r="J2551" i="1"/>
  <c r="C2552" i="1"/>
  <c r="J2552" i="1"/>
  <c r="C2553" i="1"/>
  <c r="J2553" i="1"/>
  <c r="C2554" i="1"/>
  <c r="J2554" i="1"/>
  <c r="C2555" i="1"/>
  <c r="J2555" i="1"/>
  <c r="C2556" i="1"/>
  <c r="J2556" i="1"/>
  <c r="C2557" i="1"/>
  <c r="J2557" i="1"/>
  <c r="C2558" i="1"/>
  <c r="J2558" i="1"/>
  <c r="C2559" i="1"/>
  <c r="J2559" i="1"/>
  <c r="C2560" i="1"/>
  <c r="J2560" i="1"/>
  <c r="C2561" i="1"/>
  <c r="J2561" i="1"/>
  <c r="C2562" i="1"/>
  <c r="J2562" i="1"/>
  <c r="C2563" i="1"/>
  <c r="J2563" i="1"/>
  <c r="C2564" i="1"/>
  <c r="J2564" i="1"/>
  <c r="C2565" i="1"/>
  <c r="J2565" i="1"/>
  <c r="C2566" i="1"/>
  <c r="J2566" i="1"/>
  <c r="C2567" i="1"/>
  <c r="J2567" i="1"/>
  <c r="C2568" i="1"/>
  <c r="J2568" i="1"/>
  <c r="C2569" i="1"/>
  <c r="J2569" i="1"/>
  <c r="C2570" i="1"/>
  <c r="J2570" i="1"/>
  <c r="C2571" i="1"/>
  <c r="J2571" i="1"/>
  <c r="C2572" i="1"/>
  <c r="J2572" i="1"/>
  <c r="C2573" i="1"/>
  <c r="J2573" i="1"/>
  <c r="C2574" i="1"/>
  <c r="J2574" i="1"/>
  <c r="C2575" i="1"/>
  <c r="J2575" i="1"/>
  <c r="C2576" i="1"/>
  <c r="J2576" i="1"/>
  <c r="C2577" i="1"/>
  <c r="J2577" i="1"/>
  <c r="C2578" i="1"/>
  <c r="J2578" i="1"/>
  <c r="C2579" i="1"/>
  <c r="J2579" i="1"/>
  <c r="C2580" i="1"/>
  <c r="J2580" i="1"/>
  <c r="C2581" i="1"/>
  <c r="J2581" i="1"/>
  <c r="C2582" i="1"/>
  <c r="J2582" i="1"/>
  <c r="C2583" i="1"/>
  <c r="J2583" i="1"/>
  <c r="C2584" i="1"/>
  <c r="J2584" i="1"/>
  <c r="C2585" i="1"/>
  <c r="J2585" i="1"/>
  <c r="C2586" i="1"/>
  <c r="J2586" i="1"/>
  <c r="C2587" i="1"/>
  <c r="J2587" i="1"/>
  <c r="C2588" i="1"/>
  <c r="J2588" i="1"/>
  <c r="C2589" i="1"/>
  <c r="J2589" i="1"/>
  <c r="C2590" i="1"/>
  <c r="J2590" i="1"/>
  <c r="C2591" i="1"/>
  <c r="J2591" i="1"/>
  <c r="C2592" i="1"/>
  <c r="J2592" i="1"/>
  <c r="C2593" i="1"/>
  <c r="J2593" i="1"/>
  <c r="C2594" i="1"/>
  <c r="J2594" i="1"/>
  <c r="C2595" i="1"/>
  <c r="J2595" i="1"/>
  <c r="C2596" i="1"/>
  <c r="J2596" i="1"/>
  <c r="C2597" i="1"/>
  <c r="J2597" i="1"/>
  <c r="C2598" i="1"/>
  <c r="J2598" i="1"/>
  <c r="C2599" i="1"/>
  <c r="J2599" i="1"/>
  <c r="C2600" i="1"/>
  <c r="J2600" i="1"/>
  <c r="C2601" i="1"/>
  <c r="J2601" i="1"/>
  <c r="C2602" i="1"/>
  <c r="J2602" i="1"/>
  <c r="C2603" i="1"/>
  <c r="J2603" i="1"/>
  <c r="C2604" i="1"/>
  <c r="J2604" i="1"/>
  <c r="C2605" i="1"/>
  <c r="J2605" i="1"/>
  <c r="C2606" i="1"/>
  <c r="J2606" i="1"/>
  <c r="C2607" i="1"/>
  <c r="J2607" i="1"/>
  <c r="C2608" i="1"/>
  <c r="J2608" i="1"/>
  <c r="C2609" i="1"/>
  <c r="J2609" i="1"/>
  <c r="C2610" i="1"/>
  <c r="J2610" i="1"/>
  <c r="C2611" i="1"/>
  <c r="J2611" i="1"/>
  <c r="C2612" i="1"/>
  <c r="J2612" i="1"/>
  <c r="C2613" i="1"/>
  <c r="J2613" i="1"/>
  <c r="C2614" i="1"/>
  <c r="J2614" i="1"/>
  <c r="C2615" i="1"/>
  <c r="J2615" i="1"/>
  <c r="C2616" i="1"/>
  <c r="J2616" i="1"/>
  <c r="C2617" i="1"/>
  <c r="J2617" i="1"/>
  <c r="C2618" i="1"/>
  <c r="J2618" i="1"/>
  <c r="C2619" i="1"/>
  <c r="J2619" i="1"/>
  <c r="C2620" i="1"/>
  <c r="J2620" i="1"/>
  <c r="C2621" i="1"/>
  <c r="J2621" i="1"/>
  <c r="C2622" i="1"/>
  <c r="J2622" i="1"/>
  <c r="C2623" i="1"/>
  <c r="J2623" i="1"/>
  <c r="C2624" i="1"/>
  <c r="J2624" i="1"/>
  <c r="C2625" i="1"/>
  <c r="J2625" i="1"/>
  <c r="C2626" i="1"/>
  <c r="J2626" i="1"/>
  <c r="C2627" i="1"/>
  <c r="J2627" i="1"/>
  <c r="C2628" i="1"/>
  <c r="J2628" i="1"/>
  <c r="C2629" i="1"/>
  <c r="J2629" i="1"/>
  <c r="C2630" i="1"/>
  <c r="J2630" i="1"/>
  <c r="C2631" i="1"/>
  <c r="J2631" i="1"/>
  <c r="C2632" i="1"/>
  <c r="J2632" i="1"/>
  <c r="C2633" i="1"/>
  <c r="J2633" i="1"/>
  <c r="C2634" i="1"/>
  <c r="J2634" i="1"/>
  <c r="C2635" i="1"/>
  <c r="J2635" i="1"/>
  <c r="C2636" i="1"/>
  <c r="J2636" i="1"/>
  <c r="C2637" i="1"/>
  <c r="J2637" i="1"/>
  <c r="C2638" i="1"/>
  <c r="J2638" i="1"/>
  <c r="C2639" i="1"/>
  <c r="J2639" i="1"/>
  <c r="C2640" i="1"/>
  <c r="J2640" i="1"/>
  <c r="C2641" i="1"/>
  <c r="J2641" i="1"/>
  <c r="C2642" i="1"/>
  <c r="J2642" i="1"/>
  <c r="C2643" i="1"/>
  <c r="J2643" i="1"/>
  <c r="C2644" i="1"/>
  <c r="J2644" i="1"/>
  <c r="C2645" i="1"/>
  <c r="J2645" i="1"/>
  <c r="C2646" i="1"/>
  <c r="J2646" i="1"/>
  <c r="C2647" i="1"/>
  <c r="J2647" i="1"/>
  <c r="C2648" i="1"/>
  <c r="J2648" i="1"/>
  <c r="C2649" i="1"/>
  <c r="J2649" i="1"/>
  <c r="C2650" i="1"/>
  <c r="J2650" i="1"/>
  <c r="C2651" i="1"/>
  <c r="J2651" i="1"/>
  <c r="C2652" i="1"/>
  <c r="J2652" i="1"/>
  <c r="C2653" i="1"/>
  <c r="J2653" i="1"/>
  <c r="C2654" i="1"/>
  <c r="J2654" i="1"/>
  <c r="C2655" i="1"/>
  <c r="J2655" i="1"/>
  <c r="C2656" i="1"/>
  <c r="J2656" i="1"/>
  <c r="C2657" i="1"/>
  <c r="J2657" i="1"/>
  <c r="C2658" i="1"/>
  <c r="J2658" i="1"/>
  <c r="C2659" i="1"/>
  <c r="J2659" i="1"/>
  <c r="C2660" i="1"/>
  <c r="J2660" i="1"/>
  <c r="C2661" i="1"/>
  <c r="J2661" i="1"/>
  <c r="C2662" i="1"/>
  <c r="J2662" i="1"/>
  <c r="C2663" i="1"/>
  <c r="J2663" i="1"/>
  <c r="C2664" i="1"/>
  <c r="J2664" i="1"/>
  <c r="C2665" i="1"/>
  <c r="J2665" i="1"/>
  <c r="C2666" i="1"/>
  <c r="J2666" i="1"/>
  <c r="C2667" i="1"/>
  <c r="J2667" i="1"/>
  <c r="C2668" i="1"/>
  <c r="J2668" i="1"/>
  <c r="C2669" i="1"/>
  <c r="J2669" i="1"/>
  <c r="C2670" i="1"/>
  <c r="J2670" i="1"/>
  <c r="C2671" i="1"/>
  <c r="J2671" i="1"/>
  <c r="C2672" i="1"/>
  <c r="J2672" i="1"/>
  <c r="C2673" i="1"/>
  <c r="J2673" i="1"/>
  <c r="C2674" i="1"/>
  <c r="J2674" i="1"/>
  <c r="C2675" i="1"/>
  <c r="J2675" i="1"/>
  <c r="C2676" i="1"/>
  <c r="J2676" i="1"/>
  <c r="C2677" i="1"/>
  <c r="J2677" i="1"/>
  <c r="C2678" i="1"/>
  <c r="J2678" i="1"/>
  <c r="C2679" i="1"/>
  <c r="J2679" i="1"/>
  <c r="C2680" i="1"/>
  <c r="J2680" i="1"/>
  <c r="C2681" i="1"/>
  <c r="J2681" i="1"/>
  <c r="C2682" i="1"/>
  <c r="J2682" i="1"/>
  <c r="C2683" i="1"/>
  <c r="J2683" i="1"/>
  <c r="C2684" i="1"/>
  <c r="J2684" i="1"/>
  <c r="C2685" i="1"/>
  <c r="J2685" i="1"/>
  <c r="C2686" i="1"/>
  <c r="J2686" i="1"/>
  <c r="C2687" i="1"/>
  <c r="J2687" i="1"/>
  <c r="C2688" i="1"/>
  <c r="J2688" i="1"/>
  <c r="C2689" i="1"/>
  <c r="J2689" i="1"/>
  <c r="C2690" i="1"/>
  <c r="J2690" i="1"/>
  <c r="C2691" i="1"/>
  <c r="J2691" i="1"/>
  <c r="C2692" i="1"/>
  <c r="J2692" i="1"/>
  <c r="C2693" i="1"/>
  <c r="J2693" i="1"/>
  <c r="C2694" i="1"/>
  <c r="J2694" i="1"/>
  <c r="C2695" i="1"/>
  <c r="J2695" i="1"/>
  <c r="C2696" i="1"/>
  <c r="J2696" i="1"/>
  <c r="C2697" i="1"/>
  <c r="J2697" i="1"/>
  <c r="C2698" i="1"/>
  <c r="J2698" i="1"/>
  <c r="C2699" i="1"/>
  <c r="J2699" i="1"/>
  <c r="C2700" i="1"/>
  <c r="J2700" i="1"/>
  <c r="C2701" i="1"/>
  <c r="J2701" i="1"/>
  <c r="C2702" i="1"/>
  <c r="J2702" i="1"/>
  <c r="C2703" i="1"/>
  <c r="J2703" i="1"/>
  <c r="C2704" i="1"/>
  <c r="J2704" i="1"/>
  <c r="C2705" i="1"/>
  <c r="J2705" i="1"/>
  <c r="C2706" i="1"/>
  <c r="J2706" i="1"/>
  <c r="C2707" i="1"/>
  <c r="J2707" i="1"/>
  <c r="C2708" i="1"/>
  <c r="J2708" i="1"/>
  <c r="C2709" i="1"/>
  <c r="J2709" i="1"/>
  <c r="C2710" i="1"/>
  <c r="J2710" i="1"/>
  <c r="C2711" i="1"/>
  <c r="J2711" i="1"/>
  <c r="C2712" i="1"/>
  <c r="J2712" i="1"/>
  <c r="C2713" i="1"/>
  <c r="J2713" i="1"/>
  <c r="C2714" i="1"/>
  <c r="J2714" i="1"/>
  <c r="C2715" i="1"/>
  <c r="J2715" i="1"/>
  <c r="C2716" i="1"/>
  <c r="J2716" i="1"/>
  <c r="C2717" i="1"/>
  <c r="J2717" i="1"/>
  <c r="C2718" i="1"/>
  <c r="J2718" i="1"/>
  <c r="C2719" i="1"/>
  <c r="J2719" i="1"/>
  <c r="C2720" i="1"/>
  <c r="J2720" i="1"/>
  <c r="C2721" i="1"/>
  <c r="J2721" i="1"/>
  <c r="C2722" i="1"/>
  <c r="J2722" i="1"/>
  <c r="C2723" i="1"/>
  <c r="J2723" i="1"/>
  <c r="C2724" i="1"/>
  <c r="J2724" i="1"/>
  <c r="C2725" i="1"/>
  <c r="J2725" i="1"/>
  <c r="C2726" i="1"/>
  <c r="J2726" i="1"/>
  <c r="C2727" i="1"/>
  <c r="J2727" i="1"/>
  <c r="C2728" i="1"/>
  <c r="J2728" i="1"/>
  <c r="C2729" i="1"/>
  <c r="J2729" i="1"/>
  <c r="C2730" i="1"/>
  <c r="J2730" i="1"/>
  <c r="C2731" i="1"/>
  <c r="J2731" i="1"/>
  <c r="C2732" i="1"/>
  <c r="J2732" i="1"/>
  <c r="C2733" i="1"/>
  <c r="J2733" i="1"/>
  <c r="C2734" i="1"/>
  <c r="J2734" i="1"/>
  <c r="C2735" i="1"/>
  <c r="J2735" i="1"/>
  <c r="C2736" i="1"/>
  <c r="J2736" i="1"/>
  <c r="C2737" i="1"/>
  <c r="J2737" i="1"/>
  <c r="C2738" i="1"/>
  <c r="J2738" i="1"/>
  <c r="C2739" i="1"/>
  <c r="J2739" i="1"/>
  <c r="C2740" i="1"/>
  <c r="J2740" i="1"/>
  <c r="C2741" i="1"/>
  <c r="J2741" i="1"/>
  <c r="C2742" i="1"/>
  <c r="J2742" i="1"/>
  <c r="C2743" i="1"/>
  <c r="J2743" i="1"/>
  <c r="C2744" i="1"/>
  <c r="J2744" i="1"/>
  <c r="C2745" i="1"/>
  <c r="J2745" i="1"/>
  <c r="C2746" i="1"/>
  <c r="J2746" i="1"/>
  <c r="C2747" i="1"/>
  <c r="J2747" i="1"/>
  <c r="C2748" i="1"/>
  <c r="J2748" i="1"/>
  <c r="C2749" i="1"/>
  <c r="J2749" i="1"/>
  <c r="C2750" i="1"/>
  <c r="J2750" i="1"/>
  <c r="C2751" i="1"/>
  <c r="J2751" i="1"/>
  <c r="C2752" i="1"/>
  <c r="J2752" i="1"/>
  <c r="C2753" i="1"/>
  <c r="J2753" i="1"/>
  <c r="C2754" i="1"/>
  <c r="J2754" i="1"/>
  <c r="C2755" i="1"/>
  <c r="J2755" i="1"/>
  <c r="C2756" i="1"/>
  <c r="J2756" i="1"/>
  <c r="C2757" i="1"/>
  <c r="J2757" i="1"/>
  <c r="C2758" i="1"/>
  <c r="J2758" i="1"/>
  <c r="C2759" i="1"/>
  <c r="J2759" i="1"/>
  <c r="C2760" i="1"/>
  <c r="J2760" i="1"/>
  <c r="C2761" i="1"/>
  <c r="J2761" i="1"/>
  <c r="C2762" i="1"/>
  <c r="J2762" i="1"/>
  <c r="C2763" i="1"/>
  <c r="J2763" i="1"/>
  <c r="C2764" i="1"/>
  <c r="J2764" i="1"/>
  <c r="C2765" i="1"/>
  <c r="J2765" i="1"/>
  <c r="C2766" i="1"/>
  <c r="J2766" i="1"/>
  <c r="C2767" i="1"/>
  <c r="J2767" i="1"/>
  <c r="C2768" i="1"/>
  <c r="J2768" i="1"/>
  <c r="C2769" i="1"/>
  <c r="J2769" i="1"/>
  <c r="C2770" i="1"/>
  <c r="J2770" i="1"/>
  <c r="C2771" i="1"/>
  <c r="J2771" i="1"/>
  <c r="C2772" i="1"/>
  <c r="J2772" i="1"/>
  <c r="C2773" i="1"/>
  <c r="J2773" i="1"/>
  <c r="C2774" i="1"/>
  <c r="J2774" i="1"/>
  <c r="C2775" i="1"/>
  <c r="J2775" i="1"/>
  <c r="C2776" i="1"/>
  <c r="J2776" i="1"/>
  <c r="C2777" i="1"/>
  <c r="J2777" i="1"/>
  <c r="C2778" i="1"/>
  <c r="J2778" i="1"/>
  <c r="C2779" i="1"/>
  <c r="J2779" i="1"/>
  <c r="C2780" i="1"/>
  <c r="J2780" i="1"/>
  <c r="C2781" i="1"/>
  <c r="J2781" i="1"/>
  <c r="C2782" i="1"/>
  <c r="J2782" i="1"/>
  <c r="C2783" i="1"/>
  <c r="J2783" i="1"/>
  <c r="C2784" i="1"/>
  <c r="J2784" i="1"/>
  <c r="C2785" i="1"/>
  <c r="J2785" i="1"/>
  <c r="C2786" i="1"/>
  <c r="J2786" i="1"/>
  <c r="C2787" i="1"/>
  <c r="J2787" i="1"/>
  <c r="C2788" i="1"/>
  <c r="J2788" i="1"/>
  <c r="C2789" i="1"/>
  <c r="J2789" i="1"/>
  <c r="C2790" i="1"/>
  <c r="J2790" i="1"/>
  <c r="C2791" i="1"/>
  <c r="J2791" i="1"/>
  <c r="C2792" i="1"/>
  <c r="J2792" i="1"/>
  <c r="C2793" i="1"/>
  <c r="J2793" i="1"/>
  <c r="C2794" i="1"/>
  <c r="J2794" i="1"/>
  <c r="C2795" i="1"/>
  <c r="J2795" i="1"/>
  <c r="C2796" i="1"/>
  <c r="J2796" i="1"/>
  <c r="C2542" i="1" l="1"/>
  <c r="J2542" i="1"/>
  <c r="C2543" i="1"/>
  <c r="J2543" i="1"/>
  <c r="D19" i="1" l="1"/>
  <c r="G6" i="1"/>
  <c r="G9" i="1"/>
  <c r="J2541" i="1" l="1"/>
  <c r="C2541" i="1"/>
  <c r="J2540" i="1"/>
  <c r="C2540" i="1" l="1"/>
  <c r="J2539" i="1"/>
  <c r="C2539" i="1" l="1"/>
  <c r="J2538" i="1"/>
  <c r="C2538" i="1" l="1"/>
  <c r="J2537" i="1"/>
  <c r="C2537" i="1" l="1"/>
  <c r="J2536" i="1" l="1"/>
  <c r="C2536" i="1"/>
  <c r="J2535" i="1"/>
  <c r="C2535" i="1" l="1"/>
  <c r="J2534" i="1"/>
  <c r="C2534" i="1"/>
  <c r="J2533" i="1"/>
  <c r="C2533" i="1" l="1"/>
  <c r="J2532" i="1"/>
  <c r="C2532" i="1" l="1"/>
  <c r="J2531" i="1"/>
  <c r="C2531" i="1" l="1"/>
  <c r="J2530" i="1"/>
  <c r="C2530" i="1" l="1"/>
  <c r="J2529" i="1" l="1"/>
  <c r="C2529" i="1" l="1"/>
  <c r="J2528" i="1"/>
  <c r="C2528" i="1"/>
  <c r="J2527" i="1"/>
  <c r="C2527" i="1" l="1"/>
  <c r="J2526" i="1"/>
  <c r="C2526" i="1"/>
  <c r="J2525" i="1"/>
  <c r="C2525" i="1" l="1"/>
  <c r="J2524" i="1"/>
  <c r="C2524" i="1"/>
  <c r="J2523" i="1"/>
  <c r="C2523" i="1" l="1"/>
  <c r="J2522" i="1"/>
  <c r="C2522" i="1"/>
  <c r="J2521" i="1"/>
  <c r="C2521" i="1" l="1"/>
  <c r="J2520" i="1"/>
  <c r="C2520" i="1" l="1"/>
  <c r="J2519" i="1"/>
  <c r="C2519" i="1" l="1"/>
  <c r="J2518" i="1"/>
  <c r="C2518" i="1" l="1"/>
  <c r="J2517" i="1"/>
  <c r="C2517" i="1" l="1"/>
  <c r="J2516" i="1"/>
  <c r="C2516" i="1" l="1"/>
  <c r="J2515" i="1"/>
  <c r="C2515" i="1" l="1"/>
  <c r="J2514" i="1"/>
  <c r="C2514" i="1"/>
  <c r="J2513" i="1"/>
  <c r="C2513" i="1" l="1"/>
  <c r="J2512" i="1"/>
  <c r="C2512" i="1" l="1"/>
  <c r="J2511" i="1"/>
  <c r="C2511" i="1" l="1"/>
  <c r="J2510" i="1"/>
  <c r="C2510" i="1" l="1"/>
  <c r="J2509" i="1"/>
  <c r="C2509" i="1" l="1"/>
  <c r="J2508" i="1"/>
  <c r="C2508" i="1" l="1"/>
  <c r="J2507" i="1"/>
  <c r="C2507" i="1" l="1"/>
  <c r="J2506" i="1"/>
  <c r="C2506" i="1" l="1"/>
  <c r="J2505" i="1"/>
  <c r="C2505" i="1" l="1"/>
  <c r="J2504" i="1"/>
  <c r="C2504" i="1"/>
  <c r="J2503" i="1"/>
  <c r="C2503" i="1" l="1"/>
  <c r="J2502" i="1"/>
  <c r="C2502" i="1" l="1"/>
  <c r="J2501" i="1"/>
  <c r="C2501" i="1" l="1"/>
  <c r="J2500" i="1"/>
  <c r="C2500" i="1" l="1"/>
  <c r="J2499" i="1" l="1"/>
  <c r="C2499" i="1" l="1"/>
  <c r="J2498" i="1" l="1"/>
  <c r="C2498" i="1"/>
  <c r="J2497" i="1"/>
  <c r="C2497" i="1"/>
  <c r="J2496" i="1"/>
  <c r="C2496" i="1" l="1"/>
  <c r="J2495" i="1"/>
  <c r="C2495" i="1" l="1"/>
  <c r="J2494" i="1"/>
  <c r="C2494" i="1" l="1"/>
  <c r="J2493" i="1"/>
  <c r="C2493" i="1" l="1"/>
  <c r="J2492" i="1"/>
  <c r="C2492" i="1" l="1"/>
  <c r="J2491" i="1"/>
  <c r="C2491" i="1" l="1"/>
  <c r="J2490" i="1"/>
  <c r="C2490" i="1" l="1"/>
  <c r="J2489" i="1" l="1"/>
  <c r="C2489" i="1" l="1"/>
  <c r="J2488" i="1"/>
  <c r="C2488" i="1"/>
  <c r="J2487" i="1"/>
  <c r="C2487" i="1" l="1"/>
  <c r="J2486" i="1"/>
  <c r="C2486" i="1" l="1"/>
  <c r="J2485" i="1"/>
  <c r="C2485" i="1" l="1"/>
  <c r="J2484" i="1"/>
  <c r="C2484" i="1" l="1"/>
  <c r="J2483" i="1"/>
  <c r="C2483" i="1" l="1"/>
  <c r="J2482" i="1"/>
  <c r="C2482" i="1" l="1"/>
  <c r="J2481" i="1"/>
  <c r="C2481" i="1" l="1"/>
  <c r="J2480" i="1"/>
  <c r="C2480" i="1" l="1"/>
  <c r="J2479" i="1"/>
  <c r="C2479" i="1" l="1"/>
  <c r="J2478" i="1"/>
  <c r="C2478" i="1" l="1"/>
  <c r="J2477" i="1"/>
  <c r="C2477" i="1" l="1"/>
  <c r="J2476" i="1"/>
  <c r="C2476" i="1" l="1"/>
  <c r="J2475" i="1"/>
  <c r="C2475" i="1" l="1"/>
  <c r="J2474" i="1"/>
  <c r="C2474" i="1" l="1"/>
  <c r="J2473" i="1"/>
  <c r="C2473" i="1" l="1"/>
  <c r="J2472" i="1"/>
  <c r="C2472" i="1" l="1"/>
  <c r="J2471" i="1"/>
  <c r="C2471" i="1" l="1"/>
  <c r="J2470" i="1"/>
  <c r="C2470" i="1" l="1"/>
  <c r="J2469" i="1"/>
  <c r="C2469" i="1" l="1"/>
  <c r="J2468" i="1"/>
  <c r="C2468" i="1" l="1"/>
  <c r="J2467" i="1"/>
  <c r="C2467" i="1" l="1"/>
  <c r="J2466" i="1"/>
  <c r="C2466" i="1" l="1"/>
  <c r="J2465" i="1"/>
  <c r="C2465" i="1" l="1"/>
  <c r="J2464" i="1"/>
  <c r="C2464" i="1"/>
  <c r="J2463" i="1"/>
  <c r="C2463" i="1" l="1"/>
  <c r="J2462" i="1"/>
  <c r="C2462" i="1"/>
  <c r="J2461" i="1"/>
  <c r="C2461" i="1" l="1"/>
  <c r="J2460" i="1"/>
  <c r="C2460" i="1" l="1"/>
  <c r="J2459" i="1"/>
  <c r="C2459" i="1" l="1"/>
  <c r="J2458" i="1"/>
  <c r="C2458" i="1" l="1"/>
  <c r="J2457" i="1"/>
  <c r="C2457" i="1" l="1"/>
  <c r="J2456" i="1"/>
  <c r="C2456" i="1" l="1"/>
  <c r="J2455" i="1"/>
  <c r="C2455" i="1" l="1"/>
  <c r="J2454" i="1"/>
  <c r="C2454" i="1"/>
  <c r="J2453" i="1"/>
  <c r="C2453" i="1" l="1"/>
  <c r="J2452" i="1"/>
  <c r="C2452" i="1" l="1"/>
  <c r="J2451" i="1"/>
  <c r="C2451" i="1" l="1"/>
  <c r="J2450" i="1"/>
  <c r="C2450" i="1" l="1"/>
  <c r="J2449" i="1"/>
  <c r="C2449" i="1" l="1"/>
  <c r="J2448" i="1"/>
  <c r="C2448" i="1" l="1"/>
  <c r="J2447" i="1" l="1"/>
  <c r="C2447" i="1" l="1"/>
  <c r="J2446" i="1"/>
  <c r="C2446" i="1"/>
  <c r="J2445" i="1"/>
  <c r="C2445" i="1" l="1"/>
  <c r="J2444" i="1"/>
  <c r="C2444" i="1" l="1"/>
  <c r="J2443" i="1"/>
  <c r="C2443" i="1"/>
  <c r="J2442" i="1"/>
  <c r="C2442" i="1" l="1"/>
  <c r="J2441" i="1"/>
  <c r="C2441" i="1" l="1"/>
  <c r="J2440" i="1"/>
  <c r="C2440" i="1" l="1"/>
  <c r="J2439" i="1"/>
  <c r="C2439" i="1" l="1"/>
  <c r="J2438" i="1"/>
  <c r="C2438" i="1" l="1"/>
  <c r="J2437" i="1"/>
  <c r="C2437" i="1" l="1"/>
  <c r="J2436" i="1"/>
  <c r="C2436" i="1" l="1"/>
  <c r="J2435" i="1" l="1"/>
  <c r="C2435" i="1" l="1"/>
  <c r="J2434" i="1"/>
  <c r="C2434" i="1"/>
  <c r="J2433" i="1"/>
  <c r="C2433" i="1" l="1"/>
  <c r="J2432" i="1"/>
  <c r="C2432" i="1" l="1"/>
  <c r="J2431" i="1"/>
  <c r="C2431" i="1" l="1"/>
  <c r="J2430" i="1"/>
  <c r="C2430" i="1" l="1"/>
  <c r="J2429" i="1"/>
  <c r="C2429" i="1" l="1"/>
  <c r="J2428" i="1"/>
  <c r="C2428" i="1"/>
  <c r="J2427" i="1"/>
  <c r="C2427" i="1" l="1"/>
  <c r="J2426" i="1"/>
  <c r="C2426" i="1" l="1"/>
  <c r="J2425" i="1"/>
  <c r="C2425" i="1"/>
  <c r="J2424" i="1"/>
  <c r="C2424" i="1" l="1"/>
  <c r="J2423" i="1"/>
  <c r="C2423" i="1" l="1"/>
  <c r="J2422" i="1"/>
  <c r="C2422" i="1" l="1"/>
  <c r="J2421" i="1"/>
  <c r="C2421" i="1" l="1"/>
  <c r="J2420" i="1"/>
  <c r="C2420" i="1" l="1"/>
  <c r="J2419" i="1"/>
  <c r="C2419" i="1" l="1"/>
  <c r="J2418" i="1"/>
  <c r="C2418" i="1" l="1"/>
  <c r="J2417" i="1"/>
  <c r="C2417" i="1" l="1"/>
  <c r="J2416" i="1"/>
  <c r="C2416" i="1" l="1"/>
  <c r="J2415" i="1"/>
  <c r="C2415" i="1" l="1"/>
  <c r="J2414" i="1"/>
  <c r="C2414" i="1" l="1"/>
  <c r="J2413" i="1"/>
  <c r="C2413" i="1" l="1"/>
  <c r="J2412" i="1"/>
  <c r="C2412" i="1" l="1"/>
  <c r="J2411" i="1"/>
  <c r="C2411" i="1" l="1"/>
  <c r="J2410" i="1" l="1"/>
  <c r="C2410" i="1"/>
  <c r="J2409" i="1"/>
  <c r="C2409" i="1" l="1"/>
  <c r="J2408" i="1"/>
  <c r="C2408" i="1"/>
  <c r="J2407" i="1"/>
  <c r="C2407" i="1" l="1"/>
  <c r="J2406" i="1"/>
  <c r="C2406" i="1"/>
  <c r="J2405" i="1"/>
  <c r="C2405" i="1" l="1"/>
  <c r="J2404" i="1"/>
  <c r="C2404" i="1" l="1"/>
  <c r="J2403" i="1"/>
  <c r="C2403" i="1"/>
  <c r="J2402" i="1"/>
  <c r="C2402" i="1" l="1"/>
  <c r="J2401" i="1" l="1"/>
  <c r="C2401" i="1" l="1"/>
  <c r="J2400" i="1"/>
  <c r="C2400" i="1"/>
  <c r="J2399" i="1"/>
  <c r="C2399" i="1" l="1"/>
  <c r="J2398" i="1"/>
  <c r="C2398" i="1" l="1"/>
  <c r="J2397" i="1" l="1"/>
  <c r="C2397" i="1" l="1"/>
  <c r="J2396" i="1"/>
  <c r="C2396" i="1"/>
  <c r="J2395" i="1"/>
  <c r="C2395" i="1" l="1"/>
  <c r="J2394" i="1"/>
  <c r="C2394" i="1" l="1"/>
  <c r="J2393" i="1"/>
  <c r="C2393" i="1" l="1"/>
  <c r="J2392" i="1"/>
  <c r="C2392" i="1" l="1"/>
  <c r="J2391" i="1" l="1"/>
  <c r="C2391" i="1" l="1"/>
  <c r="J2390" i="1"/>
  <c r="C2390" i="1"/>
  <c r="J2389" i="1"/>
  <c r="C2389" i="1" l="1"/>
  <c r="J2388" i="1"/>
  <c r="C2388" i="1" l="1"/>
  <c r="J2387" i="1"/>
  <c r="C2387" i="1" l="1"/>
  <c r="J2386" i="1"/>
  <c r="C2386" i="1" l="1"/>
  <c r="J2385" i="1" l="1"/>
  <c r="C2385" i="1" l="1"/>
  <c r="J2384" i="1"/>
  <c r="C2384" i="1"/>
  <c r="J2383" i="1"/>
  <c r="C2383" i="1" l="1"/>
  <c r="J2382" i="1"/>
  <c r="C2382" i="1" l="1"/>
  <c r="J2381" i="1"/>
  <c r="C2381" i="1" l="1"/>
  <c r="J2380" i="1"/>
  <c r="C2380" i="1" l="1"/>
  <c r="J2379" i="1"/>
  <c r="C2379" i="1" l="1"/>
  <c r="J2378" i="1"/>
  <c r="C2378" i="1" l="1"/>
  <c r="J2377" i="1"/>
  <c r="C2377" i="1" l="1"/>
  <c r="J2376" i="1"/>
  <c r="C2376" i="1"/>
  <c r="J2375" i="1"/>
  <c r="C2375" i="1" l="1"/>
  <c r="J2374" i="1"/>
  <c r="C2374" i="1" l="1"/>
  <c r="J2373" i="1"/>
  <c r="C2373" i="1" l="1"/>
  <c r="J2372" i="1"/>
  <c r="C2372" i="1" l="1"/>
  <c r="J2371" i="1"/>
  <c r="C2371" i="1" l="1"/>
  <c r="J2370" i="1"/>
  <c r="C2370" i="1" l="1"/>
  <c r="J2369" i="1"/>
  <c r="C2369" i="1" l="1"/>
  <c r="J2368" i="1" l="1"/>
  <c r="C2368" i="1"/>
  <c r="J2367" i="1"/>
  <c r="C2367" i="1" l="1"/>
  <c r="J2366" i="1"/>
  <c r="C2366" i="1"/>
  <c r="J2365" i="1"/>
  <c r="C2365" i="1" l="1"/>
  <c r="J2364" i="1"/>
  <c r="C2364" i="1" l="1"/>
  <c r="J2363" i="1"/>
  <c r="C2363" i="1"/>
  <c r="J2362" i="1"/>
  <c r="C2362" i="1" l="1"/>
  <c r="J2361" i="1"/>
  <c r="C2361" i="1" l="1"/>
  <c r="J2360" i="1"/>
  <c r="C2360" i="1" l="1"/>
  <c r="J2359" i="1"/>
  <c r="C2359" i="1" l="1"/>
  <c r="J2358" i="1"/>
  <c r="C2358" i="1" l="1"/>
  <c r="J2357" i="1"/>
  <c r="C2357" i="1" l="1"/>
  <c r="J2356" i="1"/>
  <c r="C2356" i="1" l="1"/>
  <c r="J2355" i="1" l="1"/>
  <c r="C2355" i="1" l="1"/>
  <c r="J2354" i="1"/>
  <c r="C2354" i="1" l="1"/>
  <c r="J2353" i="1"/>
  <c r="C2353" i="1"/>
  <c r="J2352" i="1"/>
  <c r="C2352" i="1" l="1"/>
  <c r="J2351" i="1"/>
  <c r="C2351" i="1" l="1"/>
  <c r="J2350" i="1"/>
  <c r="C2350" i="1" l="1"/>
  <c r="J2349" i="1"/>
  <c r="C2349" i="1" l="1"/>
  <c r="J2348" i="1"/>
  <c r="C2348" i="1" l="1"/>
  <c r="J2347" i="1"/>
  <c r="C2347" i="1" l="1"/>
  <c r="J2346" i="1"/>
  <c r="C2346" i="1" l="1"/>
  <c r="J2345" i="1"/>
  <c r="C2345" i="1" l="1"/>
  <c r="J2344" i="1"/>
  <c r="C2344" i="1" l="1"/>
  <c r="J2343" i="1"/>
  <c r="C2343" i="1" l="1"/>
  <c r="J2342" i="1"/>
  <c r="C2342" i="1" l="1"/>
  <c r="J2341" i="1"/>
  <c r="C2341" i="1" l="1"/>
  <c r="J2340" i="1"/>
  <c r="C2340" i="1" l="1"/>
  <c r="J2339" i="1"/>
  <c r="C2339" i="1" l="1"/>
  <c r="J2338" i="1"/>
  <c r="C2338" i="1" l="1"/>
  <c r="J2337" i="1"/>
  <c r="C2337" i="1" l="1"/>
  <c r="J2336" i="1"/>
  <c r="C2336" i="1"/>
  <c r="J2335" i="1"/>
  <c r="C2335" i="1" l="1"/>
  <c r="J2334" i="1"/>
  <c r="C2334" i="1"/>
  <c r="J2333" i="1"/>
  <c r="C2333" i="1" l="1"/>
  <c r="J2332" i="1"/>
  <c r="C2332" i="1" l="1"/>
  <c r="J2331" i="1"/>
  <c r="C2331" i="1" l="1"/>
  <c r="J2330" i="1"/>
  <c r="C2330" i="1" l="1"/>
  <c r="J2329" i="1"/>
  <c r="C2329" i="1" l="1"/>
  <c r="J2328" i="1"/>
  <c r="C2328" i="1" l="1"/>
  <c r="J2327" i="1"/>
  <c r="C2327" i="1" l="1"/>
  <c r="J2326" i="1"/>
  <c r="C2326" i="1" l="1"/>
  <c r="J2325" i="1"/>
  <c r="C2325" i="1" l="1"/>
  <c r="J2324" i="1"/>
  <c r="C2324" i="1" l="1"/>
  <c r="J2323" i="1"/>
  <c r="C2323" i="1" l="1"/>
  <c r="J2322" i="1"/>
  <c r="C2322" i="1"/>
  <c r="J2321" i="1"/>
  <c r="C2321" i="1" l="1"/>
  <c r="J2320" i="1"/>
  <c r="C2320" i="1"/>
  <c r="J2319" i="1"/>
  <c r="C2319" i="1" l="1"/>
  <c r="J2318" i="1"/>
  <c r="C2318" i="1" l="1"/>
  <c r="J2317" i="1"/>
  <c r="C2317" i="1" l="1"/>
  <c r="J2316" i="1"/>
  <c r="C2316" i="1" l="1"/>
  <c r="J2315" i="1"/>
  <c r="C2315" i="1" l="1"/>
  <c r="J2314" i="1"/>
  <c r="C2314" i="1" l="1"/>
  <c r="J2313" i="1"/>
  <c r="C2313" i="1" l="1"/>
  <c r="J2312" i="1"/>
  <c r="C2312" i="1" l="1"/>
  <c r="J2311" i="1" l="1"/>
  <c r="C2311" i="1" l="1"/>
  <c r="J2310" i="1"/>
  <c r="C2310" i="1"/>
  <c r="J2309" i="1"/>
  <c r="C2309" i="1" l="1"/>
  <c r="J2308" i="1"/>
  <c r="C2308" i="1" l="1"/>
  <c r="J2307" i="1"/>
  <c r="C2307" i="1" l="1"/>
  <c r="J2306" i="1"/>
  <c r="C2306" i="1" l="1"/>
  <c r="J2305" i="1"/>
  <c r="C2305" i="1" l="1"/>
  <c r="J2304" i="1"/>
  <c r="C2304" i="1" l="1"/>
  <c r="J2303" i="1"/>
  <c r="C2303" i="1" l="1"/>
  <c r="J2302" i="1"/>
  <c r="C2302" i="1" l="1"/>
  <c r="J2301" i="1"/>
  <c r="C2301" i="1" l="1"/>
  <c r="J2300" i="1"/>
  <c r="C2300" i="1" l="1"/>
  <c r="J2299" i="1"/>
  <c r="C2299" i="1" l="1"/>
  <c r="J2298" i="1"/>
  <c r="C2298" i="1" l="1"/>
  <c r="J2297" i="1" l="1"/>
  <c r="C2297" i="1" l="1"/>
  <c r="J2296" i="1"/>
  <c r="C2296" i="1" l="1"/>
  <c r="J2295" i="1"/>
  <c r="C2295" i="1"/>
  <c r="J2294" i="1"/>
  <c r="C2294" i="1" l="1"/>
  <c r="J2293" i="1" l="1"/>
  <c r="C2293" i="1" l="1"/>
  <c r="J2292" i="1" l="1"/>
  <c r="C2292" i="1"/>
  <c r="J2291" i="1"/>
  <c r="C2291" i="1"/>
  <c r="J2290" i="1"/>
  <c r="C2290" i="1" l="1"/>
  <c r="J2289" i="1"/>
  <c r="C2289" i="1" l="1"/>
  <c r="J2288" i="1"/>
  <c r="C2288" i="1" l="1"/>
  <c r="J2287" i="1" l="1"/>
  <c r="C2287" i="1" l="1"/>
  <c r="J2286" i="1"/>
  <c r="C2286" i="1"/>
  <c r="J2285" i="1"/>
  <c r="C2285" i="1" l="1"/>
  <c r="J2284" i="1"/>
  <c r="C2284" i="1" l="1"/>
  <c r="J2283" i="1"/>
  <c r="C2283" i="1" l="1"/>
  <c r="J2282" i="1"/>
  <c r="C2282" i="1" l="1"/>
  <c r="J2281" i="1" l="1"/>
  <c r="C2281" i="1" l="1"/>
  <c r="J2280" i="1"/>
  <c r="C2280" i="1"/>
  <c r="J2279" i="1"/>
  <c r="C2279" i="1" l="1"/>
  <c r="J2278" i="1"/>
  <c r="C2278" i="1" l="1"/>
  <c r="J2277" i="1"/>
  <c r="C2277" i="1" l="1"/>
  <c r="J2276" i="1"/>
  <c r="C2276" i="1" l="1"/>
  <c r="J2275" i="1"/>
  <c r="C2275" i="1" l="1"/>
  <c r="J2274" i="1"/>
  <c r="C2274" i="1" l="1"/>
  <c r="J2273" i="1"/>
  <c r="C2273" i="1" l="1"/>
  <c r="J2272" i="1"/>
  <c r="C2272" i="1" l="1"/>
  <c r="J2271" i="1"/>
  <c r="C2271" i="1" l="1"/>
  <c r="J2270" i="1"/>
  <c r="C2270" i="1" l="1"/>
  <c r="J2269" i="1"/>
  <c r="C2269" i="1" l="1"/>
  <c r="J2268" i="1"/>
  <c r="C2268" i="1" l="1"/>
  <c r="J2267" i="1"/>
  <c r="C2267" i="1" l="1"/>
  <c r="J2266" i="1"/>
  <c r="C2266" i="1" l="1"/>
  <c r="J2265" i="1"/>
  <c r="C2265" i="1" l="1"/>
  <c r="J2264" i="1"/>
  <c r="C2264" i="1" l="1"/>
  <c r="J2263" i="1"/>
  <c r="C2263" i="1" l="1"/>
  <c r="J2262" i="1"/>
  <c r="C2262" i="1" l="1"/>
  <c r="J2261" i="1"/>
  <c r="C2261" i="1" l="1"/>
  <c r="J2260" i="1"/>
  <c r="C2260" i="1" l="1"/>
  <c r="J2259" i="1"/>
  <c r="C2259" i="1" l="1"/>
  <c r="J2258" i="1"/>
  <c r="C2258" i="1" l="1"/>
  <c r="J2257" i="1"/>
  <c r="C2257" i="1" l="1"/>
  <c r="J2256" i="1"/>
  <c r="C2256" i="1" l="1"/>
  <c r="J2255" i="1"/>
  <c r="C2255" i="1" l="1"/>
  <c r="J2254" i="1"/>
  <c r="C2254" i="1" l="1"/>
  <c r="J2253" i="1"/>
  <c r="C2253" i="1" l="1"/>
  <c r="J2252" i="1"/>
  <c r="C2252" i="1" l="1"/>
  <c r="J2251" i="1"/>
  <c r="C2251" i="1" l="1"/>
  <c r="J2250" i="1"/>
  <c r="C2250" i="1"/>
  <c r="J2249" i="1"/>
  <c r="C2249" i="1" l="1"/>
  <c r="J2248" i="1"/>
  <c r="C2248" i="1"/>
  <c r="J2247" i="1"/>
  <c r="C2247" i="1" l="1"/>
  <c r="J2246" i="1"/>
  <c r="C2246" i="1"/>
  <c r="J2245" i="1"/>
  <c r="C2245" i="1" l="1"/>
  <c r="J2244" i="1"/>
  <c r="C2244" i="1" l="1"/>
  <c r="J2243" i="1"/>
  <c r="C2243" i="1" l="1"/>
  <c r="J2242" i="1"/>
  <c r="C2242" i="1" l="1"/>
  <c r="J2241" i="1"/>
  <c r="C2241" i="1" l="1"/>
  <c r="J2240" i="1"/>
  <c r="C2240" i="1" l="1"/>
  <c r="J2239" i="1"/>
  <c r="C2239" i="1" l="1"/>
  <c r="J2238" i="1"/>
  <c r="C2238" i="1" l="1"/>
  <c r="J2237" i="1"/>
  <c r="C2237" i="1" l="1"/>
  <c r="J2236" i="1"/>
  <c r="C2236" i="1" l="1"/>
  <c r="J2235" i="1"/>
  <c r="C2235" i="1" l="1"/>
  <c r="J2234" i="1"/>
  <c r="C2234" i="1" l="1"/>
  <c r="J2233" i="1"/>
  <c r="C2233" i="1" l="1"/>
  <c r="J2232" i="1"/>
  <c r="C2232" i="1" l="1"/>
  <c r="J2231" i="1"/>
  <c r="C2231" i="1" l="1"/>
  <c r="J2230" i="1"/>
  <c r="C2230" i="1" l="1"/>
  <c r="J2229" i="1" l="1"/>
  <c r="C2229" i="1" l="1"/>
  <c r="J2228" i="1"/>
  <c r="C2228" i="1"/>
  <c r="J2227" i="1"/>
  <c r="C2227" i="1" l="1"/>
  <c r="J2226" i="1"/>
  <c r="C2226" i="1" l="1"/>
  <c r="J2225" i="1"/>
  <c r="C2225" i="1" l="1"/>
  <c r="J2224" i="1"/>
  <c r="C2224" i="1" l="1"/>
  <c r="J2223" i="1" l="1"/>
  <c r="C2223" i="1" l="1"/>
  <c r="J2222" i="1"/>
  <c r="C2222" i="1"/>
  <c r="J2221" i="1"/>
  <c r="C2221" i="1" l="1"/>
  <c r="J2220" i="1"/>
  <c r="C2220" i="1" l="1"/>
  <c r="J2219" i="1"/>
  <c r="C2219" i="1"/>
  <c r="J2218" i="1"/>
  <c r="C2218" i="1" l="1"/>
  <c r="J2217" i="1"/>
  <c r="C2217" i="1" l="1"/>
  <c r="J2216" i="1"/>
  <c r="C2216" i="1" l="1"/>
  <c r="J2215" i="1"/>
  <c r="C2215" i="1" l="1"/>
  <c r="J2214" i="1"/>
  <c r="C2214" i="1" l="1"/>
  <c r="J2213" i="1" l="1"/>
  <c r="C2213" i="1" l="1"/>
  <c r="J2212" i="1"/>
  <c r="C2212" i="1"/>
  <c r="J2211" i="1"/>
  <c r="C2211" i="1" l="1"/>
  <c r="J2210" i="1"/>
  <c r="C2210" i="1"/>
  <c r="J2209" i="1"/>
  <c r="C2209" i="1" l="1"/>
  <c r="J2208" i="1"/>
  <c r="C2208" i="1" l="1"/>
  <c r="J2207" i="1"/>
  <c r="C2207" i="1"/>
  <c r="J2206" i="1"/>
  <c r="C2206" i="1" l="1"/>
  <c r="J2205" i="1"/>
  <c r="C2205" i="1" l="1"/>
  <c r="J2204" i="1"/>
  <c r="C2204" i="1" l="1"/>
  <c r="J2203" i="1"/>
  <c r="C2203" i="1" l="1"/>
  <c r="J2202" i="1"/>
  <c r="C2202" i="1" l="1"/>
  <c r="J2201" i="1"/>
  <c r="C2201" i="1" l="1"/>
  <c r="J2200" i="1"/>
  <c r="C2200" i="1" l="1"/>
  <c r="J2199" i="1"/>
  <c r="C2199" i="1" l="1"/>
  <c r="J2198" i="1"/>
  <c r="C2198" i="1" l="1"/>
  <c r="J2197" i="1"/>
  <c r="C2197" i="1" l="1"/>
  <c r="J2196" i="1"/>
  <c r="C2196" i="1" l="1"/>
  <c r="J2195" i="1"/>
  <c r="C2195" i="1" l="1"/>
  <c r="J2194" i="1"/>
  <c r="C2194" i="1" l="1"/>
  <c r="J2193" i="1"/>
  <c r="C2193" i="1" l="1"/>
  <c r="J2192" i="1"/>
  <c r="C2192" i="1" l="1"/>
  <c r="J2191" i="1"/>
  <c r="C2191" i="1" l="1"/>
  <c r="J2190" i="1"/>
  <c r="C2190" i="1" l="1"/>
  <c r="J2189" i="1"/>
  <c r="C2189" i="1" l="1"/>
  <c r="J2188" i="1"/>
  <c r="C2188" i="1" l="1"/>
  <c r="J2187" i="1"/>
  <c r="C2187" i="1" l="1"/>
  <c r="J2186" i="1"/>
  <c r="C2186" i="1" l="1"/>
  <c r="J2185" i="1"/>
  <c r="C2185" i="1" l="1"/>
  <c r="J2184" i="1"/>
  <c r="C2184" i="1" l="1"/>
  <c r="J2183" i="1" l="1"/>
  <c r="C2183" i="1" l="1"/>
  <c r="J2182" i="1" l="1"/>
  <c r="C2182" i="1"/>
  <c r="J2181" i="1"/>
  <c r="C2181" i="1"/>
  <c r="J2180" i="1"/>
  <c r="C2180" i="1" l="1"/>
  <c r="J2179" i="1" l="1"/>
  <c r="C2179" i="1" l="1"/>
  <c r="J2178" i="1"/>
  <c r="C2178" i="1"/>
  <c r="J2177" i="1"/>
  <c r="C2177" i="1" l="1"/>
  <c r="J2176" i="1"/>
  <c r="C2176" i="1" l="1"/>
  <c r="J2175" i="1" l="1"/>
  <c r="C2175" i="1" l="1"/>
  <c r="J2174" i="1"/>
  <c r="C2174" i="1"/>
  <c r="J2173" i="1"/>
  <c r="C2173" i="1" l="1"/>
  <c r="J2172" i="1"/>
  <c r="C2172" i="1" l="1"/>
  <c r="J2171" i="1"/>
  <c r="C2171" i="1" l="1"/>
  <c r="J2170" i="1"/>
  <c r="C2170" i="1" l="1"/>
  <c r="J2169" i="1"/>
  <c r="C2169" i="1" l="1"/>
  <c r="J2168" i="1"/>
  <c r="C2168" i="1" l="1"/>
  <c r="J2167" i="1"/>
  <c r="C2167" i="1" l="1"/>
  <c r="J2166" i="1"/>
  <c r="C2166" i="1" l="1"/>
  <c r="J2165" i="1"/>
  <c r="C2165" i="1" l="1"/>
  <c r="J2164" i="1"/>
  <c r="C2164" i="1" l="1"/>
  <c r="J2163" i="1"/>
  <c r="C2163" i="1" l="1"/>
  <c r="J2162" i="1"/>
  <c r="C2162" i="1" l="1"/>
  <c r="J2161" i="1"/>
  <c r="C2161" i="1" l="1"/>
  <c r="J2160" i="1"/>
  <c r="C2160" i="1" l="1"/>
  <c r="J2159" i="1"/>
  <c r="C2159" i="1" l="1"/>
  <c r="J2158" i="1"/>
  <c r="C2158" i="1" l="1"/>
  <c r="J2157" i="1"/>
  <c r="C2157" i="1" l="1"/>
  <c r="J2156" i="1"/>
  <c r="C2156" i="1" l="1"/>
  <c r="J2155" i="1"/>
  <c r="C2155" i="1" l="1"/>
  <c r="J2154" i="1"/>
  <c r="C2154" i="1" l="1"/>
  <c r="J2153" i="1"/>
  <c r="C2153" i="1" l="1"/>
  <c r="J2152" i="1"/>
  <c r="C2152" i="1" l="1"/>
  <c r="J2151" i="1"/>
  <c r="C2151" i="1" l="1"/>
  <c r="J2150" i="1"/>
  <c r="C2150" i="1" l="1"/>
  <c r="J2149" i="1"/>
  <c r="C2149" i="1" l="1"/>
  <c r="J2148" i="1"/>
  <c r="C2148" i="1" l="1"/>
  <c r="J2147" i="1"/>
  <c r="C2147" i="1" l="1"/>
  <c r="J2146" i="1"/>
  <c r="C2146" i="1" l="1"/>
  <c r="J2145" i="1"/>
  <c r="C2145" i="1" l="1"/>
  <c r="J2144" i="1"/>
  <c r="C2144" i="1" l="1"/>
  <c r="J2143" i="1"/>
  <c r="C2143" i="1" l="1"/>
  <c r="J2142" i="1"/>
  <c r="C2142" i="1" l="1"/>
  <c r="J2141" i="1"/>
  <c r="C2141" i="1" l="1"/>
  <c r="J2140" i="1"/>
  <c r="C2140" i="1" l="1"/>
  <c r="J2139" i="1"/>
  <c r="C2139" i="1" l="1"/>
  <c r="J2138" i="1"/>
  <c r="C2138" i="1" l="1"/>
  <c r="J2137" i="1"/>
  <c r="C2137" i="1" l="1"/>
  <c r="J2136" i="1"/>
  <c r="C2136" i="1" l="1"/>
  <c r="J2135" i="1"/>
  <c r="C2135" i="1" l="1"/>
  <c r="J2134" i="1"/>
  <c r="C2134" i="1" l="1"/>
  <c r="J2133" i="1"/>
  <c r="C2133" i="1" l="1"/>
  <c r="J2132" i="1"/>
  <c r="C2132" i="1" l="1"/>
  <c r="J2131" i="1"/>
  <c r="C2131" i="1" l="1"/>
  <c r="J2130" i="1"/>
  <c r="C2130" i="1"/>
  <c r="J2129" i="1"/>
  <c r="C2129" i="1" l="1"/>
  <c r="J2128" i="1"/>
  <c r="C2128" i="1"/>
  <c r="J2127" i="1"/>
  <c r="C2127" i="1" l="1"/>
  <c r="J2126" i="1"/>
  <c r="C2126" i="1" l="1"/>
  <c r="J2125" i="1"/>
  <c r="C2125" i="1" l="1"/>
  <c r="J2124" i="1"/>
  <c r="C2124" i="1" l="1"/>
  <c r="J2123" i="1"/>
  <c r="C2123" i="1" l="1"/>
  <c r="J2122" i="1"/>
  <c r="C2122" i="1" l="1"/>
  <c r="J2121" i="1"/>
  <c r="C2121" i="1" l="1"/>
  <c r="J2120" i="1"/>
  <c r="C2120" i="1" l="1"/>
  <c r="J2119" i="1" l="1"/>
  <c r="C2119" i="1" l="1"/>
  <c r="J2118" i="1"/>
  <c r="C2118" i="1"/>
  <c r="J2117" i="1"/>
  <c r="C2117" i="1" l="1"/>
  <c r="J2116" i="1"/>
  <c r="C2116" i="1" l="1"/>
  <c r="J2115" i="1"/>
  <c r="C2115" i="1" l="1"/>
  <c r="J2114" i="1"/>
  <c r="C2114" i="1" l="1"/>
  <c r="J2113" i="1"/>
  <c r="C2113" i="1" l="1"/>
  <c r="J2112" i="1"/>
  <c r="C2112" i="1"/>
  <c r="J2111" i="1"/>
  <c r="C2111" i="1" l="1"/>
  <c r="J2110" i="1"/>
  <c r="C2110" i="1"/>
  <c r="J2109" i="1"/>
  <c r="C2109" i="1" l="1"/>
  <c r="J2108" i="1"/>
  <c r="C2108" i="1" l="1"/>
  <c r="J2107" i="1"/>
  <c r="C2107" i="1" l="1"/>
  <c r="J2106" i="1"/>
  <c r="C2106" i="1" l="1"/>
  <c r="J2105" i="1"/>
  <c r="C2105" i="1" l="1"/>
  <c r="J2104" i="1"/>
  <c r="C2104" i="1" l="1"/>
  <c r="J2103" i="1"/>
  <c r="C2103" i="1" l="1"/>
  <c r="J2102" i="1"/>
  <c r="C2102" i="1" l="1"/>
  <c r="J2101" i="1"/>
  <c r="C2101" i="1" l="1"/>
  <c r="J2100" i="1"/>
  <c r="C2100" i="1" l="1"/>
  <c r="J2099" i="1"/>
  <c r="C2099" i="1" l="1"/>
  <c r="J2098" i="1"/>
  <c r="C2098" i="1" l="1"/>
  <c r="J2097" i="1"/>
  <c r="C2097" i="1" l="1"/>
  <c r="J2096" i="1"/>
  <c r="C2096" i="1" l="1"/>
  <c r="J2095" i="1" l="1"/>
  <c r="C2095" i="1" l="1"/>
  <c r="J2094" i="1"/>
  <c r="C2094" i="1" l="1"/>
  <c r="J2093" i="1"/>
  <c r="C2093" i="1"/>
  <c r="J2092" i="1"/>
  <c r="C2092" i="1" l="1"/>
  <c r="J2091" i="1"/>
  <c r="C2091" i="1" l="1"/>
  <c r="J2090" i="1"/>
  <c r="C2090" i="1" l="1"/>
  <c r="J2089" i="1"/>
  <c r="C2089" i="1" l="1"/>
  <c r="J2088" i="1"/>
  <c r="C2088" i="1" l="1"/>
  <c r="J2087" i="1"/>
  <c r="C2087" i="1" l="1"/>
  <c r="J2086" i="1"/>
  <c r="C2086" i="1" l="1"/>
  <c r="J2085" i="1"/>
  <c r="C2085" i="1" l="1"/>
  <c r="J2084" i="1"/>
  <c r="C2084" i="1" l="1"/>
  <c r="J2083" i="1"/>
  <c r="C2083" i="1"/>
  <c r="J2082" i="1"/>
  <c r="C2082" i="1" l="1"/>
  <c r="J2081" i="1"/>
  <c r="C2081" i="1" l="1"/>
  <c r="J2080" i="1"/>
  <c r="C2080" i="1" l="1"/>
  <c r="J2079" i="1"/>
  <c r="C2079" i="1"/>
  <c r="J2078" i="1"/>
  <c r="C2078" i="1" l="1"/>
  <c r="J2077" i="1"/>
  <c r="C2077" i="1" l="1"/>
  <c r="J2076" i="1"/>
  <c r="C2076" i="1" l="1"/>
  <c r="J2075" i="1"/>
  <c r="C2075" i="1" l="1"/>
  <c r="J2074" i="1"/>
  <c r="C2074" i="1" l="1"/>
  <c r="J2073" i="1"/>
  <c r="C2073" i="1"/>
  <c r="J2072" i="1"/>
  <c r="C2072" i="1" l="1"/>
  <c r="J2071" i="1" l="1"/>
  <c r="C2071" i="1" l="1"/>
  <c r="J2070" i="1"/>
  <c r="C2070" i="1" l="1"/>
  <c r="J2069" i="1"/>
  <c r="C2069" i="1"/>
  <c r="J2068" i="1"/>
  <c r="C2068" i="1" l="1"/>
  <c r="J2067" i="1" l="1"/>
  <c r="C2067" i="1" l="1"/>
  <c r="J2066" i="1"/>
  <c r="C2066" i="1"/>
  <c r="J2065" i="1"/>
  <c r="C2065" i="1" l="1"/>
  <c r="J2064" i="1"/>
  <c r="C2064" i="1" l="1"/>
  <c r="J2063" i="1"/>
  <c r="C2063" i="1"/>
  <c r="J2062" i="1"/>
  <c r="C2062" i="1" l="1"/>
  <c r="J2061" i="1"/>
  <c r="C2061" i="1" l="1"/>
  <c r="J2060" i="1"/>
  <c r="C2060" i="1" l="1"/>
  <c r="J2059" i="1"/>
  <c r="C2059" i="1" l="1"/>
  <c r="J2058" i="1"/>
  <c r="C2058" i="1" l="1"/>
  <c r="J2057" i="1"/>
  <c r="C2057" i="1" l="1"/>
  <c r="J2056" i="1"/>
  <c r="C2056" i="1" l="1"/>
  <c r="J2055" i="1"/>
  <c r="C2055" i="1" l="1"/>
  <c r="J2054" i="1"/>
  <c r="C2054" i="1" l="1"/>
  <c r="J2053" i="1"/>
  <c r="C2053" i="1" l="1"/>
  <c r="J2052" i="1"/>
  <c r="C2052" i="1" l="1"/>
  <c r="J2051" i="1"/>
  <c r="C2051" i="1" l="1"/>
  <c r="J2050" i="1"/>
  <c r="C2050" i="1" l="1"/>
  <c r="J2049" i="1"/>
  <c r="C2049" i="1" l="1"/>
  <c r="J2048" i="1"/>
  <c r="C2048" i="1" l="1"/>
  <c r="J2047" i="1" l="1"/>
  <c r="C2047" i="1" l="1"/>
  <c r="J2046" i="1"/>
  <c r="C2046" i="1"/>
  <c r="J2045" i="1"/>
  <c r="C2045" i="1" l="1"/>
  <c r="J2044" i="1"/>
  <c r="C2044" i="1" l="1"/>
  <c r="J2043" i="1"/>
  <c r="C2043" i="1" l="1"/>
  <c r="J2042" i="1"/>
  <c r="C2042" i="1" l="1"/>
  <c r="J2041" i="1"/>
  <c r="C2041" i="1" l="1"/>
  <c r="J2040" i="1"/>
  <c r="C2040" i="1" l="1"/>
  <c r="J2039" i="1"/>
  <c r="C2039" i="1" l="1"/>
  <c r="J2038" i="1"/>
  <c r="C2038" i="1" l="1"/>
  <c r="J2037" i="1"/>
  <c r="C2037" i="1" l="1"/>
  <c r="J2036" i="1"/>
  <c r="C2036" i="1" l="1"/>
  <c r="J2035" i="1"/>
  <c r="C2035" i="1" l="1"/>
  <c r="J2034" i="1"/>
  <c r="C2034" i="1" l="1"/>
  <c r="J2033" i="1"/>
  <c r="C2033" i="1"/>
  <c r="J2032" i="1"/>
  <c r="C2032" i="1" l="1"/>
  <c r="J2031" i="1"/>
  <c r="C2031" i="1" l="1"/>
  <c r="J2030" i="1"/>
  <c r="C2030" i="1" l="1"/>
  <c r="J2029" i="1"/>
  <c r="C2029" i="1" l="1"/>
  <c r="J2028" i="1"/>
  <c r="C2028" i="1" l="1"/>
  <c r="J2027" i="1"/>
  <c r="C2027" i="1" l="1"/>
  <c r="J2026" i="1"/>
  <c r="C2026" i="1" l="1"/>
  <c r="J2025" i="1"/>
  <c r="C2025" i="1" l="1"/>
  <c r="J2024" i="1"/>
  <c r="C2024" i="1" l="1"/>
  <c r="J2023" i="1"/>
  <c r="C2023" i="1" l="1"/>
  <c r="J2022" i="1"/>
  <c r="C2022" i="1" l="1"/>
  <c r="J2021" i="1"/>
  <c r="C2021" i="1" l="1"/>
  <c r="J2020" i="1"/>
  <c r="C2020" i="1" l="1"/>
  <c r="J2019" i="1"/>
  <c r="C2019" i="1" l="1"/>
  <c r="J2018" i="1"/>
  <c r="C2018" i="1" l="1"/>
  <c r="J2017" i="1"/>
  <c r="C2017" i="1" l="1"/>
  <c r="J2016" i="1"/>
  <c r="C2016" i="1"/>
  <c r="J2015" i="1"/>
  <c r="C2015" i="1" l="1"/>
  <c r="J2014" i="1"/>
  <c r="C2014" i="1"/>
  <c r="J2013" i="1"/>
  <c r="C2013" i="1" l="1"/>
  <c r="J2012" i="1"/>
  <c r="C2012" i="1" l="1"/>
  <c r="J2011" i="1"/>
  <c r="C2011" i="1" l="1"/>
  <c r="J2010" i="1"/>
  <c r="C2010" i="1"/>
  <c r="J2009" i="1"/>
  <c r="C2009" i="1" l="1"/>
  <c r="J2008" i="1"/>
  <c r="C2008" i="1" l="1"/>
  <c r="J2007" i="1"/>
  <c r="C2007" i="1" l="1"/>
  <c r="J2006" i="1"/>
  <c r="C2006" i="1" l="1"/>
  <c r="J2005" i="1"/>
  <c r="C2005" i="1" l="1"/>
  <c r="J2004" i="1"/>
  <c r="C2004" i="1" l="1"/>
  <c r="J2003" i="1"/>
  <c r="C2003" i="1" l="1"/>
  <c r="J2002" i="1"/>
  <c r="C2002" i="1" l="1"/>
  <c r="J2001" i="1"/>
  <c r="C2001" i="1" l="1"/>
  <c r="J2000" i="1"/>
  <c r="C2000" i="1"/>
  <c r="J1999" i="1"/>
  <c r="C1999" i="1" l="1"/>
  <c r="J1998" i="1"/>
  <c r="C1998" i="1"/>
  <c r="J1997" i="1"/>
  <c r="C1997" i="1" l="1"/>
  <c r="J1996" i="1"/>
  <c r="C1996" i="1"/>
  <c r="J1995" i="1"/>
  <c r="C1995" i="1" l="1"/>
  <c r="J1994" i="1"/>
  <c r="C1994" i="1" l="1"/>
  <c r="J1993" i="1"/>
  <c r="C1993" i="1" l="1"/>
  <c r="J1992" i="1"/>
  <c r="C1992" i="1"/>
  <c r="J1991" i="1"/>
  <c r="C1991" i="1" l="1"/>
  <c r="J1990" i="1"/>
  <c r="C1990" i="1" l="1"/>
  <c r="J1989" i="1"/>
  <c r="C1989" i="1" l="1"/>
  <c r="J1988" i="1"/>
  <c r="C1988" i="1" l="1"/>
  <c r="J1987" i="1"/>
  <c r="C1987" i="1" l="1"/>
  <c r="J1986" i="1"/>
  <c r="C1986" i="1" l="1"/>
  <c r="J1985" i="1"/>
  <c r="C1985" i="1" l="1"/>
  <c r="J1984" i="1"/>
  <c r="C1984" i="1" l="1"/>
  <c r="J1983" i="1"/>
  <c r="C1983" i="1" l="1"/>
  <c r="J1982" i="1"/>
  <c r="C1982" i="1" l="1"/>
  <c r="J1981" i="1"/>
  <c r="C1981" i="1" l="1"/>
  <c r="J1980" i="1"/>
  <c r="C1980" i="1" l="1"/>
  <c r="J1979" i="1"/>
  <c r="C1979" i="1" l="1"/>
  <c r="J1978" i="1"/>
  <c r="C1978" i="1" l="1"/>
  <c r="J1977" i="1"/>
  <c r="C1977" i="1" l="1"/>
  <c r="J1976" i="1"/>
  <c r="C1976" i="1"/>
  <c r="J1975" i="1"/>
  <c r="C1975" i="1" l="1"/>
  <c r="J1974" i="1"/>
  <c r="C1974" i="1" l="1"/>
  <c r="J1973" i="1"/>
  <c r="C1973" i="1" l="1"/>
  <c r="J1972" i="1"/>
  <c r="C1972" i="1" l="1"/>
  <c r="J1971" i="1"/>
  <c r="C1971" i="1" l="1"/>
  <c r="J1970" i="1"/>
  <c r="C1970" i="1" l="1"/>
  <c r="J1969" i="1"/>
  <c r="C1969" i="1" l="1"/>
  <c r="J1968" i="1"/>
  <c r="C1968" i="1" l="1"/>
  <c r="J1967" i="1"/>
  <c r="C1967" i="1" l="1"/>
  <c r="J1966" i="1"/>
  <c r="C1966" i="1" l="1"/>
  <c r="J1965" i="1"/>
  <c r="C1965" i="1" l="1"/>
  <c r="J1964" i="1"/>
  <c r="C1964" i="1" l="1"/>
  <c r="J1963" i="1"/>
  <c r="C1963" i="1" l="1"/>
  <c r="J1962" i="1"/>
  <c r="C1962" i="1" l="1"/>
  <c r="J1961" i="1"/>
  <c r="C1961" i="1" l="1"/>
  <c r="J1960" i="1"/>
  <c r="C1960" i="1" l="1"/>
  <c r="J1959" i="1"/>
  <c r="C1959" i="1" l="1"/>
  <c r="J1958" i="1"/>
  <c r="C1958" i="1" l="1"/>
  <c r="J1957" i="1" l="1"/>
  <c r="C1957" i="1" l="1"/>
  <c r="J1956" i="1" l="1"/>
  <c r="C1956" i="1"/>
  <c r="J1955" i="1" l="1"/>
  <c r="C1955" i="1"/>
  <c r="J1954" i="1"/>
  <c r="C1954" i="1"/>
  <c r="J1953" i="1"/>
  <c r="C1953" i="1" l="1"/>
  <c r="J1952" i="1"/>
  <c r="C1952" i="1" l="1"/>
  <c r="J1951" i="1"/>
  <c r="C1951" i="1" l="1"/>
  <c r="J1950" i="1" l="1"/>
  <c r="C1950" i="1" l="1"/>
  <c r="J1949" i="1" l="1"/>
  <c r="C1949" i="1"/>
  <c r="J1948" i="1"/>
  <c r="C1948" i="1"/>
  <c r="J1947" i="1"/>
  <c r="C1947" i="1" l="1"/>
  <c r="J1946" i="1"/>
  <c r="C1946" i="1"/>
  <c r="J1945" i="1" l="1"/>
  <c r="C1945" i="1" l="1"/>
  <c r="J1944" i="1"/>
  <c r="C1944" i="1"/>
  <c r="J1943" i="1"/>
  <c r="C1943" i="1" l="1"/>
  <c r="J1942" i="1"/>
  <c r="C1942" i="1"/>
  <c r="J1941" i="1"/>
  <c r="C1941" i="1" l="1"/>
  <c r="J1940" i="1"/>
  <c r="C1940" i="1" l="1"/>
  <c r="J1939" i="1"/>
  <c r="C1939" i="1" l="1"/>
  <c r="J1938" i="1"/>
  <c r="C1938" i="1" l="1"/>
  <c r="J1937" i="1"/>
  <c r="C1937" i="1" l="1"/>
  <c r="J1936" i="1"/>
  <c r="C1936" i="1" l="1"/>
  <c r="J1935" i="1"/>
  <c r="C1935" i="1" l="1"/>
  <c r="J1934" i="1"/>
  <c r="C1934" i="1" l="1"/>
  <c r="J1933" i="1"/>
  <c r="C1933" i="1" l="1"/>
  <c r="J1932" i="1"/>
  <c r="C1932" i="1" l="1"/>
  <c r="J1931" i="1"/>
  <c r="C1931" i="1" l="1"/>
  <c r="J1930" i="1"/>
  <c r="C1930" i="1" l="1"/>
  <c r="J1929" i="1"/>
  <c r="C1929" i="1" l="1"/>
  <c r="J1928" i="1"/>
  <c r="C1928" i="1" l="1"/>
  <c r="J1927" i="1"/>
  <c r="C1927" i="1" l="1"/>
  <c r="J1926" i="1"/>
  <c r="C1926" i="1" l="1"/>
  <c r="J1925" i="1" l="1"/>
  <c r="C1925" i="1" l="1"/>
  <c r="J1924" i="1"/>
  <c r="C1924" i="1"/>
  <c r="J1923" i="1"/>
  <c r="C1923" i="1" l="1"/>
  <c r="J1922" i="1"/>
  <c r="C1922" i="1" l="1"/>
  <c r="J1921" i="1"/>
  <c r="C1921" i="1" l="1"/>
  <c r="J1920" i="1"/>
  <c r="C1920" i="1" l="1"/>
  <c r="J1919" i="1"/>
  <c r="C1919" i="1" l="1"/>
  <c r="J1918" i="1"/>
  <c r="C1918" i="1" l="1"/>
  <c r="J1917" i="1"/>
  <c r="C1917" i="1" l="1"/>
  <c r="J1916" i="1"/>
  <c r="C1916" i="1" l="1"/>
  <c r="J1915" i="1"/>
  <c r="C1915" i="1" l="1"/>
  <c r="J1914" i="1"/>
  <c r="C1914" i="1" l="1"/>
  <c r="J1913" i="1"/>
  <c r="C1913" i="1" l="1"/>
  <c r="J1912" i="1"/>
  <c r="C1912" i="1" l="1"/>
  <c r="J1911" i="1"/>
  <c r="C1911" i="1" l="1"/>
  <c r="J1910" i="1"/>
  <c r="C1910" i="1" l="1"/>
  <c r="J1909" i="1"/>
  <c r="C1909" i="1" l="1"/>
  <c r="J1908" i="1"/>
  <c r="C1908" i="1" l="1"/>
  <c r="J1907" i="1"/>
  <c r="C1907" i="1" l="1"/>
  <c r="J1906" i="1"/>
  <c r="C1906" i="1" l="1"/>
  <c r="J1905" i="1"/>
  <c r="C1905" i="1" l="1"/>
  <c r="J1904" i="1"/>
  <c r="C1904" i="1" l="1"/>
  <c r="J1903" i="1"/>
  <c r="C1903" i="1" l="1"/>
  <c r="J1902" i="1"/>
  <c r="C1902" i="1" l="1"/>
  <c r="J1901" i="1"/>
  <c r="C1901" i="1" l="1"/>
  <c r="J1900" i="1"/>
  <c r="C1900" i="1" l="1"/>
  <c r="J1899" i="1"/>
  <c r="C1899" i="1" l="1"/>
  <c r="J1898" i="1"/>
  <c r="C1898" i="1" l="1"/>
  <c r="J1897" i="1"/>
  <c r="C1897" i="1" l="1"/>
  <c r="J1896" i="1"/>
  <c r="C1896" i="1"/>
  <c r="J1895" i="1"/>
  <c r="C1895" i="1" l="1"/>
  <c r="J1894" i="1"/>
  <c r="C1894" i="1" l="1"/>
  <c r="J1893" i="1" l="1"/>
  <c r="C1893" i="1" l="1"/>
  <c r="J1892" i="1"/>
  <c r="C1892" i="1"/>
  <c r="J1891" i="1"/>
  <c r="C1891" i="1" l="1"/>
  <c r="J1890" i="1"/>
  <c r="C1890" i="1" l="1"/>
  <c r="J1889" i="1"/>
  <c r="C1889" i="1" l="1"/>
  <c r="J1888" i="1"/>
  <c r="C1888" i="1" l="1"/>
  <c r="J1887" i="1"/>
  <c r="C1887" i="1" l="1"/>
  <c r="J1886" i="1"/>
  <c r="C1886" i="1"/>
  <c r="J1885" i="1"/>
  <c r="C1885" i="1" l="1"/>
  <c r="J1884" i="1"/>
  <c r="C1884" i="1" l="1"/>
  <c r="J1883" i="1"/>
  <c r="C1883" i="1"/>
  <c r="J1882" i="1"/>
  <c r="C1882" i="1" l="1"/>
  <c r="J1881" i="1"/>
  <c r="C1881" i="1" l="1"/>
  <c r="J1880" i="1"/>
  <c r="C1880" i="1" l="1"/>
  <c r="J1879" i="1"/>
  <c r="C1879" i="1" l="1"/>
  <c r="J1878" i="1"/>
  <c r="C1878" i="1" l="1"/>
  <c r="J1877" i="1"/>
  <c r="C1877" i="1" l="1"/>
  <c r="J1876" i="1"/>
  <c r="C1876" i="1" l="1"/>
  <c r="J1875" i="1"/>
  <c r="C1875" i="1" l="1"/>
  <c r="J1874" i="1"/>
  <c r="C1874" i="1" l="1"/>
  <c r="J1873" i="1"/>
  <c r="C1873" i="1" l="1"/>
  <c r="J1872" i="1"/>
  <c r="C1872" i="1" l="1"/>
  <c r="J1871" i="1"/>
  <c r="C1871" i="1" l="1"/>
  <c r="J1870" i="1"/>
  <c r="C1870" i="1" l="1"/>
  <c r="J1869" i="1"/>
  <c r="C1869" i="1" l="1"/>
  <c r="J1868" i="1"/>
  <c r="C1868" i="1" l="1"/>
  <c r="J1867" i="1"/>
  <c r="C1867" i="1" l="1"/>
  <c r="J1866" i="1"/>
  <c r="C1866" i="1" l="1"/>
  <c r="J1865" i="1"/>
  <c r="C1865" i="1" l="1"/>
  <c r="J1864" i="1"/>
  <c r="C1864" i="1" l="1"/>
  <c r="J1863" i="1"/>
  <c r="C1863" i="1" l="1"/>
  <c r="J1862" i="1"/>
  <c r="C1862" i="1" l="1"/>
  <c r="J1861" i="1"/>
  <c r="C1861" i="1" l="1"/>
  <c r="J1860" i="1"/>
  <c r="C1860" i="1" l="1"/>
  <c r="J1859" i="1"/>
  <c r="C1859" i="1"/>
  <c r="J1858" i="1"/>
  <c r="C1858" i="1" l="1"/>
  <c r="J1857" i="1"/>
  <c r="C1857" i="1" l="1"/>
  <c r="J1856" i="1"/>
  <c r="C1856" i="1" l="1"/>
  <c r="J1855" i="1"/>
  <c r="C1855" i="1" l="1"/>
  <c r="J1854" i="1"/>
  <c r="C1854" i="1" l="1"/>
  <c r="J1853" i="1"/>
  <c r="C1853" i="1" l="1"/>
  <c r="J1852" i="1"/>
  <c r="C1852" i="1" l="1"/>
  <c r="J1851" i="1" l="1"/>
  <c r="C1851" i="1" l="1"/>
  <c r="J1850" i="1"/>
  <c r="C1850" i="1"/>
  <c r="J1849" i="1"/>
  <c r="C1849" i="1" l="1"/>
  <c r="J1848" i="1"/>
  <c r="C1848" i="1" l="1"/>
  <c r="J1847" i="1"/>
  <c r="C1847" i="1" l="1"/>
  <c r="J1846" i="1"/>
  <c r="C1846" i="1" l="1"/>
  <c r="J1845" i="1"/>
  <c r="C1845" i="1" l="1"/>
  <c r="J1844" i="1"/>
  <c r="C1844" i="1" l="1"/>
  <c r="J1843" i="1"/>
  <c r="C1843" i="1" l="1"/>
  <c r="J1842" i="1"/>
  <c r="C1842" i="1" l="1"/>
  <c r="J1841" i="1"/>
  <c r="C1841" i="1" l="1"/>
  <c r="J1840" i="1"/>
  <c r="C1840" i="1" l="1"/>
  <c r="J1839" i="1"/>
  <c r="C1839" i="1" l="1"/>
  <c r="J1838" i="1"/>
  <c r="C1838" i="1" l="1"/>
  <c r="J1837" i="1"/>
  <c r="C1837" i="1" l="1"/>
  <c r="J1836" i="1"/>
  <c r="C1836" i="1" l="1"/>
  <c r="J1835" i="1"/>
  <c r="C1835" i="1" l="1"/>
  <c r="J1834" i="1"/>
  <c r="C1834" i="1" l="1"/>
  <c r="J1833" i="1"/>
  <c r="C1833" i="1" l="1"/>
  <c r="J1832" i="1"/>
  <c r="C1832" i="1" l="1"/>
  <c r="J1831" i="1"/>
  <c r="C1831" i="1" l="1"/>
  <c r="J1830" i="1"/>
  <c r="C1830" i="1" l="1"/>
  <c r="J1829" i="1"/>
  <c r="C1829" i="1" l="1"/>
  <c r="J1828" i="1"/>
  <c r="C1828" i="1"/>
  <c r="J1827" i="1"/>
  <c r="C1827" i="1" l="1"/>
  <c r="J1826" i="1"/>
  <c r="C1826" i="1" l="1"/>
  <c r="J1825" i="1"/>
  <c r="C1825" i="1" l="1"/>
  <c r="J1824" i="1"/>
  <c r="C1824" i="1" l="1"/>
  <c r="J1823" i="1"/>
  <c r="C1823" i="1" l="1"/>
  <c r="J1822" i="1"/>
  <c r="C1822" i="1" l="1"/>
  <c r="J1821" i="1"/>
  <c r="C1821" i="1" l="1"/>
  <c r="J1820" i="1"/>
  <c r="C1820" i="1" l="1"/>
  <c r="J1819" i="1"/>
  <c r="C1819" i="1" l="1"/>
  <c r="J1818" i="1"/>
  <c r="C1818" i="1" l="1"/>
  <c r="J1817" i="1"/>
  <c r="C1817" i="1" l="1"/>
  <c r="J1816" i="1"/>
  <c r="C1816" i="1" l="1"/>
  <c r="J1815" i="1"/>
  <c r="C1815" i="1" l="1"/>
  <c r="J1814" i="1"/>
  <c r="C1814" i="1"/>
  <c r="J1813" i="1"/>
  <c r="C1813" i="1" l="1"/>
  <c r="J1812" i="1"/>
  <c r="C1812" i="1" l="1"/>
  <c r="J1811" i="1"/>
  <c r="C1811" i="1" l="1"/>
  <c r="J1810" i="1"/>
  <c r="C1810" i="1" l="1"/>
  <c r="J1809" i="1"/>
  <c r="C1809" i="1" l="1"/>
  <c r="J1808" i="1"/>
  <c r="C1808" i="1" l="1"/>
  <c r="J1807" i="1"/>
  <c r="C1807" i="1" l="1"/>
  <c r="J1806" i="1"/>
  <c r="C1806" i="1" l="1"/>
  <c r="J1805" i="1"/>
  <c r="C1805" i="1" l="1"/>
  <c r="J1804" i="1"/>
  <c r="C1804" i="1" l="1"/>
  <c r="J1803" i="1"/>
  <c r="C1803" i="1" l="1"/>
  <c r="J1802" i="1"/>
  <c r="C1802" i="1" l="1"/>
  <c r="J1801" i="1"/>
  <c r="C1801" i="1" l="1"/>
  <c r="J1800" i="1"/>
  <c r="C1800" i="1" l="1"/>
  <c r="J1799" i="1"/>
  <c r="C1799" i="1" l="1"/>
  <c r="J1798" i="1"/>
  <c r="C1798" i="1" l="1"/>
  <c r="J1797" i="1" l="1"/>
  <c r="C1797" i="1" l="1"/>
  <c r="J1796" i="1"/>
  <c r="C1796" i="1"/>
  <c r="J1795" i="1"/>
  <c r="C1795" i="1" l="1"/>
  <c r="J1794" i="1"/>
  <c r="C1794" i="1" l="1"/>
  <c r="J1793" i="1"/>
  <c r="C1793" i="1" l="1"/>
  <c r="J1792" i="1"/>
  <c r="C1792" i="1" l="1"/>
  <c r="J1791" i="1"/>
  <c r="C1791" i="1" l="1"/>
  <c r="J1790" i="1"/>
  <c r="C1790" i="1"/>
  <c r="J1789" i="1"/>
  <c r="C1789" i="1" l="1"/>
  <c r="J1788" i="1"/>
  <c r="C1788" i="1" l="1"/>
  <c r="J1787" i="1"/>
  <c r="C1787" i="1" l="1"/>
  <c r="J1786" i="1"/>
  <c r="C1786" i="1" l="1"/>
  <c r="J1785" i="1"/>
  <c r="C1785" i="1" l="1"/>
  <c r="J1784" i="1"/>
  <c r="C1784" i="1" l="1"/>
  <c r="J1783" i="1"/>
  <c r="C1783" i="1" l="1"/>
  <c r="J1782" i="1"/>
  <c r="C1782" i="1"/>
  <c r="J1781" i="1"/>
  <c r="C1781" i="1" l="1"/>
  <c r="J1780" i="1"/>
  <c r="C1780" i="1"/>
  <c r="J1779" i="1"/>
  <c r="C1779" i="1" l="1"/>
  <c r="J1778" i="1"/>
  <c r="C1778" i="1"/>
  <c r="J1777" i="1"/>
  <c r="C1777" i="1" l="1"/>
  <c r="J1776" i="1"/>
  <c r="C1776" i="1" l="1"/>
  <c r="J1775" i="1"/>
  <c r="C1775" i="1" l="1"/>
  <c r="J1774" i="1"/>
  <c r="C1774" i="1" l="1"/>
  <c r="J1773" i="1"/>
  <c r="C1773" i="1" l="1"/>
  <c r="J1772" i="1"/>
  <c r="C1772" i="1" l="1"/>
  <c r="J1771" i="1"/>
  <c r="C1771" i="1" l="1"/>
  <c r="J1770" i="1"/>
  <c r="C1770" i="1" l="1"/>
  <c r="J1769" i="1"/>
  <c r="C1769" i="1" l="1"/>
  <c r="J1768" i="1"/>
  <c r="C1768" i="1" l="1"/>
  <c r="J1767" i="1"/>
  <c r="C1767" i="1" l="1"/>
  <c r="J1766" i="1"/>
  <c r="C1766" i="1" l="1"/>
  <c r="J1765" i="1"/>
  <c r="C1765" i="1" l="1"/>
  <c r="J1764" i="1"/>
  <c r="C1764" i="1" l="1"/>
  <c r="J1763" i="1"/>
  <c r="C1763" i="1"/>
  <c r="J1762" i="1"/>
  <c r="C1762" i="1" l="1"/>
  <c r="J1761" i="1" l="1"/>
  <c r="C1761" i="1" l="1"/>
  <c r="J1760" i="1"/>
  <c r="C1760" i="1"/>
  <c r="J1759" i="1"/>
  <c r="C1759" i="1" l="1"/>
  <c r="J1758" i="1"/>
  <c r="C1758" i="1" l="1"/>
  <c r="J1757" i="1"/>
  <c r="C1757" i="1" l="1"/>
  <c r="J1756" i="1"/>
  <c r="C1756" i="1" l="1"/>
  <c r="J1755" i="1"/>
  <c r="C1755" i="1" l="1"/>
  <c r="J1754" i="1"/>
  <c r="C1754" i="1" l="1"/>
  <c r="J1753" i="1"/>
  <c r="C1753" i="1" l="1"/>
  <c r="J1752" i="1"/>
  <c r="C1752" i="1" l="1"/>
  <c r="J1751" i="1"/>
  <c r="C1751" i="1" l="1"/>
  <c r="J1750" i="1"/>
  <c r="C1750" i="1" l="1"/>
  <c r="J1749" i="1"/>
  <c r="C1749" i="1" l="1"/>
  <c r="J1748" i="1"/>
  <c r="C1748" i="1" l="1"/>
  <c r="J1747" i="1"/>
  <c r="C1747" i="1" l="1"/>
  <c r="J1746" i="1"/>
  <c r="C1746" i="1" l="1"/>
  <c r="J1745" i="1"/>
  <c r="C1745" i="1" l="1"/>
  <c r="J1744" i="1"/>
  <c r="C1744" i="1" l="1"/>
  <c r="J1743" i="1" l="1"/>
  <c r="C1743" i="1" l="1"/>
  <c r="J1742" i="1"/>
  <c r="C1742" i="1"/>
  <c r="J1741" i="1"/>
  <c r="C1741" i="1" l="1"/>
  <c r="J1740" i="1"/>
  <c r="C1740" i="1" l="1"/>
  <c r="J1739" i="1"/>
  <c r="C1739" i="1" l="1"/>
  <c r="J1738" i="1"/>
  <c r="C1738" i="1" l="1"/>
  <c r="J1737" i="1"/>
  <c r="C1737" i="1" l="1"/>
  <c r="J1736" i="1"/>
  <c r="C1736" i="1" l="1"/>
  <c r="J1735" i="1"/>
  <c r="C1735" i="1" l="1"/>
  <c r="J1734" i="1"/>
  <c r="C1734" i="1"/>
  <c r="J1733" i="1"/>
  <c r="C1733" i="1" l="1"/>
  <c r="J1732" i="1"/>
  <c r="C1732" i="1" l="1"/>
  <c r="J1731" i="1"/>
  <c r="C1731" i="1" l="1"/>
  <c r="J1730" i="1"/>
  <c r="C1730" i="1" l="1"/>
  <c r="J1729" i="1"/>
  <c r="C1729" i="1" l="1"/>
  <c r="J1728" i="1"/>
  <c r="C1728" i="1" l="1"/>
  <c r="J1727" i="1"/>
  <c r="C1727" i="1" l="1"/>
  <c r="J1726" i="1"/>
  <c r="C1726" i="1" l="1"/>
  <c r="J1725" i="1"/>
  <c r="C1725" i="1" l="1"/>
  <c r="J1724" i="1"/>
  <c r="C1724" i="1" l="1"/>
  <c r="J1723" i="1"/>
  <c r="C1723" i="1" l="1"/>
  <c r="J1722" i="1"/>
  <c r="C1722" i="1" l="1"/>
  <c r="J1721" i="1"/>
  <c r="C1721" i="1" l="1"/>
  <c r="J1720" i="1"/>
  <c r="C1720" i="1" l="1"/>
  <c r="J1719" i="1"/>
  <c r="C1719" i="1" l="1"/>
  <c r="J1718" i="1"/>
  <c r="C1718" i="1" l="1"/>
  <c r="J1717" i="1"/>
  <c r="C1717" i="1" l="1"/>
  <c r="J1716" i="1"/>
  <c r="C1716" i="1" l="1"/>
  <c r="J1715" i="1"/>
  <c r="C1715" i="1" l="1"/>
  <c r="J1714" i="1"/>
  <c r="C1714" i="1" l="1"/>
  <c r="J1713" i="1"/>
  <c r="C1713" i="1" l="1"/>
  <c r="J1712" i="1"/>
  <c r="C1712" i="1" l="1"/>
  <c r="J1711" i="1"/>
  <c r="C1711" i="1" l="1"/>
  <c r="J1710" i="1"/>
  <c r="C1710" i="1" l="1"/>
  <c r="J1709" i="1"/>
  <c r="C1709" i="1" l="1"/>
  <c r="J1708" i="1"/>
  <c r="C1708" i="1" l="1"/>
  <c r="J1707" i="1" l="1"/>
  <c r="C1707" i="1" l="1"/>
  <c r="J1706" i="1"/>
  <c r="C1706" i="1"/>
  <c r="J1705" i="1"/>
  <c r="C1705" i="1" l="1"/>
  <c r="J1704" i="1"/>
  <c r="C1704" i="1" l="1"/>
  <c r="J1703" i="1"/>
  <c r="C1703" i="1" l="1"/>
  <c r="J1702" i="1"/>
  <c r="C1702" i="1" l="1"/>
  <c r="J1701" i="1"/>
  <c r="C1701" i="1" l="1"/>
  <c r="J1700" i="1"/>
  <c r="C1700" i="1" l="1"/>
  <c r="J1699" i="1"/>
  <c r="C1699" i="1" l="1"/>
  <c r="J1698" i="1"/>
  <c r="C1698" i="1" l="1"/>
  <c r="J1697" i="1"/>
  <c r="C1697" i="1" l="1"/>
  <c r="J1696" i="1"/>
  <c r="C1696" i="1" l="1"/>
  <c r="J1695" i="1"/>
  <c r="C1695" i="1" l="1"/>
  <c r="J1694" i="1"/>
  <c r="C1694" i="1" l="1"/>
  <c r="J1693" i="1"/>
  <c r="C1693" i="1" l="1"/>
  <c r="J1692" i="1"/>
  <c r="C1692" i="1" l="1"/>
  <c r="J1691" i="1"/>
  <c r="C1691" i="1" l="1"/>
  <c r="J1690" i="1"/>
  <c r="C1690" i="1"/>
  <c r="J1689" i="1"/>
  <c r="C1689" i="1" l="1"/>
  <c r="J1688" i="1"/>
  <c r="C1688" i="1" l="1"/>
  <c r="J1687" i="1"/>
  <c r="C1687" i="1" l="1"/>
  <c r="J1686" i="1"/>
  <c r="C1686" i="1" l="1"/>
  <c r="J1685" i="1"/>
  <c r="C1685" i="1" l="1"/>
  <c r="J1684" i="1"/>
  <c r="C1684" i="1" l="1"/>
  <c r="J1683" i="1"/>
  <c r="C1683" i="1" l="1"/>
  <c r="J1682" i="1"/>
  <c r="C1682" i="1" l="1"/>
  <c r="J1681" i="1"/>
  <c r="C1681" i="1" l="1"/>
  <c r="J1680" i="1"/>
  <c r="C1680" i="1" l="1"/>
  <c r="J1679" i="1"/>
  <c r="C1679" i="1" l="1"/>
  <c r="J1678" i="1"/>
  <c r="C1678" i="1" l="1"/>
  <c r="J1677" i="1"/>
  <c r="C1677" i="1" l="1"/>
  <c r="J1676" i="1"/>
  <c r="C1676" i="1" l="1"/>
  <c r="J1675" i="1"/>
  <c r="C1675" i="1" l="1"/>
  <c r="J1674" i="1"/>
  <c r="C1674" i="1" l="1"/>
  <c r="J1673" i="1" l="1"/>
  <c r="C1673" i="1" l="1"/>
  <c r="J1672" i="1"/>
  <c r="C1672" i="1"/>
  <c r="J1671" i="1"/>
  <c r="C1671" i="1" l="1"/>
  <c r="J1670" i="1"/>
  <c r="C1670" i="1"/>
  <c r="J1669" i="1"/>
  <c r="C1669" i="1" l="1"/>
  <c r="J1668" i="1"/>
  <c r="C1668" i="1" l="1"/>
  <c r="J1667" i="1"/>
  <c r="C1667" i="1" l="1"/>
  <c r="J1666" i="1"/>
  <c r="C1666" i="1" l="1"/>
  <c r="J1665" i="1"/>
  <c r="C1665" i="1" l="1"/>
  <c r="J1664" i="1"/>
  <c r="C1664" i="1" l="1"/>
  <c r="J1663" i="1"/>
  <c r="C1663" i="1" l="1"/>
  <c r="J1662" i="1"/>
  <c r="C1662" i="1" l="1"/>
  <c r="J1661" i="1"/>
  <c r="C1661" i="1"/>
  <c r="J1660" i="1"/>
  <c r="C1660" i="1" l="1"/>
  <c r="J1659" i="1"/>
  <c r="C1659" i="1" l="1"/>
  <c r="J1658" i="1"/>
  <c r="C1658" i="1" l="1"/>
  <c r="J1657" i="1"/>
  <c r="C1657" i="1" l="1"/>
  <c r="J1656" i="1"/>
  <c r="C1656" i="1" l="1"/>
  <c r="J1655" i="1"/>
  <c r="C1655" i="1" l="1"/>
  <c r="J1654" i="1"/>
  <c r="C1654" i="1" l="1"/>
  <c r="J1653" i="1"/>
  <c r="C1653" i="1" l="1"/>
  <c r="J1652" i="1"/>
  <c r="C1652" i="1"/>
  <c r="J1651" i="1"/>
  <c r="C1651" i="1" l="1"/>
  <c r="J1650" i="1"/>
  <c r="C1650" i="1" l="1"/>
  <c r="J1649" i="1"/>
  <c r="C1649" i="1" l="1"/>
  <c r="J1648" i="1"/>
  <c r="C1648" i="1" l="1"/>
  <c r="J1647" i="1"/>
  <c r="C1647" i="1" l="1"/>
  <c r="J1646" i="1"/>
  <c r="C1646" i="1" l="1"/>
  <c r="J1645" i="1"/>
  <c r="C1645" i="1" l="1"/>
  <c r="J1644" i="1"/>
  <c r="C1644" i="1" l="1"/>
  <c r="J1643" i="1"/>
  <c r="C1643" i="1" l="1"/>
  <c r="J1642" i="1"/>
  <c r="C1642" i="1" l="1"/>
  <c r="J1641" i="1"/>
  <c r="C1641" i="1" l="1"/>
  <c r="J1640" i="1"/>
  <c r="C1640" i="1" l="1"/>
  <c r="J1639" i="1"/>
  <c r="C1639" i="1" l="1"/>
  <c r="J1638" i="1"/>
  <c r="C1638" i="1" l="1"/>
  <c r="J1637" i="1"/>
  <c r="C1637" i="1" l="1"/>
  <c r="J1636" i="1"/>
  <c r="C1636" i="1" l="1"/>
  <c r="J1635" i="1" l="1"/>
  <c r="C1635" i="1" l="1"/>
  <c r="J1634" i="1"/>
  <c r="C1634" i="1"/>
  <c r="J1633" i="1"/>
  <c r="C1633" i="1" l="1"/>
  <c r="J1632" i="1"/>
  <c r="C1632" i="1" l="1"/>
  <c r="J1631" i="1"/>
  <c r="C1631" i="1" l="1"/>
  <c r="J1630" i="1"/>
  <c r="C1630" i="1" l="1"/>
  <c r="J1629" i="1"/>
  <c r="C1629" i="1" l="1"/>
  <c r="J1628" i="1"/>
  <c r="C1628" i="1" l="1"/>
  <c r="J1627" i="1"/>
  <c r="C1627" i="1" l="1"/>
  <c r="J1626" i="1"/>
  <c r="C1626" i="1" l="1"/>
  <c r="J1625" i="1"/>
  <c r="C1625" i="1" l="1"/>
  <c r="J1624" i="1"/>
  <c r="C1624" i="1" l="1"/>
  <c r="J1623" i="1"/>
  <c r="C1623" i="1" l="1"/>
  <c r="J1622" i="1"/>
  <c r="C1622" i="1" l="1"/>
  <c r="J1621" i="1"/>
  <c r="C1621" i="1"/>
  <c r="J1620" i="1"/>
  <c r="C1620" i="1" l="1"/>
  <c r="J1619" i="1"/>
  <c r="C1619" i="1" l="1"/>
  <c r="J1618" i="1"/>
  <c r="C1618" i="1" l="1"/>
  <c r="J1617" i="1"/>
  <c r="C1617" i="1" l="1"/>
  <c r="J1616" i="1"/>
  <c r="C1616" i="1" l="1"/>
  <c r="J1615" i="1" l="1"/>
  <c r="C1615" i="1" l="1"/>
  <c r="J1614" i="1" l="1"/>
  <c r="C1614" i="1"/>
  <c r="J1613" i="1"/>
  <c r="C1613" i="1"/>
  <c r="J1612" i="1"/>
  <c r="C1612" i="1" l="1"/>
  <c r="J1611" i="1" l="1"/>
  <c r="C1611" i="1" l="1"/>
  <c r="J1610" i="1"/>
  <c r="C1610" i="1"/>
  <c r="J1609" i="1"/>
  <c r="C1609" i="1" l="1"/>
  <c r="J1608" i="1"/>
  <c r="C1608" i="1" l="1"/>
  <c r="J1607" i="1" l="1"/>
  <c r="C1607" i="1" l="1"/>
  <c r="J1606" i="1"/>
  <c r="C1606" i="1"/>
  <c r="J1605" i="1"/>
  <c r="C1605" i="1" l="1"/>
  <c r="J1604" i="1"/>
  <c r="C1604" i="1" l="1"/>
  <c r="J1603" i="1"/>
  <c r="C1603" i="1" l="1"/>
  <c r="J1602" i="1"/>
  <c r="C1602" i="1" l="1"/>
  <c r="J1601" i="1"/>
  <c r="C1601" i="1"/>
  <c r="J1600" i="1"/>
  <c r="C1600" i="1" l="1"/>
  <c r="J1599" i="1" l="1"/>
  <c r="C1599" i="1" l="1"/>
  <c r="J1598" i="1"/>
  <c r="C1598" i="1"/>
  <c r="J1597" i="1"/>
  <c r="C1597" i="1" l="1"/>
  <c r="J1596" i="1"/>
  <c r="C1596" i="1" l="1"/>
  <c r="J1595" i="1"/>
  <c r="C1595" i="1" l="1"/>
  <c r="J1594" i="1"/>
  <c r="C1594" i="1" l="1"/>
  <c r="J1593" i="1"/>
  <c r="C1593" i="1" l="1"/>
  <c r="J1592" i="1"/>
  <c r="C1592" i="1" l="1"/>
  <c r="J1591" i="1"/>
  <c r="C1591" i="1" l="1"/>
  <c r="J1590" i="1"/>
  <c r="C1590" i="1"/>
  <c r="J1589" i="1"/>
  <c r="C1589" i="1" l="1"/>
  <c r="J1588" i="1"/>
  <c r="C1588" i="1" l="1"/>
  <c r="J1587" i="1"/>
  <c r="C1587" i="1" l="1"/>
  <c r="J1586" i="1"/>
  <c r="C1586" i="1" l="1"/>
  <c r="J1585" i="1"/>
  <c r="C1585" i="1" l="1"/>
  <c r="J1584" i="1"/>
  <c r="C1584" i="1" l="1"/>
  <c r="J1583" i="1"/>
  <c r="C1583" i="1" l="1"/>
  <c r="J1582" i="1"/>
  <c r="C1582" i="1" l="1"/>
  <c r="J1581" i="1" l="1"/>
  <c r="C1581" i="1" l="1"/>
  <c r="J1580" i="1"/>
  <c r="C1580" i="1"/>
  <c r="J1579" i="1"/>
  <c r="C1579" i="1" l="1"/>
  <c r="J1578" i="1"/>
  <c r="C1578" i="1" l="1"/>
  <c r="J1577" i="1"/>
  <c r="C1577" i="1" l="1"/>
  <c r="J1576" i="1"/>
  <c r="C1576" i="1" l="1"/>
  <c r="J1575" i="1"/>
  <c r="C1575" i="1" l="1"/>
  <c r="J1574" i="1"/>
  <c r="C1574" i="1" l="1"/>
  <c r="J1573" i="1"/>
  <c r="C1573" i="1"/>
  <c r="J1572" i="1"/>
  <c r="C1572" i="1" l="1"/>
  <c r="J1571" i="1"/>
  <c r="C1571" i="1" l="1"/>
  <c r="J1570" i="1"/>
  <c r="C1570" i="1" l="1"/>
  <c r="J1569" i="1"/>
  <c r="C1569" i="1" l="1"/>
  <c r="J1568" i="1"/>
  <c r="C1568" i="1" l="1"/>
  <c r="J1567" i="1"/>
  <c r="C1567" i="1" l="1"/>
  <c r="J1566" i="1"/>
  <c r="C1566" i="1" l="1"/>
  <c r="J1565" i="1"/>
  <c r="C1565" i="1" l="1"/>
  <c r="J1564" i="1"/>
  <c r="C1564" i="1" l="1"/>
  <c r="J1563" i="1"/>
  <c r="C1563" i="1" l="1"/>
  <c r="J1562" i="1"/>
  <c r="C1562" i="1" l="1"/>
  <c r="J1561" i="1"/>
  <c r="C1561" i="1" l="1"/>
  <c r="J1560" i="1"/>
  <c r="C1560" i="1" l="1"/>
  <c r="J1559" i="1"/>
  <c r="C1559" i="1" l="1"/>
  <c r="J1558" i="1"/>
  <c r="C1558" i="1" l="1"/>
  <c r="J1557" i="1"/>
  <c r="C1557" i="1" l="1"/>
  <c r="J1556" i="1"/>
  <c r="C1556" i="1" l="1"/>
  <c r="J1555" i="1"/>
  <c r="C1555" i="1" l="1"/>
  <c r="J1554" i="1"/>
  <c r="C1554" i="1" l="1"/>
  <c r="J1553" i="1"/>
  <c r="C1553" i="1"/>
  <c r="J1552" i="1"/>
  <c r="C1552" i="1" l="1"/>
  <c r="J1551" i="1"/>
  <c r="C1551" i="1" l="1"/>
  <c r="J1550" i="1"/>
  <c r="C1550" i="1" l="1"/>
  <c r="J1549" i="1"/>
  <c r="C1549" i="1" l="1"/>
  <c r="J1548" i="1"/>
  <c r="C1548" i="1" l="1"/>
  <c r="J1547" i="1"/>
  <c r="C1547" i="1" l="1"/>
  <c r="J1546" i="1"/>
  <c r="C1546" i="1" l="1"/>
  <c r="J1545" i="1"/>
  <c r="C1545" i="1" l="1"/>
  <c r="J1544" i="1"/>
  <c r="C1544" i="1" l="1"/>
  <c r="J1543" i="1"/>
  <c r="C1543" i="1" l="1"/>
  <c r="J1542" i="1"/>
  <c r="C1542" i="1" l="1"/>
  <c r="J1541" i="1"/>
  <c r="C1541" i="1" l="1"/>
  <c r="J1540" i="1"/>
  <c r="C1540" i="1" l="1"/>
  <c r="J1539" i="1"/>
  <c r="C1539" i="1" l="1"/>
  <c r="J1538" i="1"/>
  <c r="C1538" i="1" l="1"/>
  <c r="J1537" i="1"/>
  <c r="C1537" i="1" l="1"/>
  <c r="J1536" i="1"/>
  <c r="C1536" i="1" l="1"/>
  <c r="J1535" i="1"/>
  <c r="C1535" i="1" l="1"/>
  <c r="J1534" i="1"/>
  <c r="C1534" i="1" l="1"/>
  <c r="J1533" i="1" l="1"/>
  <c r="C1533" i="1" l="1"/>
  <c r="J1532" i="1"/>
  <c r="C1532" i="1"/>
  <c r="J1531" i="1"/>
  <c r="C1531" i="1" l="1"/>
  <c r="J1530" i="1"/>
  <c r="C1530" i="1" l="1"/>
  <c r="J1529" i="1"/>
  <c r="C1529" i="1" l="1"/>
  <c r="J1528" i="1"/>
  <c r="C1528" i="1" l="1"/>
  <c r="J1527" i="1" l="1"/>
  <c r="C1527" i="1" l="1"/>
  <c r="J1526" i="1"/>
  <c r="C1526" i="1"/>
  <c r="J1525" i="1"/>
  <c r="C1525" i="1" l="1"/>
  <c r="J1524" i="1"/>
  <c r="C1524" i="1" l="1"/>
  <c r="J1523" i="1"/>
  <c r="C1523" i="1" l="1"/>
  <c r="J1522" i="1"/>
  <c r="C1522" i="1" l="1"/>
  <c r="J1521" i="1"/>
  <c r="C1521" i="1" l="1"/>
  <c r="J1520" i="1"/>
  <c r="C1520" i="1" l="1"/>
  <c r="J1519" i="1"/>
  <c r="C1519" i="1" l="1"/>
  <c r="J1518" i="1"/>
  <c r="C1518" i="1" l="1"/>
  <c r="J1517" i="1"/>
  <c r="C1517" i="1" l="1"/>
  <c r="J1516" i="1"/>
  <c r="C1516" i="1" l="1"/>
  <c r="J1515" i="1"/>
  <c r="C1515" i="1" l="1"/>
  <c r="J1514" i="1"/>
  <c r="C1514" i="1" l="1"/>
  <c r="J1513" i="1"/>
  <c r="C1513" i="1" l="1"/>
  <c r="J1512" i="1"/>
  <c r="C1512" i="1" l="1"/>
  <c r="J1511" i="1"/>
  <c r="C1511" i="1" l="1"/>
  <c r="J1510" i="1"/>
  <c r="C1510" i="1"/>
  <c r="J1509" i="1"/>
  <c r="C1509" i="1" l="1"/>
  <c r="J1508" i="1"/>
  <c r="C1508" i="1" l="1"/>
  <c r="J1507" i="1"/>
  <c r="C1507" i="1"/>
  <c r="J1506" i="1"/>
  <c r="C1506" i="1" l="1"/>
  <c r="J1505" i="1"/>
  <c r="C1505" i="1" l="1"/>
  <c r="J1504" i="1"/>
  <c r="C1504" i="1" l="1"/>
  <c r="J1503" i="1"/>
  <c r="C1503" i="1" l="1"/>
  <c r="J1502" i="1"/>
  <c r="C1502" i="1" l="1"/>
  <c r="J1501" i="1" l="1"/>
  <c r="C1501" i="1" l="1"/>
  <c r="J1500" i="1" l="1"/>
  <c r="C1500" i="1"/>
  <c r="J1499" i="1"/>
  <c r="C1499" i="1" l="1"/>
  <c r="J1498" i="1"/>
  <c r="C1498" i="1"/>
  <c r="J1497" i="1"/>
  <c r="C1497" i="1" l="1"/>
  <c r="J1496" i="1"/>
  <c r="C1496" i="1"/>
  <c r="J1495" i="1"/>
  <c r="C1495" i="1" l="1"/>
  <c r="J1494" i="1"/>
  <c r="C1494" i="1" l="1"/>
  <c r="J1493" i="1"/>
  <c r="C1493" i="1" l="1"/>
  <c r="J1492" i="1"/>
  <c r="C1492" i="1" l="1"/>
  <c r="J1491" i="1" l="1"/>
  <c r="C1491" i="1" l="1"/>
  <c r="J1490" i="1"/>
  <c r="C1490" i="1"/>
  <c r="J1489" i="1"/>
  <c r="C1489" i="1" l="1"/>
  <c r="J1488" i="1"/>
  <c r="C1488" i="1" l="1"/>
  <c r="J1487" i="1"/>
  <c r="C1487" i="1"/>
  <c r="J1486" i="1"/>
  <c r="C1486" i="1" l="1"/>
  <c r="J1485" i="1"/>
  <c r="C1485" i="1" l="1"/>
  <c r="J1484" i="1"/>
  <c r="C1484" i="1" l="1"/>
  <c r="J1483" i="1"/>
  <c r="C1483" i="1" l="1"/>
  <c r="J1482" i="1"/>
  <c r="C1482" i="1" l="1"/>
  <c r="J1481" i="1" l="1"/>
  <c r="C1481" i="1" l="1"/>
  <c r="J1480" i="1"/>
  <c r="C1480" i="1" l="1"/>
  <c r="J1479" i="1"/>
  <c r="C1479" i="1"/>
  <c r="J1478" i="1"/>
  <c r="C1478" i="1" l="1"/>
  <c r="J1477" i="1" l="1"/>
  <c r="C1477" i="1" l="1"/>
  <c r="J1476" i="1" l="1"/>
  <c r="C1476" i="1"/>
  <c r="J1475" i="1"/>
  <c r="C1475" i="1"/>
  <c r="J1474" i="1"/>
  <c r="C1474" i="1" l="1"/>
  <c r="J1473" i="1" l="1"/>
  <c r="C1473" i="1" l="1"/>
  <c r="J1472" i="1"/>
  <c r="C1472" i="1"/>
  <c r="J1471" i="1"/>
  <c r="C1471" i="1" l="1"/>
  <c r="J1470" i="1"/>
  <c r="C1470" i="1" l="1"/>
  <c r="J1469" i="1"/>
  <c r="C1469" i="1" l="1"/>
  <c r="J1468" i="1"/>
  <c r="C1468" i="1" l="1"/>
  <c r="J1467" i="1"/>
  <c r="C1467" i="1" l="1"/>
  <c r="J1466" i="1"/>
  <c r="C1466" i="1" l="1"/>
  <c r="J1465" i="1"/>
  <c r="C1465" i="1" l="1"/>
  <c r="J1464" i="1"/>
  <c r="C1464" i="1" l="1"/>
  <c r="J1463" i="1" l="1"/>
  <c r="C1463" i="1" l="1"/>
  <c r="J1462" i="1"/>
  <c r="C1462" i="1" l="1"/>
  <c r="J1461" i="1"/>
  <c r="C1461" i="1"/>
  <c r="J1460" i="1"/>
  <c r="C1460" i="1" l="1"/>
  <c r="J1459" i="1" l="1"/>
  <c r="C1459" i="1" l="1"/>
  <c r="J1458" i="1"/>
  <c r="C1458" i="1"/>
  <c r="J1457" i="1"/>
  <c r="C1457" i="1" l="1"/>
  <c r="J1456" i="1"/>
  <c r="C1456" i="1" l="1"/>
  <c r="J1455" i="1"/>
  <c r="C1455" i="1" l="1"/>
  <c r="J1454" i="1"/>
  <c r="C1454" i="1" l="1"/>
  <c r="J1453" i="1"/>
  <c r="C1453" i="1"/>
  <c r="J1452" i="1"/>
  <c r="C1452" i="1" l="1"/>
  <c r="J1451" i="1"/>
  <c r="C1451" i="1" l="1"/>
  <c r="J1450" i="1"/>
  <c r="C1450" i="1" l="1"/>
  <c r="J1449" i="1"/>
  <c r="C1449" i="1" l="1"/>
  <c r="J1448" i="1"/>
  <c r="C1448" i="1" l="1"/>
  <c r="J1447" i="1"/>
  <c r="C1447" i="1" l="1"/>
  <c r="J1446" i="1"/>
  <c r="C1446" i="1" l="1"/>
  <c r="J1445" i="1"/>
  <c r="C1445" i="1" l="1"/>
  <c r="J1444" i="1"/>
  <c r="C1444" i="1" l="1"/>
  <c r="J1443" i="1"/>
  <c r="C1443" i="1" l="1"/>
  <c r="J1442" i="1"/>
  <c r="C1442" i="1" l="1"/>
  <c r="J1441" i="1"/>
  <c r="C1441" i="1" l="1"/>
  <c r="J1440" i="1"/>
  <c r="C1440" i="1" l="1"/>
  <c r="J1439" i="1"/>
  <c r="C1439" i="1" l="1"/>
  <c r="J1438" i="1"/>
  <c r="C1438" i="1" l="1"/>
  <c r="J1437" i="1"/>
  <c r="C1437" i="1" l="1"/>
  <c r="J1436" i="1"/>
  <c r="C1436" i="1"/>
  <c r="J1435" i="1"/>
  <c r="C1435" i="1" l="1"/>
  <c r="J1434" i="1" l="1"/>
  <c r="C1434" i="1" l="1"/>
  <c r="J1433" i="1"/>
  <c r="C1433" i="1"/>
  <c r="J1432" i="1"/>
  <c r="C1432" i="1" l="1"/>
  <c r="J1431" i="1"/>
  <c r="C1431" i="1" l="1"/>
  <c r="J1430" i="1" l="1"/>
  <c r="C1430" i="1"/>
  <c r="J1429" i="1"/>
  <c r="C1429" i="1"/>
  <c r="J1428" i="1"/>
  <c r="C1428" i="1" l="1"/>
  <c r="J1427" i="1"/>
  <c r="C1427" i="1" l="1"/>
  <c r="J1426" i="1"/>
  <c r="C1426" i="1" l="1"/>
  <c r="J1425" i="1"/>
  <c r="C1425" i="1" l="1"/>
  <c r="J1424" i="1"/>
  <c r="C1424" i="1" l="1"/>
  <c r="J1423" i="1"/>
  <c r="C1423" i="1" l="1"/>
  <c r="J1422" i="1"/>
  <c r="C1422" i="1" l="1"/>
  <c r="J1421" i="1"/>
  <c r="C1421" i="1" l="1"/>
  <c r="J1420" i="1"/>
  <c r="C1420" i="1" l="1"/>
  <c r="J1419" i="1" l="1"/>
  <c r="C1419" i="1" l="1"/>
  <c r="J1418" i="1"/>
  <c r="C1418" i="1"/>
  <c r="J1417" i="1"/>
  <c r="C1417" i="1" l="1"/>
  <c r="J1416" i="1"/>
  <c r="C1416" i="1" l="1"/>
  <c r="J1415" i="1"/>
  <c r="C1415" i="1" l="1"/>
  <c r="J1414" i="1"/>
  <c r="C1414" i="1" l="1"/>
  <c r="J1413" i="1"/>
  <c r="C1413" i="1" l="1"/>
  <c r="J1412" i="1"/>
  <c r="C1412" i="1" l="1"/>
  <c r="J1411" i="1"/>
  <c r="C1411" i="1" l="1"/>
  <c r="J1410" i="1"/>
  <c r="C1410" i="1" l="1"/>
  <c r="J1409" i="1" l="1"/>
  <c r="C1409" i="1" l="1"/>
  <c r="J1408" i="1"/>
  <c r="C1408" i="1"/>
  <c r="J1407" i="1"/>
  <c r="C1407" i="1" l="1"/>
  <c r="J1406" i="1"/>
  <c r="C1406" i="1"/>
  <c r="J1405" i="1"/>
  <c r="C1405" i="1" l="1"/>
  <c r="J1404" i="1"/>
  <c r="C1404" i="1" l="1"/>
  <c r="J1403" i="1" l="1"/>
  <c r="C1403" i="1" l="1"/>
  <c r="J1402" i="1"/>
  <c r="C1402" i="1"/>
  <c r="J1401" i="1"/>
  <c r="C1401" i="1" l="1"/>
  <c r="J1400" i="1"/>
  <c r="C1400" i="1"/>
  <c r="J1399" i="1"/>
  <c r="C1399" i="1" l="1"/>
  <c r="J1398" i="1"/>
  <c r="C1398" i="1" l="1"/>
  <c r="J1397" i="1"/>
  <c r="C1397" i="1" l="1"/>
  <c r="J1396" i="1"/>
  <c r="C1396" i="1" l="1"/>
  <c r="J1395" i="1"/>
  <c r="C1395" i="1" l="1"/>
  <c r="J1394" i="1"/>
  <c r="C1394" i="1" l="1"/>
  <c r="J1393" i="1"/>
  <c r="C1393" i="1" l="1"/>
  <c r="J1392" i="1"/>
  <c r="C1392" i="1" l="1"/>
  <c r="J1391" i="1"/>
  <c r="C1391" i="1" l="1"/>
  <c r="J1390" i="1"/>
  <c r="C1390" i="1" l="1"/>
  <c r="J1389" i="1"/>
  <c r="C1389" i="1" l="1"/>
  <c r="J1388" i="1"/>
  <c r="C1388" i="1" l="1"/>
  <c r="J1387" i="1"/>
  <c r="C1387" i="1" l="1"/>
  <c r="J1386" i="1"/>
  <c r="C1386" i="1" l="1"/>
  <c r="J1385" i="1"/>
  <c r="C1385" i="1" l="1"/>
  <c r="J1384" i="1" l="1"/>
  <c r="C1384" i="1"/>
  <c r="J1383" i="1"/>
  <c r="C1383" i="1" l="1"/>
  <c r="J1382" i="1"/>
  <c r="C1382" i="1"/>
  <c r="J1381" i="1"/>
  <c r="C1381" i="1" l="1"/>
  <c r="J1380" i="1"/>
  <c r="C1380" i="1" l="1"/>
  <c r="J1379" i="1"/>
  <c r="C1379" i="1"/>
  <c r="J1378" i="1"/>
  <c r="C1378" i="1" l="1"/>
  <c r="J1377" i="1"/>
  <c r="C1377" i="1" l="1"/>
  <c r="J1376" i="1"/>
  <c r="C1376" i="1" l="1"/>
  <c r="J1375" i="1"/>
  <c r="C1375" i="1" l="1"/>
  <c r="J1374" i="1"/>
  <c r="C1374" i="1" l="1"/>
  <c r="J1373" i="1"/>
  <c r="C1373" i="1" l="1"/>
  <c r="J1372" i="1"/>
  <c r="C1372" i="1" l="1"/>
  <c r="J1371" i="1"/>
  <c r="C1371" i="1" l="1"/>
  <c r="J1370" i="1"/>
  <c r="C1370" i="1" l="1"/>
  <c r="J1369" i="1"/>
  <c r="C1369" i="1" l="1"/>
  <c r="J1368" i="1"/>
  <c r="C1368" i="1" l="1"/>
  <c r="J1367" i="1"/>
  <c r="C1367" i="1" l="1"/>
  <c r="J1366" i="1"/>
  <c r="C1366" i="1" l="1"/>
  <c r="J1365" i="1"/>
  <c r="C1365" i="1" l="1"/>
  <c r="J1364" i="1"/>
  <c r="C1364" i="1" l="1"/>
  <c r="J1363" i="1"/>
  <c r="C1363" i="1" l="1"/>
  <c r="J1362" i="1"/>
  <c r="C1362" i="1" l="1"/>
  <c r="J1361" i="1"/>
  <c r="C1361" i="1" l="1"/>
  <c r="J1360" i="1"/>
  <c r="C1360" i="1" l="1"/>
  <c r="J1359" i="1"/>
  <c r="C1359" i="1" l="1"/>
  <c r="J1358" i="1"/>
  <c r="C1358" i="1" l="1"/>
  <c r="J1357" i="1"/>
  <c r="C1357" i="1" l="1"/>
  <c r="J1356" i="1"/>
  <c r="C1356" i="1" l="1"/>
  <c r="J1355" i="1"/>
  <c r="C1355" i="1" l="1"/>
  <c r="J1354" i="1"/>
  <c r="C1354" i="1" l="1"/>
  <c r="J1353" i="1"/>
  <c r="C1353" i="1"/>
  <c r="J1352" i="1"/>
  <c r="C1352" i="1" l="1"/>
  <c r="J1351" i="1"/>
  <c r="C1351" i="1" l="1"/>
  <c r="J1350" i="1"/>
  <c r="C1350" i="1"/>
  <c r="J1349" i="1"/>
  <c r="C1349" i="1" l="1"/>
  <c r="J1348" i="1" l="1"/>
  <c r="C1348" i="1" l="1"/>
  <c r="J1347" i="1" l="1"/>
  <c r="C1347" i="1"/>
  <c r="J1346" i="1"/>
  <c r="C1346" i="1"/>
  <c r="J1345" i="1"/>
  <c r="C1345" i="1" l="1"/>
  <c r="J1344" i="1"/>
  <c r="C1344" i="1" l="1"/>
  <c r="J1343" i="1"/>
  <c r="C1343" i="1" l="1"/>
  <c r="J1342" i="1"/>
  <c r="C1342" i="1" l="1"/>
  <c r="J1341" i="1" l="1"/>
  <c r="C1341" i="1" l="1"/>
  <c r="J1340" i="1"/>
  <c r="C1340" i="1"/>
  <c r="J1339" i="1"/>
  <c r="C1339" i="1" l="1"/>
  <c r="J1338" i="1" l="1"/>
  <c r="C1338" i="1" l="1"/>
  <c r="J1337" i="1" l="1"/>
  <c r="C1337" i="1"/>
  <c r="J1336" i="1"/>
  <c r="C1336" i="1"/>
  <c r="J1335" i="1"/>
  <c r="C1335" i="1" l="1"/>
  <c r="J1334" i="1" l="1"/>
  <c r="C1334" i="1" l="1"/>
  <c r="J1333" i="1" l="1"/>
  <c r="C1333" i="1"/>
  <c r="J1332" i="1"/>
  <c r="C1332" i="1"/>
  <c r="J1331" i="1"/>
  <c r="C1331" i="1" l="1"/>
  <c r="J1330" i="1"/>
  <c r="C1330" i="1" l="1"/>
  <c r="J1329" i="1"/>
  <c r="C1329" i="1" l="1"/>
  <c r="J1328" i="1"/>
  <c r="C1328" i="1" l="1"/>
  <c r="J1327" i="1"/>
  <c r="C1327" i="1" l="1"/>
  <c r="J1326" i="1"/>
  <c r="C1326" i="1" l="1"/>
  <c r="J1325" i="1"/>
  <c r="C1325" i="1" l="1"/>
  <c r="J1324" i="1"/>
  <c r="C1324" i="1" l="1"/>
  <c r="J1323" i="1"/>
  <c r="C1323" i="1" l="1"/>
  <c r="J1322" i="1"/>
  <c r="C1322" i="1" l="1"/>
  <c r="J1321" i="1"/>
  <c r="C1321" i="1" l="1"/>
  <c r="J1320" i="1" l="1"/>
  <c r="C1320" i="1" l="1"/>
  <c r="J1319" i="1"/>
  <c r="C1319" i="1"/>
  <c r="J1318" i="1"/>
  <c r="C1318" i="1" l="1"/>
  <c r="J1317" i="1"/>
  <c r="C1317" i="1" l="1"/>
  <c r="J1316" i="1"/>
  <c r="C1316" i="1" l="1"/>
  <c r="J1315" i="1"/>
  <c r="C1315" i="1" l="1"/>
  <c r="J1314" i="1"/>
  <c r="C1314" i="1" l="1"/>
  <c r="J1313" i="1"/>
  <c r="C1313" i="1"/>
  <c r="J1312" i="1" l="1"/>
  <c r="C1312" i="1" l="1"/>
  <c r="J1311" i="1"/>
  <c r="C1311" i="1" l="1"/>
  <c r="J1310" i="1"/>
  <c r="C1310" i="1"/>
  <c r="J1309" i="1"/>
  <c r="C1309" i="1" l="1"/>
  <c r="J1308" i="1" l="1"/>
  <c r="C1308" i="1" l="1"/>
  <c r="J1307" i="1" l="1"/>
  <c r="C1307" i="1"/>
  <c r="J1306" i="1"/>
  <c r="C1306" i="1"/>
  <c r="J1305" i="1"/>
  <c r="C1305" i="1" l="1"/>
  <c r="J1304" i="1" l="1"/>
  <c r="C1304" i="1" l="1"/>
  <c r="J1303" i="1" l="1"/>
  <c r="C1303" i="1"/>
  <c r="J1302" i="1"/>
  <c r="C1302" i="1"/>
  <c r="J1301" i="1"/>
  <c r="C1301" i="1" l="1"/>
  <c r="J1300" i="1"/>
  <c r="C1300" i="1" l="1"/>
  <c r="J1299" i="1"/>
  <c r="C1299" i="1" l="1"/>
  <c r="J1298" i="1"/>
  <c r="C1298" i="1" l="1"/>
  <c r="J1297" i="1"/>
  <c r="C1297" i="1" l="1"/>
  <c r="J1296" i="1" l="1"/>
  <c r="C1296" i="1" l="1"/>
  <c r="J1295" i="1"/>
  <c r="C1295" i="1"/>
  <c r="J1294" i="1"/>
  <c r="C1294" i="1" l="1"/>
  <c r="J1293" i="1"/>
  <c r="C1293" i="1"/>
  <c r="J1292" i="1" l="1"/>
  <c r="C1292" i="1" l="1"/>
  <c r="J1291" i="1" l="1"/>
  <c r="C1291" i="1"/>
  <c r="J1290" i="1"/>
  <c r="C1290" i="1"/>
  <c r="J1289" i="1"/>
  <c r="C1289" i="1" l="1"/>
  <c r="J1288" i="1"/>
  <c r="C1288" i="1" l="1"/>
  <c r="J1287" i="1"/>
  <c r="C1287" i="1" l="1"/>
  <c r="J1286" i="1"/>
  <c r="C1286" i="1"/>
  <c r="J1285" i="1"/>
  <c r="C1285" i="1" l="1"/>
  <c r="J1284" i="1"/>
  <c r="C1284" i="1" l="1"/>
  <c r="J1283" i="1"/>
  <c r="C1283" i="1" l="1"/>
  <c r="J1282" i="1"/>
  <c r="C1282" i="1" l="1"/>
  <c r="J1281" i="1"/>
  <c r="C1281" i="1" l="1"/>
  <c r="J1280" i="1"/>
  <c r="C1280" i="1" l="1"/>
  <c r="J1279" i="1" l="1"/>
  <c r="C1279" i="1"/>
  <c r="J1278" i="1"/>
  <c r="C1278" i="1"/>
  <c r="J1277" i="1"/>
  <c r="C1277" i="1" l="1"/>
  <c r="J1276" i="1"/>
  <c r="C1276" i="1" l="1"/>
  <c r="J1275" i="1"/>
  <c r="C1275" i="1" l="1"/>
  <c r="J1274" i="1" l="1"/>
  <c r="C1274" i="1" l="1"/>
  <c r="J1273" i="1" l="1"/>
  <c r="C1273" i="1"/>
  <c r="J1272" i="1"/>
  <c r="C1272" i="1"/>
  <c r="J1271" i="1"/>
  <c r="C1271" i="1" l="1"/>
  <c r="J1270" i="1" l="1"/>
  <c r="C1270" i="1" l="1"/>
  <c r="J1269" i="1" l="1"/>
  <c r="C1269" i="1"/>
  <c r="J1268" i="1"/>
  <c r="C1268" i="1"/>
  <c r="J1267" i="1"/>
  <c r="C1267" i="1" l="1"/>
  <c r="J1266" i="1"/>
  <c r="C1266" i="1" l="1"/>
  <c r="J1265" i="1"/>
  <c r="C1265" i="1" l="1"/>
  <c r="J1264" i="1"/>
  <c r="C1264" i="1"/>
  <c r="J1263" i="1"/>
  <c r="C1263" i="1" l="1"/>
  <c r="J1262" i="1"/>
  <c r="C1262" i="1" l="1"/>
  <c r="J1261" i="1"/>
  <c r="C1261" i="1" l="1"/>
  <c r="J1260" i="1"/>
  <c r="C1260" i="1" l="1"/>
  <c r="J1259" i="1"/>
  <c r="C1259" i="1" l="1"/>
  <c r="J1258" i="1"/>
  <c r="C1258" i="1" l="1"/>
  <c r="J1257" i="1"/>
  <c r="C1257" i="1"/>
  <c r="J1256" i="1"/>
  <c r="C1256" i="1" l="1"/>
  <c r="J1255" i="1"/>
  <c r="C1255" i="1" l="1"/>
  <c r="J1254" i="1" l="1"/>
  <c r="C1254" i="1" l="1"/>
  <c r="J1253" i="1" l="1"/>
  <c r="C1253" i="1"/>
  <c r="J1252" i="1"/>
  <c r="C1252" i="1"/>
  <c r="J1251" i="1"/>
  <c r="C1251" i="1" l="1"/>
  <c r="J1250" i="1"/>
  <c r="C1250" i="1" l="1"/>
  <c r="J1249" i="1"/>
  <c r="C1249" i="1" l="1"/>
  <c r="J1248" i="1"/>
  <c r="C1248" i="1" l="1"/>
  <c r="J1247" i="1"/>
  <c r="C1247" i="1" l="1"/>
  <c r="J1246" i="1"/>
  <c r="C1246" i="1" l="1"/>
  <c r="J1245" i="1"/>
  <c r="C1245" i="1" l="1"/>
  <c r="J1244" i="1" l="1"/>
  <c r="C1244" i="1" l="1"/>
  <c r="J1243" i="1" l="1"/>
  <c r="C1243" i="1"/>
  <c r="J1242" i="1"/>
  <c r="C1242" i="1"/>
  <c r="J1241" i="1"/>
  <c r="C1241" i="1" l="1"/>
  <c r="J1240" i="1"/>
  <c r="C1240" i="1" l="1"/>
  <c r="J1239" i="1"/>
  <c r="C1239" i="1" l="1"/>
  <c r="J1238" i="1"/>
  <c r="C1238" i="1" l="1"/>
  <c r="J1237" i="1" l="1"/>
  <c r="C1237" i="1"/>
  <c r="J1236" i="1"/>
  <c r="C1236" i="1"/>
  <c r="J1235" i="1"/>
  <c r="C1235" i="1" l="1"/>
  <c r="J1234" i="1" l="1"/>
  <c r="C1234" i="1" l="1"/>
  <c r="J1233" i="1"/>
  <c r="C1233" i="1"/>
  <c r="J1232" i="1"/>
  <c r="C1232" i="1" l="1"/>
  <c r="J1231" i="1"/>
  <c r="C1231" i="1"/>
  <c r="J1230" i="1"/>
  <c r="C1230" i="1" l="1"/>
  <c r="J1229" i="1"/>
  <c r="C1229" i="1" l="1"/>
  <c r="J1228" i="1" l="1"/>
  <c r="C1228" i="1" l="1"/>
  <c r="J1227" i="1"/>
  <c r="C1227" i="1"/>
  <c r="J1226" i="1"/>
  <c r="C1226" i="1" l="1"/>
  <c r="J1225" i="1"/>
  <c r="C1225" i="1" l="1"/>
  <c r="J1224" i="1"/>
  <c r="C1224" i="1"/>
  <c r="J1223" i="1"/>
  <c r="C1223" i="1" l="1"/>
  <c r="J1222" i="1" l="1"/>
  <c r="C1222" i="1" l="1"/>
  <c r="J1221" i="1" l="1"/>
  <c r="C1221" i="1"/>
  <c r="J1220" i="1"/>
  <c r="C1220" i="1"/>
  <c r="J1219" i="1"/>
  <c r="C1219" i="1" l="1"/>
  <c r="J1218" i="1"/>
  <c r="C1218" i="1" l="1"/>
  <c r="J1217" i="1"/>
  <c r="C1217" i="1" l="1"/>
  <c r="J1216" i="1"/>
  <c r="C1216" i="1" l="1"/>
  <c r="J1215" i="1"/>
  <c r="C1215" i="1" l="1"/>
  <c r="J1214" i="1"/>
  <c r="C1214" i="1" l="1"/>
  <c r="J1213" i="1"/>
  <c r="C1213" i="1" l="1"/>
  <c r="J1212" i="1"/>
  <c r="C1212" i="1" l="1"/>
  <c r="J1211" i="1"/>
  <c r="C1211" i="1" l="1"/>
  <c r="J1210" i="1" l="1"/>
  <c r="C1210" i="1" l="1"/>
  <c r="J1209" i="1" l="1"/>
  <c r="C1209" i="1"/>
  <c r="J1208" i="1"/>
  <c r="C1208" i="1"/>
  <c r="J1207" i="1"/>
  <c r="C1207" i="1" l="1"/>
  <c r="J1206" i="1"/>
  <c r="C1206" i="1" l="1"/>
  <c r="J1205" i="1"/>
  <c r="C1205" i="1" l="1"/>
  <c r="J1204" i="1"/>
  <c r="C1204" i="1" l="1"/>
  <c r="J1203" i="1"/>
  <c r="C1203" i="1" l="1"/>
  <c r="J1202" i="1"/>
  <c r="C1202" i="1" l="1"/>
  <c r="J1201" i="1"/>
  <c r="C1201" i="1" l="1"/>
  <c r="J1200" i="1" l="1"/>
  <c r="C1200" i="1" l="1"/>
  <c r="J1199" i="1" l="1"/>
  <c r="C1199" i="1"/>
  <c r="J1198" i="1"/>
  <c r="C1198" i="1"/>
  <c r="J1197" i="1"/>
  <c r="C1197" i="1" l="1"/>
  <c r="J1196" i="1" l="1"/>
  <c r="C1196" i="1" l="1"/>
  <c r="J1195" i="1"/>
  <c r="C1195" i="1"/>
  <c r="J1194" i="1"/>
  <c r="C1194" i="1" l="1"/>
  <c r="J1193" i="1" l="1"/>
  <c r="C1193" i="1"/>
  <c r="J1192" i="1"/>
  <c r="C1192" i="1" l="1"/>
  <c r="J1191" i="1" l="1"/>
  <c r="C1191" i="1"/>
  <c r="J1190" i="1"/>
  <c r="C1190" i="1"/>
  <c r="J1189" i="1"/>
  <c r="C1189" i="1" l="1"/>
  <c r="J1188" i="1"/>
  <c r="C1188" i="1" l="1"/>
  <c r="J1187" i="1"/>
  <c r="C1187" i="1" l="1"/>
  <c r="J1186" i="1"/>
  <c r="C1186" i="1" l="1"/>
  <c r="J1185" i="1"/>
  <c r="C1185" i="1" l="1"/>
  <c r="J1184" i="1"/>
  <c r="C1184" i="1"/>
  <c r="J1183" i="1"/>
  <c r="C1183" i="1" l="1"/>
  <c r="J1182" i="1"/>
  <c r="C1182" i="1"/>
  <c r="J1181" i="1"/>
  <c r="C1181" i="1" l="1"/>
  <c r="J1180" i="1" l="1"/>
  <c r="C1180" i="1" l="1"/>
  <c r="J1179" i="1"/>
  <c r="C1179" i="1"/>
  <c r="J1178" i="1"/>
  <c r="C1178" i="1" l="1"/>
  <c r="J1177" i="1"/>
  <c r="C1177" i="1"/>
  <c r="J1176" i="1"/>
  <c r="C1176" i="1" l="1"/>
  <c r="J1175" i="1" l="1"/>
  <c r="C1175" i="1"/>
  <c r="J1174" i="1"/>
  <c r="C1174" i="1"/>
  <c r="J1173" i="1"/>
  <c r="C1173" i="1" l="1"/>
  <c r="J1172" i="1" l="1"/>
  <c r="C1172" i="1" l="1"/>
  <c r="J1171" i="1" l="1"/>
  <c r="C1171" i="1"/>
  <c r="J1170" i="1"/>
  <c r="C1170" i="1"/>
  <c r="J1169" i="1"/>
  <c r="C1169" i="1" l="1"/>
  <c r="J1168" i="1" l="1"/>
  <c r="C1168" i="1" l="1"/>
  <c r="J1167" i="1"/>
  <c r="C1167" i="1" l="1"/>
  <c r="J1166" i="1"/>
  <c r="C1166" i="1"/>
  <c r="J1165" i="1"/>
  <c r="C1165" i="1" l="1"/>
  <c r="J1164" i="1"/>
  <c r="C1164" i="1" l="1"/>
  <c r="J1163" i="1"/>
  <c r="C1163" i="1" l="1"/>
  <c r="J1162" i="1"/>
  <c r="C1162" i="1" l="1"/>
  <c r="J1161" i="1"/>
  <c r="C1161" i="1" l="1"/>
  <c r="J1160" i="1"/>
  <c r="C1160" i="1" l="1"/>
  <c r="J1159" i="1"/>
  <c r="C1159" i="1" l="1"/>
  <c r="J1158" i="1" l="1"/>
  <c r="C1158" i="1" l="1"/>
  <c r="J1157" i="1" l="1"/>
  <c r="C1157" i="1"/>
  <c r="J1156" i="1"/>
  <c r="C1156" i="1"/>
  <c r="J1155" i="1"/>
  <c r="C1155" i="1" l="1"/>
  <c r="J1154" i="1" l="1"/>
  <c r="C1154" i="1" l="1"/>
  <c r="J1153" i="1"/>
  <c r="C1153" i="1"/>
  <c r="J1152" i="1"/>
  <c r="C1152" i="1" l="1"/>
  <c r="J1151" i="1"/>
  <c r="C1151" i="1"/>
  <c r="J1150" i="1"/>
  <c r="C1150" i="1" l="1"/>
  <c r="J1149" i="1"/>
  <c r="C1149" i="1" l="1"/>
  <c r="J1148" i="1" l="1"/>
  <c r="C1148" i="1" l="1"/>
  <c r="J1147" i="1" l="1"/>
  <c r="C1147" i="1"/>
  <c r="J1146" i="1"/>
  <c r="C1146" i="1"/>
  <c r="J1145" i="1"/>
  <c r="C1145" i="1" l="1"/>
  <c r="J1144" i="1"/>
  <c r="C1144" i="1" l="1"/>
  <c r="J1143" i="1" l="1"/>
  <c r="C1143" i="1" l="1"/>
  <c r="J1142" i="1"/>
  <c r="C1142" i="1"/>
  <c r="J1141" i="1"/>
  <c r="C1141" i="1" l="1"/>
  <c r="J1140" i="1" l="1"/>
  <c r="C1140" i="1" l="1"/>
  <c r="J1139" i="1" l="1"/>
  <c r="C1139" i="1"/>
  <c r="J1138" i="1"/>
  <c r="C1138" i="1"/>
  <c r="J1137" i="1"/>
  <c r="C1137" i="1" l="1"/>
  <c r="J1136" i="1" l="1"/>
  <c r="C1136" i="1" l="1"/>
  <c r="J1135" i="1" l="1"/>
  <c r="C1135" i="1"/>
  <c r="J1134" i="1"/>
  <c r="C1134" i="1"/>
  <c r="J1133" i="1"/>
  <c r="C1133" i="1" l="1"/>
  <c r="J1132" i="1"/>
  <c r="C1132" i="1" l="1"/>
  <c r="J1131" i="1"/>
  <c r="C1131" i="1" l="1"/>
  <c r="J1130" i="1" l="1"/>
  <c r="C1130" i="1" l="1"/>
  <c r="J1129" i="1" l="1"/>
  <c r="C1129" i="1"/>
  <c r="J1128" i="1"/>
  <c r="C1128" i="1"/>
  <c r="J1127" i="1"/>
  <c r="C1127" i="1" l="1"/>
  <c r="J1126" i="1" l="1"/>
  <c r="C1126" i="1" l="1"/>
  <c r="J1125" i="1"/>
  <c r="C1125" i="1" l="1"/>
  <c r="J1124" i="1"/>
  <c r="C1124" i="1"/>
  <c r="J1123" i="1"/>
  <c r="C1123" i="1" l="1"/>
  <c r="J1122" i="1" l="1"/>
  <c r="C1122" i="1" l="1"/>
  <c r="J1121" i="1"/>
  <c r="C1121" i="1" l="1"/>
  <c r="J1120" i="1"/>
  <c r="C1120" i="1"/>
  <c r="J1119" i="1"/>
  <c r="C1119" i="1" l="1"/>
  <c r="J1118" i="1"/>
  <c r="C1118" i="1" l="1"/>
  <c r="J1117" i="1"/>
  <c r="C1117" i="1" l="1"/>
  <c r="J1116" i="1" l="1"/>
  <c r="C1116" i="1" l="1"/>
  <c r="J1115" i="1" l="1"/>
  <c r="C1115" i="1"/>
  <c r="J1114" i="1"/>
  <c r="C1114" i="1"/>
  <c r="J1113" i="1"/>
  <c r="C1113" i="1" l="1"/>
  <c r="J1112" i="1" l="1"/>
  <c r="C1112" i="1" l="1"/>
  <c r="J1111" i="1" l="1"/>
  <c r="C1111" i="1"/>
  <c r="J1110" i="1"/>
  <c r="C1110" i="1"/>
  <c r="J1109" i="1"/>
  <c r="C1109" i="1" l="1"/>
  <c r="J1108" i="1" l="1"/>
  <c r="C1108" i="1" l="1"/>
  <c r="J1107" i="1"/>
  <c r="C1107" i="1" l="1"/>
  <c r="J1106" i="1"/>
  <c r="C1106" i="1"/>
  <c r="J1105" i="1"/>
  <c r="C1105" i="1" l="1"/>
  <c r="J1104" i="1" l="1"/>
  <c r="C1104" i="1" l="1"/>
  <c r="J1103" i="1" l="1"/>
  <c r="C1103" i="1"/>
  <c r="J1102" i="1"/>
  <c r="C1102" i="1"/>
  <c r="J1101" i="1"/>
  <c r="C1101" i="1" l="1"/>
  <c r="J1100" i="1" l="1"/>
  <c r="C1100" i="1" l="1"/>
  <c r="J1099" i="1" l="1"/>
  <c r="C1099" i="1"/>
  <c r="J1098" i="1"/>
  <c r="C1098" i="1"/>
  <c r="J1097" i="1"/>
  <c r="C1097" i="1" l="1"/>
  <c r="J1096" i="1"/>
  <c r="C1096" i="1" l="1"/>
  <c r="J1095" i="1"/>
  <c r="C1095" i="1" l="1"/>
  <c r="J1094" i="1"/>
  <c r="C1094" i="1" l="1"/>
  <c r="J1093" i="1"/>
  <c r="C1093" i="1" l="1"/>
  <c r="J1092" i="1"/>
  <c r="C1092" i="1" l="1"/>
  <c r="J1091" i="1"/>
  <c r="C1091" i="1" l="1"/>
  <c r="J1090" i="1"/>
  <c r="C1090" i="1" l="1"/>
  <c r="J1089" i="1"/>
  <c r="C1089" i="1" l="1"/>
  <c r="J1088" i="1" l="1"/>
  <c r="C1088" i="1" l="1"/>
  <c r="J1087" i="1" l="1"/>
  <c r="C1087" i="1"/>
  <c r="J1086" i="1"/>
  <c r="C1086" i="1"/>
  <c r="J1085" i="1"/>
  <c r="C1085" i="1" l="1"/>
  <c r="J1084" i="1" l="1"/>
  <c r="C1084" i="1" l="1"/>
  <c r="J1083" i="1" l="1"/>
  <c r="C1083" i="1"/>
  <c r="J1082" i="1"/>
  <c r="C1082" i="1"/>
  <c r="J1081" i="1"/>
  <c r="C1081" i="1" l="1"/>
  <c r="J1080" i="1" l="1"/>
  <c r="C1080" i="1" l="1"/>
  <c r="J1079" i="1"/>
  <c r="C1079" i="1"/>
  <c r="J1078" i="1"/>
  <c r="C1078" i="1" l="1"/>
  <c r="J1077" i="1" l="1"/>
  <c r="C1077" i="1"/>
  <c r="J1076" i="1"/>
  <c r="C1076" i="1"/>
  <c r="J1075" i="1"/>
  <c r="C1075" i="1" l="1"/>
  <c r="J1074" i="1"/>
  <c r="C1074" i="1" l="1"/>
  <c r="J1073" i="1"/>
  <c r="C1073" i="1" l="1"/>
  <c r="J1072" i="1"/>
  <c r="C1072" i="1"/>
  <c r="J1071" i="1"/>
  <c r="C1071" i="1" l="1"/>
  <c r="J1070" i="1"/>
  <c r="C1070" i="1" l="1"/>
  <c r="J1069" i="1"/>
  <c r="C1069" i="1" l="1"/>
  <c r="J1068" i="1"/>
  <c r="C1068" i="1" l="1"/>
  <c r="J1067" i="1"/>
  <c r="C1067" i="1" l="1"/>
  <c r="J1066" i="1"/>
  <c r="C1066" i="1"/>
  <c r="J1065" i="1"/>
  <c r="C1065" i="1" l="1"/>
  <c r="J1064" i="1"/>
  <c r="C1064" i="1" l="1"/>
  <c r="J1063" i="1"/>
  <c r="C1063" i="1" l="1"/>
  <c r="J1062" i="1"/>
  <c r="C1062" i="1"/>
  <c r="J1061" i="1"/>
  <c r="C1061" i="1" l="1"/>
  <c r="J1060" i="1"/>
  <c r="C1060" i="1" l="1"/>
  <c r="J1059" i="1"/>
  <c r="C1059" i="1" l="1"/>
  <c r="J1058" i="1"/>
  <c r="C1058" i="1" l="1"/>
  <c r="J1057" i="1"/>
  <c r="C1057" i="1" l="1"/>
  <c r="J1056" i="1"/>
  <c r="C1056" i="1"/>
  <c r="J1055" i="1"/>
  <c r="C1055" i="1" l="1"/>
  <c r="J1054" i="1"/>
  <c r="C1054" i="1" l="1"/>
  <c r="J1053" i="1" l="1"/>
  <c r="C1053" i="1" l="1"/>
  <c r="J1052" i="1"/>
  <c r="C1052" i="1"/>
  <c r="J1051" i="1"/>
  <c r="C1051" i="1" l="1"/>
  <c r="J1050" i="1"/>
  <c r="C1050" i="1" l="1"/>
  <c r="J1049" i="1"/>
  <c r="C1049" i="1" l="1"/>
  <c r="J1048" i="1"/>
  <c r="C1048" i="1" l="1"/>
  <c r="J1047" i="1"/>
  <c r="C1047" i="1" l="1"/>
  <c r="J1046" i="1"/>
  <c r="C1046" i="1"/>
  <c r="J1045" i="1"/>
  <c r="C1045" i="1" l="1"/>
  <c r="J1044" i="1"/>
  <c r="C1044" i="1" l="1"/>
  <c r="J1043" i="1"/>
  <c r="C1043" i="1" l="1"/>
  <c r="J1042" i="1"/>
  <c r="C1042" i="1" l="1"/>
  <c r="J1041" i="1"/>
  <c r="C1041" i="1"/>
  <c r="J1040" i="1"/>
  <c r="C1040" i="1" l="1"/>
  <c r="J1039" i="1"/>
  <c r="C1039" i="1" l="1"/>
  <c r="J1038" i="1"/>
  <c r="C1038" i="1" l="1"/>
  <c r="J1037" i="1"/>
  <c r="C1037" i="1" l="1"/>
  <c r="J1036" i="1"/>
  <c r="C1036" i="1" l="1"/>
  <c r="J1035" i="1"/>
  <c r="C1035" i="1" l="1"/>
  <c r="J1034" i="1"/>
  <c r="C1034" i="1" l="1"/>
  <c r="J1033" i="1" l="1"/>
  <c r="C1033" i="1"/>
  <c r="J1032" i="1"/>
  <c r="C1032" i="1"/>
  <c r="J1031" i="1"/>
  <c r="C1031" i="1" l="1"/>
  <c r="J1030" i="1" l="1"/>
  <c r="C1030" i="1" l="1"/>
  <c r="J1029" i="1"/>
  <c r="C1029" i="1"/>
  <c r="J1028" i="1"/>
  <c r="C1028" i="1" l="1"/>
  <c r="J1027" i="1"/>
  <c r="C1027" i="1" l="1"/>
  <c r="J1026" i="1"/>
  <c r="C1026" i="1" l="1"/>
  <c r="J1025" i="1"/>
  <c r="C1025" i="1" l="1"/>
  <c r="J1024" i="1" l="1"/>
  <c r="C1024" i="1" l="1"/>
  <c r="J1023" i="1" l="1"/>
  <c r="C1023" i="1"/>
  <c r="J1022" i="1"/>
  <c r="C1022" i="1"/>
  <c r="J1021" i="1"/>
  <c r="C1021" i="1" l="1"/>
  <c r="J1020" i="1"/>
  <c r="C1020" i="1" l="1"/>
  <c r="J1019" i="1"/>
  <c r="C1019" i="1"/>
  <c r="J1018" i="1"/>
  <c r="C1018" i="1" l="1"/>
  <c r="J1017" i="1"/>
  <c r="C1017" i="1"/>
  <c r="J1016" i="1"/>
  <c r="C1016" i="1" l="1"/>
  <c r="J1015" i="1"/>
  <c r="C1015" i="1" l="1"/>
  <c r="J1014" i="1"/>
  <c r="C1014" i="1" l="1"/>
  <c r="J1013" i="1"/>
  <c r="C1013" i="1" l="1"/>
  <c r="J1012" i="1"/>
  <c r="C1012" i="1" l="1"/>
  <c r="J1011" i="1"/>
  <c r="C1011" i="1" l="1"/>
  <c r="J1010" i="1"/>
  <c r="C1010" i="1" l="1"/>
  <c r="J1009" i="1"/>
  <c r="C1009" i="1" l="1"/>
  <c r="J1008" i="1"/>
  <c r="C1008" i="1" l="1"/>
  <c r="J1007" i="1"/>
  <c r="C1007" i="1" l="1"/>
  <c r="J1006" i="1"/>
  <c r="C1006" i="1" l="1"/>
  <c r="J1005" i="1"/>
  <c r="C1005" i="1" l="1"/>
  <c r="J1004" i="1"/>
  <c r="C1004" i="1" l="1"/>
  <c r="J1003" i="1"/>
  <c r="C1003" i="1" l="1"/>
  <c r="J1002" i="1"/>
  <c r="C1002" i="1" l="1"/>
  <c r="J1001" i="1"/>
  <c r="C1001" i="1" l="1"/>
  <c r="J1000" i="1"/>
  <c r="C1000" i="1" l="1"/>
  <c r="J999" i="1"/>
  <c r="C999" i="1" l="1"/>
  <c r="J998" i="1"/>
  <c r="C998" i="1" l="1"/>
  <c r="J997" i="1"/>
  <c r="C997" i="1" l="1"/>
  <c r="J996" i="1"/>
  <c r="C996" i="1" l="1"/>
  <c r="J995" i="1"/>
  <c r="C995" i="1" l="1"/>
  <c r="J994" i="1"/>
  <c r="C994" i="1" l="1"/>
  <c r="J993" i="1"/>
  <c r="C993" i="1" l="1"/>
  <c r="J992" i="1"/>
  <c r="C992" i="1" l="1"/>
  <c r="J991" i="1"/>
  <c r="C991" i="1" l="1"/>
  <c r="J990" i="1"/>
  <c r="C990" i="1" l="1"/>
  <c r="J989" i="1"/>
  <c r="C989" i="1" l="1"/>
  <c r="J988" i="1"/>
  <c r="C988" i="1" l="1"/>
  <c r="J987" i="1"/>
  <c r="C987" i="1" l="1"/>
  <c r="J986" i="1"/>
  <c r="C986" i="1"/>
  <c r="J985" i="1"/>
  <c r="C985" i="1" l="1"/>
  <c r="J984" i="1"/>
  <c r="C984" i="1" l="1"/>
  <c r="J983" i="1"/>
  <c r="C983" i="1" l="1"/>
  <c r="J982" i="1"/>
  <c r="C982" i="1"/>
  <c r="J981" i="1"/>
  <c r="C981" i="1" l="1"/>
  <c r="J980" i="1"/>
  <c r="C980" i="1" l="1"/>
  <c r="J979" i="1"/>
  <c r="C979" i="1" l="1"/>
  <c r="J978" i="1"/>
  <c r="C978" i="1" l="1"/>
  <c r="J977" i="1"/>
  <c r="C977" i="1" l="1"/>
  <c r="J976" i="1"/>
  <c r="C976" i="1" l="1"/>
  <c r="J975" i="1"/>
  <c r="C975" i="1" l="1"/>
  <c r="J974" i="1"/>
  <c r="C974" i="1" l="1"/>
  <c r="J973" i="1"/>
  <c r="C973" i="1" l="1"/>
  <c r="J972" i="1"/>
  <c r="C972" i="1" l="1"/>
  <c r="J971" i="1"/>
  <c r="C971" i="1" l="1"/>
  <c r="J970" i="1" l="1"/>
  <c r="C970" i="1" l="1"/>
  <c r="J969" i="1"/>
  <c r="C969" i="1"/>
  <c r="J968" i="1"/>
  <c r="C968" i="1" l="1"/>
  <c r="J967" i="1"/>
  <c r="C967" i="1" l="1"/>
  <c r="J966" i="1"/>
  <c r="C966" i="1" l="1"/>
  <c r="J965" i="1"/>
  <c r="C965" i="1" l="1"/>
  <c r="J964" i="1"/>
  <c r="C964" i="1" l="1"/>
  <c r="J963" i="1"/>
  <c r="C963" i="1" l="1"/>
  <c r="J962" i="1"/>
  <c r="C962" i="1" l="1"/>
  <c r="J961" i="1"/>
  <c r="C961" i="1" l="1"/>
  <c r="J960" i="1"/>
  <c r="C960" i="1" l="1"/>
  <c r="J959" i="1"/>
  <c r="C959" i="1" l="1"/>
  <c r="J958" i="1"/>
  <c r="C958" i="1" l="1"/>
  <c r="J957" i="1"/>
  <c r="C957" i="1" l="1"/>
  <c r="J956" i="1"/>
  <c r="C956" i="1" l="1"/>
  <c r="J955" i="1"/>
  <c r="C955" i="1"/>
  <c r="J954" i="1"/>
  <c r="C954" i="1" l="1"/>
  <c r="J953" i="1"/>
  <c r="C953" i="1"/>
  <c r="J952" i="1"/>
  <c r="C952" i="1" l="1"/>
  <c r="J951" i="1"/>
  <c r="C951" i="1"/>
  <c r="J950" i="1"/>
  <c r="C950" i="1" l="1"/>
  <c r="J949" i="1"/>
  <c r="C949" i="1" l="1"/>
  <c r="J948" i="1"/>
  <c r="C948" i="1" l="1"/>
  <c r="J947" i="1"/>
  <c r="C947" i="1" l="1"/>
  <c r="J946" i="1"/>
  <c r="C946" i="1"/>
  <c r="J945" i="1"/>
  <c r="C945" i="1" l="1"/>
  <c r="J944" i="1"/>
  <c r="C944" i="1" l="1"/>
  <c r="J943" i="1"/>
  <c r="C943" i="1" l="1"/>
  <c r="J942" i="1"/>
  <c r="C942" i="1" l="1"/>
  <c r="J941" i="1"/>
  <c r="C941" i="1" l="1"/>
  <c r="J940" i="1"/>
  <c r="C940" i="1" l="1"/>
  <c r="J939" i="1"/>
  <c r="C939" i="1" l="1"/>
  <c r="J938" i="1"/>
  <c r="C938" i="1" l="1"/>
  <c r="J937" i="1"/>
  <c r="C937" i="1" l="1"/>
  <c r="J936" i="1"/>
  <c r="C936" i="1" l="1"/>
  <c r="J935" i="1"/>
  <c r="C935" i="1" l="1"/>
  <c r="J934" i="1"/>
  <c r="C934" i="1" l="1"/>
  <c r="J933" i="1"/>
  <c r="C933" i="1" l="1"/>
  <c r="J932" i="1"/>
  <c r="C932" i="1" l="1"/>
  <c r="J931" i="1"/>
  <c r="C931" i="1" l="1"/>
  <c r="J930" i="1"/>
  <c r="C930" i="1" l="1"/>
  <c r="J929" i="1"/>
  <c r="C929" i="1" l="1"/>
  <c r="J928" i="1"/>
  <c r="C928" i="1" l="1"/>
  <c r="J927" i="1"/>
  <c r="C927" i="1" l="1"/>
  <c r="J926" i="1"/>
  <c r="C926" i="1" l="1"/>
  <c r="J925" i="1"/>
  <c r="C925" i="1" l="1"/>
  <c r="J924" i="1"/>
  <c r="C924" i="1" l="1"/>
  <c r="J923" i="1"/>
  <c r="C923" i="1" l="1"/>
  <c r="J922" i="1"/>
  <c r="C922" i="1" l="1"/>
  <c r="J921" i="1"/>
  <c r="C921" i="1" l="1"/>
  <c r="J920" i="1"/>
  <c r="C920" i="1" l="1"/>
  <c r="J919" i="1"/>
  <c r="C919" i="1" l="1"/>
  <c r="J918" i="1"/>
  <c r="C918" i="1" l="1"/>
  <c r="J917" i="1"/>
  <c r="C917" i="1" l="1"/>
  <c r="J916" i="1"/>
  <c r="C916" i="1" l="1"/>
  <c r="J915" i="1" l="1"/>
  <c r="C915" i="1"/>
  <c r="J914" i="1"/>
  <c r="C914" i="1"/>
  <c r="J913" i="1"/>
  <c r="C913" i="1" l="1"/>
  <c r="J912" i="1"/>
  <c r="C912" i="1" l="1"/>
  <c r="J911" i="1"/>
  <c r="C911" i="1" l="1"/>
  <c r="J910" i="1"/>
  <c r="C910" i="1" l="1"/>
  <c r="J909" i="1"/>
  <c r="C909" i="1" l="1"/>
  <c r="J908" i="1"/>
  <c r="C908" i="1" l="1"/>
  <c r="J907" i="1"/>
  <c r="C907" i="1" l="1"/>
  <c r="J906" i="1"/>
  <c r="C906" i="1" l="1"/>
  <c r="J905" i="1"/>
  <c r="C905" i="1" l="1"/>
  <c r="J904" i="1"/>
  <c r="C904" i="1" l="1"/>
  <c r="J903" i="1"/>
  <c r="C903" i="1" l="1"/>
  <c r="J902" i="1"/>
  <c r="C902" i="1" l="1"/>
  <c r="J901" i="1"/>
  <c r="C901" i="1" l="1"/>
  <c r="J900" i="1"/>
  <c r="C900" i="1" l="1"/>
  <c r="J899" i="1"/>
  <c r="C899" i="1" l="1"/>
  <c r="J898" i="1"/>
  <c r="C898" i="1" l="1"/>
  <c r="J897" i="1"/>
  <c r="C897" i="1" l="1"/>
  <c r="J896" i="1"/>
  <c r="C896" i="1" l="1"/>
  <c r="J895" i="1"/>
  <c r="C895" i="1"/>
  <c r="J894" i="1"/>
  <c r="C894" i="1" l="1"/>
  <c r="J893" i="1"/>
  <c r="C893" i="1" l="1"/>
  <c r="J892" i="1"/>
  <c r="C892" i="1" l="1"/>
  <c r="J891" i="1"/>
  <c r="C891" i="1" l="1"/>
  <c r="J890" i="1"/>
  <c r="C890" i="1" l="1"/>
  <c r="J889" i="1"/>
  <c r="C889" i="1" l="1"/>
  <c r="J888" i="1"/>
  <c r="C888" i="1" l="1"/>
  <c r="J887" i="1"/>
  <c r="C887" i="1"/>
  <c r="J886" i="1"/>
  <c r="C886" i="1" l="1"/>
  <c r="J885" i="1"/>
  <c r="C885" i="1" l="1"/>
  <c r="J884" i="1"/>
  <c r="C884" i="1" l="1"/>
  <c r="J883" i="1"/>
  <c r="C883" i="1" l="1"/>
  <c r="J882" i="1"/>
  <c r="C882" i="1" l="1"/>
  <c r="J881" i="1"/>
  <c r="C881" i="1" l="1"/>
  <c r="J880" i="1"/>
  <c r="C880" i="1" l="1"/>
  <c r="J879" i="1"/>
  <c r="C879" i="1" l="1"/>
  <c r="J878" i="1"/>
  <c r="C878" i="1" l="1"/>
  <c r="J877" i="1"/>
  <c r="C877" i="1" l="1"/>
  <c r="J876" i="1"/>
  <c r="C876" i="1" l="1"/>
  <c r="J875" i="1"/>
  <c r="C875" i="1" l="1"/>
  <c r="J874" i="1"/>
  <c r="C874" i="1" l="1"/>
  <c r="J873" i="1"/>
  <c r="C873" i="1" l="1"/>
  <c r="J872" i="1"/>
  <c r="C872" i="1" l="1"/>
  <c r="J871" i="1"/>
  <c r="C871" i="1" l="1"/>
  <c r="J870" i="1"/>
  <c r="C870" i="1" l="1"/>
  <c r="J869" i="1"/>
  <c r="C869" i="1" l="1"/>
  <c r="J868" i="1"/>
  <c r="C868" i="1" l="1"/>
  <c r="J867" i="1"/>
  <c r="C867" i="1" l="1"/>
  <c r="J866" i="1"/>
  <c r="C866" i="1" l="1"/>
  <c r="J865" i="1"/>
  <c r="C865" i="1" l="1"/>
  <c r="J864" i="1"/>
  <c r="C864" i="1" l="1"/>
  <c r="J863" i="1"/>
  <c r="C863" i="1" l="1"/>
  <c r="J862" i="1"/>
  <c r="C862" i="1" l="1"/>
  <c r="J861" i="1"/>
  <c r="C861" i="1" l="1"/>
  <c r="J860" i="1"/>
  <c r="C860" i="1" l="1"/>
  <c r="J859" i="1"/>
  <c r="C859" i="1" l="1"/>
  <c r="J858" i="1"/>
  <c r="C858" i="1" l="1"/>
  <c r="J857" i="1"/>
  <c r="C857" i="1" l="1"/>
  <c r="J856" i="1"/>
  <c r="C856" i="1" l="1"/>
  <c r="J855" i="1"/>
  <c r="C855" i="1" l="1"/>
  <c r="J854" i="1"/>
  <c r="C854" i="1" l="1"/>
  <c r="J853" i="1"/>
  <c r="C853" i="1" l="1"/>
  <c r="J852" i="1"/>
  <c r="C852" i="1" l="1"/>
  <c r="J851" i="1"/>
  <c r="C851" i="1" l="1"/>
  <c r="J850" i="1"/>
  <c r="C850" i="1" l="1"/>
  <c r="J849" i="1"/>
  <c r="C849" i="1" l="1"/>
  <c r="J848" i="1"/>
  <c r="C848" i="1" l="1"/>
  <c r="J847" i="1"/>
  <c r="C847" i="1" l="1"/>
  <c r="J846" i="1"/>
  <c r="C846" i="1" l="1"/>
  <c r="J845" i="1"/>
  <c r="C845" i="1" l="1"/>
  <c r="J844" i="1"/>
  <c r="C844" i="1" l="1"/>
  <c r="J843" i="1"/>
  <c r="C843" i="1" l="1"/>
  <c r="J842" i="1"/>
  <c r="C842" i="1" l="1"/>
  <c r="J841" i="1"/>
  <c r="C841" i="1" l="1"/>
  <c r="J840" i="1"/>
  <c r="C840" i="1" l="1"/>
  <c r="J839" i="1"/>
  <c r="C839" i="1" l="1"/>
  <c r="J838" i="1"/>
  <c r="C838" i="1" l="1"/>
  <c r="J837" i="1"/>
  <c r="C837" i="1" l="1"/>
  <c r="J836" i="1"/>
  <c r="C836" i="1" l="1"/>
  <c r="J835" i="1"/>
  <c r="C835" i="1" l="1"/>
  <c r="J834" i="1"/>
  <c r="C834" i="1" l="1"/>
  <c r="J833" i="1"/>
  <c r="C833" i="1" l="1"/>
  <c r="J832" i="1"/>
  <c r="C832" i="1" l="1"/>
  <c r="J831" i="1"/>
  <c r="C831" i="1" l="1"/>
  <c r="J830" i="1"/>
  <c r="C830" i="1" l="1"/>
  <c r="J829" i="1"/>
  <c r="C829" i="1" l="1"/>
  <c r="J828" i="1"/>
  <c r="C828" i="1" l="1"/>
  <c r="J827" i="1"/>
  <c r="C827" i="1"/>
  <c r="J826" i="1"/>
  <c r="C826" i="1" l="1"/>
  <c r="J825" i="1"/>
  <c r="C825" i="1" l="1"/>
  <c r="J824" i="1"/>
  <c r="C824" i="1" l="1"/>
  <c r="J823" i="1"/>
  <c r="C823" i="1" l="1"/>
  <c r="J822" i="1"/>
  <c r="C822" i="1" l="1"/>
  <c r="J821" i="1"/>
  <c r="C821" i="1" l="1"/>
  <c r="J820" i="1"/>
  <c r="C820" i="1" l="1"/>
  <c r="J819" i="1"/>
  <c r="C819" i="1" l="1"/>
  <c r="J818" i="1"/>
  <c r="C818" i="1" l="1"/>
  <c r="J817" i="1"/>
  <c r="C817" i="1" l="1"/>
  <c r="J816" i="1"/>
  <c r="C816" i="1"/>
  <c r="J815" i="1"/>
  <c r="C815" i="1" l="1"/>
  <c r="J814" i="1"/>
  <c r="C814" i="1" l="1"/>
  <c r="J813" i="1"/>
  <c r="C813" i="1" l="1"/>
  <c r="J812" i="1"/>
  <c r="C812" i="1" l="1"/>
  <c r="J811" i="1"/>
  <c r="C811" i="1" l="1"/>
  <c r="J810" i="1"/>
  <c r="C810" i="1" l="1"/>
  <c r="J809" i="1"/>
  <c r="C809" i="1" l="1"/>
  <c r="J808" i="1"/>
  <c r="C808" i="1" l="1"/>
  <c r="J807" i="1"/>
  <c r="C807" i="1" l="1"/>
  <c r="J806" i="1"/>
  <c r="C806" i="1" l="1"/>
  <c r="J805" i="1"/>
  <c r="C805" i="1" l="1"/>
  <c r="J804" i="1"/>
  <c r="C804" i="1" l="1"/>
  <c r="J803" i="1"/>
  <c r="C803" i="1" l="1"/>
  <c r="J802" i="1"/>
  <c r="C802" i="1"/>
  <c r="J801" i="1"/>
  <c r="C801" i="1" l="1"/>
  <c r="J800" i="1"/>
  <c r="C800" i="1" l="1"/>
  <c r="J799" i="1"/>
  <c r="C799" i="1" l="1"/>
  <c r="J798" i="1" l="1"/>
  <c r="C798" i="1" l="1"/>
  <c r="J797" i="1"/>
  <c r="C797" i="1"/>
  <c r="J796" i="1"/>
  <c r="C796" i="1" l="1"/>
  <c r="J795" i="1"/>
  <c r="C795" i="1" l="1"/>
  <c r="J794" i="1"/>
  <c r="C794" i="1" l="1"/>
  <c r="J793" i="1"/>
  <c r="C793" i="1" l="1"/>
  <c r="J792" i="1"/>
  <c r="C792" i="1" l="1"/>
  <c r="J791" i="1"/>
  <c r="C791" i="1" l="1"/>
  <c r="J790" i="1"/>
  <c r="C790" i="1" l="1"/>
  <c r="J789" i="1"/>
  <c r="C789" i="1" l="1"/>
  <c r="J788" i="1"/>
  <c r="C788" i="1"/>
  <c r="J787" i="1"/>
  <c r="C787" i="1" l="1"/>
  <c r="J786" i="1"/>
  <c r="C786" i="1" l="1"/>
  <c r="J785" i="1"/>
  <c r="C785" i="1" l="1"/>
  <c r="J784" i="1"/>
  <c r="C784" i="1" l="1"/>
  <c r="J783" i="1"/>
  <c r="C783" i="1" l="1"/>
  <c r="J782" i="1"/>
  <c r="C782" i="1" l="1"/>
  <c r="J781" i="1"/>
  <c r="C781" i="1" l="1"/>
  <c r="J780" i="1"/>
  <c r="C780" i="1" l="1"/>
  <c r="J779" i="1"/>
  <c r="C779" i="1" l="1"/>
  <c r="J778" i="1"/>
  <c r="C778" i="1" l="1"/>
  <c r="J777" i="1"/>
  <c r="C777" i="1" l="1"/>
  <c r="J776" i="1"/>
  <c r="C776" i="1" l="1"/>
  <c r="J775" i="1"/>
  <c r="C775" i="1" l="1"/>
  <c r="J774" i="1"/>
  <c r="C774" i="1" l="1"/>
  <c r="J773" i="1"/>
  <c r="C773" i="1" l="1"/>
  <c r="J772" i="1"/>
  <c r="C772" i="1" l="1"/>
  <c r="J771" i="1"/>
  <c r="C771" i="1" l="1"/>
  <c r="J770" i="1"/>
  <c r="C770" i="1" l="1"/>
  <c r="J769" i="1"/>
  <c r="C769" i="1" l="1"/>
  <c r="J768" i="1"/>
  <c r="C768" i="1" l="1"/>
  <c r="J767" i="1"/>
  <c r="C767" i="1" l="1"/>
  <c r="J766" i="1"/>
  <c r="C766" i="1" l="1"/>
  <c r="J765" i="1"/>
  <c r="C765" i="1" l="1"/>
  <c r="J764" i="1"/>
  <c r="C764" i="1" l="1"/>
  <c r="J763" i="1"/>
  <c r="C763" i="1" l="1"/>
  <c r="J762" i="1"/>
  <c r="C762" i="1" l="1"/>
  <c r="J761" i="1"/>
  <c r="C761" i="1" l="1"/>
  <c r="J760" i="1"/>
  <c r="C760" i="1" l="1"/>
  <c r="J759" i="1"/>
  <c r="C759" i="1" l="1"/>
  <c r="J758" i="1"/>
  <c r="C758" i="1" l="1"/>
  <c r="J757" i="1"/>
  <c r="C757" i="1" l="1"/>
  <c r="J756" i="1"/>
  <c r="C756" i="1" l="1"/>
  <c r="J755" i="1"/>
  <c r="C755" i="1" l="1"/>
  <c r="J754" i="1"/>
  <c r="C754" i="1" l="1"/>
  <c r="J753" i="1"/>
  <c r="C753" i="1" l="1"/>
  <c r="J752" i="1"/>
  <c r="C752" i="1" l="1"/>
  <c r="J751" i="1"/>
  <c r="C751" i="1" l="1"/>
  <c r="J750" i="1" l="1"/>
  <c r="C750" i="1" l="1"/>
  <c r="J749" i="1"/>
  <c r="C749" i="1"/>
  <c r="J748" i="1"/>
  <c r="C748" i="1" l="1"/>
  <c r="J747" i="1"/>
  <c r="C747" i="1" l="1"/>
  <c r="J746" i="1"/>
  <c r="C746" i="1" l="1"/>
  <c r="J745" i="1"/>
  <c r="C745" i="1" l="1"/>
  <c r="J744" i="1"/>
  <c r="C744" i="1" l="1"/>
  <c r="J743" i="1"/>
  <c r="C743" i="1"/>
  <c r="J742" i="1"/>
  <c r="C742" i="1" l="1"/>
  <c r="J741" i="1"/>
  <c r="C741" i="1"/>
  <c r="J740" i="1"/>
  <c r="C740" i="1" l="1"/>
  <c r="J739" i="1"/>
  <c r="C739" i="1" l="1"/>
  <c r="J738" i="1"/>
  <c r="C738" i="1" l="1"/>
  <c r="J737" i="1"/>
  <c r="C737" i="1" l="1"/>
  <c r="J736" i="1"/>
  <c r="C736" i="1" l="1"/>
  <c r="J735" i="1"/>
  <c r="C735" i="1" l="1"/>
  <c r="J734" i="1"/>
  <c r="C734" i="1"/>
  <c r="J733" i="1"/>
  <c r="C733" i="1" l="1"/>
  <c r="J732" i="1" l="1"/>
  <c r="C732" i="1" l="1"/>
  <c r="J731" i="1" l="1"/>
  <c r="C731" i="1"/>
  <c r="J730" i="1"/>
  <c r="C730" i="1"/>
  <c r="J729" i="1"/>
  <c r="C729" i="1" l="1"/>
  <c r="J728" i="1" l="1"/>
  <c r="C728" i="1" l="1"/>
  <c r="J727" i="1" l="1"/>
  <c r="C727" i="1"/>
  <c r="J726" i="1"/>
  <c r="C726" i="1"/>
  <c r="J725" i="1"/>
  <c r="C725" i="1" l="1"/>
  <c r="J724" i="1" l="1"/>
  <c r="C724" i="1" l="1"/>
  <c r="J723" i="1" l="1"/>
  <c r="C723" i="1"/>
  <c r="J722" i="1"/>
  <c r="C722" i="1"/>
  <c r="J721" i="1"/>
  <c r="C721" i="1" l="1"/>
  <c r="J720" i="1" l="1"/>
  <c r="C720" i="1" l="1"/>
  <c r="J719" i="1"/>
  <c r="C719" i="1"/>
  <c r="J718" i="1"/>
  <c r="C718" i="1" l="1"/>
  <c r="J717" i="1" l="1"/>
  <c r="C717" i="1"/>
  <c r="J716" i="1"/>
  <c r="C716" i="1"/>
  <c r="J715" i="1"/>
  <c r="C715" i="1" l="1"/>
  <c r="J714" i="1" l="1"/>
  <c r="C714" i="1" l="1"/>
  <c r="J713" i="1" l="1"/>
  <c r="C713" i="1"/>
  <c r="J712" i="1"/>
  <c r="C712" i="1"/>
  <c r="J711" i="1"/>
  <c r="C711" i="1" l="1"/>
  <c r="J710" i="1" l="1"/>
  <c r="C710" i="1" l="1"/>
  <c r="J709" i="1" l="1"/>
  <c r="C709" i="1"/>
  <c r="J708" i="1"/>
  <c r="C708" i="1"/>
  <c r="J707" i="1"/>
  <c r="C707" i="1" l="1"/>
  <c r="J706" i="1" l="1"/>
  <c r="C706" i="1" l="1"/>
  <c r="J705" i="1" l="1"/>
  <c r="C705" i="1"/>
  <c r="J704" i="1"/>
  <c r="C704" i="1"/>
  <c r="J703" i="1"/>
  <c r="C703" i="1" l="1"/>
  <c r="J702" i="1" l="1"/>
  <c r="C702" i="1" l="1"/>
  <c r="J701" i="1"/>
  <c r="C701" i="1"/>
  <c r="J700" i="1"/>
  <c r="C700" i="1" l="1"/>
  <c r="J699" i="1" l="1"/>
  <c r="C699" i="1"/>
  <c r="J698" i="1"/>
  <c r="C698" i="1"/>
  <c r="J697" i="1"/>
  <c r="C697" i="1" l="1"/>
  <c r="J696" i="1" l="1"/>
  <c r="C696" i="1" l="1"/>
  <c r="J695" i="1" l="1"/>
  <c r="C695" i="1"/>
  <c r="J694" i="1"/>
  <c r="C694" i="1"/>
  <c r="J693" i="1"/>
  <c r="C693" i="1" l="1"/>
  <c r="J692" i="1" l="1"/>
  <c r="C692" i="1" l="1"/>
  <c r="J691" i="1" l="1"/>
  <c r="C691" i="1"/>
  <c r="J690" i="1"/>
  <c r="C690" i="1"/>
  <c r="J689" i="1"/>
  <c r="C689" i="1" l="1"/>
  <c r="J688" i="1" l="1"/>
  <c r="C688" i="1" l="1"/>
  <c r="J687" i="1" l="1"/>
  <c r="C687" i="1"/>
  <c r="J686" i="1"/>
  <c r="C686" i="1"/>
  <c r="J685" i="1"/>
  <c r="C685" i="1" l="1"/>
  <c r="J684" i="1" l="1"/>
  <c r="C684" i="1" l="1"/>
  <c r="J683" i="1"/>
  <c r="C683" i="1"/>
  <c r="J682" i="1"/>
  <c r="C682" i="1" l="1"/>
  <c r="J681" i="1" l="1"/>
  <c r="C681" i="1"/>
  <c r="J680" i="1"/>
  <c r="C680" i="1"/>
  <c r="J679" i="1"/>
  <c r="C679" i="1" l="1"/>
  <c r="J678" i="1" l="1"/>
  <c r="C678" i="1" l="1"/>
  <c r="J677" i="1" l="1"/>
  <c r="C677" i="1"/>
  <c r="J676" i="1"/>
  <c r="C676" i="1"/>
  <c r="J675" i="1"/>
  <c r="C675" i="1" l="1"/>
  <c r="J674" i="1" l="1"/>
  <c r="C674" i="1" l="1"/>
  <c r="J673" i="1" l="1"/>
  <c r="C673" i="1"/>
  <c r="J672" i="1"/>
  <c r="C672" i="1"/>
  <c r="J671" i="1"/>
  <c r="C671" i="1" l="1"/>
  <c r="J670" i="1" l="1"/>
  <c r="C670" i="1" l="1"/>
  <c r="J669" i="1" l="1"/>
  <c r="C669" i="1"/>
  <c r="J668" i="1"/>
  <c r="C668" i="1"/>
  <c r="J667" i="1"/>
  <c r="C667" i="1" l="1"/>
  <c r="J666" i="1" l="1"/>
  <c r="C666" i="1" l="1"/>
  <c r="J665" i="1"/>
  <c r="C665" i="1"/>
  <c r="J664" i="1"/>
  <c r="C664" i="1" l="1"/>
  <c r="J663" i="1"/>
  <c r="C663" i="1"/>
  <c r="J662" i="1" l="1"/>
  <c r="C662" i="1" l="1"/>
  <c r="J661" i="1" l="1"/>
  <c r="C661" i="1"/>
  <c r="J660" i="1"/>
  <c r="C660" i="1"/>
  <c r="J659" i="1"/>
  <c r="C659" i="1" l="1"/>
  <c r="J658" i="1"/>
  <c r="C658" i="1" l="1"/>
  <c r="J657" i="1"/>
  <c r="C657" i="1" l="1"/>
  <c r="J656" i="1"/>
  <c r="C656" i="1" l="1"/>
  <c r="J655" i="1" l="1"/>
  <c r="C655" i="1"/>
  <c r="J654" i="1"/>
  <c r="C654" i="1"/>
  <c r="J653" i="1"/>
  <c r="C653" i="1" l="1"/>
  <c r="J652" i="1" l="1"/>
  <c r="C652" i="1" l="1"/>
  <c r="J651" i="1" l="1"/>
  <c r="C651" i="1"/>
  <c r="J650" i="1"/>
  <c r="C650" i="1"/>
  <c r="J649" i="1"/>
  <c r="C649" i="1" l="1"/>
  <c r="J648" i="1" l="1"/>
  <c r="C648" i="1" l="1"/>
  <c r="J647" i="1" l="1"/>
  <c r="C647" i="1"/>
  <c r="J646" i="1"/>
  <c r="C646" i="1"/>
  <c r="J645" i="1"/>
  <c r="C645" i="1" l="1"/>
  <c r="J644" i="1" l="1"/>
  <c r="C644" i="1" l="1"/>
  <c r="J643" i="1" l="1"/>
  <c r="C643" i="1"/>
  <c r="J642" i="1"/>
  <c r="C642" i="1"/>
  <c r="J641" i="1"/>
  <c r="C641" i="1" l="1"/>
  <c r="J640" i="1"/>
  <c r="C640" i="1" l="1"/>
  <c r="J639" i="1" l="1"/>
  <c r="C639" i="1" l="1"/>
  <c r="J638" i="1"/>
  <c r="C638" i="1"/>
  <c r="J637" i="1"/>
  <c r="C637" i="1" l="1"/>
  <c r="J636" i="1" l="1"/>
  <c r="C636" i="1" l="1"/>
  <c r="J635" i="1" l="1"/>
  <c r="C635" i="1"/>
  <c r="J634" i="1"/>
  <c r="C634" i="1"/>
  <c r="J633" i="1"/>
  <c r="C633" i="1" l="1"/>
  <c r="J632" i="1" l="1"/>
  <c r="C632" i="1" l="1"/>
  <c r="J631" i="1" l="1"/>
  <c r="C631" i="1"/>
  <c r="J630" i="1"/>
  <c r="C630" i="1"/>
  <c r="J629" i="1"/>
  <c r="C629" i="1" l="1"/>
  <c r="J628" i="1" l="1"/>
  <c r="C628" i="1" l="1"/>
  <c r="J627" i="1"/>
  <c r="C627" i="1"/>
  <c r="J626" i="1" l="1"/>
  <c r="C626" i="1" l="1"/>
  <c r="J625" i="1" l="1"/>
  <c r="C625" i="1"/>
  <c r="J624" i="1"/>
  <c r="C624" i="1"/>
  <c r="J623" i="1"/>
  <c r="C623" i="1" l="1"/>
  <c r="J622" i="1" l="1"/>
  <c r="C622" i="1" l="1"/>
  <c r="J621" i="1" l="1"/>
  <c r="C621" i="1"/>
  <c r="J620" i="1"/>
  <c r="C620" i="1"/>
  <c r="J619" i="1"/>
  <c r="C619" i="1" l="1"/>
  <c r="J618" i="1" l="1"/>
  <c r="C618" i="1" l="1"/>
  <c r="J617" i="1" l="1"/>
  <c r="C617" i="1"/>
  <c r="J616" i="1"/>
  <c r="C616" i="1"/>
  <c r="J615" i="1"/>
  <c r="C615" i="1" l="1"/>
  <c r="J614" i="1" l="1"/>
  <c r="C614" i="1" l="1"/>
  <c r="J613" i="1" l="1"/>
  <c r="C613" i="1"/>
  <c r="J612" i="1"/>
  <c r="C612" i="1"/>
  <c r="J611" i="1"/>
  <c r="C611" i="1" l="1"/>
  <c r="J610" i="1" l="1"/>
  <c r="C610" i="1" l="1"/>
  <c r="J609" i="1"/>
  <c r="C609" i="1"/>
  <c r="J608" i="1" l="1"/>
  <c r="C608" i="1" l="1"/>
  <c r="J607" i="1" l="1"/>
  <c r="C607" i="1"/>
  <c r="J606" i="1"/>
  <c r="C606" i="1"/>
  <c r="J605" i="1"/>
  <c r="C605" i="1" l="1"/>
  <c r="J604" i="1"/>
  <c r="C604" i="1" l="1"/>
  <c r="J603" i="1"/>
  <c r="C603" i="1" l="1"/>
  <c r="J602" i="1"/>
  <c r="C602" i="1" l="1"/>
  <c r="J601" i="1" l="1"/>
  <c r="C601" i="1"/>
  <c r="J600" i="1"/>
  <c r="C600" i="1"/>
  <c r="J599" i="1"/>
  <c r="C599" i="1" l="1"/>
  <c r="J598" i="1" l="1"/>
  <c r="C598" i="1" l="1"/>
  <c r="J597" i="1" l="1"/>
  <c r="C597" i="1"/>
  <c r="J596" i="1"/>
  <c r="C596" i="1"/>
  <c r="J595" i="1"/>
  <c r="C595" i="1" l="1"/>
  <c r="J594" i="1" l="1"/>
  <c r="C594" i="1" l="1"/>
  <c r="J593" i="1"/>
  <c r="C593" i="1" l="1"/>
  <c r="J592" i="1"/>
  <c r="C592" i="1"/>
  <c r="J591" i="1"/>
  <c r="C591" i="1" l="1"/>
  <c r="J590" i="1" l="1"/>
  <c r="C590" i="1" l="1"/>
  <c r="J589" i="1" l="1"/>
  <c r="C589" i="1"/>
  <c r="J588" i="1"/>
  <c r="C588" i="1"/>
  <c r="J587" i="1"/>
  <c r="C587" i="1" l="1"/>
  <c r="J586" i="1"/>
  <c r="C586" i="1" l="1"/>
  <c r="J585" i="1"/>
  <c r="C585" i="1" l="1"/>
  <c r="J584" i="1"/>
  <c r="C584" i="1" l="1"/>
  <c r="J583" i="1"/>
  <c r="C583" i="1" l="1"/>
  <c r="J582" i="1"/>
  <c r="C582" i="1" l="1"/>
  <c r="J581" i="1"/>
  <c r="C581" i="1" l="1"/>
  <c r="J580" i="1"/>
  <c r="C580" i="1" l="1"/>
  <c r="J579" i="1"/>
  <c r="C579" i="1" l="1"/>
  <c r="J578" i="1"/>
  <c r="C578" i="1" l="1"/>
  <c r="J577" i="1" l="1"/>
  <c r="C577" i="1" l="1"/>
  <c r="J576" i="1"/>
  <c r="C576" i="1"/>
  <c r="J575" i="1"/>
  <c r="C575" i="1" l="1"/>
  <c r="J574" i="1" l="1"/>
  <c r="C574" i="1" l="1"/>
  <c r="J573" i="1" l="1"/>
  <c r="C573" i="1"/>
  <c r="J572" i="1"/>
  <c r="C572" i="1"/>
  <c r="J571" i="1"/>
  <c r="C571" i="1" l="1"/>
  <c r="J570" i="1"/>
  <c r="C570" i="1" l="1"/>
  <c r="J569" i="1"/>
  <c r="C569" i="1" l="1"/>
  <c r="J568" i="1" l="1"/>
  <c r="C568" i="1" l="1"/>
  <c r="J567" i="1" l="1"/>
  <c r="C567" i="1"/>
  <c r="J566" i="1"/>
  <c r="C566" i="1"/>
  <c r="J565" i="1"/>
  <c r="C565" i="1" l="1"/>
  <c r="J564" i="1" l="1"/>
  <c r="C564" i="1" l="1"/>
  <c r="J563" i="1" l="1"/>
  <c r="C563" i="1"/>
  <c r="J562" i="1"/>
  <c r="C562" i="1"/>
  <c r="J561" i="1"/>
  <c r="C561" i="1" l="1"/>
  <c r="J560" i="1" l="1"/>
  <c r="C560" i="1" l="1"/>
  <c r="J559" i="1" l="1"/>
  <c r="C559" i="1"/>
  <c r="J558" i="1"/>
  <c r="C558" i="1"/>
  <c r="J557" i="1"/>
  <c r="C557" i="1" l="1"/>
  <c r="J556" i="1" l="1"/>
  <c r="C556" i="1" l="1"/>
  <c r="J555" i="1" l="1"/>
  <c r="C555" i="1"/>
  <c r="J554" i="1"/>
  <c r="C554" i="1"/>
  <c r="J553" i="1"/>
  <c r="C553" i="1" l="1"/>
  <c r="J552" i="1" l="1"/>
  <c r="C552" i="1" l="1"/>
  <c r="J551" i="1" l="1"/>
  <c r="C551" i="1"/>
  <c r="J550" i="1"/>
  <c r="C550" i="1"/>
  <c r="J549" i="1"/>
  <c r="C549" i="1" l="1"/>
  <c r="J548" i="1" l="1"/>
  <c r="C548" i="1" l="1"/>
  <c r="J547" i="1" l="1"/>
  <c r="C547" i="1"/>
  <c r="J546" i="1"/>
  <c r="C546" i="1"/>
  <c r="J545" i="1"/>
  <c r="C545" i="1" l="1"/>
  <c r="J544" i="1" l="1"/>
  <c r="C544" i="1" l="1"/>
  <c r="J543" i="1" l="1"/>
  <c r="C543" i="1"/>
  <c r="J542" i="1"/>
  <c r="C542" i="1"/>
  <c r="J541" i="1"/>
  <c r="C541" i="1" l="1"/>
  <c r="J540" i="1"/>
  <c r="C540" i="1" l="1"/>
  <c r="J539" i="1"/>
  <c r="C539" i="1" l="1"/>
  <c r="J538" i="1" l="1"/>
  <c r="C538" i="1" l="1"/>
  <c r="J537" i="1" l="1"/>
  <c r="C537" i="1"/>
  <c r="J536" i="1"/>
  <c r="C536" i="1"/>
  <c r="J535" i="1"/>
  <c r="C535" i="1" l="1"/>
  <c r="J534" i="1" l="1"/>
  <c r="C534" i="1" l="1"/>
  <c r="J533" i="1" l="1"/>
  <c r="C533" i="1"/>
  <c r="J532" i="1"/>
  <c r="C532" i="1"/>
  <c r="J531" i="1"/>
  <c r="C531" i="1" l="1"/>
  <c r="J530" i="1" l="1"/>
  <c r="C530" i="1" l="1"/>
  <c r="J529" i="1" l="1"/>
  <c r="C529" i="1"/>
  <c r="J528" i="1"/>
  <c r="C528" i="1"/>
  <c r="J527" i="1"/>
  <c r="C527" i="1" l="1"/>
  <c r="J526" i="1" l="1"/>
  <c r="C526" i="1" l="1"/>
  <c r="J525" i="1" l="1"/>
  <c r="C525" i="1"/>
  <c r="J524" i="1"/>
  <c r="C524" i="1"/>
  <c r="J523" i="1"/>
  <c r="C523" i="1" l="1"/>
  <c r="J522" i="1" l="1"/>
  <c r="C522" i="1" l="1"/>
  <c r="J521" i="1"/>
  <c r="C521" i="1"/>
  <c r="J520" i="1" l="1"/>
  <c r="C520" i="1" l="1"/>
  <c r="J519" i="1" l="1"/>
  <c r="C519" i="1"/>
  <c r="J518" i="1"/>
  <c r="C518" i="1"/>
  <c r="J517" i="1"/>
  <c r="C517" i="1" l="1"/>
  <c r="J516" i="1" l="1"/>
  <c r="C516" i="1" l="1"/>
  <c r="J515" i="1" l="1"/>
  <c r="C515" i="1"/>
  <c r="J514" i="1"/>
  <c r="C514" i="1"/>
  <c r="J513" i="1"/>
  <c r="C513" i="1" l="1"/>
  <c r="J512" i="1" l="1"/>
  <c r="C512" i="1" l="1"/>
  <c r="J511" i="1" l="1"/>
  <c r="C511" i="1"/>
  <c r="J510" i="1"/>
  <c r="C510" i="1"/>
  <c r="J509" i="1"/>
  <c r="C509" i="1" l="1"/>
  <c r="J508" i="1" l="1"/>
  <c r="C508" i="1" l="1"/>
  <c r="J507" i="1" l="1"/>
  <c r="C507" i="1"/>
  <c r="J506" i="1"/>
  <c r="C506" i="1"/>
  <c r="J505" i="1"/>
  <c r="C505" i="1" l="1"/>
  <c r="J504" i="1" l="1"/>
  <c r="C504" i="1" l="1"/>
  <c r="J503" i="1"/>
  <c r="C503" i="1"/>
  <c r="J502" i="1" l="1"/>
  <c r="C502" i="1" l="1"/>
  <c r="J501" i="1"/>
  <c r="C501" i="1"/>
  <c r="J500" i="1"/>
  <c r="C500" i="1" l="1"/>
  <c r="J499" i="1"/>
  <c r="C499" i="1"/>
  <c r="J498" i="1"/>
  <c r="C498" i="1" l="1"/>
  <c r="J497" i="1"/>
  <c r="C497" i="1"/>
  <c r="J496" i="1" l="1"/>
  <c r="C496" i="1" l="1"/>
  <c r="J495" i="1" l="1"/>
  <c r="C495" i="1"/>
  <c r="J494" i="1"/>
  <c r="C494" i="1"/>
  <c r="J493" i="1"/>
  <c r="C493" i="1" l="1"/>
  <c r="J492" i="1" l="1"/>
  <c r="C492" i="1" l="1"/>
  <c r="J491" i="1" l="1"/>
  <c r="C491" i="1"/>
  <c r="J490" i="1"/>
  <c r="C490" i="1"/>
  <c r="J489" i="1"/>
  <c r="C489" i="1" l="1"/>
  <c r="J488" i="1" l="1"/>
  <c r="C488" i="1" l="1"/>
  <c r="J487" i="1" l="1"/>
  <c r="C487" i="1"/>
  <c r="J486" i="1"/>
  <c r="C486" i="1"/>
  <c r="J485" i="1"/>
  <c r="C485" i="1" l="1"/>
  <c r="J484" i="1" l="1"/>
  <c r="C484" i="1" l="1"/>
  <c r="J483" i="1" l="1"/>
  <c r="C483" i="1"/>
  <c r="J482" i="1"/>
  <c r="C482" i="1"/>
  <c r="J481" i="1" l="1"/>
  <c r="C481" i="1" l="1"/>
  <c r="J480" i="1"/>
  <c r="C480" i="1"/>
  <c r="J479" i="1"/>
  <c r="C479" i="1" l="1"/>
  <c r="J478" i="1"/>
  <c r="C478" i="1" l="1"/>
  <c r="J477" i="1"/>
  <c r="C477" i="1" l="1"/>
  <c r="J476" i="1" l="1"/>
  <c r="C476" i="1" l="1"/>
  <c r="J475" i="1"/>
  <c r="C475" i="1"/>
  <c r="J474" i="1" l="1"/>
  <c r="C474" i="1" l="1"/>
  <c r="J473" i="1" l="1"/>
  <c r="C473" i="1"/>
  <c r="J472" i="1"/>
  <c r="C472" i="1"/>
  <c r="J471" i="1"/>
  <c r="C471" i="1" l="1"/>
  <c r="J470" i="1"/>
  <c r="C470" i="1" l="1"/>
  <c r="J469" i="1"/>
  <c r="C469" i="1" l="1"/>
  <c r="J468" i="1"/>
  <c r="C468" i="1" l="1"/>
  <c r="J467" i="1"/>
  <c r="C467" i="1" l="1"/>
  <c r="J466" i="1"/>
  <c r="C466" i="1" l="1"/>
  <c r="J465" i="1"/>
  <c r="C465" i="1" l="1"/>
  <c r="J464" i="1"/>
  <c r="C464" i="1" l="1"/>
  <c r="J463" i="1"/>
  <c r="C463" i="1" l="1"/>
  <c r="J462" i="1"/>
  <c r="C462" i="1" l="1"/>
  <c r="J461" i="1"/>
  <c r="C461" i="1"/>
  <c r="J460" i="1"/>
  <c r="C460" i="1" l="1"/>
  <c r="J459" i="1"/>
  <c r="C459" i="1" l="1"/>
  <c r="J458" i="1"/>
  <c r="C458" i="1"/>
  <c r="J457" i="1"/>
  <c r="C457" i="1" l="1"/>
  <c r="J456" i="1"/>
  <c r="C456" i="1" l="1"/>
  <c r="J455" i="1"/>
  <c r="C455" i="1" l="1"/>
  <c r="J454" i="1"/>
  <c r="C454" i="1" l="1"/>
  <c r="J453" i="1" l="1"/>
  <c r="C453" i="1" l="1"/>
  <c r="J452" i="1" l="1"/>
  <c r="C452" i="1"/>
  <c r="J451" i="1"/>
  <c r="C451" i="1"/>
  <c r="J450" i="1"/>
  <c r="C450" i="1" l="1"/>
  <c r="J449" i="1"/>
  <c r="C449" i="1" l="1"/>
  <c r="J448" i="1"/>
  <c r="C448" i="1" l="1"/>
  <c r="J447" i="1"/>
  <c r="C447" i="1" l="1"/>
  <c r="J446" i="1"/>
  <c r="C446" i="1" l="1"/>
  <c r="J445" i="1"/>
  <c r="C445" i="1" l="1"/>
  <c r="J444" i="1"/>
  <c r="C444" i="1" l="1"/>
  <c r="J443" i="1"/>
  <c r="C443" i="1" l="1"/>
  <c r="J442" i="1"/>
  <c r="C442" i="1"/>
  <c r="J441" i="1"/>
  <c r="C441" i="1" l="1"/>
  <c r="J440" i="1"/>
  <c r="C440" i="1"/>
  <c r="J439" i="1"/>
  <c r="C439" i="1" l="1"/>
  <c r="J438" i="1"/>
  <c r="C438" i="1" l="1"/>
  <c r="J437" i="1"/>
  <c r="C437" i="1" l="1"/>
  <c r="J436" i="1"/>
  <c r="C436" i="1" l="1"/>
  <c r="J435" i="1"/>
  <c r="C435" i="1" l="1"/>
  <c r="J434" i="1"/>
  <c r="C434" i="1" l="1"/>
  <c r="J433" i="1"/>
  <c r="C433" i="1" l="1"/>
  <c r="J432" i="1"/>
  <c r="C432" i="1" l="1"/>
  <c r="J431" i="1"/>
  <c r="C431" i="1" l="1"/>
  <c r="J430" i="1"/>
  <c r="C430" i="1"/>
  <c r="J429" i="1"/>
  <c r="C429" i="1" l="1"/>
  <c r="J428" i="1"/>
  <c r="C428" i="1" l="1"/>
  <c r="J427" i="1"/>
  <c r="C427" i="1" l="1"/>
  <c r="J426" i="1"/>
  <c r="C426" i="1" l="1"/>
  <c r="J425" i="1"/>
  <c r="C425" i="1" l="1"/>
  <c r="J424" i="1"/>
  <c r="C424" i="1" l="1"/>
  <c r="J423" i="1"/>
  <c r="C423" i="1" l="1"/>
  <c r="J422" i="1"/>
  <c r="C422" i="1" l="1"/>
  <c r="J421" i="1"/>
  <c r="C421" i="1" l="1"/>
  <c r="J420" i="1"/>
  <c r="C420" i="1" l="1"/>
  <c r="J419" i="1"/>
  <c r="C419" i="1" l="1"/>
  <c r="J418" i="1"/>
  <c r="C418" i="1"/>
  <c r="J417" i="1"/>
  <c r="C417" i="1" l="1"/>
  <c r="J416" i="1"/>
  <c r="C416" i="1"/>
  <c r="J415" i="1"/>
  <c r="C415" i="1" l="1"/>
  <c r="J414" i="1"/>
  <c r="C414" i="1"/>
  <c r="J413" i="1"/>
  <c r="C413" i="1" l="1"/>
  <c r="J412" i="1"/>
  <c r="C412" i="1"/>
  <c r="J411" i="1"/>
  <c r="C411" i="1" l="1"/>
  <c r="J410" i="1"/>
  <c r="C410" i="1"/>
  <c r="J409" i="1"/>
  <c r="C409" i="1" l="1"/>
  <c r="J408" i="1"/>
  <c r="C408" i="1" l="1"/>
  <c r="J407" i="1"/>
  <c r="C407" i="1" l="1"/>
  <c r="J406" i="1"/>
  <c r="C406" i="1" l="1"/>
  <c r="J405" i="1"/>
  <c r="C405" i="1" l="1"/>
  <c r="J404" i="1"/>
  <c r="C404" i="1" l="1"/>
  <c r="J403" i="1"/>
  <c r="C403" i="1" l="1"/>
  <c r="J402" i="1"/>
  <c r="C402" i="1" l="1"/>
  <c r="J401" i="1"/>
  <c r="C401" i="1" l="1"/>
  <c r="J400" i="1"/>
  <c r="C400" i="1" l="1"/>
  <c r="J399" i="1"/>
  <c r="C399" i="1" l="1"/>
  <c r="J398" i="1"/>
  <c r="C398" i="1" l="1"/>
  <c r="J397" i="1"/>
  <c r="C397" i="1" l="1"/>
  <c r="J396" i="1"/>
  <c r="C396" i="1" l="1"/>
  <c r="J395" i="1"/>
  <c r="C395" i="1" l="1"/>
  <c r="J394" i="1"/>
  <c r="C394" i="1"/>
  <c r="J393" i="1"/>
  <c r="C393" i="1" l="1"/>
  <c r="J392" i="1"/>
  <c r="C392" i="1" l="1"/>
  <c r="J391" i="1"/>
  <c r="C391" i="1"/>
  <c r="J390" i="1"/>
  <c r="C390" i="1" l="1"/>
  <c r="J389" i="1"/>
  <c r="C389" i="1" l="1"/>
  <c r="J388" i="1"/>
  <c r="C388" i="1" l="1"/>
  <c r="J387" i="1"/>
  <c r="C387" i="1" l="1"/>
  <c r="J386" i="1"/>
  <c r="C386" i="1" l="1"/>
  <c r="J385" i="1"/>
  <c r="C385" i="1" l="1"/>
  <c r="J384" i="1"/>
  <c r="C384" i="1" l="1"/>
  <c r="J383" i="1"/>
  <c r="C383" i="1" l="1"/>
  <c r="J382" i="1"/>
  <c r="C382" i="1" l="1"/>
  <c r="J381" i="1"/>
  <c r="C381" i="1" l="1"/>
  <c r="J380" i="1"/>
  <c r="C380" i="1"/>
  <c r="J379" i="1"/>
  <c r="C379" i="1" l="1"/>
  <c r="J378" i="1"/>
  <c r="C378" i="1" l="1"/>
  <c r="J377" i="1"/>
  <c r="C377" i="1" l="1"/>
  <c r="J376" i="1"/>
  <c r="C376" i="1" l="1"/>
  <c r="J375" i="1"/>
  <c r="C375" i="1" l="1"/>
  <c r="J374" i="1"/>
  <c r="C374" i="1"/>
  <c r="J373" i="1"/>
  <c r="C373" i="1" l="1"/>
  <c r="J372" i="1"/>
  <c r="C372" i="1"/>
  <c r="J371" i="1"/>
  <c r="C371" i="1" l="1"/>
  <c r="J370" i="1"/>
  <c r="C370" i="1" l="1"/>
  <c r="J369" i="1"/>
  <c r="C369" i="1" l="1"/>
  <c r="J368" i="1"/>
  <c r="C368" i="1"/>
  <c r="J367" i="1"/>
  <c r="C367" i="1" l="1"/>
  <c r="J366" i="1"/>
  <c r="C366" i="1" l="1"/>
  <c r="J365" i="1"/>
  <c r="C365" i="1" l="1"/>
  <c r="J364" i="1"/>
  <c r="C364" i="1" l="1"/>
  <c r="J363" i="1"/>
  <c r="C363" i="1" l="1"/>
  <c r="J362" i="1"/>
  <c r="C362" i="1" l="1"/>
  <c r="J361" i="1"/>
  <c r="C361" i="1" l="1"/>
  <c r="J360" i="1"/>
  <c r="C360" i="1" l="1"/>
  <c r="J359" i="1"/>
  <c r="C359" i="1" l="1"/>
  <c r="J358" i="1"/>
  <c r="C358" i="1" l="1"/>
  <c r="J357" i="1"/>
  <c r="C357" i="1" l="1"/>
  <c r="J356" i="1"/>
  <c r="C356" i="1"/>
  <c r="J355" i="1"/>
  <c r="C355" i="1" l="1"/>
  <c r="J354" i="1"/>
  <c r="C354" i="1" l="1"/>
  <c r="J353" i="1"/>
  <c r="C353" i="1" l="1"/>
  <c r="J352" i="1"/>
  <c r="C352" i="1" l="1"/>
  <c r="J351" i="1"/>
  <c r="C351" i="1" l="1"/>
  <c r="J350" i="1"/>
  <c r="C350" i="1" l="1"/>
  <c r="J349" i="1"/>
  <c r="C349" i="1" l="1"/>
  <c r="J348" i="1"/>
  <c r="C348" i="1" l="1"/>
  <c r="J347" i="1"/>
  <c r="C347" i="1" l="1"/>
  <c r="J346" i="1"/>
  <c r="C346" i="1" l="1"/>
  <c r="J345" i="1"/>
  <c r="C345" i="1" l="1"/>
  <c r="J344" i="1"/>
  <c r="C344" i="1" l="1"/>
  <c r="J343" i="1"/>
  <c r="C343" i="1" l="1"/>
  <c r="J342" i="1"/>
  <c r="C342" i="1"/>
  <c r="J341" i="1"/>
  <c r="C341" i="1" l="1"/>
  <c r="J340" i="1"/>
  <c r="C340" i="1" l="1"/>
  <c r="J339" i="1"/>
  <c r="C339" i="1" l="1"/>
  <c r="J338" i="1"/>
  <c r="C338" i="1"/>
  <c r="J337" i="1"/>
  <c r="C337" i="1" l="1"/>
  <c r="J336" i="1"/>
  <c r="C336" i="1" l="1"/>
  <c r="J335" i="1"/>
  <c r="C335" i="1" l="1"/>
  <c r="J334" i="1"/>
  <c r="C334" i="1" l="1"/>
  <c r="J333" i="1"/>
  <c r="C333" i="1" l="1"/>
  <c r="J332" i="1"/>
  <c r="C332" i="1" l="1"/>
  <c r="J331" i="1"/>
  <c r="C331" i="1" l="1"/>
  <c r="J330" i="1"/>
  <c r="C330" i="1" l="1"/>
  <c r="J329" i="1"/>
  <c r="C329" i="1" l="1"/>
  <c r="J328" i="1"/>
  <c r="C328" i="1" l="1"/>
  <c r="J327" i="1"/>
  <c r="C327" i="1" l="1"/>
  <c r="J326" i="1"/>
  <c r="C326" i="1" l="1"/>
  <c r="J325" i="1"/>
  <c r="C325" i="1" l="1"/>
  <c r="J324" i="1"/>
  <c r="C324" i="1" l="1"/>
  <c r="J323" i="1"/>
  <c r="C323" i="1" l="1"/>
  <c r="J322" i="1"/>
  <c r="C322" i="1" l="1"/>
  <c r="J321" i="1"/>
  <c r="C321" i="1" l="1"/>
  <c r="J320" i="1"/>
  <c r="C320" i="1" l="1"/>
  <c r="J319" i="1"/>
  <c r="C319" i="1" l="1"/>
  <c r="J318" i="1"/>
  <c r="C318" i="1" l="1"/>
  <c r="J317" i="1"/>
  <c r="C317" i="1" l="1"/>
  <c r="J316" i="1"/>
  <c r="C316" i="1" l="1"/>
  <c r="J315" i="1"/>
  <c r="C315" i="1" l="1"/>
  <c r="J314" i="1"/>
  <c r="C314" i="1" l="1"/>
  <c r="J313" i="1"/>
  <c r="C313" i="1"/>
  <c r="J312" i="1"/>
  <c r="C312" i="1" l="1"/>
  <c r="J311" i="1" l="1"/>
  <c r="C311" i="1" l="1"/>
  <c r="J310" i="1"/>
  <c r="C310" i="1"/>
  <c r="J309" i="1"/>
  <c r="C309" i="1" l="1"/>
  <c r="J308" i="1"/>
  <c r="C308" i="1" l="1"/>
  <c r="J307" i="1"/>
  <c r="C307" i="1" l="1"/>
  <c r="J306" i="1"/>
  <c r="C306" i="1" l="1"/>
  <c r="J305" i="1" l="1"/>
  <c r="C305" i="1" l="1"/>
  <c r="J304" i="1"/>
  <c r="C304" i="1"/>
  <c r="J303" i="1"/>
  <c r="C303" i="1" l="1"/>
  <c r="J302" i="1"/>
  <c r="C302" i="1"/>
  <c r="J301" i="1"/>
  <c r="C301" i="1" l="1"/>
  <c r="J300" i="1" l="1"/>
  <c r="C300" i="1"/>
  <c r="J299" i="1"/>
  <c r="C299" i="1"/>
  <c r="J298" i="1"/>
  <c r="C298" i="1" l="1"/>
  <c r="J297" i="1"/>
  <c r="C297" i="1" l="1"/>
  <c r="J296" i="1"/>
  <c r="C296" i="1" l="1"/>
  <c r="J295" i="1" l="1"/>
  <c r="C295" i="1" l="1"/>
  <c r="J294" i="1"/>
  <c r="C294" i="1"/>
  <c r="J293" i="1" l="1"/>
  <c r="C293" i="1" l="1"/>
  <c r="J292" i="1" l="1"/>
  <c r="C292" i="1"/>
  <c r="J291" i="1"/>
  <c r="C291" i="1"/>
  <c r="J290" i="1"/>
  <c r="C290" i="1" l="1"/>
  <c r="J289" i="1"/>
  <c r="C289" i="1" l="1"/>
  <c r="J288" i="1"/>
  <c r="C288" i="1" l="1"/>
  <c r="J287" i="1" l="1"/>
  <c r="C287" i="1" l="1"/>
  <c r="J286" i="1" l="1"/>
  <c r="C286" i="1"/>
  <c r="J285" i="1" l="1"/>
  <c r="C285" i="1"/>
  <c r="J284" i="1" l="1"/>
  <c r="C284" i="1"/>
  <c r="J283" i="1"/>
  <c r="C283" i="1"/>
  <c r="J282" i="1"/>
  <c r="C282" i="1" l="1"/>
  <c r="J281" i="1"/>
  <c r="C281" i="1" l="1"/>
  <c r="J280" i="1"/>
  <c r="C280" i="1" l="1"/>
  <c r="J279" i="1" l="1"/>
  <c r="C279" i="1" l="1"/>
  <c r="J278" i="1" l="1"/>
  <c r="C278" i="1"/>
  <c r="J277" i="1" l="1"/>
  <c r="C277" i="1"/>
  <c r="J276" i="1" l="1"/>
  <c r="C276" i="1"/>
  <c r="J275" i="1"/>
  <c r="C275" i="1"/>
  <c r="J274" i="1"/>
  <c r="C274" i="1" l="1"/>
  <c r="J273" i="1"/>
  <c r="C273" i="1" l="1"/>
  <c r="J272" i="1"/>
  <c r="C272" i="1" l="1"/>
  <c r="J271" i="1" l="1"/>
  <c r="C271" i="1" l="1"/>
  <c r="J270" i="1" l="1"/>
  <c r="C270" i="1"/>
  <c r="J269" i="1" l="1"/>
  <c r="C269" i="1"/>
  <c r="J268" i="1" l="1"/>
  <c r="C268" i="1"/>
  <c r="J267" i="1"/>
  <c r="C267" i="1"/>
  <c r="J266" i="1"/>
  <c r="C266" i="1" l="1"/>
  <c r="J265" i="1"/>
  <c r="C265" i="1" l="1"/>
  <c r="J264" i="1"/>
  <c r="C264" i="1" l="1"/>
  <c r="J263" i="1"/>
  <c r="C263" i="1" l="1"/>
  <c r="J262" i="1" l="1"/>
  <c r="C262" i="1" l="1"/>
  <c r="J261" i="1" l="1"/>
  <c r="C261" i="1"/>
  <c r="J260" i="1" l="1"/>
  <c r="C260" i="1"/>
  <c r="J259" i="1"/>
  <c r="C259" i="1"/>
  <c r="J258" i="1"/>
  <c r="C258" i="1" l="1"/>
  <c r="J257" i="1"/>
  <c r="C257" i="1" l="1"/>
  <c r="J256" i="1"/>
  <c r="C256" i="1" l="1"/>
  <c r="J255" i="1" l="1"/>
  <c r="C255" i="1" l="1"/>
  <c r="J254" i="1" l="1"/>
  <c r="C254" i="1"/>
  <c r="J253" i="1" l="1"/>
  <c r="C253" i="1"/>
  <c r="J252" i="1" l="1"/>
  <c r="C252" i="1"/>
  <c r="J251" i="1"/>
  <c r="C251" i="1"/>
  <c r="J250" i="1"/>
  <c r="C250" i="1" l="1"/>
  <c r="J249" i="1"/>
  <c r="C249" i="1" l="1"/>
  <c r="J248" i="1"/>
  <c r="C248" i="1" l="1"/>
  <c r="J247" i="1"/>
  <c r="C247" i="1" l="1"/>
  <c r="J246" i="1"/>
  <c r="C246" i="1" l="1"/>
  <c r="J245" i="1"/>
  <c r="C245" i="1" l="1"/>
  <c r="J244" i="1" l="1"/>
  <c r="C244" i="1" l="1"/>
  <c r="J243" i="1"/>
  <c r="C243" i="1"/>
  <c r="J242" i="1"/>
  <c r="C242" i="1" l="1"/>
  <c r="J241" i="1"/>
  <c r="C241" i="1" l="1"/>
  <c r="J240" i="1"/>
  <c r="C240" i="1" l="1"/>
  <c r="J239" i="1" l="1"/>
  <c r="C239" i="1" l="1"/>
  <c r="J238" i="1" l="1"/>
  <c r="C238" i="1"/>
  <c r="J237" i="1" l="1"/>
  <c r="C237" i="1"/>
  <c r="J236" i="1"/>
  <c r="C236" i="1"/>
  <c r="J235" i="1" l="1"/>
  <c r="C235" i="1" l="1"/>
  <c r="J234" i="1" l="1"/>
  <c r="C234" i="1"/>
  <c r="J233" i="1" l="1"/>
  <c r="C233" i="1"/>
  <c r="J232" i="1" l="1"/>
  <c r="C232" i="1"/>
  <c r="J231" i="1"/>
  <c r="C231" i="1"/>
  <c r="J230" i="1"/>
  <c r="C230" i="1" l="1"/>
  <c r="J229" i="1"/>
  <c r="C229" i="1" l="1"/>
  <c r="J228" i="1"/>
  <c r="C228" i="1" l="1"/>
  <c r="J227" i="1"/>
  <c r="C227" i="1" l="1"/>
  <c r="J226" i="1"/>
  <c r="C226" i="1" l="1"/>
  <c r="J225" i="1" l="1"/>
  <c r="C225" i="1" l="1"/>
  <c r="J224" i="1" l="1"/>
  <c r="C224" i="1"/>
  <c r="J223" i="1"/>
  <c r="C223" i="1"/>
  <c r="J222" i="1"/>
  <c r="C222" i="1" l="1"/>
  <c r="J221" i="1"/>
  <c r="C221" i="1" l="1"/>
  <c r="J220" i="1"/>
  <c r="C220" i="1" l="1"/>
  <c r="J219" i="1"/>
  <c r="C219" i="1" l="1"/>
  <c r="J218" i="1" l="1"/>
  <c r="C218" i="1" l="1"/>
  <c r="J217" i="1" l="1"/>
  <c r="C217" i="1"/>
  <c r="J216" i="1"/>
  <c r="C216" i="1"/>
  <c r="J215" i="1" l="1"/>
  <c r="C215" i="1" l="1"/>
  <c r="J214" i="1" l="1"/>
  <c r="C214" i="1"/>
  <c r="J213" i="1" l="1"/>
  <c r="C213" i="1"/>
  <c r="J212" i="1" l="1"/>
  <c r="C212" i="1"/>
  <c r="J211" i="1"/>
  <c r="C211" i="1"/>
  <c r="J210" i="1"/>
  <c r="C210" i="1" l="1"/>
  <c r="J209" i="1"/>
  <c r="C209" i="1" l="1"/>
  <c r="J208" i="1"/>
  <c r="C208" i="1" l="1"/>
  <c r="J207" i="1" l="1"/>
  <c r="C207" i="1" l="1"/>
  <c r="J206" i="1" l="1"/>
  <c r="C206" i="1"/>
  <c r="J205" i="1" l="1"/>
  <c r="C205" i="1"/>
  <c r="J204" i="1" l="1"/>
  <c r="C204" i="1"/>
  <c r="J203" i="1"/>
  <c r="C203" i="1"/>
  <c r="J202" i="1"/>
  <c r="C202" i="1" l="1"/>
  <c r="J201" i="1"/>
  <c r="C201" i="1" l="1"/>
  <c r="J200" i="1"/>
  <c r="C200" i="1" l="1"/>
  <c r="J199" i="1" l="1"/>
  <c r="C199" i="1" l="1"/>
  <c r="J198" i="1" l="1"/>
  <c r="C198" i="1"/>
  <c r="J197" i="1" l="1"/>
  <c r="C197" i="1"/>
  <c r="J196" i="1" l="1"/>
  <c r="C196" i="1"/>
  <c r="J195" i="1" l="1"/>
  <c r="C195" i="1"/>
  <c r="J194" i="1" l="1"/>
  <c r="C194" i="1"/>
  <c r="J193" i="1" l="1"/>
  <c r="C193" i="1"/>
  <c r="J192" i="1" l="1"/>
  <c r="C192" i="1"/>
  <c r="J191" i="1" l="1"/>
  <c r="C191" i="1"/>
  <c r="J190" i="1"/>
  <c r="C190" i="1"/>
  <c r="J189" i="1" l="1"/>
  <c r="C189" i="1" l="1"/>
  <c r="J188" i="1" l="1"/>
  <c r="C188" i="1"/>
  <c r="J187" i="1" l="1"/>
  <c r="C187" i="1"/>
  <c r="J186" i="1"/>
  <c r="C186" i="1"/>
  <c r="J185" i="1" l="1"/>
  <c r="C185" i="1" l="1"/>
  <c r="J184" i="1" l="1"/>
  <c r="C184" i="1"/>
  <c r="J183" i="1" l="1"/>
  <c r="C183" i="1"/>
  <c r="J182" i="1" l="1"/>
  <c r="C182" i="1"/>
  <c r="J181" i="1" l="1"/>
  <c r="C181" i="1"/>
  <c r="J180" i="1" l="1"/>
  <c r="C180" i="1"/>
  <c r="J179" i="1" l="1"/>
  <c r="C179" i="1"/>
  <c r="J178" i="1"/>
  <c r="C178" i="1"/>
  <c r="J177" i="1"/>
  <c r="C177" i="1" l="1"/>
  <c r="J176" i="1"/>
  <c r="C176" i="1" l="1"/>
  <c r="J175" i="1"/>
  <c r="C175" i="1" l="1"/>
  <c r="J174" i="1"/>
  <c r="C174" i="1" l="1"/>
  <c r="J173" i="1"/>
  <c r="C173" i="1" l="1"/>
  <c r="J172" i="1" l="1"/>
  <c r="C172" i="1" l="1"/>
  <c r="J171" i="1"/>
  <c r="C171" i="1"/>
  <c r="J170" i="1" l="1"/>
  <c r="C170" i="1" l="1"/>
  <c r="J169" i="1" l="1"/>
  <c r="C169" i="1"/>
  <c r="J168" i="1" l="1"/>
  <c r="C168" i="1"/>
  <c r="J167" i="1" l="1"/>
  <c r="C167" i="1"/>
  <c r="J166" i="1" l="1"/>
  <c r="C166" i="1"/>
  <c r="J165" i="1" l="1"/>
  <c r="C165" i="1"/>
  <c r="J164" i="1" l="1"/>
  <c r="C164" i="1"/>
  <c r="J163" i="1" l="1"/>
  <c r="C163" i="1"/>
  <c r="J162" i="1" l="1"/>
  <c r="C162" i="1"/>
  <c r="J161" i="1" l="1"/>
  <c r="C161" i="1"/>
  <c r="J160" i="1" l="1"/>
  <c r="C160" i="1"/>
  <c r="J159" i="1"/>
  <c r="C159" i="1"/>
  <c r="J158" i="1" l="1"/>
  <c r="C158" i="1" l="1"/>
  <c r="J157" i="1" l="1"/>
  <c r="C157" i="1"/>
  <c r="J156" i="1"/>
  <c r="C156" i="1"/>
  <c r="J155" i="1" l="1"/>
  <c r="C155" i="1" l="1"/>
  <c r="J154" i="1" l="1"/>
  <c r="C154" i="1"/>
  <c r="J153" i="1"/>
  <c r="C153" i="1"/>
  <c r="J152" i="1" l="1"/>
  <c r="C152" i="1" l="1"/>
  <c r="J151" i="1" l="1"/>
  <c r="C151" i="1"/>
  <c r="J150" i="1"/>
  <c r="C150" i="1"/>
  <c r="J149" i="1" l="1"/>
  <c r="C149" i="1" l="1"/>
  <c r="J148" i="1" l="1"/>
  <c r="C148" i="1"/>
  <c r="J147" i="1" l="1"/>
  <c r="C147" i="1"/>
  <c r="J146" i="1" l="1"/>
  <c r="C146" i="1"/>
  <c r="J145" i="1" l="1"/>
  <c r="C145" i="1"/>
  <c r="J144" i="1" l="1"/>
  <c r="C144" i="1"/>
  <c r="J143" i="1" l="1"/>
  <c r="C143" i="1"/>
  <c r="J142" i="1" l="1"/>
  <c r="C142" i="1"/>
  <c r="J141" i="1" l="1"/>
  <c r="C141" i="1"/>
  <c r="J140" i="1" l="1"/>
  <c r="C140" i="1"/>
  <c r="J139" i="1"/>
  <c r="C139" i="1"/>
  <c r="J138" i="1" l="1"/>
  <c r="C138" i="1" l="1"/>
  <c r="J137" i="1" l="1"/>
  <c r="C137" i="1"/>
  <c r="J136" i="1" l="1"/>
  <c r="C136" i="1"/>
  <c r="J135" i="1" l="1"/>
  <c r="C135" i="1"/>
  <c r="J134" i="1" l="1"/>
  <c r="C134" i="1"/>
  <c r="J133" i="1" l="1"/>
  <c r="C133" i="1"/>
  <c r="J132" i="1" l="1"/>
  <c r="C132" i="1"/>
  <c r="J131" i="1" l="1"/>
  <c r="C131" i="1"/>
  <c r="J130" i="1" l="1"/>
  <c r="C130" i="1"/>
  <c r="J129" i="1" l="1"/>
  <c r="C129" i="1"/>
  <c r="J128" i="1" l="1"/>
  <c r="C128" i="1"/>
  <c r="J127" i="1" l="1"/>
  <c r="C127" i="1"/>
  <c r="J126" i="1" l="1"/>
  <c r="C126" i="1"/>
  <c r="J125" i="1" l="1"/>
  <c r="C125" i="1"/>
  <c r="J124" i="1"/>
  <c r="C124" i="1"/>
  <c r="J123" i="1"/>
  <c r="C123" i="1" l="1"/>
  <c r="J122" i="1"/>
  <c r="C122" i="1" l="1"/>
  <c r="J121" i="1"/>
  <c r="C121" i="1" l="1"/>
  <c r="J120" i="1"/>
  <c r="C120" i="1" l="1"/>
  <c r="J119" i="1"/>
  <c r="C119" i="1" l="1"/>
  <c r="J118" i="1" l="1"/>
  <c r="C118" i="1" l="1"/>
  <c r="J117" i="1" l="1"/>
  <c r="C117" i="1"/>
  <c r="J116" i="1" l="1"/>
  <c r="C116" i="1"/>
  <c r="J115" i="1" l="1"/>
  <c r="C115" i="1"/>
  <c r="J114" i="1" l="1"/>
  <c r="C114" i="1"/>
  <c r="J113" i="1" l="1"/>
  <c r="C113" i="1"/>
  <c r="J112" i="1" l="1"/>
  <c r="C112" i="1"/>
  <c r="J111" i="1" l="1"/>
  <c r="C111" i="1"/>
  <c r="J110" i="1" l="1"/>
  <c r="C110" i="1"/>
  <c r="J109" i="1" l="1"/>
  <c r="C109" i="1"/>
  <c r="J108" i="1" l="1"/>
  <c r="C108" i="1"/>
  <c r="J107" i="1" l="1"/>
  <c r="C107" i="1"/>
  <c r="J106" i="1" l="1"/>
  <c r="C106" i="1"/>
  <c r="J105" i="1" l="1"/>
  <c r="C105" i="1"/>
  <c r="J104" i="1" l="1"/>
  <c r="C104" i="1"/>
  <c r="J103" i="1" l="1"/>
  <c r="C103" i="1"/>
  <c r="J102" i="1" l="1"/>
  <c r="C102" i="1"/>
  <c r="J101" i="1" l="1"/>
  <c r="C101" i="1"/>
  <c r="J100" i="1" l="1"/>
  <c r="C100" i="1"/>
  <c r="J99" i="1" l="1"/>
  <c r="C99" i="1"/>
  <c r="J98" i="1" l="1"/>
  <c r="C98" i="1"/>
  <c r="J97" i="1" l="1"/>
  <c r="C97" i="1"/>
  <c r="J96" i="1" l="1"/>
  <c r="C96" i="1"/>
  <c r="J95" i="1" l="1"/>
  <c r="C95" i="1"/>
  <c r="J94" i="1" l="1"/>
  <c r="C94" i="1"/>
  <c r="J93" i="1" l="1"/>
  <c r="C93" i="1"/>
  <c r="J92" i="1" l="1"/>
  <c r="C92" i="1"/>
  <c r="J91" i="1" l="1"/>
  <c r="C91" i="1"/>
  <c r="J90" i="1" l="1"/>
  <c r="C90" i="1"/>
  <c r="J89" i="1" l="1"/>
  <c r="C89" i="1"/>
  <c r="J88" i="1"/>
  <c r="C88" i="1"/>
  <c r="J87" i="1"/>
  <c r="C87" i="1" l="1"/>
  <c r="J86" i="1"/>
  <c r="C86" i="1" l="1"/>
  <c r="J85" i="1"/>
  <c r="C85" i="1" l="1"/>
  <c r="J84" i="1"/>
  <c r="C84" i="1" l="1"/>
  <c r="J83" i="1"/>
  <c r="C83" i="1" l="1"/>
  <c r="J82" i="1" l="1"/>
  <c r="C82" i="1" l="1"/>
  <c r="J81" i="1" l="1"/>
  <c r="C81" i="1"/>
  <c r="J80" i="1" l="1"/>
  <c r="C80" i="1"/>
  <c r="J79" i="1" l="1"/>
  <c r="C79" i="1"/>
  <c r="J78" i="1" l="1"/>
  <c r="C78" i="1"/>
  <c r="J77" i="1" l="1"/>
  <c r="C77" i="1"/>
  <c r="J76" i="1" l="1"/>
  <c r="C76" i="1"/>
  <c r="J75" i="1" l="1"/>
  <c r="C75" i="1"/>
  <c r="J74" i="1" l="1"/>
  <c r="C74" i="1"/>
  <c r="J73" i="1" l="1"/>
  <c r="C73" i="1"/>
  <c r="J72" i="1" l="1"/>
  <c r="C72" i="1"/>
  <c r="J71" i="1" l="1"/>
  <c r="C71" i="1"/>
  <c r="J70" i="1" l="1"/>
  <c r="C70" i="1"/>
  <c r="J69" i="1" l="1"/>
  <c r="C69" i="1"/>
  <c r="J68" i="1" l="1"/>
  <c r="C68" i="1"/>
  <c r="J67" i="1" l="1"/>
  <c r="C67" i="1"/>
  <c r="J66" i="1" l="1"/>
  <c r="C66" i="1"/>
  <c r="J65" i="1" l="1"/>
  <c r="C65" i="1"/>
  <c r="J64" i="1" l="1"/>
  <c r="C64" i="1"/>
  <c r="J63" i="1"/>
  <c r="C63" i="1"/>
  <c r="J62" i="1" l="1"/>
  <c r="C62" i="1" l="1"/>
  <c r="J61" i="1"/>
  <c r="C61" i="1"/>
  <c r="J60" i="1" l="1"/>
  <c r="C60" i="1" l="1"/>
  <c r="J59" i="1" l="1"/>
  <c r="C59" i="1"/>
  <c r="J58" i="1" l="1"/>
  <c r="C58" i="1"/>
  <c r="J57" i="1" l="1"/>
  <c r="C57" i="1"/>
  <c r="J56" i="1" l="1"/>
  <c r="C56" i="1"/>
  <c r="J55" i="1" l="1"/>
  <c r="C55" i="1"/>
  <c r="J54" i="1" l="1"/>
  <c r="C54" i="1"/>
  <c r="J53" i="1" l="1"/>
  <c r="C53" i="1"/>
  <c r="J52" i="1" l="1"/>
  <c r="C52" i="1"/>
  <c r="J51" i="1" l="1"/>
  <c r="C51" i="1"/>
  <c r="J50" i="1" l="1"/>
  <c r="C50" i="1"/>
  <c r="J49" i="1" l="1"/>
  <c r="C49" i="1"/>
  <c r="J48" i="1" l="1"/>
  <c r="C48" i="1"/>
  <c r="J47" i="1" l="1"/>
  <c r="C47" i="1"/>
  <c r="J46" i="1" l="1"/>
  <c r="C46" i="1"/>
  <c r="J45" i="1" l="1"/>
  <c r="C45" i="1"/>
  <c r="J44" i="1" l="1"/>
  <c r="C44" i="1"/>
  <c r="J43" i="1" l="1"/>
  <c r="C43" i="1"/>
  <c r="J42" i="1" l="1"/>
  <c r="C42" i="1"/>
  <c r="J41" i="1" l="1"/>
  <c r="C41" i="1"/>
  <c r="J40" i="1" l="1"/>
  <c r="C40" i="1"/>
  <c r="J39" i="1" l="1"/>
  <c r="C39" i="1"/>
  <c r="J38" i="1" l="1"/>
  <c r="C38" i="1"/>
  <c r="J37" i="1" l="1"/>
  <c r="C37" i="1"/>
  <c r="J36" i="1" l="1"/>
  <c r="C36" i="1"/>
  <c r="J35" i="1" l="1"/>
  <c r="C35" i="1"/>
  <c r="J34" i="1" l="1"/>
  <c r="C34" i="1"/>
  <c r="J33" i="1" l="1"/>
  <c r="C33" i="1"/>
  <c r="J32" i="1" l="1"/>
  <c r="C32" i="1"/>
  <c r="J31" i="1" l="1"/>
  <c r="C31" i="1"/>
  <c r="J30" i="1" l="1"/>
  <c r="C30" i="1"/>
  <c r="J29" i="1" l="1"/>
  <c r="C29" i="1"/>
  <c r="J28" i="1" l="1"/>
  <c r="C28" i="1"/>
  <c r="J27" i="1" l="1"/>
  <c r="C27" i="1"/>
  <c r="J26" i="1" l="1"/>
  <c r="C26" i="1"/>
  <c r="J25" i="1" l="1"/>
  <c r="C25" i="1"/>
  <c r="J24" i="1" l="1"/>
  <c r="C24" i="1"/>
  <c r="J23" i="1" l="1"/>
  <c r="C23" i="1" l="1"/>
  <c r="J22" i="1" l="1"/>
  <c r="C22" i="1" l="1"/>
  <c r="J21" i="1" l="1"/>
  <c r="C21" i="1" l="1"/>
  <c r="J20" i="1" l="1"/>
  <c r="C20" i="1" l="1"/>
  <c r="J19" i="1" l="1"/>
  <c r="C19" i="1" l="1"/>
  <c r="E19" i="1" l="1"/>
  <c r="K19" i="1" s="1"/>
  <c r="D20" i="1" l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F19" i="1"/>
  <c r="D2543" i="1" l="1"/>
  <c r="F2542" i="1"/>
  <c r="G19" i="1"/>
  <c r="F2543" i="1" l="1"/>
  <c r="D2544" i="1"/>
  <c r="I19" i="1"/>
  <c r="H19" i="1"/>
  <c r="E20" i="1" s="1"/>
  <c r="K20" i="1" s="1"/>
  <c r="D2545" i="1" l="1"/>
  <c r="F2544" i="1"/>
  <c r="F20" i="1"/>
  <c r="G20" i="1" s="1"/>
  <c r="F2545" i="1" l="1"/>
  <c r="D2546" i="1"/>
  <c r="H20" i="1"/>
  <c r="I20" i="1"/>
  <c r="D2547" i="1" l="1"/>
  <c r="F2546" i="1"/>
  <c r="E21" i="1"/>
  <c r="K21" i="1" s="1"/>
  <c r="F21" i="1"/>
  <c r="D2548" i="1" l="1"/>
  <c r="F2547" i="1"/>
  <c r="G21" i="1"/>
  <c r="D2549" i="1" l="1"/>
  <c r="F2548" i="1"/>
  <c r="I21" i="1"/>
  <c r="H21" i="1"/>
  <c r="E22" i="1" s="1"/>
  <c r="K22" i="1" s="1"/>
  <c r="F22" i="1"/>
  <c r="F2549" i="1" l="1"/>
  <c r="D2550" i="1"/>
  <c r="G22" i="1"/>
  <c r="D2551" i="1" l="1"/>
  <c r="F2550" i="1"/>
  <c r="H22" i="1"/>
  <c r="E23" i="1" s="1"/>
  <c r="K23" i="1" s="1"/>
  <c r="I22" i="1"/>
  <c r="F23" i="1"/>
  <c r="D2552" i="1" l="1"/>
  <c r="F2551" i="1"/>
  <c r="G23" i="1"/>
  <c r="H23" i="1" l="1"/>
  <c r="E24" i="1" s="1"/>
  <c r="K24" i="1" s="1"/>
  <c r="D2553" i="1"/>
  <c r="F2552" i="1"/>
  <c r="I23" i="1"/>
  <c r="F24" i="1"/>
  <c r="G24" i="1" l="1"/>
  <c r="H24" i="1" s="1"/>
  <c r="E25" i="1" s="1"/>
  <c r="F2553" i="1"/>
  <c r="D2554" i="1"/>
  <c r="I24" i="1" l="1"/>
  <c r="D2555" i="1"/>
  <c r="F2554" i="1"/>
  <c r="F25" i="1"/>
  <c r="G25" i="1" s="1"/>
  <c r="H25" i="1" s="1"/>
  <c r="E26" i="1" s="1"/>
  <c r="K26" i="1" s="1"/>
  <c r="K25" i="1"/>
  <c r="F26" i="1"/>
  <c r="D2556" i="1" l="1"/>
  <c r="F2555" i="1"/>
  <c r="G26" i="1"/>
  <c r="H26" i="1" s="1"/>
  <c r="E27" i="1" s="1"/>
  <c r="K27" i="1" s="1"/>
  <c r="I25" i="1"/>
  <c r="F27" i="1"/>
  <c r="D2557" i="1" l="1"/>
  <c r="F2556" i="1"/>
  <c r="G27" i="1"/>
  <c r="H27" i="1" s="1"/>
  <c r="E28" i="1" s="1"/>
  <c r="K28" i="1" s="1"/>
  <c r="I26" i="1"/>
  <c r="F28" i="1"/>
  <c r="F2557" i="1" l="1"/>
  <c r="D2558" i="1"/>
  <c r="G28" i="1"/>
  <c r="H28" i="1" s="1"/>
  <c r="E29" i="1" s="1"/>
  <c r="K29" i="1" s="1"/>
  <c r="I27" i="1"/>
  <c r="F29" i="1"/>
  <c r="D2559" i="1" l="1"/>
  <c r="F2558" i="1"/>
  <c r="G29" i="1"/>
  <c r="H29" i="1" s="1"/>
  <c r="E30" i="1" s="1"/>
  <c r="K30" i="1" s="1"/>
  <c r="I28" i="1"/>
  <c r="F30" i="1"/>
  <c r="D2560" i="1" l="1"/>
  <c r="F2559" i="1"/>
  <c r="I29" i="1"/>
  <c r="G30" i="1"/>
  <c r="H30" i="1" s="1"/>
  <c r="E31" i="1" s="1"/>
  <c r="K31" i="1" s="1"/>
  <c r="F31" i="1"/>
  <c r="D2561" i="1" l="1"/>
  <c r="F2560" i="1"/>
  <c r="I30" i="1"/>
  <c r="G31" i="1"/>
  <c r="H31" i="1" s="1"/>
  <c r="E32" i="1" s="1"/>
  <c r="K32" i="1" s="1"/>
  <c r="F32" i="1"/>
  <c r="F2561" i="1" l="1"/>
  <c r="D2562" i="1"/>
  <c r="I31" i="1"/>
  <c r="G32" i="1"/>
  <c r="H32" i="1" s="1"/>
  <c r="E33" i="1" s="1"/>
  <c r="K33" i="1" s="1"/>
  <c r="F33" i="1"/>
  <c r="D2563" i="1" l="1"/>
  <c r="F2562" i="1"/>
  <c r="I32" i="1"/>
  <c r="G33" i="1"/>
  <c r="H33" i="1" s="1"/>
  <c r="E34" i="1" s="1"/>
  <c r="K34" i="1" s="1"/>
  <c r="F34" i="1"/>
  <c r="D2564" i="1" l="1"/>
  <c r="F2563" i="1"/>
  <c r="I33" i="1"/>
  <c r="G34" i="1"/>
  <c r="H34" i="1" s="1"/>
  <c r="E35" i="1" s="1"/>
  <c r="K35" i="1" s="1"/>
  <c r="F35" i="1"/>
  <c r="D2565" i="1" l="1"/>
  <c r="F2564" i="1"/>
  <c r="I34" i="1"/>
  <c r="G35" i="1"/>
  <c r="H35" i="1" s="1"/>
  <c r="E36" i="1" s="1"/>
  <c r="K36" i="1" s="1"/>
  <c r="F36" i="1"/>
  <c r="D2566" i="1" l="1"/>
  <c r="F2565" i="1"/>
  <c r="I35" i="1"/>
  <c r="G36" i="1"/>
  <c r="H36" i="1" s="1"/>
  <c r="E37" i="1" s="1"/>
  <c r="K37" i="1" s="1"/>
  <c r="F37" i="1"/>
  <c r="F2566" i="1" l="1"/>
  <c r="D2567" i="1"/>
  <c r="I36" i="1"/>
  <c r="G37" i="1"/>
  <c r="H37" i="1" s="1"/>
  <c r="E38" i="1" s="1"/>
  <c r="K38" i="1" s="1"/>
  <c r="F38" i="1"/>
  <c r="D2568" i="1" l="1"/>
  <c r="F2567" i="1"/>
  <c r="I37" i="1"/>
  <c r="G38" i="1"/>
  <c r="H38" i="1" s="1"/>
  <c r="E39" i="1" s="1"/>
  <c r="K39" i="1" s="1"/>
  <c r="F39" i="1"/>
  <c r="D2569" i="1" l="1"/>
  <c r="F2568" i="1"/>
  <c r="I38" i="1"/>
  <c r="G39" i="1"/>
  <c r="H39" i="1" s="1"/>
  <c r="E40" i="1" s="1"/>
  <c r="K40" i="1" s="1"/>
  <c r="F40" i="1"/>
  <c r="D2570" i="1" l="1"/>
  <c r="F2569" i="1"/>
  <c r="I39" i="1"/>
  <c r="G40" i="1"/>
  <c r="H40" i="1" s="1"/>
  <c r="E41" i="1" s="1"/>
  <c r="K41" i="1" s="1"/>
  <c r="F41" i="1"/>
  <c r="D2571" i="1" l="1"/>
  <c r="F2570" i="1"/>
  <c r="I40" i="1"/>
  <c r="G41" i="1"/>
  <c r="H41" i="1" s="1"/>
  <c r="E42" i="1" s="1"/>
  <c r="K42" i="1" s="1"/>
  <c r="F42" i="1"/>
  <c r="D2572" i="1" l="1"/>
  <c r="F2571" i="1"/>
  <c r="I41" i="1"/>
  <c r="G42" i="1"/>
  <c r="H42" i="1" s="1"/>
  <c r="E43" i="1" s="1"/>
  <c r="K43" i="1" s="1"/>
  <c r="F43" i="1"/>
  <c r="D2573" i="1" l="1"/>
  <c r="F2572" i="1"/>
  <c r="I42" i="1"/>
  <c r="G43" i="1"/>
  <c r="H43" i="1" s="1"/>
  <c r="E44" i="1" s="1"/>
  <c r="K44" i="1" s="1"/>
  <c r="F44" i="1"/>
  <c r="F2573" i="1" l="1"/>
  <c r="D2574" i="1"/>
  <c r="I43" i="1"/>
  <c r="G44" i="1"/>
  <c r="H44" i="1" s="1"/>
  <c r="E45" i="1" s="1"/>
  <c r="K45" i="1" s="1"/>
  <c r="F45" i="1"/>
  <c r="F2574" i="1" l="1"/>
  <c r="D2575" i="1"/>
  <c r="I44" i="1"/>
  <c r="G45" i="1"/>
  <c r="H45" i="1" s="1"/>
  <c r="E46" i="1" s="1"/>
  <c r="K46" i="1" s="1"/>
  <c r="F46" i="1"/>
  <c r="D2576" i="1" l="1"/>
  <c r="F2575" i="1"/>
  <c r="I45" i="1"/>
  <c r="G46" i="1"/>
  <c r="H46" i="1" s="1"/>
  <c r="E47" i="1" s="1"/>
  <c r="K47" i="1" s="1"/>
  <c r="F47" i="1"/>
  <c r="D2577" i="1" l="1"/>
  <c r="F2576" i="1"/>
  <c r="I46" i="1"/>
  <c r="G47" i="1"/>
  <c r="H47" i="1" s="1"/>
  <c r="E48" i="1" s="1"/>
  <c r="K48" i="1" s="1"/>
  <c r="F48" i="1"/>
  <c r="D2578" i="1" l="1"/>
  <c r="F2577" i="1"/>
  <c r="I47" i="1"/>
  <c r="G48" i="1"/>
  <c r="H48" i="1" s="1"/>
  <c r="E49" i="1" s="1"/>
  <c r="K49" i="1" s="1"/>
  <c r="F49" i="1"/>
  <c r="F2578" i="1" l="1"/>
  <c r="D2579" i="1"/>
  <c r="I48" i="1"/>
  <c r="G49" i="1"/>
  <c r="H49" i="1" s="1"/>
  <c r="E50" i="1" s="1"/>
  <c r="K50" i="1" s="1"/>
  <c r="F50" i="1"/>
  <c r="D2580" i="1" l="1"/>
  <c r="F2579" i="1"/>
  <c r="I49" i="1"/>
  <c r="G50" i="1"/>
  <c r="H50" i="1" s="1"/>
  <c r="E51" i="1" s="1"/>
  <c r="K51" i="1" s="1"/>
  <c r="F51" i="1"/>
  <c r="D2581" i="1" l="1"/>
  <c r="F2580" i="1"/>
  <c r="I50" i="1"/>
  <c r="G51" i="1"/>
  <c r="H51" i="1" s="1"/>
  <c r="E52" i="1" s="1"/>
  <c r="K52" i="1" s="1"/>
  <c r="F52" i="1"/>
  <c r="D2582" i="1" l="1"/>
  <c r="F2581" i="1"/>
  <c r="I51" i="1"/>
  <c r="G52" i="1"/>
  <c r="H52" i="1" s="1"/>
  <c r="E53" i="1" s="1"/>
  <c r="K53" i="1" s="1"/>
  <c r="F53" i="1"/>
  <c r="F2582" i="1" l="1"/>
  <c r="D2583" i="1"/>
  <c r="I52" i="1"/>
  <c r="G53" i="1"/>
  <c r="H53" i="1" s="1"/>
  <c r="E54" i="1" s="1"/>
  <c r="K54" i="1" s="1"/>
  <c r="F54" i="1"/>
  <c r="D2584" i="1" l="1"/>
  <c r="F2583" i="1"/>
  <c r="I53" i="1"/>
  <c r="G54" i="1"/>
  <c r="H54" i="1" s="1"/>
  <c r="E55" i="1" s="1"/>
  <c r="K55" i="1" s="1"/>
  <c r="F55" i="1"/>
  <c r="D2585" i="1" l="1"/>
  <c r="F2584" i="1"/>
  <c r="I54" i="1"/>
  <c r="G55" i="1"/>
  <c r="H55" i="1" s="1"/>
  <c r="E56" i="1" s="1"/>
  <c r="K56" i="1" s="1"/>
  <c r="F56" i="1"/>
  <c r="D2586" i="1" l="1"/>
  <c r="F2585" i="1"/>
  <c r="I55" i="1"/>
  <c r="G56" i="1"/>
  <c r="H56" i="1" s="1"/>
  <c r="E57" i="1" s="1"/>
  <c r="K57" i="1" s="1"/>
  <c r="F57" i="1"/>
  <c r="D2587" i="1" l="1"/>
  <c r="F2586" i="1"/>
  <c r="I56" i="1"/>
  <c r="G57" i="1"/>
  <c r="H57" i="1" s="1"/>
  <c r="E58" i="1" s="1"/>
  <c r="K58" i="1" s="1"/>
  <c r="F58" i="1"/>
  <c r="D2588" i="1" l="1"/>
  <c r="F2587" i="1"/>
  <c r="G58" i="1"/>
  <c r="H58" i="1" s="1"/>
  <c r="E59" i="1" s="1"/>
  <c r="K59" i="1" s="1"/>
  <c r="I57" i="1"/>
  <c r="F59" i="1"/>
  <c r="D2589" i="1" l="1"/>
  <c r="F2588" i="1"/>
  <c r="G59" i="1"/>
  <c r="H59" i="1" s="1"/>
  <c r="E60" i="1" s="1"/>
  <c r="K60" i="1" s="1"/>
  <c r="I58" i="1"/>
  <c r="F60" i="1"/>
  <c r="F2589" i="1" l="1"/>
  <c r="D2590" i="1"/>
  <c r="I59" i="1"/>
  <c r="G60" i="1"/>
  <c r="H60" i="1" s="1"/>
  <c r="E61" i="1" s="1"/>
  <c r="K61" i="1" s="1"/>
  <c r="F61" i="1"/>
  <c r="F2590" i="1" l="1"/>
  <c r="D2591" i="1"/>
  <c r="I60" i="1"/>
  <c r="G61" i="1"/>
  <c r="H61" i="1" s="1"/>
  <c r="E62" i="1" s="1"/>
  <c r="K62" i="1" s="1"/>
  <c r="F62" i="1"/>
  <c r="D2592" i="1" l="1"/>
  <c r="F2591" i="1"/>
  <c r="I61" i="1"/>
  <c r="G62" i="1"/>
  <c r="H62" i="1" s="1"/>
  <c r="E63" i="1" s="1"/>
  <c r="K63" i="1" s="1"/>
  <c r="F63" i="1"/>
  <c r="D2593" i="1" l="1"/>
  <c r="F2592" i="1"/>
  <c r="I62" i="1"/>
  <c r="G63" i="1"/>
  <c r="H63" i="1" s="1"/>
  <c r="E64" i="1" s="1"/>
  <c r="K64" i="1" s="1"/>
  <c r="F64" i="1"/>
  <c r="D2594" i="1" l="1"/>
  <c r="F2593" i="1"/>
  <c r="I63" i="1"/>
  <c r="G64" i="1"/>
  <c r="H64" i="1" s="1"/>
  <c r="E65" i="1" s="1"/>
  <c r="K65" i="1" s="1"/>
  <c r="F65" i="1"/>
  <c r="D2595" i="1" l="1"/>
  <c r="F2594" i="1"/>
  <c r="I64" i="1"/>
  <c r="G65" i="1"/>
  <c r="H65" i="1" s="1"/>
  <c r="E66" i="1" s="1"/>
  <c r="K66" i="1" s="1"/>
  <c r="F66" i="1"/>
  <c r="D2596" i="1" l="1"/>
  <c r="F2595" i="1"/>
  <c r="I65" i="1"/>
  <c r="G66" i="1"/>
  <c r="H66" i="1" s="1"/>
  <c r="E67" i="1" s="1"/>
  <c r="K67" i="1" s="1"/>
  <c r="F67" i="1"/>
  <c r="D2597" i="1" l="1"/>
  <c r="F2596" i="1"/>
  <c r="I66" i="1"/>
  <c r="G67" i="1"/>
  <c r="H67" i="1" s="1"/>
  <c r="E68" i="1" s="1"/>
  <c r="K68" i="1" s="1"/>
  <c r="F68" i="1"/>
  <c r="D2598" i="1" l="1"/>
  <c r="F2597" i="1"/>
  <c r="I67" i="1"/>
  <c r="G68" i="1"/>
  <c r="H68" i="1" s="1"/>
  <c r="E69" i="1" s="1"/>
  <c r="K69" i="1" s="1"/>
  <c r="F69" i="1"/>
  <c r="D2599" i="1" l="1"/>
  <c r="F2598" i="1"/>
  <c r="I68" i="1"/>
  <c r="G69" i="1"/>
  <c r="H69" i="1" s="1"/>
  <c r="E70" i="1" s="1"/>
  <c r="K70" i="1" s="1"/>
  <c r="F70" i="1"/>
  <c r="D2600" i="1" l="1"/>
  <c r="F2599" i="1"/>
  <c r="I69" i="1"/>
  <c r="G70" i="1"/>
  <c r="H70" i="1" s="1"/>
  <c r="E71" i="1" s="1"/>
  <c r="K71" i="1" s="1"/>
  <c r="F71" i="1"/>
  <c r="D2601" i="1" l="1"/>
  <c r="F2600" i="1"/>
  <c r="I70" i="1"/>
  <c r="G71" i="1"/>
  <c r="H71" i="1" s="1"/>
  <c r="E72" i="1" s="1"/>
  <c r="K72" i="1" s="1"/>
  <c r="F72" i="1"/>
  <c r="D2602" i="1" l="1"/>
  <c r="F2601" i="1"/>
  <c r="I71" i="1"/>
  <c r="G72" i="1"/>
  <c r="H72" i="1" s="1"/>
  <c r="E73" i="1" s="1"/>
  <c r="K73" i="1" s="1"/>
  <c r="F73" i="1"/>
  <c r="D2603" i="1" l="1"/>
  <c r="F2602" i="1"/>
  <c r="I72" i="1"/>
  <c r="G73" i="1"/>
  <c r="H73" i="1" s="1"/>
  <c r="E74" i="1" s="1"/>
  <c r="K74" i="1" s="1"/>
  <c r="F74" i="1"/>
  <c r="D2604" i="1" l="1"/>
  <c r="F2603" i="1"/>
  <c r="I73" i="1"/>
  <c r="G74" i="1"/>
  <c r="H74" i="1" s="1"/>
  <c r="E75" i="1" s="1"/>
  <c r="K75" i="1" s="1"/>
  <c r="F75" i="1"/>
  <c r="D2605" i="1" l="1"/>
  <c r="F2604" i="1"/>
  <c r="I74" i="1"/>
  <c r="G75" i="1"/>
  <c r="H75" i="1" s="1"/>
  <c r="E76" i="1" s="1"/>
  <c r="K76" i="1" s="1"/>
  <c r="F76" i="1"/>
  <c r="D2606" i="1" l="1"/>
  <c r="F2605" i="1"/>
  <c r="I75" i="1"/>
  <c r="G76" i="1"/>
  <c r="H76" i="1" s="1"/>
  <c r="E77" i="1" s="1"/>
  <c r="K77" i="1" s="1"/>
  <c r="F77" i="1"/>
  <c r="D2607" i="1" l="1"/>
  <c r="F2606" i="1"/>
  <c r="I76" i="1"/>
  <c r="G77" i="1"/>
  <c r="H77" i="1" s="1"/>
  <c r="E78" i="1" s="1"/>
  <c r="K78" i="1" s="1"/>
  <c r="F78" i="1"/>
  <c r="D2608" i="1" l="1"/>
  <c r="F2607" i="1"/>
  <c r="I77" i="1"/>
  <c r="G78" i="1"/>
  <c r="H78" i="1" s="1"/>
  <c r="E79" i="1" s="1"/>
  <c r="K79" i="1" s="1"/>
  <c r="F79" i="1"/>
  <c r="D2609" i="1" l="1"/>
  <c r="F2608" i="1"/>
  <c r="I78" i="1"/>
  <c r="G79" i="1"/>
  <c r="H79" i="1" s="1"/>
  <c r="E80" i="1" s="1"/>
  <c r="K80" i="1" s="1"/>
  <c r="F80" i="1"/>
  <c r="D2610" i="1" l="1"/>
  <c r="F2609" i="1"/>
  <c r="I79" i="1"/>
  <c r="G80" i="1"/>
  <c r="H80" i="1" s="1"/>
  <c r="E81" i="1" s="1"/>
  <c r="K81" i="1" s="1"/>
  <c r="F81" i="1"/>
  <c r="D2611" i="1" l="1"/>
  <c r="F2610" i="1"/>
  <c r="I80" i="1"/>
  <c r="G81" i="1"/>
  <c r="H81" i="1" s="1"/>
  <c r="E82" i="1" s="1"/>
  <c r="K82" i="1" s="1"/>
  <c r="F82" i="1"/>
  <c r="D2612" i="1" l="1"/>
  <c r="F2611" i="1"/>
  <c r="I81" i="1"/>
  <c r="G82" i="1"/>
  <c r="H82" i="1" s="1"/>
  <c r="E83" i="1" s="1"/>
  <c r="K83" i="1" s="1"/>
  <c r="F83" i="1"/>
  <c r="D2613" i="1" l="1"/>
  <c r="F2612" i="1"/>
  <c r="I82" i="1"/>
  <c r="G83" i="1"/>
  <c r="H83" i="1" s="1"/>
  <c r="E84" i="1" s="1"/>
  <c r="K84" i="1" s="1"/>
  <c r="F84" i="1"/>
  <c r="D2614" i="1" l="1"/>
  <c r="F2613" i="1"/>
  <c r="I83" i="1"/>
  <c r="G84" i="1"/>
  <c r="H84" i="1" s="1"/>
  <c r="E85" i="1" s="1"/>
  <c r="K85" i="1" s="1"/>
  <c r="F85" i="1"/>
  <c r="D2615" i="1" l="1"/>
  <c r="F2614" i="1"/>
  <c r="I84" i="1"/>
  <c r="G85" i="1"/>
  <c r="H85" i="1" s="1"/>
  <c r="E86" i="1" s="1"/>
  <c r="K86" i="1" s="1"/>
  <c r="F86" i="1"/>
  <c r="D2616" i="1" l="1"/>
  <c r="F2615" i="1"/>
  <c r="I85" i="1"/>
  <c r="G86" i="1"/>
  <c r="H86" i="1" s="1"/>
  <c r="E87" i="1" s="1"/>
  <c r="K87" i="1" s="1"/>
  <c r="F87" i="1"/>
  <c r="D2617" i="1" l="1"/>
  <c r="F2616" i="1"/>
  <c r="I86" i="1"/>
  <c r="G87" i="1"/>
  <c r="H87" i="1" s="1"/>
  <c r="E88" i="1" s="1"/>
  <c r="K88" i="1" s="1"/>
  <c r="F88" i="1"/>
  <c r="D2618" i="1" l="1"/>
  <c r="F2617" i="1"/>
  <c r="I87" i="1"/>
  <c r="G88" i="1"/>
  <c r="H88" i="1" s="1"/>
  <c r="E89" i="1" s="1"/>
  <c r="K89" i="1" s="1"/>
  <c r="F89" i="1"/>
  <c r="D2619" i="1" l="1"/>
  <c r="F2618" i="1"/>
  <c r="I88" i="1"/>
  <c r="G89" i="1"/>
  <c r="H89" i="1" s="1"/>
  <c r="E90" i="1" s="1"/>
  <c r="K90" i="1" s="1"/>
  <c r="F90" i="1"/>
  <c r="F2619" i="1" l="1"/>
  <c r="D2620" i="1"/>
  <c r="I89" i="1"/>
  <c r="G90" i="1"/>
  <c r="H90" i="1" s="1"/>
  <c r="E91" i="1" s="1"/>
  <c r="K91" i="1" s="1"/>
  <c r="F91" i="1"/>
  <c r="F2620" i="1" l="1"/>
  <c r="D2621" i="1"/>
  <c r="I90" i="1"/>
  <c r="G91" i="1"/>
  <c r="H91" i="1" s="1"/>
  <c r="E92" i="1" s="1"/>
  <c r="K92" i="1" s="1"/>
  <c r="F92" i="1"/>
  <c r="D2622" i="1" l="1"/>
  <c r="F2621" i="1"/>
  <c r="I91" i="1"/>
  <c r="G92" i="1"/>
  <c r="H92" i="1" s="1"/>
  <c r="E93" i="1" s="1"/>
  <c r="K93" i="1" s="1"/>
  <c r="F93" i="1"/>
  <c r="D2623" i="1" l="1"/>
  <c r="F2622" i="1"/>
  <c r="I92" i="1"/>
  <c r="G93" i="1"/>
  <c r="H93" i="1" s="1"/>
  <c r="E94" i="1" s="1"/>
  <c r="K94" i="1" s="1"/>
  <c r="F94" i="1"/>
  <c r="D2624" i="1" l="1"/>
  <c r="F2623" i="1"/>
  <c r="I93" i="1"/>
  <c r="G94" i="1"/>
  <c r="H94" i="1" s="1"/>
  <c r="E95" i="1" s="1"/>
  <c r="K95" i="1" s="1"/>
  <c r="F95" i="1"/>
  <c r="F2624" i="1" l="1"/>
  <c r="D2625" i="1"/>
  <c r="I94" i="1"/>
  <c r="G95" i="1"/>
  <c r="H95" i="1" s="1"/>
  <c r="E96" i="1" s="1"/>
  <c r="K96" i="1" s="1"/>
  <c r="F96" i="1"/>
  <c r="D2626" i="1" l="1"/>
  <c r="F2625" i="1"/>
  <c r="I95" i="1"/>
  <c r="G96" i="1"/>
  <c r="H96" i="1" s="1"/>
  <c r="E97" i="1" s="1"/>
  <c r="K97" i="1" s="1"/>
  <c r="F97" i="1"/>
  <c r="D2627" i="1" l="1"/>
  <c r="F2626" i="1"/>
  <c r="I96" i="1"/>
  <c r="G97" i="1"/>
  <c r="H97" i="1" s="1"/>
  <c r="E98" i="1" s="1"/>
  <c r="K98" i="1" s="1"/>
  <c r="F98" i="1"/>
  <c r="D2628" i="1" l="1"/>
  <c r="F2627" i="1"/>
  <c r="I97" i="1"/>
  <c r="G98" i="1"/>
  <c r="H98" i="1" s="1"/>
  <c r="E99" i="1" s="1"/>
  <c r="K99" i="1" s="1"/>
  <c r="F99" i="1"/>
  <c r="F2628" i="1" l="1"/>
  <c r="D2629" i="1"/>
  <c r="I98" i="1"/>
  <c r="G99" i="1"/>
  <c r="H99" i="1" s="1"/>
  <c r="E100" i="1" s="1"/>
  <c r="K100" i="1" s="1"/>
  <c r="F100" i="1"/>
  <c r="D2630" i="1" l="1"/>
  <c r="F2629" i="1"/>
  <c r="I99" i="1"/>
  <c r="G100" i="1"/>
  <c r="H100" i="1" s="1"/>
  <c r="E101" i="1" s="1"/>
  <c r="K101" i="1" s="1"/>
  <c r="F101" i="1"/>
  <c r="D2631" i="1" l="1"/>
  <c r="F2630" i="1"/>
  <c r="I100" i="1"/>
  <c r="G101" i="1"/>
  <c r="H101" i="1" s="1"/>
  <c r="E102" i="1" s="1"/>
  <c r="K102" i="1" s="1"/>
  <c r="F102" i="1"/>
  <c r="D2632" i="1" l="1"/>
  <c r="F2631" i="1"/>
  <c r="I101" i="1"/>
  <c r="G102" i="1"/>
  <c r="H102" i="1" s="1"/>
  <c r="E103" i="1" s="1"/>
  <c r="K103" i="1" s="1"/>
  <c r="F103" i="1"/>
  <c r="D2633" i="1" l="1"/>
  <c r="F2632" i="1"/>
  <c r="I102" i="1"/>
  <c r="G103" i="1"/>
  <c r="H103" i="1" s="1"/>
  <c r="E104" i="1" s="1"/>
  <c r="K104" i="1" s="1"/>
  <c r="F104" i="1"/>
  <c r="D2634" i="1" l="1"/>
  <c r="F2633" i="1"/>
  <c r="I103" i="1"/>
  <c r="G104" i="1"/>
  <c r="H104" i="1" s="1"/>
  <c r="E105" i="1" s="1"/>
  <c r="K105" i="1" s="1"/>
  <c r="F105" i="1"/>
  <c r="D2635" i="1" l="1"/>
  <c r="F2634" i="1"/>
  <c r="I104" i="1"/>
  <c r="G105" i="1"/>
  <c r="H105" i="1" s="1"/>
  <c r="E106" i="1" s="1"/>
  <c r="K106" i="1" s="1"/>
  <c r="F106" i="1"/>
  <c r="F2635" i="1" l="1"/>
  <c r="D2636" i="1"/>
  <c r="I105" i="1"/>
  <c r="G106" i="1"/>
  <c r="H106" i="1" s="1"/>
  <c r="E107" i="1" s="1"/>
  <c r="K107" i="1" s="1"/>
  <c r="F107" i="1"/>
  <c r="F2636" i="1" l="1"/>
  <c r="D2637" i="1"/>
  <c r="I106" i="1"/>
  <c r="G107" i="1"/>
  <c r="H107" i="1" s="1"/>
  <c r="E108" i="1" s="1"/>
  <c r="K108" i="1" s="1"/>
  <c r="F108" i="1"/>
  <c r="D2638" i="1" l="1"/>
  <c r="F2637" i="1"/>
  <c r="I107" i="1"/>
  <c r="G108" i="1"/>
  <c r="H108" i="1" s="1"/>
  <c r="E109" i="1" s="1"/>
  <c r="K109" i="1" s="1"/>
  <c r="F109" i="1"/>
  <c r="D2639" i="1" l="1"/>
  <c r="F2638" i="1"/>
  <c r="I108" i="1"/>
  <c r="G109" i="1"/>
  <c r="H109" i="1" s="1"/>
  <c r="E110" i="1" s="1"/>
  <c r="K110" i="1" s="1"/>
  <c r="F110" i="1"/>
  <c r="D2640" i="1" l="1"/>
  <c r="F2639" i="1"/>
  <c r="I109" i="1"/>
  <c r="G110" i="1"/>
  <c r="H110" i="1" s="1"/>
  <c r="E111" i="1" s="1"/>
  <c r="K111" i="1" s="1"/>
  <c r="F111" i="1"/>
  <c r="F2640" i="1" l="1"/>
  <c r="D2641" i="1"/>
  <c r="I110" i="1"/>
  <c r="G111" i="1"/>
  <c r="H111" i="1" s="1"/>
  <c r="E112" i="1" s="1"/>
  <c r="K112" i="1" s="1"/>
  <c r="F112" i="1"/>
  <c r="D2642" i="1" l="1"/>
  <c r="F2641" i="1"/>
  <c r="I111" i="1"/>
  <c r="G112" i="1"/>
  <c r="H112" i="1" s="1"/>
  <c r="E113" i="1" s="1"/>
  <c r="K113" i="1" s="1"/>
  <c r="F113" i="1"/>
  <c r="D2643" i="1" l="1"/>
  <c r="F2642" i="1"/>
  <c r="I112" i="1"/>
  <c r="G113" i="1"/>
  <c r="H113" i="1" s="1"/>
  <c r="E114" i="1" s="1"/>
  <c r="K114" i="1" s="1"/>
  <c r="F114" i="1"/>
  <c r="D2644" i="1" l="1"/>
  <c r="F2643" i="1"/>
  <c r="I113" i="1"/>
  <c r="G114" i="1"/>
  <c r="H114" i="1" s="1"/>
  <c r="E115" i="1" s="1"/>
  <c r="K115" i="1" s="1"/>
  <c r="F115" i="1"/>
  <c r="F2644" i="1" l="1"/>
  <c r="D2645" i="1"/>
  <c r="I114" i="1"/>
  <c r="G115" i="1"/>
  <c r="H115" i="1" s="1"/>
  <c r="E116" i="1" s="1"/>
  <c r="K116" i="1" s="1"/>
  <c r="F116" i="1"/>
  <c r="D2646" i="1" l="1"/>
  <c r="F2645" i="1"/>
  <c r="I115" i="1"/>
  <c r="G116" i="1"/>
  <c r="H116" i="1" s="1"/>
  <c r="E117" i="1" s="1"/>
  <c r="K117" i="1" s="1"/>
  <c r="F117" i="1"/>
  <c r="D2647" i="1" l="1"/>
  <c r="F2646" i="1"/>
  <c r="I116" i="1"/>
  <c r="G117" i="1"/>
  <c r="H117" i="1" s="1"/>
  <c r="E118" i="1" s="1"/>
  <c r="K118" i="1" s="1"/>
  <c r="F118" i="1"/>
  <c r="F2647" i="1" l="1"/>
  <c r="D2648" i="1"/>
  <c r="I117" i="1"/>
  <c r="G118" i="1"/>
  <c r="H118" i="1" s="1"/>
  <c r="E119" i="1" s="1"/>
  <c r="K119" i="1" s="1"/>
  <c r="F119" i="1"/>
  <c r="D2649" i="1" l="1"/>
  <c r="F2648" i="1"/>
  <c r="I118" i="1"/>
  <c r="G119" i="1"/>
  <c r="H119" i="1" s="1"/>
  <c r="E120" i="1" s="1"/>
  <c r="K120" i="1" s="1"/>
  <c r="F120" i="1"/>
  <c r="D2650" i="1" l="1"/>
  <c r="F2649" i="1"/>
  <c r="I119" i="1"/>
  <c r="G120" i="1"/>
  <c r="H120" i="1" s="1"/>
  <c r="E121" i="1" s="1"/>
  <c r="K121" i="1" s="1"/>
  <c r="F121" i="1"/>
  <c r="D2651" i="1" l="1"/>
  <c r="F2650" i="1"/>
  <c r="I120" i="1"/>
  <c r="G121" i="1"/>
  <c r="H121" i="1" s="1"/>
  <c r="E122" i="1" s="1"/>
  <c r="K122" i="1" s="1"/>
  <c r="F122" i="1"/>
  <c r="F2651" i="1" l="1"/>
  <c r="D2652" i="1"/>
  <c r="I121" i="1"/>
  <c r="G122" i="1"/>
  <c r="H122" i="1" s="1"/>
  <c r="E123" i="1" s="1"/>
  <c r="K123" i="1" s="1"/>
  <c r="F123" i="1"/>
  <c r="F2652" i="1" l="1"/>
  <c r="D2653" i="1"/>
  <c r="I122" i="1"/>
  <c r="G123" i="1"/>
  <c r="H123" i="1" s="1"/>
  <c r="E124" i="1" s="1"/>
  <c r="K124" i="1" s="1"/>
  <c r="F124" i="1"/>
  <c r="D2654" i="1" l="1"/>
  <c r="F2653" i="1"/>
  <c r="I123" i="1"/>
  <c r="G124" i="1"/>
  <c r="H124" i="1" s="1"/>
  <c r="E125" i="1" s="1"/>
  <c r="K125" i="1" s="1"/>
  <c r="F125" i="1"/>
  <c r="D2655" i="1" l="1"/>
  <c r="F2654" i="1"/>
  <c r="I124" i="1"/>
  <c r="G125" i="1"/>
  <c r="H125" i="1" s="1"/>
  <c r="E126" i="1" s="1"/>
  <c r="K126" i="1" s="1"/>
  <c r="F126" i="1"/>
  <c r="D2656" i="1" l="1"/>
  <c r="F2655" i="1"/>
  <c r="I125" i="1"/>
  <c r="G126" i="1"/>
  <c r="H126" i="1" s="1"/>
  <c r="E127" i="1" s="1"/>
  <c r="K127" i="1" s="1"/>
  <c r="F127" i="1"/>
  <c r="D2657" i="1" l="1"/>
  <c r="F2656" i="1"/>
  <c r="I126" i="1"/>
  <c r="G127" i="1"/>
  <c r="H127" i="1" s="1"/>
  <c r="E128" i="1" s="1"/>
  <c r="K128" i="1" s="1"/>
  <c r="F128" i="1"/>
  <c r="D2658" i="1" l="1"/>
  <c r="F2657" i="1"/>
  <c r="I127" i="1"/>
  <c r="G128" i="1"/>
  <c r="H128" i="1" s="1"/>
  <c r="E129" i="1" s="1"/>
  <c r="K129" i="1" s="1"/>
  <c r="F129" i="1"/>
  <c r="D2659" i="1" l="1"/>
  <c r="F2658" i="1"/>
  <c r="I128" i="1"/>
  <c r="G129" i="1"/>
  <c r="H129" i="1" s="1"/>
  <c r="E130" i="1" s="1"/>
  <c r="K130" i="1" s="1"/>
  <c r="F130" i="1"/>
  <c r="D2660" i="1" l="1"/>
  <c r="F2659" i="1"/>
  <c r="I129" i="1"/>
  <c r="G130" i="1"/>
  <c r="H130" i="1" s="1"/>
  <c r="E131" i="1" s="1"/>
  <c r="K131" i="1" s="1"/>
  <c r="F131" i="1"/>
  <c r="F2660" i="1" l="1"/>
  <c r="D2661" i="1"/>
  <c r="I130" i="1"/>
  <c r="G131" i="1"/>
  <c r="H131" i="1" s="1"/>
  <c r="E132" i="1" s="1"/>
  <c r="K132" i="1" s="1"/>
  <c r="F132" i="1"/>
  <c r="D2662" i="1" l="1"/>
  <c r="F2661" i="1"/>
  <c r="I131" i="1"/>
  <c r="G132" i="1"/>
  <c r="H132" i="1" s="1"/>
  <c r="E133" i="1" s="1"/>
  <c r="K133" i="1" s="1"/>
  <c r="F133" i="1"/>
  <c r="D2663" i="1" l="1"/>
  <c r="F2662" i="1"/>
  <c r="I132" i="1"/>
  <c r="G133" i="1"/>
  <c r="H133" i="1" s="1"/>
  <c r="E134" i="1" s="1"/>
  <c r="K134" i="1" s="1"/>
  <c r="F134" i="1"/>
  <c r="F2663" i="1" l="1"/>
  <c r="D2664" i="1"/>
  <c r="I133" i="1"/>
  <c r="G134" i="1"/>
  <c r="H134" i="1" s="1"/>
  <c r="E135" i="1" s="1"/>
  <c r="K135" i="1" s="1"/>
  <c r="F135" i="1"/>
  <c r="D2665" i="1" l="1"/>
  <c r="F2664" i="1"/>
  <c r="I134" i="1"/>
  <c r="G135" i="1"/>
  <c r="H135" i="1" s="1"/>
  <c r="E136" i="1" s="1"/>
  <c r="K136" i="1" s="1"/>
  <c r="F136" i="1"/>
  <c r="D2666" i="1" l="1"/>
  <c r="F2665" i="1"/>
  <c r="I135" i="1"/>
  <c r="G136" i="1"/>
  <c r="H136" i="1" s="1"/>
  <c r="E137" i="1" s="1"/>
  <c r="K137" i="1" s="1"/>
  <c r="F137" i="1"/>
  <c r="D2667" i="1" l="1"/>
  <c r="F2666" i="1"/>
  <c r="I136" i="1"/>
  <c r="G137" i="1"/>
  <c r="H137" i="1" s="1"/>
  <c r="E138" i="1" s="1"/>
  <c r="K138" i="1" s="1"/>
  <c r="F138" i="1"/>
  <c r="D2668" i="1" l="1"/>
  <c r="F2667" i="1"/>
  <c r="I137" i="1"/>
  <c r="G138" i="1"/>
  <c r="H138" i="1" s="1"/>
  <c r="E139" i="1" s="1"/>
  <c r="K139" i="1" s="1"/>
  <c r="F139" i="1"/>
  <c r="D2669" i="1" l="1"/>
  <c r="F2668" i="1"/>
  <c r="I138" i="1"/>
  <c r="G139" i="1"/>
  <c r="H139" i="1" s="1"/>
  <c r="E140" i="1" s="1"/>
  <c r="K140" i="1" s="1"/>
  <c r="F140" i="1"/>
  <c r="D2670" i="1" l="1"/>
  <c r="F2669" i="1"/>
  <c r="I139" i="1"/>
  <c r="G140" i="1"/>
  <c r="H140" i="1" s="1"/>
  <c r="E141" i="1" s="1"/>
  <c r="K141" i="1" s="1"/>
  <c r="F141" i="1"/>
  <c r="D2671" i="1" l="1"/>
  <c r="F2670" i="1"/>
  <c r="I140" i="1"/>
  <c r="G141" i="1"/>
  <c r="H141" i="1" s="1"/>
  <c r="E142" i="1" s="1"/>
  <c r="K142" i="1" s="1"/>
  <c r="F142" i="1"/>
  <c r="F2671" i="1" l="1"/>
  <c r="D2672" i="1"/>
  <c r="I141" i="1"/>
  <c r="G142" i="1"/>
  <c r="H142" i="1" s="1"/>
  <c r="E143" i="1" s="1"/>
  <c r="K143" i="1" s="1"/>
  <c r="F143" i="1"/>
  <c r="D2673" i="1" l="1"/>
  <c r="F2672" i="1"/>
  <c r="I142" i="1"/>
  <c r="G143" i="1"/>
  <c r="H143" i="1" s="1"/>
  <c r="E144" i="1" s="1"/>
  <c r="K144" i="1" s="1"/>
  <c r="F144" i="1"/>
  <c r="D2674" i="1" l="1"/>
  <c r="F2673" i="1"/>
  <c r="I143" i="1"/>
  <c r="G144" i="1"/>
  <c r="H144" i="1" s="1"/>
  <c r="E145" i="1" s="1"/>
  <c r="K145" i="1" s="1"/>
  <c r="F145" i="1"/>
  <c r="F2674" i="1" l="1"/>
  <c r="D2675" i="1"/>
  <c r="I144" i="1"/>
  <c r="G145" i="1"/>
  <c r="H145" i="1" s="1"/>
  <c r="E146" i="1" s="1"/>
  <c r="K146" i="1" s="1"/>
  <c r="F146" i="1"/>
  <c r="F2675" i="1" l="1"/>
  <c r="D2676" i="1"/>
  <c r="I145" i="1"/>
  <c r="G146" i="1"/>
  <c r="H146" i="1" s="1"/>
  <c r="E147" i="1" s="1"/>
  <c r="K147" i="1" s="1"/>
  <c r="F147" i="1"/>
  <c r="D2677" i="1" l="1"/>
  <c r="F2676" i="1"/>
  <c r="I146" i="1"/>
  <c r="G147" i="1"/>
  <c r="H147" i="1" s="1"/>
  <c r="E148" i="1" s="1"/>
  <c r="K148" i="1" s="1"/>
  <c r="F148" i="1"/>
  <c r="D2678" i="1" l="1"/>
  <c r="F2677" i="1"/>
  <c r="I147" i="1"/>
  <c r="G148" i="1"/>
  <c r="H148" i="1" s="1"/>
  <c r="E149" i="1" s="1"/>
  <c r="K149" i="1" s="1"/>
  <c r="F149" i="1"/>
  <c r="D2679" i="1" l="1"/>
  <c r="F2678" i="1"/>
  <c r="I148" i="1"/>
  <c r="G149" i="1"/>
  <c r="H149" i="1" s="1"/>
  <c r="E150" i="1" s="1"/>
  <c r="K150" i="1" s="1"/>
  <c r="F150" i="1"/>
  <c r="F2679" i="1" l="1"/>
  <c r="D2680" i="1"/>
  <c r="I149" i="1"/>
  <c r="G150" i="1"/>
  <c r="H150" i="1" s="1"/>
  <c r="E151" i="1" s="1"/>
  <c r="K151" i="1" s="1"/>
  <c r="F151" i="1"/>
  <c r="D2681" i="1" l="1"/>
  <c r="F2680" i="1"/>
  <c r="I150" i="1"/>
  <c r="G151" i="1"/>
  <c r="H151" i="1" s="1"/>
  <c r="E152" i="1" s="1"/>
  <c r="K152" i="1" s="1"/>
  <c r="F152" i="1"/>
  <c r="D2682" i="1" l="1"/>
  <c r="F2681" i="1"/>
  <c r="I151" i="1"/>
  <c r="G152" i="1"/>
  <c r="H152" i="1" s="1"/>
  <c r="E153" i="1" s="1"/>
  <c r="K153" i="1" s="1"/>
  <c r="F153" i="1"/>
  <c r="D2683" i="1" l="1"/>
  <c r="F2682" i="1"/>
  <c r="I152" i="1"/>
  <c r="G153" i="1"/>
  <c r="H153" i="1" s="1"/>
  <c r="E154" i="1" s="1"/>
  <c r="K154" i="1" s="1"/>
  <c r="F154" i="1"/>
  <c r="D2684" i="1" l="1"/>
  <c r="F2683" i="1"/>
  <c r="I153" i="1"/>
  <c r="G154" i="1"/>
  <c r="H154" i="1" s="1"/>
  <c r="E155" i="1" s="1"/>
  <c r="K155" i="1" s="1"/>
  <c r="F155" i="1"/>
  <c r="D2685" i="1" l="1"/>
  <c r="F2684" i="1"/>
  <c r="I154" i="1"/>
  <c r="G155" i="1"/>
  <c r="H155" i="1" s="1"/>
  <c r="E156" i="1" s="1"/>
  <c r="K156" i="1" s="1"/>
  <c r="F156" i="1"/>
  <c r="D2686" i="1" l="1"/>
  <c r="F2685" i="1"/>
  <c r="I155" i="1"/>
  <c r="G156" i="1"/>
  <c r="H156" i="1" s="1"/>
  <c r="E157" i="1" s="1"/>
  <c r="K157" i="1" s="1"/>
  <c r="F157" i="1"/>
  <c r="D2687" i="1" l="1"/>
  <c r="F2686" i="1"/>
  <c r="I156" i="1"/>
  <c r="G157" i="1"/>
  <c r="H157" i="1" s="1"/>
  <c r="E158" i="1" s="1"/>
  <c r="K158" i="1" s="1"/>
  <c r="F158" i="1"/>
  <c r="F2687" i="1" l="1"/>
  <c r="D2688" i="1"/>
  <c r="I157" i="1"/>
  <c r="G158" i="1"/>
  <c r="H158" i="1" s="1"/>
  <c r="E159" i="1" s="1"/>
  <c r="K159" i="1" s="1"/>
  <c r="F159" i="1"/>
  <c r="D2689" i="1" l="1"/>
  <c r="F2688" i="1"/>
  <c r="I158" i="1"/>
  <c r="G159" i="1"/>
  <c r="H159" i="1" s="1"/>
  <c r="E160" i="1" s="1"/>
  <c r="K160" i="1" s="1"/>
  <c r="F160" i="1"/>
  <c r="D2690" i="1" l="1"/>
  <c r="F2689" i="1"/>
  <c r="I159" i="1"/>
  <c r="G160" i="1"/>
  <c r="H160" i="1" s="1"/>
  <c r="E161" i="1" s="1"/>
  <c r="K161" i="1" s="1"/>
  <c r="F161" i="1"/>
  <c r="D2691" i="1" l="1"/>
  <c r="F2690" i="1"/>
  <c r="I160" i="1"/>
  <c r="G161" i="1"/>
  <c r="H161" i="1" s="1"/>
  <c r="E162" i="1" s="1"/>
  <c r="K162" i="1" s="1"/>
  <c r="F162" i="1"/>
  <c r="D2692" i="1" l="1"/>
  <c r="F2691" i="1"/>
  <c r="I161" i="1"/>
  <c r="G162" i="1"/>
  <c r="H162" i="1" s="1"/>
  <c r="E163" i="1" s="1"/>
  <c r="K163" i="1" s="1"/>
  <c r="F163" i="1"/>
  <c r="D2693" i="1" l="1"/>
  <c r="F2692" i="1"/>
  <c r="I162" i="1"/>
  <c r="G163" i="1"/>
  <c r="H163" i="1" s="1"/>
  <c r="E164" i="1" s="1"/>
  <c r="K164" i="1" s="1"/>
  <c r="F164" i="1"/>
  <c r="D2694" i="1" l="1"/>
  <c r="F2693" i="1"/>
  <c r="I163" i="1"/>
  <c r="G164" i="1"/>
  <c r="H164" i="1" s="1"/>
  <c r="E165" i="1" s="1"/>
  <c r="K165" i="1" s="1"/>
  <c r="F165" i="1"/>
  <c r="F2694" i="1" l="1"/>
  <c r="D2695" i="1"/>
  <c r="I164" i="1"/>
  <c r="G165" i="1"/>
  <c r="H165" i="1" s="1"/>
  <c r="E166" i="1" s="1"/>
  <c r="K166" i="1" s="1"/>
  <c r="F166" i="1"/>
  <c r="D2696" i="1" l="1"/>
  <c r="F2695" i="1"/>
  <c r="I165" i="1"/>
  <c r="G166" i="1"/>
  <c r="H166" i="1" s="1"/>
  <c r="E167" i="1" s="1"/>
  <c r="K167" i="1" s="1"/>
  <c r="F167" i="1"/>
  <c r="D2697" i="1" l="1"/>
  <c r="F2696" i="1"/>
  <c r="I166" i="1"/>
  <c r="G167" i="1"/>
  <c r="H167" i="1" s="1"/>
  <c r="E168" i="1" s="1"/>
  <c r="K168" i="1" s="1"/>
  <c r="F168" i="1"/>
  <c r="D2698" i="1" l="1"/>
  <c r="F2697" i="1"/>
  <c r="I167" i="1"/>
  <c r="G168" i="1"/>
  <c r="H168" i="1" s="1"/>
  <c r="E169" i="1" s="1"/>
  <c r="K169" i="1" s="1"/>
  <c r="F169" i="1"/>
  <c r="D2699" i="1" l="1"/>
  <c r="F2698" i="1"/>
  <c r="I168" i="1"/>
  <c r="G169" i="1"/>
  <c r="H169" i="1" s="1"/>
  <c r="E170" i="1" s="1"/>
  <c r="K170" i="1" s="1"/>
  <c r="F170" i="1"/>
  <c r="D2700" i="1" l="1"/>
  <c r="F2699" i="1"/>
  <c r="I169" i="1"/>
  <c r="G170" i="1"/>
  <c r="H170" i="1" s="1"/>
  <c r="E171" i="1" s="1"/>
  <c r="K171" i="1" s="1"/>
  <c r="F171" i="1"/>
  <c r="D2701" i="1" l="1"/>
  <c r="F2700" i="1"/>
  <c r="I170" i="1"/>
  <c r="G171" i="1"/>
  <c r="H171" i="1" s="1"/>
  <c r="E172" i="1" s="1"/>
  <c r="K172" i="1" s="1"/>
  <c r="F172" i="1"/>
  <c r="F2701" i="1" l="1"/>
  <c r="D2702" i="1"/>
  <c r="I171" i="1"/>
  <c r="G172" i="1"/>
  <c r="H172" i="1" s="1"/>
  <c r="E173" i="1" s="1"/>
  <c r="K173" i="1" s="1"/>
  <c r="F173" i="1"/>
  <c r="F2702" i="1" l="1"/>
  <c r="D2703" i="1"/>
  <c r="I172" i="1"/>
  <c r="G173" i="1"/>
  <c r="H173" i="1" s="1"/>
  <c r="E174" i="1" s="1"/>
  <c r="K174" i="1" s="1"/>
  <c r="F174" i="1"/>
  <c r="D2704" i="1" l="1"/>
  <c r="F2703" i="1"/>
  <c r="I173" i="1"/>
  <c r="G174" i="1"/>
  <c r="H174" i="1" s="1"/>
  <c r="E175" i="1" s="1"/>
  <c r="K175" i="1" s="1"/>
  <c r="F175" i="1"/>
  <c r="D2705" i="1" l="1"/>
  <c r="F2704" i="1"/>
  <c r="I174" i="1"/>
  <c r="G175" i="1"/>
  <c r="H175" i="1" s="1"/>
  <c r="E176" i="1" s="1"/>
  <c r="K176" i="1" s="1"/>
  <c r="F176" i="1"/>
  <c r="D2706" i="1" l="1"/>
  <c r="F2705" i="1"/>
  <c r="I175" i="1"/>
  <c r="G176" i="1"/>
  <c r="H176" i="1" s="1"/>
  <c r="E177" i="1" s="1"/>
  <c r="K177" i="1" s="1"/>
  <c r="F177" i="1"/>
  <c r="F2706" i="1" l="1"/>
  <c r="D2707" i="1"/>
  <c r="I176" i="1"/>
  <c r="G177" i="1"/>
  <c r="H177" i="1" s="1"/>
  <c r="E178" i="1" s="1"/>
  <c r="K178" i="1" s="1"/>
  <c r="F178" i="1"/>
  <c r="D2708" i="1" l="1"/>
  <c r="F2707" i="1"/>
  <c r="I177" i="1"/>
  <c r="G178" i="1"/>
  <c r="H178" i="1" s="1"/>
  <c r="E179" i="1" s="1"/>
  <c r="K179" i="1" s="1"/>
  <c r="F179" i="1"/>
  <c r="D2709" i="1" l="1"/>
  <c r="F2708" i="1"/>
  <c r="I178" i="1"/>
  <c r="G179" i="1"/>
  <c r="H179" i="1" s="1"/>
  <c r="E180" i="1" s="1"/>
  <c r="K180" i="1" s="1"/>
  <c r="F180" i="1"/>
  <c r="D2710" i="1" l="1"/>
  <c r="F2709" i="1"/>
  <c r="I179" i="1"/>
  <c r="G180" i="1"/>
  <c r="H180" i="1" s="1"/>
  <c r="E181" i="1" s="1"/>
  <c r="K181" i="1" s="1"/>
  <c r="F181" i="1"/>
  <c r="F2710" i="1" l="1"/>
  <c r="D2711" i="1"/>
  <c r="I180" i="1"/>
  <c r="G181" i="1"/>
  <c r="H181" i="1" s="1"/>
  <c r="E182" i="1" s="1"/>
  <c r="K182" i="1" s="1"/>
  <c r="F182" i="1"/>
  <c r="D2712" i="1" l="1"/>
  <c r="F2711" i="1"/>
  <c r="I181" i="1"/>
  <c r="G182" i="1"/>
  <c r="H182" i="1" s="1"/>
  <c r="E183" i="1" s="1"/>
  <c r="K183" i="1" s="1"/>
  <c r="F183" i="1"/>
  <c r="D2713" i="1" l="1"/>
  <c r="F2712" i="1"/>
  <c r="I182" i="1"/>
  <c r="G183" i="1"/>
  <c r="H183" i="1" s="1"/>
  <c r="E184" i="1" s="1"/>
  <c r="K184" i="1" s="1"/>
  <c r="F184" i="1"/>
  <c r="D2714" i="1" l="1"/>
  <c r="F2713" i="1"/>
  <c r="I183" i="1"/>
  <c r="G184" i="1"/>
  <c r="H184" i="1" s="1"/>
  <c r="E185" i="1" s="1"/>
  <c r="K185" i="1" s="1"/>
  <c r="F185" i="1"/>
  <c r="D2715" i="1" l="1"/>
  <c r="F2714" i="1"/>
  <c r="I184" i="1"/>
  <c r="G185" i="1"/>
  <c r="I185" i="1" s="1"/>
  <c r="D2716" i="1" l="1"/>
  <c r="F2715" i="1"/>
  <c r="H185" i="1"/>
  <c r="E186" i="1" s="1"/>
  <c r="K186" i="1" s="1"/>
  <c r="F186" i="1"/>
  <c r="D2717" i="1" l="1"/>
  <c r="F2716" i="1"/>
  <c r="G186" i="1"/>
  <c r="H186" i="1" s="1"/>
  <c r="E187" i="1" s="1"/>
  <c r="K187" i="1" s="1"/>
  <c r="F2717" i="1" l="1"/>
  <c r="D2718" i="1"/>
  <c r="I186" i="1"/>
  <c r="F187" i="1"/>
  <c r="G187" i="1" s="1"/>
  <c r="F2718" i="1" l="1"/>
  <c r="D2719" i="1"/>
  <c r="H187" i="1"/>
  <c r="E188" i="1" s="1"/>
  <c r="K188" i="1" s="1"/>
  <c r="I187" i="1"/>
  <c r="D2720" i="1" l="1"/>
  <c r="F2719" i="1"/>
  <c r="F188" i="1"/>
  <c r="G188" i="1" s="1"/>
  <c r="D2721" i="1" l="1"/>
  <c r="F2720" i="1"/>
  <c r="H188" i="1"/>
  <c r="E189" i="1" s="1"/>
  <c r="K189" i="1" s="1"/>
  <c r="I188" i="1"/>
  <c r="D2722" i="1" l="1"/>
  <c r="F2721" i="1"/>
  <c r="F189" i="1"/>
  <c r="G189" i="1" s="1"/>
  <c r="F2722" i="1" l="1"/>
  <c r="D2723" i="1"/>
  <c r="H189" i="1"/>
  <c r="E190" i="1" s="1"/>
  <c r="K190" i="1" s="1"/>
  <c r="I189" i="1"/>
  <c r="D2724" i="1" l="1"/>
  <c r="F2723" i="1"/>
  <c r="F190" i="1"/>
  <c r="G190" i="1" s="1"/>
  <c r="H190" i="1" s="1"/>
  <c r="E191" i="1" s="1"/>
  <c r="K191" i="1" s="1"/>
  <c r="D2725" i="1" l="1"/>
  <c r="F2724" i="1"/>
  <c r="F191" i="1"/>
  <c r="G191" i="1" s="1"/>
  <c r="H191" i="1" s="1"/>
  <c r="E192" i="1" s="1"/>
  <c r="K192" i="1" s="1"/>
  <c r="I190" i="1"/>
  <c r="D2726" i="1" l="1"/>
  <c r="F2725" i="1"/>
  <c r="F192" i="1"/>
  <c r="G192" i="1" s="1"/>
  <c r="H192" i="1" s="1"/>
  <c r="E193" i="1" s="1"/>
  <c r="K193" i="1" s="1"/>
  <c r="I191" i="1"/>
  <c r="F2726" i="1" l="1"/>
  <c r="D2727" i="1"/>
  <c r="F193" i="1"/>
  <c r="G193" i="1" s="1"/>
  <c r="H193" i="1" s="1"/>
  <c r="E194" i="1" s="1"/>
  <c r="K194" i="1" s="1"/>
  <c r="I192" i="1"/>
  <c r="D2728" i="1" l="1"/>
  <c r="F2727" i="1"/>
  <c r="F194" i="1"/>
  <c r="G194" i="1" s="1"/>
  <c r="H194" i="1" s="1"/>
  <c r="E195" i="1" s="1"/>
  <c r="K195" i="1" s="1"/>
  <c r="I193" i="1"/>
  <c r="D2729" i="1" l="1"/>
  <c r="F2728" i="1"/>
  <c r="F195" i="1"/>
  <c r="G195" i="1" s="1"/>
  <c r="H195" i="1" s="1"/>
  <c r="E196" i="1" s="1"/>
  <c r="K196" i="1" s="1"/>
  <c r="I194" i="1"/>
  <c r="D2730" i="1" l="1"/>
  <c r="F2729" i="1"/>
  <c r="F196" i="1"/>
  <c r="G196" i="1" s="1"/>
  <c r="H196" i="1" s="1"/>
  <c r="E197" i="1" s="1"/>
  <c r="K197" i="1" s="1"/>
  <c r="I195" i="1"/>
  <c r="D2731" i="1" l="1"/>
  <c r="F2730" i="1"/>
  <c r="F197" i="1"/>
  <c r="G197" i="1" s="1"/>
  <c r="H197" i="1" s="1"/>
  <c r="E198" i="1" s="1"/>
  <c r="K198" i="1" s="1"/>
  <c r="I196" i="1"/>
  <c r="D2732" i="1" l="1"/>
  <c r="F2731" i="1"/>
  <c r="F198" i="1"/>
  <c r="G198" i="1" s="1"/>
  <c r="H198" i="1" s="1"/>
  <c r="E199" i="1" s="1"/>
  <c r="K199" i="1" s="1"/>
  <c r="I197" i="1"/>
  <c r="D2733" i="1" l="1"/>
  <c r="F2732" i="1"/>
  <c r="F199" i="1"/>
  <c r="G199" i="1" s="1"/>
  <c r="H199" i="1" s="1"/>
  <c r="E200" i="1" s="1"/>
  <c r="K200" i="1" s="1"/>
  <c r="I198" i="1"/>
  <c r="F2733" i="1" l="1"/>
  <c r="D2734" i="1"/>
  <c r="F200" i="1"/>
  <c r="G200" i="1" s="1"/>
  <c r="H200" i="1" s="1"/>
  <c r="E201" i="1" s="1"/>
  <c r="K201" i="1" s="1"/>
  <c r="I199" i="1"/>
  <c r="F2734" i="1" l="1"/>
  <c r="D2735" i="1"/>
  <c r="F201" i="1"/>
  <c r="G201" i="1" s="1"/>
  <c r="H201" i="1" s="1"/>
  <c r="E202" i="1" s="1"/>
  <c r="K202" i="1" s="1"/>
  <c r="I200" i="1"/>
  <c r="D2736" i="1" l="1"/>
  <c r="F2735" i="1"/>
  <c r="F202" i="1"/>
  <c r="G202" i="1" s="1"/>
  <c r="H202" i="1" s="1"/>
  <c r="E203" i="1" s="1"/>
  <c r="K203" i="1" s="1"/>
  <c r="I201" i="1"/>
  <c r="D2737" i="1" l="1"/>
  <c r="F2736" i="1"/>
  <c r="F203" i="1"/>
  <c r="G203" i="1" s="1"/>
  <c r="H203" i="1" s="1"/>
  <c r="E204" i="1" s="1"/>
  <c r="K204" i="1" s="1"/>
  <c r="I202" i="1"/>
  <c r="D2738" i="1" l="1"/>
  <c r="F2737" i="1"/>
  <c r="F204" i="1"/>
  <c r="G204" i="1" s="1"/>
  <c r="H204" i="1" s="1"/>
  <c r="E205" i="1" s="1"/>
  <c r="K205" i="1" s="1"/>
  <c r="I203" i="1"/>
  <c r="F2738" i="1" l="1"/>
  <c r="D2739" i="1"/>
  <c r="F205" i="1"/>
  <c r="G205" i="1" s="1"/>
  <c r="H205" i="1" s="1"/>
  <c r="E206" i="1" s="1"/>
  <c r="K206" i="1" s="1"/>
  <c r="I204" i="1"/>
  <c r="D2740" i="1" l="1"/>
  <c r="F2739" i="1"/>
  <c r="F206" i="1"/>
  <c r="G206" i="1" s="1"/>
  <c r="H206" i="1" s="1"/>
  <c r="E207" i="1" s="1"/>
  <c r="K207" i="1" s="1"/>
  <c r="I205" i="1"/>
  <c r="D2741" i="1" l="1"/>
  <c r="F2740" i="1"/>
  <c r="F207" i="1"/>
  <c r="G207" i="1" s="1"/>
  <c r="H207" i="1" s="1"/>
  <c r="E208" i="1" s="1"/>
  <c r="K208" i="1" s="1"/>
  <c r="I206" i="1"/>
  <c r="D2742" i="1" l="1"/>
  <c r="F2741" i="1"/>
  <c r="F208" i="1"/>
  <c r="G208" i="1" s="1"/>
  <c r="H208" i="1" s="1"/>
  <c r="E209" i="1" s="1"/>
  <c r="K209" i="1" s="1"/>
  <c r="I207" i="1"/>
  <c r="F2742" i="1" l="1"/>
  <c r="D2743" i="1"/>
  <c r="F209" i="1"/>
  <c r="G209" i="1" s="1"/>
  <c r="H209" i="1" s="1"/>
  <c r="E210" i="1" s="1"/>
  <c r="K210" i="1" s="1"/>
  <c r="I208" i="1"/>
  <c r="D2744" i="1" l="1"/>
  <c r="F2743" i="1"/>
  <c r="F210" i="1"/>
  <c r="G210" i="1" s="1"/>
  <c r="H210" i="1" s="1"/>
  <c r="E211" i="1" s="1"/>
  <c r="K211" i="1" s="1"/>
  <c r="I209" i="1"/>
  <c r="D2745" i="1" l="1"/>
  <c r="F2744" i="1"/>
  <c r="F211" i="1"/>
  <c r="G211" i="1" s="1"/>
  <c r="H211" i="1" s="1"/>
  <c r="E212" i="1" s="1"/>
  <c r="K212" i="1" s="1"/>
  <c r="I210" i="1"/>
  <c r="D2746" i="1" l="1"/>
  <c r="F2745" i="1"/>
  <c r="F212" i="1"/>
  <c r="G212" i="1" s="1"/>
  <c r="H212" i="1" s="1"/>
  <c r="E213" i="1" s="1"/>
  <c r="K213" i="1" s="1"/>
  <c r="I211" i="1"/>
  <c r="D2747" i="1" l="1"/>
  <c r="F2746" i="1"/>
  <c r="F213" i="1"/>
  <c r="G213" i="1" s="1"/>
  <c r="H213" i="1" s="1"/>
  <c r="E214" i="1" s="1"/>
  <c r="K214" i="1" s="1"/>
  <c r="I212" i="1"/>
  <c r="D2748" i="1" l="1"/>
  <c r="F2747" i="1"/>
  <c r="F214" i="1"/>
  <c r="G214" i="1" s="1"/>
  <c r="H214" i="1" s="1"/>
  <c r="E215" i="1" s="1"/>
  <c r="K215" i="1" s="1"/>
  <c r="I213" i="1"/>
  <c r="D2749" i="1" l="1"/>
  <c r="F2748" i="1"/>
  <c r="F215" i="1"/>
  <c r="G215" i="1" s="1"/>
  <c r="H215" i="1" s="1"/>
  <c r="E216" i="1" s="1"/>
  <c r="K216" i="1" s="1"/>
  <c r="I214" i="1"/>
  <c r="D2750" i="1" l="1"/>
  <c r="F2749" i="1"/>
  <c r="F216" i="1"/>
  <c r="G216" i="1" s="1"/>
  <c r="H216" i="1" s="1"/>
  <c r="E217" i="1" s="1"/>
  <c r="K217" i="1" s="1"/>
  <c r="I215" i="1"/>
  <c r="D2751" i="1" l="1"/>
  <c r="F2750" i="1"/>
  <c r="F217" i="1"/>
  <c r="G217" i="1" s="1"/>
  <c r="H217" i="1" s="1"/>
  <c r="E218" i="1" s="1"/>
  <c r="K218" i="1" s="1"/>
  <c r="I216" i="1"/>
  <c r="D2752" i="1" l="1"/>
  <c r="F2751" i="1"/>
  <c r="F218" i="1"/>
  <c r="G218" i="1" s="1"/>
  <c r="H218" i="1" s="1"/>
  <c r="E219" i="1" s="1"/>
  <c r="K219" i="1" s="1"/>
  <c r="I217" i="1"/>
  <c r="D2753" i="1" l="1"/>
  <c r="F2752" i="1"/>
  <c r="F219" i="1"/>
  <c r="G219" i="1" s="1"/>
  <c r="H219" i="1" s="1"/>
  <c r="E220" i="1" s="1"/>
  <c r="K220" i="1" s="1"/>
  <c r="I218" i="1"/>
  <c r="D2754" i="1" l="1"/>
  <c r="F2753" i="1"/>
  <c r="F220" i="1"/>
  <c r="G220" i="1" s="1"/>
  <c r="H220" i="1" s="1"/>
  <c r="E221" i="1" s="1"/>
  <c r="K221" i="1" s="1"/>
  <c r="I219" i="1"/>
  <c r="D2755" i="1" l="1"/>
  <c r="F2754" i="1"/>
  <c r="F221" i="1"/>
  <c r="G221" i="1" s="1"/>
  <c r="H221" i="1" s="1"/>
  <c r="E222" i="1" s="1"/>
  <c r="K222" i="1" s="1"/>
  <c r="I220" i="1"/>
  <c r="D2756" i="1" l="1"/>
  <c r="F2755" i="1"/>
  <c r="F222" i="1"/>
  <c r="G222" i="1" s="1"/>
  <c r="H222" i="1" s="1"/>
  <c r="E223" i="1" s="1"/>
  <c r="K223" i="1" s="1"/>
  <c r="I221" i="1"/>
  <c r="D2757" i="1" l="1"/>
  <c r="F2756" i="1"/>
  <c r="F223" i="1"/>
  <c r="G223" i="1" s="1"/>
  <c r="H223" i="1" s="1"/>
  <c r="E224" i="1" s="1"/>
  <c r="K224" i="1" s="1"/>
  <c r="I222" i="1"/>
  <c r="D2758" i="1" l="1"/>
  <c r="F2757" i="1"/>
  <c r="F224" i="1"/>
  <c r="G224" i="1" s="1"/>
  <c r="H224" i="1" s="1"/>
  <c r="E225" i="1" s="1"/>
  <c r="K225" i="1" s="1"/>
  <c r="I223" i="1"/>
  <c r="D2759" i="1" l="1"/>
  <c r="F2758" i="1"/>
  <c r="F225" i="1"/>
  <c r="G225" i="1" s="1"/>
  <c r="H225" i="1" s="1"/>
  <c r="E226" i="1" s="1"/>
  <c r="K226" i="1" s="1"/>
  <c r="I224" i="1"/>
  <c r="D2760" i="1" l="1"/>
  <c r="F2759" i="1"/>
  <c r="F226" i="1"/>
  <c r="G226" i="1" s="1"/>
  <c r="H226" i="1" s="1"/>
  <c r="E227" i="1" s="1"/>
  <c r="K227" i="1" s="1"/>
  <c r="I225" i="1"/>
  <c r="D2761" i="1" l="1"/>
  <c r="F2760" i="1"/>
  <c r="F227" i="1"/>
  <c r="G227" i="1" s="1"/>
  <c r="H227" i="1" s="1"/>
  <c r="E228" i="1" s="1"/>
  <c r="K228" i="1" s="1"/>
  <c r="I226" i="1"/>
  <c r="D2762" i="1" l="1"/>
  <c r="F2761" i="1"/>
  <c r="F228" i="1"/>
  <c r="G228" i="1" s="1"/>
  <c r="H228" i="1" s="1"/>
  <c r="E229" i="1" s="1"/>
  <c r="K229" i="1" s="1"/>
  <c r="I227" i="1"/>
  <c r="D2763" i="1" l="1"/>
  <c r="F2762" i="1"/>
  <c r="F229" i="1"/>
  <c r="G229" i="1" s="1"/>
  <c r="H229" i="1" s="1"/>
  <c r="E230" i="1" s="1"/>
  <c r="K230" i="1" s="1"/>
  <c r="I228" i="1"/>
  <c r="D2764" i="1" l="1"/>
  <c r="F2763" i="1"/>
  <c r="F230" i="1"/>
  <c r="G230" i="1" s="1"/>
  <c r="H230" i="1" s="1"/>
  <c r="E231" i="1" s="1"/>
  <c r="K231" i="1" s="1"/>
  <c r="I229" i="1"/>
  <c r="D2765" i="1" l="1"/>
  <c r="F2764" i="1"/>
  <c r="F231" i="1"/>
  <c r="G231" i="1" s="1"/>
  <c r="H231" i="1" s="1"/>
  <c r="E232" i="1" s="1"/>
  <c r="K232" i="1" s="1"/>
  <c r="I230" i="1"/>
  <c r="D2766" i="1" l="1"/>
  <c r="F2765" i="1"/>
  <c r="F232" i="1"/>
  <c r="G232" i="1" s="1"/>
  <c r="H232" i="1" s="1"/>
  <c r="E233" i="1" s="1"/>
  <c r="K233" i="1" s="1"/>
  <c r="I231" i="1"/>
  <c r="D2767" i="1" l="1"/>
  <c r="F2766" i="1"/>
  <c r="F233" i="1"/>
  <c r="G233" i="1" s="1"/>
  <c r="H233" i="1" s="1"/>
  <c r="E234" i="1" s="1"/>
  <c r="K234" i="1" s="1"/>
  <c r="I232" i="1"/>
  <c r="D2768" i="1" l="1"/>
  <c r="F2767" i="1"/>
  <c r="F234" i="1"/>
  <c r="G234" i="1" s="1"/>
  <c r="H234" i="1" s="1"/>
  <c r="E235" i="1" s="1"/>
  <c r="K235" i="1" s="1"/>
  <c r="I233" i="1"/>
  <c r="D2769" i="1" l="1"/>
  <c r="F2768" i="1"/>
  <c r="F235" i="1"/>
  <c r="G235" i="1" s="1"/>
  <c r="H235" i="1" s="1"/>
  <c r="E236" i="1" s="1"/>
  <c r="K236" i="1" s="1"/>
  <c r="I234" i="1"/>
  <c r="D2770" i="1" l="1"/>
  <c r="F2769" i="1"/>
  <c r="F236" i="1"/>
  <c r="G236" i="1" s="1"/>
  <c r="H236" i="1" s="1"/>
  <c r="E237" i="1" s="1"/>
  <c r="K237" i="1" s="1"/>
  <c r="I235" i="1"/>
  <c r="F2770" i="1" l="1"/>
  <c r="D2771" i="1"/>
  <c r="F237" i="1"/>
  <c r="G237" i="1" s="1"/>
  <c r="H237" i="1" s="1"/>
  <c r="E238" i="1" s="1"/>
  <c r="K238" i="1" s="1"/>
  <c r="I236" i="1"/>
  <c r="F2771" i="1" l="1"/>
  <c r="D2772" i="1"/>
  <c r="F238" i="1"/>
  <c r="G238" i="1" s="1"/>
  <c r="H238" i="1" s="1"/>
  <c r="E239" i="1" s="1"/>
  <c r="K239" i="1" s="1"/>
  <c r="I237" i="1"/>
  <c r="D2773" i="1" l="1"/>
  <c r="F2772" i="1"/>
  <c r="F239" i="1"/>
  <c r="G239" i="1" s="1"/>
  <c r="H239" i="1" s="1"/>
  <c r="E240" i="1" s="1"/>
  <c r="K240" i="1" s="1"/>
  <c r="I238" i="1"/>
  <c r="D2774" i="1" l="1"/>
  <c r="F2773" i="1"/>
  <c r="F240" i="1"/>
  <c r="G240" i="1" s="1"/>
  <c r="H240" i="1" s="1"/>
  <c r="E241" i="1" s="1"/>
  <c r="K241" i="1" s="1"/>
  <c r="I239" i="1"/>
  <c r="D2775" i="1" l="1"/>
  <c r="F2774" i="1"/>
  <c r="F241" i="1"/>
  <c r="G241" i="1" s="1"/>
  <c r="H241" i="1" s="1"/>
  <c r="E242" i="1" s="1"/>
  <c r="K242" i="1" s="1"/>
  <c r="I240" i="1"/>
  <c r="F2775" i="1" l="1"/>
  <c r="D2776" i="1"/>
  <c r="F242" i="1"/>
  <c r="G242" i="1" s="1"/>
  <c r="H242" i="1" s="1"/>
  <c r="E243" i="1" s="1"/>
  <c r="K243" i="1" s="1"/>
  <c r="I241" i="1"/>
  <c r="D2777" i="1" l="1"/>
  <c r="F2776" i="1"/>
  <c r="F243" i="1"/>
  <c r="G243" i="1" s="1"/>
  <c r="H243" i="1" s="1"/>
  <c r="E244" i="1" s="1"/>
  <c r="K244" i="1" s="1"/>
  <c r="I242" i="1"/>
  <c r="D2778" i="1" l="1"/>
  <c r="F2777" i="1"/>
  <c r="F244" i="1"/>
  <c r="G244" i="1" s="1"/>
  <c r="H244" i="1" s="1"/>
  <c r="E245" i="1" s="1"/>
  <c r="K245" i="1" s="1"/>
  <c r="I243" i="1"/>
  <c r="D2779" i="1" l="1"/>
  <c r="F2778" i="1"/>
  <c r="F245" i="1"/>
  <c r="G245" i="1" s="1"/>
  <c r="H245" i="1" s="1"/>
  <c r="E246" i="1" s="1"/>
  <c r="K246" i="1" s="1"/>
  <c r="I244" i="1"/>
  <c r="D2780" i="1" l="1"/>
  <c r="F2779" i="1"/>
  <c r="F246" i="1"/>
  <c r="G246" i="1" s="1"/>
  <c r="H246" i="1" s="1"/>
  <c r="E247" i="1" s="1"/>
  <c r="K247" i="1" s="1"/>
  <c r="I245" i="1"/>
  <c r="D2781" i="1" l="1"/>
  <c r="F2780" i="1"/>
  <c r="F247" i="1"/>
  <c r="G247" i="1" s="1"/>
  <c r="H247" i="1" s="1"/>
  <c r="E248" i="1" s="1"/>
  <c r="K248" i="1" s="1"/>
  <c r="I246" i="1"/>
  <c r="D2782" i="1" l="1"/>
  <c r="F2781" i="1"/>
  <c r="F248" i="1"/>
  <c r="G248" i="1" s="1"/>
  <c r="H248" i="1" s="1"/>
  <c r="E249" i="1" s="1"/>
  <c r="K249" i="1" s="1"/>
  <c r="I247" i="1"/>
  <c r="F2782" i="1" l="1"/>
  <c r="D2783" i="1"/>
  <c r="F249" i="1"/>
  <c r="G249" i="1" s="1"/>
  <c r="H249" i="1" s="1"/>
  <c r="E250" i="1" s="1"/>
  <c r="K250" i="1" s="1"/>
  <c r="I248" i="1"/>
  <c r="F2783" i="1" l="1"/>
  <c r="D2784" i="1"/>
  <c r="F250" i="1"/>
  <c r="G250" i="1" s="1"/>
  <c r="H250" i="1" s="1"/>
  <c r="E251" i="1" s="1"/>
  <c r="K251" i="1" s="1"/>
  <c r="I249" i="1"/>
  <c r="D2785" i="1" l="1"/>
  <c r="F2784" i="1"/>
  <c r="F251" i="1"/>
  <c r="G251" i="1" s="1"/>
  <c r="H251" i="1" s="1"/>
  <c r="E252" i="1" s="1"/>
  <c r="K252" i="1" s="1"/>
  <c r="I250" i="1"/>
  <c r="D2786" i="1" l="1"/>
  <c r="F2785" i="1"/>
  <c r="F252" i="1"/>
  <c r="G252" i="1" s="1"/>
  <c r="H252" i="1" s="1"/>
  <c r="E253" i="1" s="1"/>
  <c r="K253" i="1" s="1"/>
  <c r="I251" i="1"/>
  <c r="F2786" i="1" l="1"/>
  <c r="D2787" i="1"/>
  <c r="F253" i="1"/>
  <c r="G253" i="1" s="1"/>
  <c r="H253" i="1" s="1"/>
  <c r="E254" i="1" s="1"/>
  <c r="K254" i="1" s="1"/>
  <c r="I252" i="1"/>
  <c r="D2788" i="1" l="1"/>
  <c r="F2787" i="1"/>
  <c r="F254" i="1"/>
  <c r="G254" i="1" s="1"/>
  <c r="H254" i="1" s="1"/>
  <c r="E255" i="1" s="1"/>
  <c r="K255" i="1" s="1"/>
  <c r="I253" i="1"/>
  <c r="D2789" i="1" l="1"/>
  <c r="F2788" i="1"/>
  <c r="F255" i="1"/>
  <c r="G255" i="1" s="1"/>
  <c r="H255" i="1" s="1"/>
  <c r="E256" i="1" s="1"/>
  <c r="K256" i="1" s="1"/>
  <c r="I254" i="1"/>
  <c r="D2790" i="1" l="1"/>
  <c r="F2789" i="1"/>
  <c r="F256" i="1"/>
  <c r="G256" i="1" s="1"/>
  <c r="H256" i="1" s="1"/>
  <c r="E257" i="1" s="1"/>
  <c r="K257" i="1" s="1"/>
  <c r="I255" i="1"/>
  <c r="D2791" i="1" l="1"/>
  <c r="F2790" i="1"/>
  <c r="F257" i="1"/>
  <c r="G257" i="1" s="1"/>
  <c r="H257" i="1" s="1"/>
  <c r="E258" i="1" s="1"/>
  <c r="K258" i="1" s="1"/>
  <c r="I256" i="1"/>
  <c r="F2791" i="1" l="1"/>
  <c r="D2792" i="1"/>
  <c r="F258" i="1"/>
  <c r="G258" i="1" s="1"/>
  <c r="H258" i="1" s="1"/>
  <c r="E259" i="1" s="1"/>
  <c r="K259" i="1" s="1"/>
  <c r="I257" i="1"/>
  <c r="D2793" i="1" l="1"/>
  <c r="F2792" i="1"/>
  <c r="F259" i="1"/>
  <c r="G259" i="1" s="1"/>
  <c r="H259" i="1" s="1"/>
  <c r="E260" i="1" s="1"/>
  <c r="K260" i="1" s="1"/>
  <c r="I258" i="1"/>
  <c r="D2794" i="1" l="1"/>
  <c r="F2793" i="1"/>
  <c r="F260" i="1"/>
  <c r="G260" i="1" s="1"/>
  <c r="H260" i="1" s="1"/>
  <c r="E261" i="1" s="1"/>
  <c r="K261" i="1" s="1"/>
  <c r="I259" i="1"/>
  <c r="D2795" i="1" l="1"/>
  <c r="F2794" i="1"/>
  <c r="F261" i="1"/>
  <c r="G261" i="1" s="1"/>
  <c r="H261" i="1" s="1"/>
  <c r="E262" i="1" s="1"/>
  <c r="K262" i="1" s="1"/>
  <c r="I260" i="1"/>
  <c r="D2796" i="1" l="1"/>
  <c r="F2795" i="1"/>
  <c r="F262" i="1"/>
  <c r="G262" i="1" s="1"/>
  <c r="H262" i="1" s="1"/>
  <c r="E263" i="1" s="1"/>
  <c r="K263" i="1" s="1"/>
  <c r="I261" i="1"/>
  <c r="F2796" i="1" l="1"/>
  <c r="D2797" i="1"/>
  <c r="F263" i="1"/>
  <c r="G263" i="1" s="1"/>
  <c r="H263" i="1" s="1"/>
  <c r="E264" i="1" s="1"/>
  <c r="K264" i="1" s="1"/>
  <c r="I262" i="1"/>
  <c r="D2798" i="1" l="1"/>
  <c r="F2797" i="1"/>
  <c r="F264" i="1"/>
  <c r="G264" i="1" s="1"/>
  <c r="H264" i="1" s="1"/>
  <c r="E265" i="1" s="1"/>
  <c r="K265" i="1" s="1"/>
  <c r="I263" i="1"/>
  <c r="D2799" i="1" l="1"/>
  <c r="F2798" i="1"/>
  <c r="F265" i="1"/>
  <c r="G265" i="1" s="1"/>
  <c r="H265" i="1" s="1"/>
  <c r="E266" i="1" s="1"/>
  <c r="K266" i="1" s="1"/>
  <c r="I264" i="1"/>
  <c r="D2800" i="1" l="1"/>
  <c r="F2799" i="1"/>
  <c r="F266" i="1"/>
  <c r="G266" i="1" s="1"/>
  <c r="H266" i="1" s="1"/>
  <c r="E267" i="1" s="1"/>
  <c r="K267" i="1" s="1"/>
  <c r="I265" i="1"/>
  <c r="D2801" i="1" l="1"/>
  <c r="F2800" i="1"/>
  <c r="F267" i="1"/>
  <c r="G267" i="1" s="1"/>
  <c r="H267" i="1" s="1"/>
  <c r="E268" i="1" s="1"/>
  <c r="K268" i="1" s="1"/>
  <c r="I266" i="1"/>
  <c r="D2802" i="1" l="1"/>
  <c r="F2801" i="1"/>
  <c r="F268" i="1"/>
  <c r="G268" i="1" s="1"/>
  <c r="H268" i="1" s="1"/>
  <c r="E269" i="1" s="1"/>
  <c r="K269" i="1" s="1"/>
  <c r="I267" i="1"/>
  <c r="F2802" i="1" l="1"/>
  <c r="D2803" i="1"/>
  <c r="F269" i="1"/>
  <c r="G269" i="1" s="1"/>
  <c r="H269" i="1" s="1"/>
  <c r="E270" i="1" s="1"/>
  <c r="K270" i="1" s="1"/>
  <c r="I268" i="1"/>
  <c r="D2804" i="1" l="1"/>
  <c r="F2803" i="1"/>
  <c r="F270" i="1"/>
  <c r="G270" i="1" s="1"/>
  <c r="H270" i="1" s="1"/>
  <c r="E271" i="1" s="1"/>
  <c r="K271" i="1" s="1"/>
  <c r="I269" i="1"/>
  <c r="D2805" i="1" l="1"/>
  <c r="F2804" i="1"/>
  <c r="F271" i="1"/>
  <c r="G271" i="1" s="1"/>
  <c r="H271" i="1" s="1"/>
  <c r="E272" i="1" s="1"/>
  <c r="K272" i="1" s="1"/>
  <c r="I270" i="1"/>
  <c r="F2805" i="1" l="1"/>
  <c r="D2806" i="1"/>
  <c r="F272" i="1"/>
  <c r="G272" i="1" s="1"/>
  <c r="H272" i="1" s="1"/>
  <c r="E273" i="1" s="1"/>
  <c r="K273" i="1" s="1"/>
  <c r="I271" i="1"/>
  <c r="D2807" i="1" l="1"/>
  <c r="F2806" i="1"/>
  <c r="F273" i="1"/>
  <c r="G273" i="1" s="1"/>
  <c r="H273" i="1" s="1"/>
  <c r="E274" i="1" s="1"/>
  <c r="K274" i="1" s="1"/>
  <c r="I272" i="1"/>
  <c r="D2808" i="1" l="1"/>
  <c r="F2807" i="1"/>
  <c r="F274" i="1"/>
  <c r="G274" i="1" s="1"/>
  <c r="H274" i="1" s="1"/>
  <c r="E275" i="1" s="1"/>
  <c r="K275" i="1" s="1"/>
  <c r="I273" i="1"/>
  <c r="F2808" i="1" l="1"/>
  <c r="D2809" i="1"/>
  <c r="F275" i="1"/>
  <c r="G275" i="1" s="1"/>
  <c r="H275" i="1" s="1"/>
  <c r="E276" i="1" s="1"/>
  <c r="K276" i="1" s="1"/>
  <c r="I274" i="1"/>
  <c r="D2810" i="1" l="1"/>
  <c r="F2809" i="1"/>
  <c r="F276" i="1"/>
  <c r="G276" i="1" s="1"/>
  <c r="H276" i="1" s="1"/>
  <c r="E277" i="1" s="1"/>
  <c r="K277" i="1" s="1"/>
  <c r="I275" i="1"/>
  <c r="F2810" i="1" l="1"/>
  <c r="D2811" i="1"/>
  <c r="F277" i="1"/>
  <c r="G277" i="1" s="1"/>
  <c r="H277" i="1" s="1"/>
  <c r="E278" i="1" s="1"/>
  <c r="K278" i="1" s="1"/>
  <c r="I276" i="1"/>
  <c r="F2811" i="1" l="1"/>
  <c r="D2812" i="1"/>
  <c r="F278" i="1"/>
  <c r="G278" i="1" s="1"/>
  <c r="H278" i="1" s="1"/>
  <c r="E279" i="1" s="1"/>
  <c r="K279" i="1" s="1"/>
  <c r="I277" i="1"/>
  <c r="F2812" i="1" l="1"/>
  <c r="D2813" i="1"/>
  <c r="F279" i="1"/>
  <c r="G279" i="1" s="1"/>
  <c r="H279" i="1" s="1"/>
  <c r="E280" i="1" s="1"/>
  <c r="K280" i="1" s="1"/>
  <c r="I278" i="1"/>
  <c r="F2813" i="1" l="1"/>
  <c r="D2814" i="1"/>
  <c r="F280" i="1"/>
  <c r="G280" i="1" s="1"/>
  <c r="H280" i="1" s="1"/>
  <c r="E281" i="1" s="1"/>
  <c r="K281" i="1" s="1"/>
  <c r="I279" i="1"/>
  <c r="D2815" i="1" l="1"/>
  <c r="F2814" i="1"/>
  <c r="F281" i="1"/>
  <c r="G281" i="1" s="1"/>
  <c r="H281" i="1" s="1"/>
  <c r="E282" i="1" s="1"/>
  <c r="K282" i="1" s="1"/>
  <c r="I280" i="1"/>
  <c r="F2815" i="1" l="1"/>
  <c r="D2816" i="1"/>
  <c r="F282" i="1"/>
  <c r="G282" i="1" s="1"/>
  <c r="H282" i="1" s="1"/>
  <c r="E283" i="1" s="1"/>
  <c r="K283" i="1" s="1"/>
  <c r="I281" i="1"/>
  <c r="F2816" i="1" l="1"/>
  <c r="D2817" i="1"/>
  <c r="F283" i="1"/>
  <c r="G283" i="1" s="1"/>
  <c r="H283" i="1" s="1"/>
  <c r="E284" i="1" s="1"/>
  <c r="K284" i="1" s="1"/>
  <c r="I282" i="1"/>
  <c r="D2818" i="1" l="1"/>
  <c r="F2817" i="1"/>
  <c r="F284" i="1"/>
  <c r="G284" i="1" s="1"/>
  <c r="H284" i="1" s="1"/>
  <c r="E285" i="1" s="1"/>
  <c r="K285" i="1" s="1"/>
  <c r="I283" i="1"/>
  <c r="D2819" i="1" l="1"/>
  <c r="F2818" i="1"/>
  <c r="F285" i="1"/>
  <c r="G285" i="1" s="1"/>
  <c r="H285" i="1" s="1"/>
  <c r="E286" i="1" s="1"/>
  <c r="K286" i="1" s="1"/>
  <c r="I284" i="1"/>
  <c r="F2819" i="1" l="1"/>
  <c r="D2820" i="1"/>
  <c r="F286" i="1"/>
  <c r="G286" i="1" s="1"/>
  <c r="H286" i="1" s="1"/>
  <c r="E287" i="1" s="1"/>
  <c r="K287" i="1" s="1"/>
  <c r="I285" i="1"/>
  <c r="F2820" i="1" l="1"/>
  <c r="D2821" i="1"/>
  <c r="F287" i="1"/>
  <c r="G287" i="1" s="1"/>
  <c r="H287" i="1" s="1"/>
  <c r="E288" i="1" s="1"/>
  <c r="K288" i="1" s="1"/>
  <c r="I286" i="1"/>
  <c r="D2822" i="1" l="1"/>
  <c r="F2821" i="1"/>
  <c r="F288" i="1"/>
  <c r="G288" i="1" s="1"/>
  <c r="H288" i="1" s="1"/>
  <c r="E289" i="1" s="1"/>
  <c r="K289" i="1" s="1"/>
  <c r="I287" i="1"/>
  <c r="D2823" i="1" l="1"/>
  <c r="F2822" i="1"/>
  <c r="F289" i="1"/>
  <c r="G289" i="1" s="1"/>
  <c r="H289" i="1" s="1"/>
  <c r="E290" i="1" s="1"/>
  <c r="K290" i="1" s="1"/>
  <c r="I288" i="1"/>
  <c r="D2824" i="1" l="1"/>
  <c r="F2823" i="1"/>
  <c r="F290" i="1"/>
  <c r="G290" i="1" s="1"/>
  <c r="H290" i="1" s="1"/>
  <c r="E291" i="1" s="1"/>
  <c r="K291" i="1" s="1"/>
  <c r="I289" i="1"/>
  <c r="F2824" i="1" l="1"/>
  <c r="D2825" i="1"/>
  <c r="F291" i="1"/>
  <c r="G291" i="1" s="1"/>
  <c r="H291" i="1" s="1"/>
  <c r="E292" i="1" s="1"/>
  <c r="K292" i="1" s="1"/>
  <c r="I290" i="1"/>
  <c r="D2826" i="1" l="1"/>
  <c r="F2825" i="1"/>
  <c r="F292" i="1"/>
  <c r="G292" i="1" s="1"/>
  <c r="H292" i="1" s="1"/>
  <c r="E293" i="1" s="1"/>
  <c r="K293" i="1" s="1"/>
  <c r="I291" i="1"/>
  <c r="D2827" i="1" l="1"/>
  <c r="F2826" i="1"/>
  <c r="F293" i="1"/>
  <c r="G293" i="1" s="1"/>
  <c r="H293" i="1" s="1"/>
  <c r="E294" i="1" s="1"/>
  <c r="K294" i="1" s="1"/>
  <c r="I292" i="1"/>
  <c r="D2828" i="1" l="1"/>
  <c r="F2827" i="1"/>
  <c r="F294" i="1"/>
  <c r="G294" i="1" s="1"/>
  <c r="H294" i="1" s="1"/>
  <c r="E295" i="1" s="1"/>
  <c r="K295" i="1" s="1"/>
  <c r="I293" i="1"/>
  <c r="D2829" i="1" l="1"/>
  <c r="F2828" i="1"/>
  <c r="F295" i="1"/>
  <c r="G295" i="1" s="1"/>
  <c r="H295" i="1" s="1"/>
  <c r="E296" i="1" s="1"/>
  <c r="K296" i="1" s="1"/>
  <c r="I294" i="1"/>
  <c r="D2830" i="1" l="1"/>
  <c r="F2829" i="1"/>
  <c r="F296" i="1"/>
  <c r="G296" i="1" s="1"/>
  <c r="H296" i="1" s="1"/>
  <c r="E297" i="1" s="1"/>
  <c r="K297" i="1" s="1"/>
  <c r="I295" i="1"/>
  <c r="D2831" i="1" l="1"/>
  <c r="F2830" i="1"/>
  <c r="F297" i="1"/>
  <c r="G297" i="1" s="1"/>
  <c r="H297" i="1" s="1"/>
  <c r="E298" i="1" s="1"/>
  <c r="K298" i="1" s="1"/>
  <c r="I296" i="1"/>
  <c r="F2831" i="1" l="1"/>
  <c r="D2832" i="1"/>
  <c r="F298" i="1"/>
  <c r="G298" i="1" s="1"/>
  <c r="H298" i="1" s="1"/>
  <c r="E299" i="1" s="1"/>
  <c r="K299" i="1" s="1"/>
  <c r="I297" i="1"/>
  <c r="F2832" i="1" l="1"/>
  <c r="D2833" i="1"/>
  <c r="F299" i="1"/>
  <c r="G299" i="1" s="1"/>
  <c r="H299" i="1" s="1"/>
  <c r="E300" i="1" s="1"/>
  <c r="K300" i="1" s="1"/>
  <c r="I298" i="1"/>
  <c r="D2834" i="1" l="1"/>
  <c r="F2833" i="1"/>
  <c r="F300" i="1"/>
  <c r="G300" i="1" s="1"/>
  <c r="H300" i="1" s="1"/>
  <c r="E301" i="1" s="1"/>
  <c r="K301" i="1" s="1"/>
  <c r="I299" i="1"/>
  <c r="D2835" i="1" l="1"/>
  <c r="F2834" i="1"/>
  <c r="F301" i="1"/>
  <c r="G301" i="1" s="1"/>
  <c r="H301" i="1" s="1"/>
  <c r="E302" i="1" s="1"/>
  <c r="K302" i="1" s="1"/>
  <c r="I300" i="1"/>
  <c r="F2835" i="1" l="1"/>
  <c r="D2836" i="1"/>
  <c r="F302" i="1"/>
  <c r="G302" i="1" s="1"/>
  <c r="H302" i="1" s="1"/>
  <c r="E303" i="1" s="1"/>
  <c r="K303" i="1" s="1"/>
  <c r="I301" i="1"/>
  <c r="F2836" i="1" l="1"/>
  <c r="D2837" i="1"/>
  <c r="F303" i="1"/>
  <c r="G303" i="1" s="1"/>
  <c r="H303" i="1" s="1"/>
  <c r="E304" i="1" s="1"/>
  <c r="K304" i="1" s="1"/>
  <c r="I302" i="1"/>
  <c r="D2838" i="1" l="1"/>
  <c r="F2837" i="1"/>
  <c r="F304" i="1"/>
  <c r="G304" i="1" s="1"/>
  <c r="H304" i="1" s="1"/>
  <c r="E305" i="1" s="1"/>
  <c r="K305" i="1" s="1"/>
  <c r="I303" i="1"/>
  <c r="D2839" i="1" l="1"/>
  <c r="F2838" i="1"/>
  <c r="F305" i="1"/>
  <c r="G305" i="1" s="1"/>
  <c r="H305" i="1" s="1"/>
  <c r="E306" i="1" s="1"/>
  <c r="K306" i="1" s="1"/>
  <c r="I304" i="1"/>
  <c r="D2840" i="1" l="1"/>
  <c r="F2839" i="1"/>
  <c r="F306" i="1"/>
  <c r="G306" i="1" s="1"/>
  <c r="H306" i="1" s="1"/>
  <c r="E307" i="1" s="1"/>
  <c r="K307" i="1" s="1"/>
  <c r="I305" i="1"/>
  <c r="F2840" i="1" l="1"/>
  <c r="D2841" i="1"/>
  <c r="F307" i="1"/>
  <c r="G307" i="1" s="1"/>
  <c r="H307" i="1" s="1"/>
  <c r="E308" i="1" s="1"/>
  <c r="K308" i="1" s="1"/>
  <c r="I306" i="1"/>
  <c r="D2842" i="1" l="1"/>
  <c r="F2841" i="1"/>
  <c r="F308" i="1"/>
  <c r="G308" i="1" s="1"/>
  <c r="H308" i="1" s="1"/>
  <c r="E309" i="1" s="1"/>
  <c r="K309" i="1" s="1"/>
  <c r="I307" i="1"/>
  <c r="D2843" i="1" l="1"/>
  <c r="F2842" i="1"/>
  <c r="F309" i="1"/>
  <c r="G309" i="1" s="1"/>
  <c r="H309" i="1" s="1"/>
  <c r="E310" i="1" s="1"/>
  <c r="K310" i="1" s="1"/>
  <c r="I308" i="1"/>
  <c r="D2844" i="1" l="1"/>
  <c r="F2843" i="1"/>
  <c r="F310" i="1"/>
  <c r="G310" i="1" s="1"/>
  <c r="H310" i="1" s="1"/>
  <c r="E311" i="1" s="1"/>
  <c r="K311" i="1" s="1"/>
  <c r="I309" i="1"/>
  <c r="D2845" i="1" l="1"/>
  <c r="F2844" i="1"/>
  <c r="F311" i="1"/>
  <c r="G311" i="1" s="1"/>
  <c r="H311" i="1" s="1"/>
  <c r="E312" i="1" s="1"/>
  <c r="K312" i="1" s="1"/>
  <c r="I310" i="1"/>
  <c r="D2846" i="1" l="1"/>
  <c r="F2845" i="1"/>
  <c r="F312" i="1"/>
  <c r="G312" i="1" s="1"/>
  <c r="H312" i="1" s="1"/>
  <c r="E313" i="1" s="1"/>
  <c r="K313" i="1" s="1"/>
  <c r="I311" i="1"/>
  <c r="D2847" i="1" l="1"/>
  <c r="F2846" i="1"/>
  <c r="F313" i="1"/>
  <c r="G313" i="1" s="1"/>
  <c r="H313" i="1" s="1"/>
  <c r="E314" i="1" s="1"/>
  <c r="K314" i="1" s="1"/>
  <c r="I312" i="1"/>
  <c r="D2848" i="1" l="1"/>
  <c r="F2847" i="1"/>
  <c r="F314" i="1"/>
  <c r="G314" i="1" s="1"/>
  <c r="H314" i="1" s="1"/>
  <c r="E315" i="1" s="1"/>
  <c r="K315" i="1" s="1"/>
  <c r="I313" i="1"/>
  <c r="D2849" i="1" l="1"/>
  <c r="F2848" i="1"/>
  <c r="F315" i="1"/>
  <c r="G315" i="1" s="1"/>
  <c r="H315" i="1" s="1"/>
  <c r="E316" i="1" s="1"/>
  <c r="K316" i="1" s="1"/>
  <c r="I314" i="1"/>
  <c r="D2850" i="1" l="1"/>
  <c r="F2849" i="1"/>
  <c r="F316" i="1"/>
  <c r="G316" i="1" s="1"/>
  <c r="H316" i="1" s="1"/>
  <c r="E317" i="1" s="1"/>
  <c r="K317" i="1" s="1"/>
  <c r="I315" i="1"/>
  <c r="D2851" i="1" l="1"/>
  <c r="F2850" i="1"/>
  <c r="F317" i="1"/>
  <c r="G317" i="1" s="1"/>
  <c r="H317" i="1" s="1"/>
  <c r="E318" i="1" s="1"/>
  <c r="K318" i="1" s="1"/>
  <c r="I316" i="1"/>
  <c r="D2852" i="1" l="1"/>
  <c r="F2851" i="1"/>
  <c r="F318" i="1"/>
  <c r="G318" i="1" s="1"/>
  <c r="H318" i="1" s="1"/>
  <c r="E319" i="1" s="1"/>
  <c r="K319" i="1" s="1"/>
  <c r="I317" i="1"/>
  <c r="D2853" i="1" l="1"/>
  <c r="F2852" i="1"/>
  <c r="F319" i="1"/>
  <c r="G319" i="1" s="1"/>
  <c r="H319" i="1" s="1"/>
  <c r="E320" i="1" s="1"/>
  <c r="K320" i="1" s="1"/>
  <c r="I318" i="1"/>
  <c r="D2854" i="1" l="1"/>
  <c r="F2853" i="1"/>
  <c r="F320" i="1"/>
  <c r="G320" i="1" s="1"/>
  <c r="H320" i="1" s="1"/>
  <c r="E321" i="1" s="1"/>
  <c r="K321" i="1" s="1"/>
  <c r="I319" i="1"/>
  <c r="F2854" i="1" l="1"/>
  <c r="D2855" i="1"/>
  <c r="F321" i="1"/>
  <c r="G321" i="1" s="1"/>
  <c r="H321" i="1" s="1"/>
  <c r="E322" i="1" s="1"/>
  <c r="K322" i="1" s="1"/>
  <c r="I320" i="1"/>
  <c r="D2856" i="1" l="1"/>
  <c r="F2855" i="1"/>
  <c r="F322" i="1"/>
  <c r="G322" i="1" s="1"/>
  <c r="H322" i="1" s="1"/>
  <c r="E323" i="1" s="1"/>
  <c r="K323" i="1" s="1"/>
  <c r="I321" i="1"/>
  <c r="D2857" i="1" l="1"/>
  <c r="F2856" i="1"/>
  <c r="F323" i="1"/>
  <c r="G323" i="1" s="1"/>
  <c r="H323" i="1" s="1"/>
  <c r="E324" i="1" s="1"/>
  <c r="K324" i="1" s="1"/>
  <c r="I322" i="1"/>
  <c r="D2858" i="1" l="1"/>
  <c r="F2857" i="1"/>
  <c r="F324" i="1"/>
  <c r="G324" i="1" s="1"/>
  <c r="H324" i="1" s="1"/>
  <c r="E325" i="1" s="1"/>
  <c r="K325" i="1" s="1"/>
  <c r="I323" i="1"/>
  <c r="D2859" i="1" l="1"/>
  <c r="F2858" i="1"/>
  <c r="F325" i="1"/>
  <c r="G325" i="1" s="1"/>
  <c r="H325" i="1" s="1"/>
  <c r="E326" i="1" s="1"/>
  <c r="K326" i="1" s="1"/>
  <c r="I324" i="1"/>
  <c r="D2860" i="1" l="1"/>
  <c r="F2859" i="1"/>
  <c r="F326" i="1"/>
  <c r="G326" i="1" s="1"/>
  <c r="H326" i="1" s="1"/>
  <c r="E327" i="1" s="1"/>
  <c r="K327" i="1" s="1"/>
  <c r="I325" i="1"/>
  <c r="D2861" i="1" l="1"/>
  <c r="F2860" i="1"/>
  <c r="F327" i="1"/>
  <c r="G327" i="1" s="1"/>
  <c r="H327" i="1" s="1"/>
  <c r="E328" i="1" s="1"/>
  <c r="K328" i="1" s="1"/>
  <c r="I326" i="1"/>
  <c r="D2862" i="1" l="1"/>
  <c r="F2861" i="1"/>
  <c r="F328" i="1"/>
  <c r="G328" i="1" s="1"/>
  <c r="H328" i="1" s="1"/>
  <c r="E329" i="1" s="1"/>
  <c r="K329" i="1" s="1"/>
  <c r="I327" i="1"/>
  <c r="F2862" i="1" l="1"/>
  <c r="D2863" i="1"/>
  <c r="F329" i="1"/>
  <c r="G329" i="1" s="1"/>
  <c r="H329" i="1" s="1"/>
  <c r="E330" i="1" s="1"/>
  <c r="K330" i="1" s="1"/>
  <c r="I328" i="1"/>
  <c r="D2864" i="1" l="1"/>
  <c r="F2863" i="1"/>
  <c r="F330" i="1"/>
  <c r="G330" i="1" s="1"/>
  <c r="H330" i="1" s="1"/>
  <c r="E331" i="1" s="1"/>
  <c r="K331" i="1" s="1"/>
  <c r="I329" i="1"/>
  <c r="D2865" i="1" l="1"/>
  <c r="F2864" i="1"/>
  <c r="F331" i="1"/>
  <c r="G331" i="1" s="1"/>
  <c r="H331" i="1" s="1"/>
  <c r="E332" i="1" s="1"/>
  <c r="K332" i="1" s="1"/>
  <c r="I330" i="1"/>
  <c r="F2865" i="1" l="1"/>
  <c r="D2866" i="1"/>
  <c r="F332" i="1"/>
  <c r="G332" i="1" s="1"/>
  <c r="H332" i="1" s="1"/>
  <c r="E333" i="1" s="1"/>
  <c r="K333" i="1" s="1"/>
  <c r="I331" i="1"/>
  <c r="F2866" i="1" l="1"/>
  <c r="D2867" i="1"/>
  <c r="F333" i="1"/>
  <c r="G333" i="1" s="1"/>
  <c r="H333" i="1" s="1"/>
  <c r="E334" i="1" s="1"/>
  <c r="K334" i="1" s="1"/>
  <c r="I332" i="1"/>
  <c r="D2868" i="1" l="1"/>
  <c r="F2867" i="1"/>
  <c r="F334" i="1"/>
  <c r="G334" i="1" s="1"/>
  <c r="H334" i="1" s="1"/>
  <c r="E335" i="1" s="1"/>
  <c r="K335" i="1" s="1"/>
  <c r="I333" i="1"/>
  <c r="D2869" i="1" l="1"/>
  <c r="F2868" i="1"/>
  <c r="F335" i="1"/>
  <c r="G335" i="1" s="1"/>
  <c r="H335" i="1" s="1"/>
  <c r="E336" i="1" s="1"/>
  <c r="K336" i="1" s="1"/>
  <c r="I334" i="1"/>
  <c r="D2870" i="1" l="1"/>
  <c r="F2869" i="1"/>
  <c r="F336" i="1"/>
  <c r="G336" i="1" s="1"/>
  <c r="H336" i="1" s="1"/>
  <c r="E337" i="1" s="1"/>
  <c r="K337" i="1" s="1"/>
  <c r="I335" i="1"/>
  <c r="F2870" i="1" l="1"/>
  <c r="D2871" i="1"/>
  <c r="F337" i="1"/>
  <c r="G337" i="1" s="1"/>
  <c r="H337" i="1" s="1"/>
  <c r="E338" i="1" s="1"/>
  <c r="K338" i="1" s="1"/>
  <c r="I336" i="1"/>
  <c r="D2872" i="1" l="1"/>
  <c r="F2871" i="1"/>
  <c r="F338" i="1"/>
  <c r="G338" i="1" s="1"/>
  <c r="H338" i="1" s="1"/>
  <c r="E339" i="1" s="1"/>
  <c r="K339" i="1" s="1"/>
  <c r="I337" i="1"/>
  <c r="D2873" i="1" l="1"/>
  <c r="F2872" i="1"/>
  <c r="F339" i="1"/>
  <c r="G339" i="1" s="1"/>
  <c r="H339" i="1" s="1"/>
  <c r="E340" i="1" s="1"/>
  <c r="K340" i="1" s="1"/>
  <c r="I338" i="1"/>
  <c r="D2874" i="1" l="1"/>
  <c r="F2873" i="1"/>
  <c r="F340" i="1"/>
  <c r="G340" i="1" s="1"/>
  <c r="H340" i="1" s="1"/>
  <c r="E341" i="1" s="1"/>
  <c r="K341" i="1" s="1"/>
  <c r="I339" i="1"/>
  <c r="D2875" i="1" l="1"/>
  <c r="F2874" i="1"/>
  <c r="F341" i="1"/>
  <c r="G341" i="1" s="1"/>
  <c r="H341" i="1" s="1"/>
  <c r="E342" i="1" s="1"/>
  <c r="K342" i="1" s="1"/>
  <c r="I340" i="1"/>
  <c r="D2876" i="1" l="1"/>
  <c r="F2875" i="1"/>
  <c r="F342" i="1"/>
  <c r="G342" i="1" s="1"/>
  <c r="H342" i="1" s="1"/>
  <c r="E343" i="1" s="1"/>
  <c r="K343" i="1" s="1"/>
  <c r="I341" i="1"/>
  <c r="D2877" i="1" l="1"/>
  <c r="F2876" i="1"/>
  <c r="F343" i="1"/>
  <c r="G343" i="1" s="1"/>
  <c r="H343" i="1" s="1"/>
  <c r="E344" i="1" s="1"/>
  <c r="K344" i="1" s="1"/>
  <c r="I342" i="1"/>
  <c r="D2878" i="1" l="1"/>
  <c r="F2877" i="1"/>
  <c r="F344" i="1"/>
  <c r="G344" i="1" s="1"/>
  <c r="H344" i="1" s="1"/>
  <c r="E345" i="1" s="1"/>
  <c r="K345" i="1" s="1"/>
  <c r="I343" i="1"/>
  <c r="F2878" i="1" l="1"/>
  <c r="D2879" i="1"/>
  <c r="F345" i="1"/>
  <c r="G345" i="1" s="1"/>
  <c r="H345" i="1" s="1"/>
  <c r="E346" i="1" s="1"/>
  <c r="K346" i="1" s="1"/>
  <c r="I344" i="1"/>
  <c r="D2880" i="1" l="1"/>
  <c r="F2879" i="1"/>
  <c r="F346" i="1"/>
  <c r="G346" i="1" s="1"/>
  <c r="H346" i="1" s="1"/>
  <c r="E347" i="1" s="1"/>
  <c r="K347" i="1" s="1"/>
  <c r="I345" i="1"/>
  <c r="D2881" i="1" l="1"/>
  <c r="F2880" i="1"/>
  <c r="F347" i="1"/>
  <c r="G347" i="1" s="1"/>
  <c r="H347" i="1" s="1"/>
  <c r="E348" i="1" s="1"/>
  <c r="K348" i="1" s="1"/>
  <c r="I346" i="1"/>
  <c r="F2881" i="1" l="1"/>
  <c r="D2882" i="1"/>
  <c r="F348" i="1"/>
  <c r="G348" i="1" s="1"/>
  <c r="H348" i="1" s="1"/>
  <c r="E349" i="1" s="1"/>
  <c r="K349" i="1" s="1"/>
  <c r="I347" i="1"/>
  <c r="F2882" i="1" l="1"/>
  <c r="D2883" i="1"/>
  <c r="F349" i="1"/>
  <c r="G349" i="1" s="1"/>
  <c r="H349" i="1" s="1"/>
  <c r="E350" i="1" s="1"/>
  <c r="K350" i="1" s="1"/>
  <c r="I348" i="1"/>
  <c r="D2884" i="1" l="1"/>
  <c r="F2883" i="1"/>
  <c r="F350" i="1"/>
  <c r="G350" i="1" s="1"/>
  <c r="H350" i="1" s="1"/>
  <c r="E351" i="1" s="1"/>
  <c r="K351" i="1" s="1"/>
  <c r="I349" i="1"/>
  <c r="D2885" i="1" l="1"/>
  <c r="F2884" i="1"/>
  <c r="F351" i="1"/>
  <c r="G351" i="1" s="1"/>
  <c r="H351" i="1" s="1"/>
  <c r="E352" i="1" s="1"/>
  <c r="K352" i="1" s="1"/>
  <c r="I350" i="1"/>
  <c r="D2886" i="1" l="1"/>
  <c r="F2885" i="1"/>
  <c r="F352" i="1"/>
  <c r="G352" i="1" s="1"/>
  <c r="H352" i="1" s="1"/>
  <c r="E353" i="1" s="1"/>
  <c r="K353" i="1" s="1"/>
  <c r="I351" i="1"/>
  <c r="F2886" i="1" l="1"/>
  <c r="D2887" i="1"/>
  <c r="F353" i="1"/>
  <c r="G353" i="1" s="1"/>
  <c r="H353" i="1" s="1"/>
  <c r="E354" i="1" s="1"/>
  <c r="K354" i="1" s="1"/>
  <c r="I352" i="1"/>
  <c r="D2888" i="1" l="1"/>
  <c r="F2887" i="1"/>
  <c r="F354" i="1"/>
  <c r="G354" i="1" s="1"/>
  <c r="H354" i="1" s="1"/>
  <c r="E355" i="1" s="1"/>
  <c r="K355" i="1" s="1"/>
  <c r="I353" i="1"/>
  <c r="D2889" i="1" l="1"/>
  <c r="F2888" i="1"/>
  <c r="F355" i="1"/>
  <c r="G355" i="1" s="1"/>
  <c r="H355" i="1" s="1"/>
  <c r="E356" i="1" s="1"/>
  <c r="K356" i="1" s="1"/>
  <c r="I354" i="1"/>
  <c r="D2890" i="1" l="1"/>
  <c r="F2889" i="1"/>
  <c r="F356" i="1"/>
  <c r="G356" i="1" s="1"/>
  <c r="H356" i="1" s="1"/>
  <c r="E357" i="1" s="1"/>
  <c r="K357" i="1" s="1"/>
  <c r="I355" i="1"/>
  <c r="D2891" i="1" l="1"/>
  <c r="F2890" i="1"/>
  <c r="F357" i="1"/>
  <c r="G357" i="1" s="1"/>
  <c r="H357" i="1" s="1"/>
  <c r="E358" i="1" s="1"/>
  <c r="K358" i="1" s="1"/>
  <c r="I356" i="1"/>
  <c r="D2892" i="1" l="1"/>
  <c r="F2891" i="1"/>
  <c r="F358" i="1"/>
  <c r="G358" i="1" s="1"/>
  <c r="H358" i="1" s="1"/>
  <c r="E359" i="1" s="1"/>
  <c r="K359" i="1" s="1"/>
  <c r="I357" i="1"/>
  <c r="D2893" i="1" l="1"/>
  <c r="F2892" i="1"/>
  <c r="F359" i="1"/>
  <c r="G359" i="1" s="1"/>
  <c r="H359" i="1" s="1"/>
  <c r="E360" i="1" s="1"/>
  <c r="K360" i="1" s="1"/>
  <c r="I358" i="1"/>
  <c r="D2894" i="1" l="1"/>
  <c r="F2893" i="1"/>
  <c r="F360" i="1"/>
  <c r="G360" i="1" s="1"/>
  <c r="H360" i="1" s="1"/>
  <c r="E361" i="1" s="1"/>
  <c r="K361" i="1" s="1"/>
  <c r="I359" i="1"/>
  <c r="F2894" i="1" l="1"/>
  <c r="D2895" i="1"/>
  <c r="F361" i="1"/>
  <c r="G361" i="1" s="1"/>
  <c r="H361" i="1" s="1"/>
  <c r="E362" i="1" s="1"/>
  <c r="K362" i="1" s="1"/>
  <c r="I360" i="1"/>
  <c r="D2896" i="1" l="1"/>
  <c r="F2895" i="1"/>
  <c r="F362" i="1"/>
  <c r="G362" i="1" s="1"/>
  <c r="H362" i="1" s="1"/>
  <c r="E363" i="1" s="1"/>
  <c r="K363" i="1" s="1"/>
  <c r="I361" i="1"/>
  <c r="D2897" i="1" l="1"/>
  <c r="F2896" i="1"/>
  <c r="F363" i="1"/>
  <c r="G363" i="1" s="1"/>
  <c r="H363" i="1" s="1"/>
  <c r="E364" i="1" s="1"/>
  <c r="K364" i="1" s="1"/>
  <c r="I362" i="1"/>
  <c r="F2897" i="1" l="1"/>
  <c r="D2898" i="1"/>
  <c r="F364" i="1"/>
  <c r="G364" i="1" s="1"/>
  <c r="H364" i="1" s="1"/>
  <c r="E365" i="1" s="1"/>
  <c r="K365" i="1" s="1"/>
  <c r="I363" i="1"/>
  <c r="F2898" i="1" l="1"/>
  <c r="D2899" i="1"/>
  <c r="F365" i="1"/>
  <c r="G365" i="1" s="1"/>
  <c r="H365" i="1" s="1"/>
  <c r="E366" i="1" s="1"/>
  <c r="K366" i="1" s="1"/>
  <c r="I364" i="1"/>
  <c r="D2900" i="1" l="1"/>
  <c r="F2899" i="1"/>
  <c r="F366" i="1"/>
  <c r="G366" i="1" s="1"/>
  <c r="H366" i="1" s="1"/>
  <c r="E367" i="1" s="1"/>
  <c r="K367" i="1" s="1"/>
  <c r="I365" i="1"/>
  <c r="D2901" i="1" l="1"/>
  <c r="F2900" i="1"/>
  <c r="F367" i="1"/>
  <c r="G367" i="1" s="1"/>
  <c r="H367" i="1" s="1"/>
  <c r="E368" i="1" s="1"/>
  <c r="K368" i="1" s="1"/>
  <c r="I366" i="1"/>
  <c r="D2902" i="1" l="1"/>
  <c r="F2901" i="1"/>
  <c r="F368" i="1"/>
  <c r="G368" i="1" s="1"/>
  <c r="H368" i="1" s="1"/>
  <c r="E369" i="1" s="1"/>
  <c r="K369" i="1" s="1"/>
  <c r="I367" i="1"/>
  <c r="F2902" i="1" l="1"/>
  <c r="D2903" i="1"/>
  <c r="F369" i="1"/>
  <c r="G369" i="1" s="1"/>
  <c r="H369" i="1" s="1"/>
  <c r="E370" i="1" s="1"/>
  <c r="K370" i="1" s="1"/>
  <c r="I368" i="1"/>
  <c r="D2904" i="1" l="1"/>
  <c r="F2903" i="1"/>
  <c r="F370" i="1"/>
  <c r="G370" i="1" s="1"/>
  <c r="H370" i="1" s="1"/>
  <c r="E371" i="1" s="1"/>
  <c r="K371" i="1" s="1"/>
  <c r="I369" i="1"/>
  <c r="D2905" i="1" l="1"/>
  <c r="F2904" i="1"/>
  <c r="F371" i="1"/>
  <c r="G371" i="1" s="1"/>
  <c r="H371" i="1" s="1"/>
  <c r="E372" i="1" s="1"/>
  <c r="K372" i="1" s="1"/>
  <c r="I370" i="1"/>
  <c r="D2906" i="1" l="1"/>
  <c r="F2905" i="1"/>
  <c r="F372" i="1"/>
  <c r="G372" i="1" s="1"/>
  <c r="H372" i="1" s="1"/>
  <c r="E373" i="1" s="1"/>
  <c r="K373" i="1" s="1"/>
  <c r="I371" i="1"/>
  <c r="D2907" i="1" l="1"/>
  <c r="F2906" i="1"/>
  <c r="F373" i="1"/>
  <c r="G373" i="1" s="1"/>
  <c r="H373" i="1" s="1"/>
  <c r="E374" i="1" s="1"/>
  <c r="K374" i="1" s="1"/>
  <c r="I372" i="1"/>
  <c r="D2908" i="1" l="1"/>
  <c r="F2907" i="1"/>
  <c r="F374" i="1"/>
  <c r="G374" i="1" s="1"/>
  <c r="H374" i="1" s="1"/>
  <c r="E375" i="1" s="1"/>
  <c r="K375" i="1" s="1"/>
  <c r="I373" i="1"/>
  <c r="D2909" i="1" l="1"/>
  <c r="F2908" i="1"/>
  <c r="F375" i="1"/>
  <c r="G375" i="1" s="1"/>
  <c r="H375" i="1" s="1"/>
  <c r="E376" i="1" s="1"/>
  <c r="K376" i="1" s="1"/>
  <c r="I374" i="1"/>
  <c r="D2910" i="1" l="1"/>
  <c r="F2909" i="1"/>
  <c r="F376" i="1"/>
  <c r="G376" i="1" s="1"/>
  <c r="H376" i="1" s="1"/>
  <c r="E377" i="1" s="1"/>
  <c r="K377" i="1" s="1"/>
  <c r="I375" i="1"/>
  <c r="D2911" i="1" l="1"/>
  <c r="F2910" i="1"/>
  <c r="F377" i="1"/>
  <c r="G377" i="1" s="1"/>
  <c r="H377" i="1" s="1"/>
  <c r="E378" i="1" s="1"/>
  <c r="K378" i="1" s="1"/>
  <c r="I376" i="1"/>
  <c r="D2912" i="1" l="1"/>
  <c r="F2911" i="1"/>
  <c r="F378" i="1"/>
  <c r="G378" i="1" s="1"/>
  <c r="H378" i="1" s="1"/>
  <c r="E379" i="1" s="1"/>
  <c r="K379" i="1" s="1"/>
  <c r="I377" i="1"/>
  <c r="D2913" i="1" l="1"/>
  <c r="F2912" i="1"/>
  <c r="F379" i="1"/>
  <c r="G379" i="1" s="1"/>
  <c r="H379" i="1" s="1"/>
  <c r="E380" i="1" s="1"/>
  <c r="K380" i="1" s="1"/>
  <c r="I378" i="1"/>
  <c r="D2914" i="1" l="1"/>
  <c r="F2913" i="1"/>
  <c r="F380" i="1"/>
  <c r="G380" i="1" s="1"/>
  <c r="H380" i="1" s="1"/>
  <c r="E381" i="1" s="1"/>
  <c r="K381" i="1" s="1"/>
  <c r="I379" i="1"/>
  <c r="D2915" i="1" l="1"/>
  <c r="F2914" i="1"/>
  <c r="F381" i="1"/>
  <c r="G381" i="1" s="1"/>
  <c r="H381" i="1" s="1"/>
  <c r="E382" i="1" s="1"/>
  <c r="K382" i="1" s="1"/>
  <c r="I380" i="1"/>
  <c r="D2916" i="1" l="1"/>
  <c r="F2915" i="1"/>
  <c r="F382" i="1"/>
  <c r="G382" i="1" s="1"/>
  <c r="H382" i="1" s="1"/>
  <c r="E383" i="1" s="1"/>
  <c r="K383" i="1" s="1"/>
  <c r="I381" i="1"/>
  <c r="F2916" i="1" l="1"/>
  <c r="D2917" i="1"/>
  <c r="F383" i="1"/>
  <c r="G383" i="1" s="1"/>
  <c r="H383" i="1" s="1"/>
  <c r="E384" i="1" s="1"/>
  <c r="K384" i="1" s="1"/>
  <c r="I382" i="1"/>
  <c r="D2918" i="1" l="1"/>
  <c r="F2917" i="1"/>
  <c r="F384" i="1"/>
  <c r="G384" i="1" s="1"/>
  <c r="H384" i="1" s="1"/>
  <c r="E385" i="1" s="1"/>
  <c r="K385" i="1" s="1"/>
  <c r="I383" i="1"/>
  <c r="D2919" i="1" l="1"/>
  <c r="F2918" i="1"/>
  <c r="F385" i="1"/>
  <c r="G385" i="1" s="1"/>
  <c r="H385" i="1" s="1"/>
  <c r="E386" i="1" s="1"/>
  <c r="K386" i="1" s="1"/>
  <c r="I384" i="1"/>
  <c r="F2919" i="1" l="1"/>
  <c r="D2920" i="1"/>
  <c r="F386" i="1"/>
  <c r="G386" i="1" s="1"/>
  <c r="H386" i="1" s="1"/>
  <c r="E387" i="1" s="1"/>
  <c r="K387" i="1" s="1"/>
  <c r="I385" i="1"/>
  <c r="F2920" i="1" l="1"/>
  <c r="D2921" i="1"/>
  <c r="F387" i="1"/>
  <c r="G387" i="1" s="1"/>
  <c r="H387" i="1" s="1"/>
  <c r="E388" i="1" s="1"/>
  <c r="K388" i="1" s="1"/>
  <c r="I386" i="1"/>
  <c r="D2922" i="1" l="1"/>
  <c r="F2921" i="1"/>
  <c r="F388" i="1"/>
  <c r="G388" i="1" s="1"/>
  <c r="H388" i="1" s="1"/>
  <c r="E389" i="1" s="1"/>
  <c r="K389" i="1" s="1"/>
  <c r="I387" i="1"/>
  <c r="D2923" i="1" l="1"/>
  <c r="F2922" i="1"/>
  <c r="F389" i="1"/>
  <c r="G389" i="1" s="1"/>
  <c r="H389" i="1" s="1"/>
  <c r="E390" i="1" s="1"/>
  <c r="K390" i="1" s="1"/>
  <c r="I388" i="1"/>
  <c r="D2924" i="1" l="1"/>
  <c r="F2923" i="1"/>
  <c r="F390" i="1"/>
  <c r="G390" i="1" s="1"/>
  <c r="H390" i="1" s="1"/>
  <c r="E391" i="1" s="1"/>
  <c r="K391" i="1" s="1"/>
  <c r="I389" i="1"/>
  <c r="F2924" i="1" l="1"/>
  <c r="D2925" i="1"/>
  <c r="F391" i="1"/>
  <c r="G391" i="1" s="1"/>
  <c r="H391" i="1" s="1"/>
  <c r="E392" i="1" s="1"/>
  <c r="K392" i="1" s="1"/>
  <c r="I390" i="1"/>
  <c r="D2926" i="1" l="1"/>
  <c r="F2925" i="1"/>
  <c r="F392" i="1"/>
  <c r="G392" i="1" s="1"/>
  <c r="H392" i="1" s="1"/>
  <c r="E393" i="1" s="1"/>
  <c r="K393" i="1" s="1"/>
  <c r="I391" i="1"/>
  <c r="D2927" i="1" l="1"/>
  <c r="F2926" i="1"/>
  <c r="F393" i="1"/>
  <c r="G393" i="1" s="1"/>
  <c r="H393" i="1" s="1"/>
  <c r="E394" i="1" s="1"/>
  <c r="K394" i="1" s="1"/>
  <c r="I392" i="1"/>
  <c r="D2928" i="1" l="1"/>
  <c r="F2927" i="1"/>
  <c r="F394" i="1"/>
  <c r="G394" i="1" s="1"/>
  <c r="H394" i="1" s="1"/>
  <c r="E395" i="1" s="1"/>
  <c r="K395" i="1" s="1"/>
  <c r="I393" i="1"/>
  <c r="D2929" i="1" l="1"/>
  <c r="F2928" i="1"/>
  <c r="F395" i="1"/>
  <c r="G395" i="1" s="1"/>
  <c r="H395" i="1" s="1"/>
  <c r="E396" i="1" s="1"/>
  <c r="K396" i="1" s="1"/>
  <c r="I394" i="1"/>
  <c r="D2930" i="1" l="1"/>
  <c r="F2929" i="1"/>
  <c r="F396" i="1"/>
  <c r="G396" i="1" s="1"/>
  <c r="H396" i="1" s="1"/>
  <c r="E397" i="1" s="1"/>
  <c r="K397" i="1" s="1"/>
  <c r="I395" i="1"/>
  <c r="D2931" i="1" l="1"/>
  <c r="F2930" i="1"/>
  <c r="F397" i="1"/>
  <c r="G397" i="1" s="1"/>
  <c r="H397" i="1" s="1"/>
  <c r="E398" i="1" s="1"/>
  <c r="K398" i="1" s="1"/>
  <c r="I396" i="1"/>
  <c r="D2932" i="1" l="1"/>
  <c r="F2931" i="1"/>
  <c r="F398" i="1"/>
  <c r="G398" i="1" s="1"/>
  <c r="H398" i="1" s="1"/>
  <c r="E399" i="1" s="1"/>
  <c r="K399" i="1" s="1"/>
  <c r="I397" i="1"/>
  <c r="F2932" i="1" l="1"/>
  <c r="D2933" i="1"/>
  <c r="F399" i="1"/>
  <c r="G399" i="1" s="1"/>
  <c r="H399" i="1" s="1"/>
  <c r="E400" i="1" s="1"/>
  <c r="K400" i="1" s="1"/>
  <c r="I398" i="1"/>
  <c r="D2934" i="1" l="1"/>
  <c r="F2933" i="1"/>
  <c r="F400" i="1"/>
  <c r="G400" i="1" s="1"/>
  <c r="H400" i="1" s="1"/>
  <c r="E401" i="1" s="1"/>
  <c r="K401" i="1" s="1"/>
  <c r="I399" i="1"/>
  <c r="D2935" i="1" l="1"/>
  <c r="F2934" i="1"/>
  <c r="F401" i="1"/>
  <c r="G401" i="1" s="1"/>
  <c r="H401" i="1" s="1"/>
  <c r="E402" i="1" s="1"/>
  <c r="K402" i="1" s="1"/>
  <c r="I400" i="1"/>
  <c r="F2935" i="1" l="1"/>
  <c r="D2936" i="1"/>
  <c r="F402" i="1"/>
  <c r="G402" i="1" s="1"/>
  <c r="H402" i="1" s="1"/>
  <c r="E403" i="1" s="1"/>
  <c r="K403" i="1" s="1"/>
  <c r="I401" i="1"/>
  <c r="F2936" i="1" l="1"/>
  <c r="D2937" i="1"/>
  <c r="F403" i="1"/>
  <c r="G403" i="1" s="1"/>
  <c r="H403" i="1" s="1"/>
  <c r="E404" i="1" s="1"/>
  <c r="K404" i="1" s="1"/>
  <c r="I402" i="1"/>
  <c r="D2938" i="1" l="1"/>
  <c r="F2937" i="1"/>
  <c r="F404" i="1"/>
  <c r="G404" i="1" s="1"/>
  <c r="H404" i="1" s="1"/>
  <c r="E405" i="1" s="1"/>
  <c r="K405" i="1" s="1"/>
  <c r="I403" i="1"/>
  <c r="D2939" i="1" l="1"/>
  <c r="F2938" i="1"/>
  <c r="F405" i="1"/>
  <c r="G405" i="1" s="1"/>
  <c r="H405" i="1" s="1"/>
  <c r="E406" i="1" s="1"/>
  <c r="K406" i="1" s="1"/>
  <c r="I404" i="1"/>
  <c r="D2940" i="1" l="1"/>
  <c r="F2939" i="1"/>
  <c r="F406" i="1"/>
  <c r="G406" i="1" s="1"/>
  <c r="H406" i="1" s="1"/>
  <c r="E407" i="1" s="1"/>
  <c r="K407" i="1" s="1"/>
  <c r="I405" i="1"/>
  <c r="F2940" i="1" l="1"/>
  <c r="D2941" i="1"/>
  <c r="F407" i="1"/>
  <c r="G407" i="1" s="1"/>
  <c r="H407" i="1" s="1"/>
  <c r="E408" i="1" s="1"/>
  <c r="K408" i="1" s="1"/>
  <c r="I406" i="1"/>
  <c r="D2942" i="1" l="1"/>
  <c r="F2941" i="1"/>
  <c r="F408" i="1"/>
  <c r="G408" i="1" s="1"/>
  <c r="H408" i="1" s="1"/>
  <c r="E409" i="1" s="1"/>
  <c r="K409" i="1" s="1"/>
  <c r="I407" i="1"/>
  <c r="D2943" i="1" l="1"/>
  <c r="F2942" i="1"/>
  <c r="F409" i="1"/>
  <c r="G409" i="1" s="1"/>
  <c r="H409" i="1" s="1"/>
  <c r="E410" i="1" s="1"/>
  <c r="K410" i="1" s="1"/>
  <c r="I408" i="1"/>
  <c r="D2944" i="1" l="1"/>
  <c r="F2943" i="1"/>
  <c r="F410" i="1"/>
  <c r="G410" i="1" s="1"/>
  <c r="H410" i="1" s="1"/>
  <c r="E411" i="1" s="1"/>
  <c r="K411" i="1" s="1"/>
  <c r="I409" i="1"/>
  <c r="D2945" i="1" l="1"/>
  <c r="F2944" i="1"/>
  <c r="F411" i="1"/>
  <c r="G411" i="1" s="1"/>
  <c r="H411" i="1" s="1"/>
  <c r="E412" i="1" s="1"/>
  <c r="K412" i="1" s="1"/>
  <c r="I410" i="1"/>
  <c r="D2946" i="1" l="1"/>
  <c r="F2945" i="1"/>
  <c r="F412" i="1"/>
  <c r="G412" i="1" s="1"/>
  <c r="H412" i="1" s="1"/>
  <c r="E413" i="1" s="1"/>
  <c r="K413" i="1" s="1"/>
  <c r="I411" i="1"/>
  <c r="D2947" i="1" l="1"/>
  <c r="F2946" i="1"/>
  <c r="F413" i="1"/>
  <c r="G413" i="1" s="1"/>
  <c r="H413" i="1" s="1"/>
  <c r="E414" i="1" s="1"/>
  <c r="K414" i="1" s="1"/>
  <c r="I412" i="1"/>
  <c r="D2948" i="1" l="1"/>
  <c r="F2947" i="1"/>
  <c r="F414" i="1"/>
  <c r="G414" i="1" s="1"/>
  <c r="H414" i="1" s="1"/>
  <c r="E415" i="1" s="1"/>
  <c r="K415" i="1" s="1"/>
  <c r="I413" i="1"/>
  <c r="F2948" i="1" l="1"/>
  <c r="D2949" i="1"/>
  <c r="F415" i="1"/>
  <c r="G415" i="1" s="1"/>
  <c r="H415" i="1" s="1"/>
  <c r="E416" i="1" s="1"/>
  <c r="K416" i="1" s="1"/>
  <c r="I414" i="1"/>
  <c r="D2950" i="1" l="1"/>
  <c r="F2949" i="1"/>
  <c r="F416" i="1"/>
  <c r="G416" i="1" s="1"/>
  <c r="H416" i="1" s="1"/>
  <c r="E417" i="1" s="1"/>
  <c r="K417" i="1" s="1"/>
  <c r="I415" i="1"/>
  <c r="D2951" i="1" l="1"/>
  <c r="F2950" i="1"/>
  <c r="F417" i="1"/>
  <c r="G417" i="1" s="1"/>
  <c r="H417" i="1" s="1"/>
  <c r="E418" i="1" s="1"/>
  <c r="K418" i="1" s="1"/>
  <c r="I416" i="1"/>
  <c r="F2951" i="1" l="1"/>
  <c r="D2952" i="1"/>
  <c r="F418" i="1"/>
  <c r="G418" i="1" s="1"/>
  <c r="H418" i="1" s="1"/>
  <c r="E419" i="1" s="1"/>
  <c r="K419" i="1" s="1"/>
  <c r="I417" i="1"/>
  <c r="F2952" i="1" l="1"/>
  <c r="D2953" i="1"/>
  <c r="F419" i="1"/>
  <c r="G419" i="1" s="1"/>
  <c r="H419" i="1" s="1"/>
  <c r="E420" i="1" s="1"/>
  <c r="K420" i="1" s="1"/>
  <c r="I418" i="1"/>
  <c r="D2954" i="1" l="1"/>
  <c r="F2953" i="1"/>
  <c r="F420" i="1"/>
  <c r="G420" i="1" s="1"/>
  <c r="H420" i="1" s="1"/>
  <c r="E421" i="1" s="1"/>
  <c r="K421" i="1" s="1"/>
  <c r="I419" i="1"/>
  <c r="D2955" i="1" l="1"/>
  <c r="F2954" i="1"/>
  <c r="F421" i="1"/>
  <c r="G421" i="1" s="1"/>
  <c r="H421" i="1" s="1"/>
  <c r="E422" i="1" s="1"/>
  <c r="K422" i="1" s="1"/>
  <c r="I420" i="1"/>
  <c r="D2956" i="1" l="1"/>
  <c r="F2955" i="1"/>
  <c r="F422" i="1"/>
  <c r="G422" i="1" s="1"/>
  <c r="H422" i="1" s="1"/>
  <c r="E423" i="1" s="1"/>
  <c r="K423" i="1" s="1"/>
  <c r="I421" i="1"/>
  <c r="F2956" i="1" l="1"/>
  <c r="D2957" i="1"/>
  <c r="F423" i="1"/>
  <c r="G423" i="1" s="1"/>
  <c r="H423" i="1" s="1"/>
  <c r="E424" i="1" s="1"/>
  <c r="K424" i="1" s="1"/>
  <c r="I422" i="1"/>
  <c r="D2958" i="1" l="1"/>
  <c r="F2957" i="1"/>
  <c r="F424" i="1"/>
  <c r="G424" i="1" s="1"/>
  <c r="H424" i="1" s="1"/>
  <c r="E425" i="1" s="1"/>
  <c r="K425" i="1" s="1"/>
  <c r="I423" i="1"/>
  <c r="F2958" i="1" l="1"/>
  <c r="D2959" i="1"/>
  <c r="F425" i="1"/>
  <c r="G425" i="1" s="1"/>
  <c r="H425" i="1" s="1"/>
  <c r="E426" i="1" s="1"/>
  <c r="K426" i="1" s="1"/>
  <c r="I424" i="1"/>
  <c r="D2960" i="1" l="1"/>
  <c r="F2959" i="1"/>
  <c r="F426" i="1"/>
  <c r="G426" i="1" s="1"/>
  <c r="H426" i="1" s="1"/>
  <c r="E427" i="1" s="1"/>
  <c r="K427" i="1" s="1"/>
  <c r="I425" i="1"/>
  <c r="D2961" i="1" l="1"/>
  <c r="F2960" i="1"/>
  <c r="F427" i="1"/>
  <c r="G427" i="1" s="1"/>
  <c r="H427" i="1" s="1"/>
  <c r="E428" i="1" s="1"/>
  <c r="K428" i="1" s="1"/>
  <c r="I426" i="1"/>
  <c r="D2962" i="1" l="1"/>
  <c r="F2961" i="1"/>
  <c r="F428" i="1"/>
  <c r="G428" i="1" s="1"/>
  <c r="H428" i="1" s="1"/>
  <c r="E429" i="1" s="1"/>
  <c r="K429" i="1" s="1"/>
  <c r="I427" i="1"/>
  <c r="F2962" i="1" l="1"/>
  <c r="D2963" i="1"/>
  <c r="F429" i="1"/>
  <c r="G429" i="1" s="1"/>
  <c r="H429" i="1" s="1"/>
  <c r="E430" i="1" s="1"/>
  <c r="K430" i="1" s="1"/>
  <c r="I428" i="1"/>
  <c r="D2964" i="1" l="1"/>
  <c r="F2963" i="1"/>
  <c r="F430" i="1"/>
  <c r="G430" i="1" s="1"/>
  <c r="H430" i="1" s="1"/>
  <c r="E431" i="1" s="1"/>
  <c r="K431" i="1" s="1"/>
  <c r="I429" i="1"/>
  <c r="D2965" i="1" l="1"/>
  <c r="F2964" i="1"/>
  <c r="F431" i="1"/>
  <c r="G431" i="1" s="1"/>
  <c r="H431" i="1" s="1"/>
  <c r="E432" i="1" s="1"/>
  <c r="K432" i="1" s="1"/>
  <c r="I430" i="1"/>
  <c r="D2966" i="1" l="1"/>
  <c r="F2965" i="1"/>
  <c r="F432" i="1"/>
  <c r="G432" i="1" s="1"/>
  <c r="H432" i="1" s="1"/>
  <c r="E433" i="1" s="1"/>
  <c r="K433" i="1" s="1"/>
  <c r="I431" i="1"/>
  <c r="F2966" i="1" l="1"/>
  <c r="D2967" i="1"/>
  <c r="F433" i="1"/>
  <c r="G433" i="1" s="1"/>
  <c r="H433" i="1" s="1"/>
  <c r="E434" i="1" s="1"/>
  <c r="K434" i="1" s="1"/>
  <c r="I432" i="1"/>
  <c r="D2968" i="1" l="1"/>
  <c r="F2967" i="1"/>
  <c r="F434" i="1"/>
  <c r="G434" i="1" s="1"/>
  <c r="H434" i="1" s="1"/>
  <c r="E435" i="1" s="1"/>
  <c r="K435" i="1" s="1"/>
  <c r="I433" i="1"/>
  <c r="D2969" i="1" l="1"/>
  <c r="F2968" i="1"/>
  <c r="F435" i="1"/>
  <c r="G435" i="1" s="1"/>
  <c r="H435" i="1" s="1"/>
  <c r="E436" i="1" s="1"/>
  <c r="K436" i="1" s="1"/>
  <c r="I434" i="1"/>
  <c r="D2970" i="1" l="1"/>
  <c r="F2969" i="1"/>
  <c r="F436" i="1"/>
  <c r="G436" i="1" s="1"/>
  <c r="H436" i="1" s="1"/>
  <c r="E437" i="1" s="1"/>
  <c r="K437" i="1" s="1"/>
  <c r="I435" i="1"/>
  <c r="D2971" i="1" l="1"/>
  <c r="F2970" i="1"/>
  <c r="F437" i="1"/>
  <c r="G437" i="1" s="1"/>
  <c r="H437" i="1" s="1"/>
  <c r="E438" i="1" s="1"/>
  <c r="K438" i="1" s="1"/>
  <c r="I436" i="1"/>
  <c r="F2971" i="1" l="1"/>
  <c r="D2972" i="1"/>
  <c r="F438" i="1"/>
  <c r="G438" i="1" s="1"/>
  <c r="H438" i="1" s="1"/>
  <c r="E439" i="1" s="1"/>
  <c r="K439" i="1" s="1"/>
  <c r="I437" i="1"/>
  <c r="F2972" i="1" l="1"/>
  <c r="D2973" i="1"/>
  <c r="F439" i="1"/>
  <c r="G439" i="1" s="1"/>
  <c r="H439" i="1" s="1"/>
  <c r="E440" i="1" s="1"/>
  <c r="K440" i="1" s="1"/>
  <c r="I438" i="1"/>
  <c r="D2974" i="1" l="1"/>
  <c r="F2973" i="1"/>
  <c r="F440" i="1"/>
  <c r="G440" i="1" s="1"/>
  <c r="H440" i="1" s="1"/>
  <c r="E441" i="1" s="1"/>
  <c r="K441" i="1" s="1"/>
  <c r="I439" i="1"/>
  <c r="D2975" i="1" l="1"/>
  <c r="F2974" i="1"/>
  <c r="F441" i="1"/>
  <c r="G441" i="1" s="1"/>
  <c r="H441" i="1" s="1"/>
  <c r="E442" i="1" s="1"/>
  <c r="K442" i="1" s="1"/>
  <c r="I440" i="1"/>
  <c r="D2976" i="1" l="1"/>
  <c r="F2975" i="1"/>
  <c r="F442" i="1"/>
  <c r="G442" i="1" s="1"/>
  <c r="H442" i="1" s="1"/>
  <c r="E443" i="1" s="1"/>
  <c r="K443" i="1" s="1"/>
  <c r="I441" i="1"/>
  <c r="D2977" i="1" l="1"/>
  <c r="F2976" i="1"/>
  <c r="F443" i="1"/>
  <c r="G443" i="1" s="1"/>
  <c r="H443" i="1" s="1"/>
  <c r="E444" i="1" s="1"/>
  <c r="K444" i="1" s="1"/>
  <c r="I442" i="1"/>
  <c r="D2978" i="1" l="1"/>
  <c r="F2977" i="1"/>
  <c r="F444" i="1"/>
  <c r="G444" i="1" s="1"/>
  <c r="H444" i="1" s="1"/>
  <c r="E445" i="1" s="1"/>
  <c r="K445" i="1" s="1"/>
  <c r="I443" i="1"/>
  <c r="D2979" i="1" l="1"/>
  <c r="F2978" i="1"/>
  <c r="F445" i="1"/>
  <c r="G445" i="1" s="1"/>
  <c r="H445" i="1" s="1"/>
  <c r="E446" i="1" s="1"/>
  <c r="K446" i="1" s="1"/>
  <c r="I444" i="1"/>
  <c r="D2980" i="1" l="1"/>
  <c r="F2979" i="1"/>
  <c r="F446" i="1"/>
  <c r="G446" i="1" s="1"/>
  <c r="H446" i="1" s="1"/>
  <c r="E447" i="1" s="1"/>
  <c r="K447" i="1" s="1"/>
  <c r="I445" i="1"/>
  <c r="D2981" i="1" l="1"/>
  <c r="F2980" i="1"/>
  <c r="F447" i="1"/>
  <c r="G447" i="1" s="1"/>
  <c r="H447" i="1" s="1"/>
  <c r="E448" i="1" s="1"/>
  <c r="K448" i="1" s="1"/>
  <c r="I446" i="1"/>
  <c r="D2982" i="1" l="1"/>
  <c r="F2981" i="1"/>
  <c r="F448" i="1"/>
  <c r="G448" i="1" s="1"/>
  <c r="H448" i="1" s="1"/>
  <c r="E449" i="1" s="1"/>
  <c r="K449" i="1" s="1"/>
  <c r="I447" i="1"/>
  <c r="D2983" i="1" l="1"/>
  <c r="F2982" i="1"/>
  <c r="F449" i="1"/>
  <c r="G449" i="1" s="1"/>
  <c r="H449" i="1" s="1"/>
  <c r="E450" i="1" s="1"/>
  <c r="K450" i="1" s="1"/>
  <c r="I448" i="1"/>
  <c r="D2984" i="1" l="1"/>
  <c r="F2983" i="1"/>
  <c r="F450" i="1"/>
  <c r="G450" i="1" s="1"/>
  <c r="H450" i="1" s="1"/>
  <c r="E451" i="1" s="1"/>
  <c r="K451" i="1" s="1"/>
  <c r="I449" i="1"/>
  <c r="F2984" i="1" l="1"/>
  <c r="D2985" i="1"/>
  <c r="F451" i="1"/>
  <c r="G451" i="1" s="1"/>
  <c r="H451" i="1" s="1"/>
  <c r="E452" i="1" s="1"/>
  <c r="K452" i="1" s="1"/>
  <c r="I450" i="1"/>
  <c r="D2986" i="1" l="1"/>
  <c r="F2985" i="1"/>
  <c r="F452" i="1"/>
  <c r="G452" i="1" s="1"/>
  <c r="H452" i="1" s="1"/>
  <c r="E453" i="1" s="1"/>
  <c r="K453" i="1" s="1"/>
  <c r="I451" i="1"/>
  <c r="D2987" i="1" l="1"/>
  <c r="F2986" i="1"/>
  <c r="F453" i="1"/>
  <c r="G453" i="1" s="1"/>
  <c r="H453" i="1" s="1"/>
  <c r="E454" i="1" s="1"/>
  <c r="K454" i="1" s="1"/>
  <c r="I452" i="1"/>
  <c r="F2987" i="1" l="1"/>
  <c r="D2988" i="1"/>
  <c r="F454" i="1"/>
  <c r="G454" i="1" s="1"/>
  <c r="H454" i="1" s="1"/>
  <c r="E455" i="1" s="1"/>
  <c r="K455" i="1" s="1"/>
  <c r="I453" i="1"/>
  <c r="F2988" i="1" l="1"/>
  <c r="D2989" i="1"/>
  <c r="F455" i="1"/>
  <c r="G455" i="1" s="1"/>
  <c r="H455" i="1" s="1"/>
  <c r="E456" i="1" s="1"/>
  <c r="K456" i="1" s="1"/>
  <c r="I454" i="1"/>
  <c r="D2990" i="1" l="1"/>
  <c r="F2989" i="1"/>
  <c r="F456" i="1"/>
  <c r="G456" i="1" s="1"/>
  <c r="H456" i="1" s="1"/>
  <c r="E457" i="1" s="1"/>
  <c r="K457" i="1" s="1"/>
  <c r="I455" i="1"/>
  <c r="D2991" i="1" l="1"/>
  <c r="F2990" i="1"/>
  <c r="F457" i="1"/>
  <c r="G457" i="1" s="1"/>
  <c r="H457" i="1" s="1"/>
  <c r="E458" i="1" s="1"/>
  <c r="K458" i="1" s="1"/>
  <c r="I456" i="1"/>
  <c r="D2992" i="1" l="1"/>
  <c r="F2991" i="1"/>
  <c r="F458" i="1"/>
  <c r="G458" i="1" s="1"/>
  <c r="H458" i="1" s="1"/>
  <c r="E459" i="1" s="1"/>
  <c r="K459" i="1" s="1"/>
  <c r="I457" i="1"/>
  <c r="D2993" i="1" l="1"/>
  <c r="F2992" i="1"/>
  <c r="F459" i="1"/>
  <c r="G459" i="1" s="1"/>
  <c r="H459" i="1" s="1"/>
  <c r="E460" i="1" s="1"/>
  <c r="K460" i="1" s="1"/>
  <c r="I458" i="1"/>
  <c r="D2994" i="1" l="1"/>
  <c r="F2993" i="1"/>
  <c r="F460" i="1"/>
  <c r="G460" i="1" s="1"/>
  <c r="H460" i="1" s="1"/>
  <c r="E461" i="1" s="1"/>
  <c r="K461" i="1" s="1"/>
  <c r="I459" i="1"/>
  <c r="D2995" i="1" l="1"/>
  <c r="F2994" i="1"/>
  <c r="F461" i="1"/>
  <c r="G461" i="1" s="1"/>
  <c r="H461" i="1" s="1"/>
  <c r="E462" i="1" s="1"/>
  <c r="K462" i="1" s="1"/>
  <c r="I460" i="1"/>
  <c r="D2996" i="1" l="1"/>
  <c r="F2995" i="1"/>
  <c r="F462" i="1"/>
  <c r="G462" i="1" s="1"/>
  <c r="H462" i="1" s="1"/>
  <c r="E463" i="1" s="1"/>
  <c r="K463" i="1" s="1"/>
  <c r="I461" i="1"/>
  <c r="D2997" i="1" l="1"/>
  <c r="F2996" i="1"/>
  <c r="F463" i="1"/>
  <c r="G463" i="1" s="1"/>
  <c r="H463" i="1" s="1"/>
  <c r="E464" i="1" s="1"/>
  <c r="K464" i="1" s="1"/>
  <c r="I462" i="1"/>
  <c r="D2998" i="1" l="1"/>
  <c r="F2997" i="1"/>
  <c r="F464" i="1"/>
  <c r="G464" i="1" s="1"/>
  <c r="H464" i="1" s="1"/>
  <c r="E465" i="1" s="1"/>
  <c r="K465" i="1" s="1"/>
  <c r="I463" i="1"/>
  <c r="D2999" i="1" l="1"/>
  <c r="F2998" i="1"/>
  <c r="F465" i="1"/>
  <c r="G465" i="1" s="1"/>
  <c r="H465" i="1" s="1"/>
  <c r="E466" i="1" s="1"/>
  <c r="K466" i="1" s="1"/>
  <c r="I464" i="1"/>
  <c r="D3000" i="1" l="1"/>
  <c r="F2999" i="1"/>
  <c r="F466" i="1"/>
  <c r="G466" i="1" s="1"/>
  <c r="H466" i="1" s="1"/>
  <c r="E467" i="1" s="1"/>
  <c r="K467" i="1" s="1"/>
  <c r="I465" i="1"/>
  <c r="D3001" i="1" l="1"/>
  <c r="F3000" i="1"/>
  <c r="F467" i="1"/>
  <c r="G467" i="1" s="1"/>
  <c r="H467" i="1" s="1"/>
  <c r="E468" i="1" s="1"/>
  <c r="K468" i="1" s="1"/>
  <c r="I466" i="1"/>
  <c r="D3002" i="1" l="1"/>
  <c r="F3001" i="1"/>
  <c r="F468" i="1"/>
  <c r="G468" i="1" s="1"/>
  <c r="H468" i="1" s="1"/>
  <c r="E469" i="1" s="1"/>
  <c r="K469" i="1" s="1"/>
  <c r="I467" i="1"/>
  <c r="F3002" i="1" l="1"/>
  <c r="D3003" i="1"/>
  <c r="F469" i="1"/>
  <c r="G469" i="1" s="1"/>
  <c r="H469" i="1" s="1"/>
  <c r="E470" i="1" s="1"/>
  <c r="K470" i="1" s="1"/>
  <c r="I468" i="1"/>
  <c r="D3004" i="1" l="1"/>
  <c r="F3003" i="1"/>
  <c r="F470" i="1"/>
  <c r="G470" i="1" s="1"/>
  <c r="H470" i="1" s="1"/>
  <c r="E471" i="1" s="1"/>
  <c r="K471" i="1" s="1"/>
  <c r="I469" i="1"/>
  <c r="D3005" i="1" l="1"/>
  <c r="F3004" i="1"/>
  <c r="F471" i="1"/>
  <c r="G471" i="1" s="1"/>
  <c r="H471" i="1" s="1"/>
  <c r="E472" i="1" s="1"/>
  <c r="K472" i="1" s="1"/>
  <c r="I470" i="1"/>
  <c r="D3006" i="1" l="1"/>
  <c r="F3005" i="1"/>
  <c r="F472" i="1"/>
  <c r="G472" i="1" s="1"/>
  <c r="H472" i="1" s="1"/>
  <c r="E473" i="1" s="1"/>
  <c r="K473" i="1" s="1"/>
  <c r="I471" i="1"/>
  <c r="F3006" i="1" l="1"/>
  <c r="D3007" i="1"/>
  <c r="F473" i="1"/>
  <c r="G473" i="1" s="1"/>
  <c r="H473" i="1" s="1"/>
  <c r="E474" i="1" s="1"/>
  <c r="K474" i="1" s="1"/>
  <c r="I472" i="1"/>
  <c r="D3008" i="1" l="1"/>
  <c r="F3007" i="1"/>
  <c r="F474" i="1"/>
  <c r="G474" i="1" s="1"/>
  <c r="H474" i="1" s="1"/>
  <c r="E475" i="1" s="1"/>
  <c r="K475" i="1" s="1"/>
  <c r="I473" i="1"/>
  <c r="D3009" i="1" l="1"/>
  <c r="F3008" i="1"/>
  <c r="F475" i="1"/>
  <c r="G475" i="1" s="1"/>
  <c r="H475" i="1" s="1"/>
  <c r="E476" i="1" s="1"/>
  <c r="K476" i="1" s="1"/>
  <c r="I474" i="1"/>
  <c r="D3010" i="1" l="1"/>
  <c r="F3009" i="1"/>
  <c r="F476" i="1"/>
  <c r="G476" i="1" s="1"/>
  <c r="H476" i="1" s="1"/>
  <c r="E477" i="1" s="1"/>
  <c r="K477" i="1" s="1"/>
  <c r="I475" i="1"/>
  <c r="F3010" i="1" l="1"/>
  <c r="D3011" i="1"/>
  <c r="F477" i="1"/>
  <c r="G477" i="1" s="1"/>
  <c r="H477" i="1" s="1"/>
  <c r="E478" i="1" s="1"/>
  <c r="K478" i="1" s="1"/>
  <c r="I476" i="1"/>
  <c r="D3012" i="1" l="1"/>
  <c r="F3011" i="1"/>
  <c r="F478" i="1"/>
  <c r="G478" i="1" s="1"/>
  <c r="H478" i="1" s="1"/>
  <c r="E479" i="1" s="1"/>
  <c r="K479" i="1" s="1"/>
  <c r="I477" i="1"/>
  <c r="D3013" i="1" l="1"/>
  <c r="F3012" i="1"/>
  <c r="F479" i="1"/>
  <c r="G479" i="1" s="1"/>
  <c r="H479" i="1" s="1"/>
  <c r="E480" i="1" s="1"/>
  <c r="K480" i="1" s="1"/>
  <c r="I478" i="1"/>
  <c r="D3014" i="1" l="1"/>
  <c r="F3013" i="1"/>
  <c r="F480" i="1"/>
  <c r="G480" i="1" s="1"/>
  <c r="H480" i="1" s="1"/>
  <c r="E481" i="1" s="1"/>
  <c r="K481" i="1" s="1"/>
  <c r="I479" i="1"/>
  <c r="F3014" i="1" l="1"/>
  <c r="D3015" i="1"/>
  <c r="F481" i="1"/>
  <c r="G481" i="1" s="1"/>
  <c r="H481" i="1" s="1"/>
  <c r="E482" i="1" s="1"/>
  <c r="K482" i="1" s="1"/>
  <c r="I480" i="1"/>
  <c r="D3016" i="1" l="1"/>
  <c r="F3015" i="1"/>
  <c r="F482" i="1"/>
  <c r="G482" i="1" s="1"/>
  <c r="H482" i="1" s="1"/>
  <c r="E483" i="1" s="1"/>
  <c r="K483" i="1" s="1"/>
  <c r="I481" i="1"/>
  <c r="D3017" i="1" l="1"/>
  <c r="F3016" i="1"/>
  <c r="F483" i="1"/>
  <c r="G483" i="1" s="1"/>
  <c r="H483" i="1" s="1"/>
  <c r="E484" i="1" s="1"/>
  <c r="K484" i="1" s="1"/>
  <c r="I482" i="1"/>
  <c r="D3018" i="1" l="1"/>
  <c r="F3017" i="1"/>
  <c r="F484" i="1"/>
  <c r="G484" i="1" s="1"/>
  <c r="H484" i="1" s="1"/>
  <c r="E485" i="1" s="1"/>
  <c r="K485" i="1" s="1"/>
  <c r="I483" i="1"/>
  <c r="F3018" i="1" l="1"/>
  <c r="D3019" i="1"/>
  <c r="F485" i="1"/>
  <c r="G485" i="1" s="1"/>
  <c r="H485" i="1" s="1"/>
  <c r="E486" i="1" s="1"/>
  <c r="K486" i="1" s="1"/>
  <c r="I484" i="1"/>
  <c r="D3020" i="1" l="1"/>
  <c r="F3019" i="1"/>
  <c r="F486" i="1"/>
  <c r="G486" i="1" s="1"/>
  <c r="H486" i="1" s="1"/>
  <c r="E487" i="1" s="1"/>
  <c r="K487" i="1" s="1"/>
  <c r="I485" i="1"/>
  <c r="D3021" i="1" l="1"/>
  <c r="F3020" i="1"/>
  <c r="F487" i="1"/>
  <c r="G487" i="1" s="1"/>
  <c r="H487" i="1" s="1"/>
  <c r="E488" i="1" s="1"/>
  <c r="K488" i="1" s="1"/>
  <c r="I486" i="1"/>
  <c r="D3022" i="1" l="1"/>
  <c r="F3021" i="1"/>
  <c r="F488" i="1"/>
  <c r="G488" i="1" s="1"/>
  <c r="H488" i="1" s="1"/>
  <c r="E489" i="1" s="1"/>
  <c r="K489" i="1" s="1"/>
  <c r="I487" i="1"/>
  <c r="F3022" i="1" l="1"/>
  <c r="D3023" i="1"/>
  <c r="F489" i="1"/>
  <c r="G489" i="1" s="1"/>
  <c r="H489" i="1" s="1"/>
  <c r="E490" i="1" s="1"/>
  <c r="K490" i="1" s="1"/>
  <c r="I488" i="1"/>
  <c r="D3024" i="1" l="1"/>
  <c r="F3023" i="1"/>
  <c r="F490" i="1"/>
  <c r="G490" i="1" s="1"/>
  <c r="H490" i="1" s="1"/>
  <c r="E491" i="1" s="1"/>
  <c r="K491" i="1" s="1"/>
  <c r="I489" i="1"/>
  <c r="D3025" i="1" l="1"/>
  <c r="F3024" i="1"/>
  <c r="F491" i="1"/>
  <c r="G491" i="1" s="1"/>
  <c r="H491" i="1" s="1"/>
  <c r="E492" i="1" s="1"/>
  <c r="K492" i="1" s="1"/>
  <c r="I490" i="1"/>
  <c r="D3026" i="1" l="1"/>
  <c r="F3025" i="1"/>
  <c r="F492" i="1"/>
  <c r="G492" i="1" s="1"/>
  <c r="H492" i="1" s="1"/>
  <c r="E493" i="1" s="1"/>
  <c r="K493" i="1" s="1"/>
  <c r="I491" i="1"/>
  <c r="D3027" i="1" l="1"/>
  <c r="F3026" i="1"/>
  <c r="F493" i="1"/>
  <c r="G493" i="1" s="1"/>
  <c r="H493" i="1" s="1"/>
  <c r="E494" i="1" s="1"/>
  <c r="K494" i="1" s="1"/>
  <c r="I492" i="1"/>
  <c r="D3028" i="1" l="1"/>
  <c r="F3027" i="1"/>
  <c r="F494" i="1"/>
  <c r="G494" i="1" s="1"/>
  <c r="H494" i="1" s="1"/>
  <c r="E495" i="1" s="1"/>
  <c r="K495" i="1" s="1"/>
  <c r="I493" i="1"/>
  <c r="F3028" i="1" l="1"/>
  <c r="D3029" i="1"/>
  <c r="F495" i="1"/>
  <c r="G495" i="1" s="1"/>
  <c r="H495" i="1" s="1"/>
  <c r="E496" i="1" s="1"/>
  <c r="K496" i="1" s="1"/>
  <c r="I494" i="1"/>
  <c r="D3030" i="1" l="1"/>
  <c r="F3029" i="1"/>
  <c r="F496" i="1"/>
  <c r="G496" i="1" s="1"/>
  <c r="H496" i="1" s="1"/>
  <c r="E497" i="1" s="1"/>
  <c r="K497" i="1" s="1"/>
  <c r="I495" i="1"/>
  <c r="D3031" i="1" l="1"/>
  <c r="F3030" i="1"/>
  <c r="F497" i="1"/>
  <c r="G497" i="1" s="1"/>
  <c r="H497" i="1" s="1"/>
  <c r="E498" i="1" s="1"/>
  <c r="K498" i="1" s="1"/>
  <c r="I496" i="1"/>
  <c r="D3032" i="1" l="1"/>
  <c r="F3031" i="1"/>
  <c r="F498" i="1"/>
  <c r="G498" i="1" s="1"/>
  <c r="H498" i="1" s="1"/>
  <c r="E499" i="1" s="1"/>
  <c r="K499" i="1" s="1"/>
  <c r="I497" i="1"/>
  <c r="D3033" i="1" l="1"/>
  <c r="F3032" i="1"/>
  <c r="F499" i="1"/>
  <c r="G499" i="1" s="1"/>
  <c r="H499" i="1" s="1"/>
  <c r="E500" i="1" s="1"/>
  <c r="K500" i="1" s="1"/>
  <c r="I498" i="1"/>
  <c r="D3034" i="1" l="1"/>
  <c r="F3033" i="1"/>
  <c r="F500" i="1"/>
  <c r="G500" i="1" s="1"/>
  <c r="H500" i="1" s="1"/>
  <c r="E501" i="1" s="1"/>
  <c r="K501" i="1" s="1"/>
  <c r="I499" i="1"/>
  <c r="D3035" i="1" l="1"/>
  <c r="F3034" i="1"/>
  <c r="F501" i="1"/>
  <c r="G501" i="1" s="1"/>
  <c r="H501" i="1" s="1"/>
  <c r="E502" i="1" s="1"/>
  <c r="K502" i="1" s="1"/>
  <c r="I500" i="1"/>
  <c r="D3036" i="1" l="1"/>
  <c r="F3035" i="1"/>
  <c r="F502" i="1"/>
  <c r="G502" i="1" s="1"/>
  <c r="H502" i="1" s="1"/>
  <c r="E503" i="1" s="1"/>
  <c r="K503" i="1" s="1"/>
  <c r="I501" i="1"/>
  <c r="F3036" i="1" l="1"/>
  <c r="D3037" i="1"/>
  <c r="F503" i="1"/>
  <c r="G503" i="1" s="1"/>
  <c r="H503" i="1" s="1"/>
  <c r="E504" i="1" s="1"/>
  <c r="K504" i="1" s="1"/>
  <c r="I502" i="1"/>
  <c r="D3038" i="1" l="1"/>
  <c r="F3037" i="1"/>
  <c r="F504" i="1"/>
  <c r="G504" i="1" s="1"/>
  <c r="H504" i="1" s="1"/>
  <c r="E505" i="1" s="1"/>
  <c r="K505" i="1" s="1"/>
  <c r="I503" i="1"/>
  <c r="D3039" i="1" l="1"/>
  <c r="F3038" i="1"/>
  <c r="F505" i="1"/>
  <c r="G505" i="1" s="1"/>
  <c r="H505" i="1" s="1"/>
  <c r="E506" i="1" s="1"/>
  <c r="K506" i="1" s="1"/>
  <c r="I504" i="1"/>
  <c r="F3039" i="1" l="1"/>
  <c r="D3040" i="1"/>
  <c r="F506" i="1"/>
  <c r="G506" i="1" s="1"/>
  <c r="H506" i="1" s="1"/>
  <c r="E507" i="1" s="1"/>
  <c r="K507" i="1" s="1"/>
  <c r="I505" i="1"/>
  <c r="F3040" i="1" l="1"/>
  <c r="D3041" i="1"/>
  <c r="F507" i="1"/>
  <c r="G507" i="1" s="1"/>
  <c r="H507" i="1" s="1"/>
  <c r="E508" i="1" s="1"/>
  <c r="K508" i="1" s="1"/>
  <c r="I506" i="1"/>
  <c r="D3042" i="1" l="1"/>
  <c r="F3041" i="1"/>
  <c r="F508" i="1"/>
  <c r="G508" i="1" s="1"/>
  <c r="H508" i="1" s="1"/>
  <c r="E509" i="1" s="1"/>
  <c r="K509" i="1" s="1"/>
  <c r="I507" i="1"/>
  <c r="D3043" i="1" l="1"/>
  <c r="F3042" i="1"/>
  <c r="F509" i="1"/>
  <c r="G509" i="1" s="1"/>
  <c r="H509" i="1" s="1"/>
  <c r="E510" i="1" s="1"/>
  <c r="K510" i="1" s="1"/>
  <c r="I508" i="1"/>
  <c r="D3044" i="1" l="1"/>
  <c r="F3043" i="1"/>
  <c r="F510" i="1"/>
  <c r="G510" i="1" s="1"/>
  <c r="H510" i="1" s="1"/>
  <c r="E511" i="1" s="1"/>
  <c r="K511" i="1" s="1"/>
  <c r="I509" i="1"/>
  <c r="F3044" i="1" l="1"/>
  <c r="D3045" i="1"/>
  <c r="F511" i="1"/>
  <c r="G511" i="1" s="1"/>
  <c r="H511" i="1" s="1"/>
  <c r="E512" i="1" s="1"/>
  <c r="K512" i="1" s="1"/>
  <c r="I510" i="1"/>
  <c r="D3046" i="1" l="1"/>
  <c r="F3045" i="1"/>
  <c r="F512" i="1"/>
  <c r="G512" i="1" s="1"/>
  <c r="H512" i="1" s="1"/>
  <c r="E513" i="1" s="1"/>
  <c r="K513" i="1" s="1"/>
  <c r="I511" i="1"/>
  <c r="D3047" i="1" l="1"/>
  <c r="F3046" i="1"/>
  <c r="F513" i="1"/>
  <c r="G513" i="1" s="1"/>
  <c r="H513" i="1" s="1"/>
  <c r="E514" i="1" s="1"/>
  <c r="K514" i="1" s="1"/>
  <c r="I512" i="1"/>
  <c r="D3048" i="1" l="1"/>
  <c r="F3047" i="1"/>
  <c r="F514" i="1"/>
  <c r="G514" i="1" s="1"/>
  <c r="H514" i="1" s="1"/>
  <c r="E515" i="1" s="1"/>
  <c r="K515" i="1" s="1"/>
  <c r="I513" i="1"/>
  <c r="D3049" i="1" l="1"/>
  <c r="F3048" i="1"/>
  <c r="F515" i="1"/>
  <c r="G515" i="1" s="1"/>
  <c r="H515" i="1" s="1"/>
  <c r="E516" i="1" s="1"/>
  <c r="K516" i="1" s="1"/>
  <c r="I514" i="1"/>
  <c r="D3050" i="1" l="1"/>
  <c r="F3049" i="1"/>
  <c r="F516" i="1"/>
  <c r="G516" i="1" s="1"/>
  <c r="H516" i="1" s="1"/>
  <c r="E517" i="1" s="1"/>
  <c r="K517" i="1" s="1"/>
  <c r="I515" i="1"/>
  <c r="D3051" i="1" l="1"/>
  <c r="F3050" i="1"/>
  <c r="F517" i="1"/>
  <c r="G517" i="1" s="1"/>
  <c r="H517" i="1" s="1"/>
  <c r="E518" i="1" s="1"/>
  <c r="K518" i="1" s="1"/>
  <c r="I516" i="1"/>
  <c r="D3052" i="1" l="1"/>
  <c r="F3051" i="1"/>
  <c r="F518" i="1"/>
  <c r="G518" i="1" s="1"/>
  <c r="H518" i="1" s="1"/>
  <c r="E519" i="1" s="1"/>
  <c r="K519" i="1" s="1"/>
  <c r="I517" i="1"/>
  <c r="F3052" i="1" l="1"/>
  <c r="D3053" i="1"/>
  <c r="F519" i="1"/>
  <c r="G519" i="1" s="1"/>
  <c r="H519" i="1" s="1"/>
  <c r="E520" i="1" s="1"/>
  <c r="K520" i="1" s="1"/>
  <c r="I518" i="1"/>
  <c r="D3054" i="1" l="1"/>
  <c r="F3053" i="1"/>
  <c r="F520" i="1"/>
  <c r="G520" i="1" s="1"/>
  <c r="H520" i="1" s="1"/>
  <c r="E521" i="1" s="1"/>
  <c r="K521" i="1" s="1"/>
  <c r="I519" i="1"/>
  <c r="D3055" i="1" l="1"/>
  <c r="F3054" i="1"/>
  <c r="F521" i="1"/>
  <c r="G521" i="1" s="1"/>
  <c r="H521" i="1" s="1"/>
  <c r="E522" i="1" s="1"/>
  <c r="K522" i="1" s="1"/>
  <c r="I520" i="1"/>
  <c r="F3055" i="1" l="1"/>
  <c r="D3056" i="1"/>
  <c r="F522" i="1"/>
  <c r="G522" i="1" s="1"/>
  <c r="H522" i="1" s="1"/>
  <c r="E523" i="1" s="1"/>
  <c r="K523" i="1" s="1"/>
  <c r="I521" i="1"/>
  <c r="F3056" i="1" l="1"/>
  <c r="D3057" i="1"/>
  <c r="F523" i="1"/>
  <c r="G523" i="1" s="1"/>
  <c r="H523" i="1" s="1"/>
  <c r="E524" i="1" s="1"/>
  <c r="K524" i="1" s="1"/>
  <c r="I522" i="1"/>
  <c r="F3057" i="1" l="1"/>
  <c r="D3058" i="1"/>
  <c r="F524" i="1"/>
  <c r="G524" i="1" s="1"/>
  <c r="H524" i="1" s="1"/>
  <c r="E525" i="1" s="1"/>
  <c r="K525" i="1" s="1"/>
  <c r="I523" i="1"/>
  <c r="D3059" i="1" l="1"/>
  <c r="F3058" i="1"/>
  <c r="F525" i="1"/>
  <c r="G525" i="1" s="1"/>
  <c r="H525" i="1" s="1"/>
  <c r="E526" i="1" s="1"/>
  <c r="K526" i="1" s="1"/>
  <c r="I524" i="1"/>
  <c r="D3060" i="1" l="1"/>
  <c r="F3059" i="1"/>
  <c r="F526" i="1"/>
  <c r="G526" i="1" s="1"/>
  <c r="H526" i="1" s="1"/>
  <c r="E527" i="1" s="1"/>
  <c r="K527" i="1" s="1"/>
  <c r="I525" i="1"/>
  <c r="D3061" i="1" l="1"/>
  <c r="F3060" i="1"/>
  <c r="F527" i="1"/>
  <c r="G527" i="1" s="1"/>
  <c r="H527" i="1" s="1"/>
  <c r="E528" i="1" s="1"/>
  <c r="K528" i="1" s="1"/>
  <c r="I526" i="1"/>
  <c r="F3061" i="1" l="1"/>
  <c r="D3062" i="1"/>
  <c r="F528" i="1"/>
  <c r="G528" i="1" s="1"/>
  <c r="H528" i="1" s="1"/>
  <c r="E529" i="1" s="1"/>
  <c r="K529" i="1" s="1"/>
  <c r="I527" i="1"/>
  <c r="D3063" i="1" l="1"/>
  <c r="F3062" i="1"/>
  <c r="F529" i="1"/>
  <c r="G529" i="1" s="1"/>
  <c r="H529" i="1" s="1"/>
  <c r="E530" i="1" s="1"/>
  <c r="K530" i="1" s="1"/>
  <c r="I528" i="1"/>
  <c r="D3064" i="1" l="1"/>
  <c r="F3063" i="1"/>
  <c r="F530" i="1"/>
  <c r="G530" i="1" s="1"/>
  <c r="H530" i="1" s="1"/>
  <c r="E531" i="1" s="1"/>
  <c r="K531" i="1" s="1"/>
  <c r="I529" i="1"/>
  <c r="D3065" i="1" l="1"/>
  <c r="F3064" i="1"/>
  <c r="F531" i="1"/>
  <c r="G531" i="1" s="1"/>
  <c r="H531" i="1" s="1"/>
  <c r="E532" i="1" s="1"/>
  <c r="K532" i="1" s="1"/>
  <c r="I530" i="1"/>
  <c r="F3065" i="1" l="1"/>
  <c r="D3066" i="1"/>
  <c r="F532" i="1"/>
  <c r="G532" i="1" s="1"/>
  <c r="H532" i="1" s="1"/>
  <c r="E533" i="1" s="1"/>
  <c r="K533" i="1" s="1"/>
  <c r="I531" i="1"/>
  <c r="D3067" i="1" l="1"/>
  <c r="F3066" i="1"/>
  <c r="F533" i="1"/>
  <c r="G533" i="1" s="1"/>
  <c r="H533" i="1" s="1"/>
  <c r="E534" i="1" s="1"/>
  <c r="K534" i="1" s="1"/>
  <c r="I532" i="1"/>
  <c r="D3068" i="1" l="1"/>
  <c r="F3067" i="1"/>
  <c r="F534" i="1"/>
  <c r="G534" i="1" s="1"/>
  <c r="H534" i="1" s="1"/>
  <c r="E535" i="1" s="1"/>
  <c r="K535" i="1" s="1"/>
  <c r="I533" i="1"/>
  <c r="D3069" i="1" l="1"/>
  <c r="F3068" i="1"/>
  <c r="F535" i="1"/>
  <c r="G535" i="1" s="1"/>
  <c r="H535" i="1" s="1"/>
  <c r="E536" i="1" s="1"/>
  <c r="K536" i="1" s="1"/>
  <c r="I534" i="1"/>
  <c r="F3069" i="1" l="1"/>
  <c r="D3070" i="1"/>
  <c r="F536" i="1"/>
  <c r="G536" i="1" s="1"/>
  <c r="H536" i="1" s="1"/>
  <c r="E537" i="1" s="1"/>
  <c r="K537" i="1" s="1"/>
  <c r="I535" i="1"/>
  <c r="D3071" i="1" l="1"/>
  <c r="F3070" i="1"/>
  <c r="F537" i="1"/>
  <c r="G537" i="1" s="1"/>
  <c r="H537" i="1" s="1"/>
  <c r="E538" i="1" s="1"/>
  <c r="K538" i="1" s="1"/>
  <c r="I536" i="1"/>
  <c r="D3072" i="1" l="1"/>
  <c r="F3071" i="1"/>
  <c r="F538" i="1"/>
  <c r="G538" i="1" s="1"/>
  <c r="H538" i="1" s="1"/>
  <c r="E539" i="1" s="1"/>
  <c r="K539" i="1" s="1"/>
  <c r="I537" i="1"/>
  <c r="D3073" i="1" l="1"/>
  <c r="F3072" i="1"/>
  <c r="F539" i="1"/>
  <c r="G539" i="1" s="1"/>
  <c r="H539" i="1" s="1"/>
  <c r="E540" i="1" s="1"/>
  <c r="K540" i="1" s="1"/>
  <c r="I538" i="1"/>
  <c r="F3073" i="1" l="1"/>
  <c r="D3074" i="1"/>
  <c r="F540" i="1"/>
  <c r="G540" i="1" s="1"/>
  <c r="H540" i="1" s="1"/>
  <c r="E541" i="1" s="1"/>
  <c r="K541" i="1" s="1"/>
  <c r="I539" i="1"/>
  <c r="D3075" i="1" l="1"/>
  <c r="F3074" i="1"/>
  <c r="F541" i="1"/>
  <c r="G541" i="1" s="1"/>
  <c r="H541" i="1" s="1"/>
  <c r="E542" i="1" s="1"/>
  <c r="K542" i="1" s="1"/>
  <c r="I540" i="1"/>
  <c r="D3076" i="1" l="1"/>
  <c r="F3075" i="1"/>
  <c r="F542" i="1"/>
  <c r="G542" i="1" s="1"/>
  <c r="H542" i="1" s="1"/>
  <c r="E543" i="1" s="1"/>
  <c r="K543" i="1" s="1"/>
  <c r="I541" i="1"/>
  <c r="D3077" i="1" l="1"/>
  <c r="F3076" i="1"/>
  <c r="F543" i="1"/>
  <c r="G543" i="1" s="1"/>
  <c r="H543" i="1" s="1"/>
  <c r="E544" i="1" s="1"/>
  <c r="K544" i="1" s="1"/>
  <c r="I542" i="1"/>
  <c r="F3077" i="1" l="1"/>
  <c r="D3078" i="1"/>
  <c r="F544" i="1"/>
  <c r="G544" i="1" s="1"/>
  <c r="H544" i="1" s="1"/>
  <c r="E545" i="1" s="1"/>
  <c r="K545" i="1" s="1"/>
  <c r="I543" i="1"/>
  <c r="D3079" i="1" l="1"/>
  <c r="F3078" i="1"/>
  <c r="F545" i="1"/>
  <c r="G545" i="1" s="1"/>
  <c r="H545" i="1" s="1"/>
  <c r="E546" i="1" s="1"/>
  <c r="K546" i="1" s="1"/>
  <c r="I544" i="1"/>
  <c r="D3080" i="1" l="1"/>
  <c r="F3079" i="1"/>
  <c r="F546" i="1"/>
  <c r="G546" i="1" s="1"/>
  <c r="H546" i="1" s="1"/>
  <c r="E547" i="1" s="1"/>
  <c r="K547" i="1" s="1"/>
  <c r="I545" i="1"/>
  <c r="D3081" i="1" l="1"/>
  <c r="F3080" i="1"/>
  <c r="F547" i="1"/>
  <c r="G547" i="1" s="1"/>
  <c r="H547" i="1" s="1"/>
  <c r="E548" i="1" s="1"/>
  <c r="K548" i="1" s="1"/>
  <c r="I546" i="1"/>
  <c r="F3081" i="1" l="1"/>
  <c r="D3082" i="1"/>
  <c r="F548" i="1"/>
  <c r="G548" i="1" s="1"/>
  <c r="H548" i="1" s="1"/>
  <c r="E549" i="1" s="1"/>
  <c r="K549" i="1" s="1"/>
  <c r="I547" i="1"/>
  <c r="D3083" i="1" l="1"/>
  <c r="F3082" i="1"/>
  <c r="F549" i="1"/>
  <c r="G549" i="1" s="1"/>
  <c r="H549" i="1" s="1"/>
  <c r="E550" i="1" s="1"/>
  <c r="K550" i="1" s="1"/>
  <c r="I548" i="1"/>
  <c r="D3084" i="1" l="1"/>
  <c r="F3083" i="1"/>
  <c r="F550" i="1"/>
  <c r="G550" i="1" s="1"/>
  <c r="H550" i="1" s="1"/>
  <c r="E551" i="1" s="1"/>
  <c r="K551" i="1" s="1"/>
  <c r="I549" i="1"/>
  <c r="D3085" i="1" l="1"/>
  <c r="F3084" i="1"/>
  <c r="F551" i="1"/>
  <c r="G551" i="1" s="1"/>
  <c r="H551" i="1" s="1"/>
  <c r="E552" i="1" s="1"/>
  <c r="K552" i="1" s="1"/>
  <c r="I550" i="1"/>
  <c r="F3085" i="1" l="1"/>
  <c r="D3086" i="1"/>
  <c r="F552" i="1"/>
  <c r="G552" i="1" s="1"/>
  <c r="H552" i="1" s="1"/>
  <c r="E553" i="1" s="1"/>
  <c r="K553" i="1" s="1"/>
  <c r="I551" i="1"/>
  <c r="D3087" i="1" l="1"/>
  <c r="F3086" i="1"/>
  <c r="F553" i="1"/>
  <c r="G553" i="1" s="1"/>
  <c r="H553" i="1" s="1"/>
  <c r="E554" i="1" s="1"/>
  <c r="K554" i="1" s="1"/>
  <c r="I552" i="1"/>
  <c r="D3088" i="1" l="1"/>
  <c r="F3087" i="1"/>
  <c r="F554" i="1"/>
  <c r="G554" i="1" s="1"/>
  <c r="H554" i="1" s="1"/>
  <c r="E555" i="1" s="1"/>
  <c r="K555" i="1" s="1"/>
  <c r="I553" i="1"/>
  <c r="D3089" i="1" l="1"/>
  <c r="F3088" i="1"/>
  <c r="F555" i="1"/>
  <c r="G555" i="1" s="1"/>
  <c r="H555" i="1" s="1"/>
  <c r="E556" i="1" s="1"/>
  <c r="K556" i="1" s="1"/>
  <c r="I554" i="1"/>
  <c r="F3089" i="1" l="1"/>
  <c r="D3090" i="1"/>
  <c r="F556" i="1"/>
  <c r="G556" i="1" s="1"/>
  <c r="H556" i="1" s="1"/>
  <c r="E557" i="1" s="1"/>
  <c r="K557" i="1" s="1"/>
  <c r="I555" i="1"/>
  <c r="D3091" i="1" l="1"/>
  <c r="F3090" i="1"/>
  <c r="F557" i="1"/>
  <c r="G557" i="1" s="1"/>
  <c r="H557" i="1" s="1"/>
  <c r="E558" i="1" s="1"/>
  <c r="K558" i="1" s="1"/>
  <c r="I556" i="1"/>
  <c r="D3092" i="1" l="1"/>
  <c r="F3091" i="1"/>
  <c r="F558" i="1"/>
  <c r="G558" i="1" s="1"/>
  <c r="H558" i="1" s="1"/>
  <c r="E559" i="1" s="1"/>
  <c r="K559" i="1" s="1"/>
  <c r="I557" i="1"/>
  <c r="D3093" i="1" l="1"/>
  <c r="F3092" i="1"/>
  <c r="F559" i="1"/>
  <c r="G559" i="1" s="1"/>
  <c r="H559" i="1" s="1"/>
  <c r="E560" i="1" s="1"/>
  <c r="K560" i="1" s="1"/>
  <c r="I558" i="1"/>
  <c r="F3093" i="1" l="1"/>
  <c r="D3094" i="1"/>
  <c r="F560" i="1"/>
  <c r="G560" i="1" s="1"/>
  <c r="H560" i="1" s="1"/>
  <c r="E561" i="1" s="1"/>
  <c r="K561" i="1" s="1"/>
  <c r="I559" i="1"/>
  <c r="D3095" i="1" l="1"/>
  <c r="F3094" i="1"/>
  <c r="F561" i="1"/>
  <c r="G561" i="1" s="1"/>
  <c r="H561" i="1" s="1"/>
  <c r="E562" i="1" s="1"/>
  <c r="K562" i="1" s="1"/>
  <c r="I560" i="1"/>
  <c r="D3096" i="1" l="1"/>
  <c r="F3095" i="1"/>
  <c r="F562" i="1"/>
  <c r="G562" i="1" s="1"/>
  <c r="H562" i="1" s="1"/>
  <c r="E563" i="1" s="1"/>
  <c r="K563" i="1" s="1"/>
  <c r="I561" i="1"/>
  <c r="D3097" i="1" l="1"/>
  <c r="F3096" i="1"/>
  <c r="F563" i="1"/>
  <c r="G563" i="1" s="1"/>
  <c r="H563" i="1" s="1"/>
  <c r="E564" i="1" s="1"/>
  <c r="K564" i="1" s="1"/>
  <c r="I562" i="1"/>
  <c r="F3097" i="1" l="1"/>
  <c r="D3098" i="1"/>
  <c r="F564" i="1"/>
  <c r="G564" i="1" s="1"/>
  <c r="H564" i="1" s="1"/>
  <c r="E565" i="1" s="1"/>
  <c r="K565" i="1" s="1"/>
  <c r="I563" i="1"/>
  <c r="D3099" i="1" l="1"/>
  <c r="F3098" i="1"/>
  <c r="F565" i="1"/>
  <c r="G565" i="1" s="1"/>
  <c r="H565" i="1" s="1"/>
  <c r="E566" i="1" s="1"/>
  <c r="K566" i="1" s="1"/>
  <c r="I564" i="1"/>
  <c r="D3100" i="1" l="1"/>
  <c r="F3099" i="1"/>
  <c r="F566" i="1"/>
  <c r="G566" i="1" s="1"/>
  <c r="H566" i="1" s="1"/>
  <c r="E567" i="1" s="1"/>
  <c r="K567" i="1" s="1"/>
  <c r="I565" i="1"/>
  <c r="D3101" i="1" l="1"/>
  <c r="F3100" i="1"/>
  <c r="F567" i="1"/>
  <c r="G567" i="1" s="1"/>
  <c r="H567" i="1" s="1"/>
  <c r="E568" i="1" s="1"/>
  <c r="K568" i="1" s="1"/>
  <c r="I566" i="1"/>
  <c r="D3102" i="1" l="1"/>
  <c r="F3101" i="1"/>
  <c r="F568" i="1"/>
  <c r="G568" i="1" s="1"/>
  <c r="H568" i="1" s="1"/>
  <c r="E569" i="1" s="1"/>
  <c r="K569" i="1" s="1"/>
  <c r="I567" i="1"/>
  <c r="D3103" i="1" l="1"/>
  <c r="F3102" i="1"/>
  <c r="F569" i="1"/>
  <c r="G569" i="1" s="1"/>
  <c r="H569" i="1" s="1"/>
  <c r="E570" i="1" s="1"/>
  <c r="K570" i="1" s="1"/>
  <c r="I568" i="1"/>
  <c r="D3104" i="1" l="1"/>
  <c r="F3103" i="1"/>
  <c r="F570" i="1"/>
  <c r="G570" i="1" s="1"/>
  <c r="H570" i="1" s="1"/>
  <c r="E571" i="1" s="1"/>
  <c r="K571" i="1" s="1"/>
  <c r="I569" i="1"/>
  <c r="D3105" i="1" l="1"/>
  <c r="F3104" i="1"/>
  <c r="F571" i="1"/>
  <c r="G571" i="1" s="1"/>
  <c r="H571" i="1" s="1"/>
  <c r="E572" i="1" s="1"/>
  <c r="K572" i="1" s="1"/>
  <c r="I570" i="1"/>
  <c r="D3106" i="1" l="1"/>
  <c r="F3105" i="1"/>
  <c r="F572" i="1"/>
  <c r="G572" i="1" s="1"/>
  <c r="H572" i="1" s="1"/>
  <c r="E573" i="1" s="1"/>
  <c r="K573" i="1" s="1"/>
  <c r="I571" i="1"/>
  <c r="D3107" i="1" l="1"/>
  <c r="F3106" i="1"/>
  <c r="F573" i="1"/>
  <c r="G573" i="1" s="1"/>
  <c r="H573" i="1" s="1"/>
  <c r="E574" i="1" s="1"/>
  <c r="K574" i="1" s="1"/>
  <c r="I572" i="1"/>
  <c r="D3108" i="1" l="1"/>
  <c r="F3107" i="1"/>
  <c r="F574" i="1"/>
  <c r="G574" i="1" s="1"/>
  <c r="H574" i="1" s="1"/>
  <c r="E575" i="1" s="1"/>
  <c r="K575" i="1" s="1"/>
  <c r="I573" i="1"/>
  <c r="D3109" i="1" l="1"/>
  <c r="F3108" i="1"/>
  <c r="F575" i="1"/>
  <c r="G575" i="1" s="1"/>
  <c r="H575" i="1" s="1"/>
  <c r="E576" i="1" s="1"/>
  <c r="K576" i="1" s="1"/>
  <c r="I574" i="1"/>
  <c r="D3110" i="1" l="1"/>
  <c r="F3109" i="1"/>
  <c r="F576" i="1"/>
  <c r="G576" i="1" s="1"/>
  <c r="H576" i="1" s="1"/>
  <c r="E577" i="1" s="1"/>
  <c r="K577" i="1" s="1"/>
  <c r="I575" i="1"/>
  <c r="D3111" i="1" l="1"/>
  <c r="F3110" i="1"/>
  <c r="F577" i="1"/>
  <c r="G577" i="1" s="1"/>
  <c r="H577" i="1" s="1"/>
  <c r="E578" i="1" s="1"/>
  <c r="K578" i="1" s="1"/>
  <c r="I576" i="1"/>
  <c r="D3112" i="1" l="1"/>
  <c r="F3111" i="1"/>
  <c r="F578" i="1"/>
  <c r="G578" i="1" s="1"/>
  <c r="H578" i="1" s="1"/>
  <c r="E579" i="1" s="1"/>
  <c r="K579" i="1" s="1"/>
  <c r="I577" i="1"/>
  <c r="D3113" i="1" l="1"/>
  <c r="F3112" i="1"/>
  <c r="F579" i="1"/>
  <c r="G579" i="1" s="1"/>
  <c r="H579" i="1" s="1"/>
  <c r="E580" i="1" s="1"/>
  <c r="K580" i="1" s="1"/>
  <c r="I578" i="1"/>
  <c r="D3114" i="1" l="1"/>
  <c r="F3113" i="1"/>
  <c r="F580" i="1"/>
  <c r="G580" i="1" s="1"/>
  <c r="H580" i="1" s="1"/>
  <c r="E581" i="1" s="1"/>
  <c r="K581" i="1" s="1"/>
  <c r="I579" i="1"/>
  <c r="D3115" i="1" l="1"/>
  <c r="F3114" i="1"/>
  <c r="F581" i="1"/>
  <c r="G581" i="1" s="1"/>
  <c r="H581" i="1" s="1"/>
  <c r="E582" i="1" s="1"/>
  <c r="K582" i="1" s="1"/>
  <c r="I580" i="1"/>
  <c r="D3116" i="1" l="1"/>
  <c r="F3115" i="1"/>
  <c r="F582" i="1"/>
  <c r="G582" i="1" s="1"/>
  <c r="H582" i="1" s="1"/>
  <c r="E583" i="1" s="1"/>
  <c r="K583" i="1" s="1"/>
  <c r="I581" i="1"/>
  <c r="D3117" i="1" l="1"/>
  <c r="F3116" i="1"/>
  <c r="F583" i="1"/>
  <c r="G583" i="1" s="1"/>
  <c r="H583" i="1" s="1"/>
  <c r="E584" i="1" s="1"/>
  <c r="K584" i="1" s="1"/>
  <c r="I582" i="1"/>
  <c r="D3118" i="1" l="1"/>
  <c r="F3117" i="1"/>
  <c r="F584" i="1"/>
  <c r="G584" i="1" s="1"/>
  <c r="H584" i="1" s="1"/>
  <c r="E585" i="1" s="1"/>
  <c r="K585" i="1" s="1"/>
  <c r="I583" i="1"/>
  <c r="D3119" i="1" l="1"/>
  <c r="F3118" i="1"/>
  <c r="F585" i="1"/>
  <c r="G585" i="1" s="1"/>
  <c r="H585" i="1" s="1"/>
  <c r="E586" i="1" s="1"/>
  <c r="K586" i="1" s="1"/>
  <c r="I584" i="1"/>
  <c r="F3119" i="1" l="1"/>
  <c r="D3120" i="1"/>
  <c r="F586" i="1"/>
  <c r="G586" i="1" s="1"/>
  <c r="H586" i="1" s="1"/>
  <c r="E587" i="1" s="1"/>
  <c r="K587" i="1" s="1"/>
  <c r="I585" i="1"/>
  <c r="D3121" i="1" l="1"/>
  <c r="F3120" i="1"/>
  <c r="F587" i="1"/>
  <c r="G587" i="1" s="1"/>
  <c r="H587" i="1" s="1"/>
  <c r="E588" i="1" s="1"/>
  <c r="K588" i="1" s="1"/>
  <c r="I586" i="1"/>
  <c r="D3122" i="1" l="1"/>
  <c r="F3121" i="1"/>
  <c r="F588" i="1"/>
  <c r="G588" i="1" s="1"/>
  <c r="H588" i="1" s="1"/>
  <c r="E589" i="1" s="1"/>
  <c r="K589" i="1" s="1"/>
  <c r="I587" i="1"/>
  <c r="F3122" i="1" l="1"/>
  <c r="D3123" i="1"/>
  <c r="F589" i="1"/>
  <c r="G589" i="1" s="1"/>
  <c r="H589" i="1" s="1"/>
  <c r="E590" i="1" s="1"/>
  <c r="K590" i="1" s="1"/>
  <c r="I588" i="1"/>
  <c r="F3123" i="1" l="1"/>
  <c r="D3124" i="1"/>
  <c r="F590" i="1"/>
  <c r="G590" i="1" s="1"/>
  <c r="H590" i="1" s="1"/>
  <c r="E591" i="1" s="1"/>
  <c r="K591" i="1" s="1"/>
  <c r="I589" i="1"/>
  <c r="D3125" i="1" l="1"/>
  <c r="F3124" i="1"/>
  <c r="F591" i="1"/>
  <c r="G591" i="1" s="1"/>
  <c r="H591" i="1" s="1"/>
  <c r="E592" i="1" s="1"/>
  <c r="K592" i="1" s="1"/>
  <c r="I590" i="1"/>
  <c r="D3126" i="1" l="1"/>
  <c r="F3125" i="1"/>
  <c r="F592" i="1"/>
  <c r="G592" i="1" s="1"/>
  <c r="H592" i="1" s="1"/>
  <c r="E593" i="1" s="1"/>
  <c r="K593" i="1" s="1"/>
  <c r="I591" i="1"/>
  <c r="F3126" i="1" l="1"/>
  <c r="D3127" i="1"/>
  <c r="F593" i="1"/>
  <c r="G593" i="1" s="1"/>
  <c r="H593" i="1" s="1"/>
  <c r="E594" i="1" s="1"/>
  <c r="K594" i="1" s="1"/>
  <c r="I592" i="1"/>
  <c r="F3127" i="1" l="1"/>
  <c r="D3128" i="1"/>
  <c r="F594" i="1"/>
  <c r="G594" i="1" s="1"/>
  <c r="H594" i="1" s="1"/>
  <c r="E595" i="1" s="1"/>
  <c r="K595" i="1" s="1"/>
  <c r="I593" i="1"/>
  <c r="D3129" i="1" l="1"/>
  <c r="F3128" i="1"/>
  <c r="F595" i="1"/>
  <c r="G595" i="1" s="1"/>
  <c r="H595" i="1" s="1"/>
  <c r="E596" i="1" s="1"/>
  <c r="K596" i="1" s="1"/>
  <c r="I594" i="1"/>
  <c r="D3130" i="1" l="1"/>
  <c r="F3129" i="1"/>
  <c r="F596" i="1"/>
  <c r="G596" i="1" s="1"/>
  <c r="H596" i="1" s="1"/>
  <c r="E597" i="1" s="1"/>
  <c r="K597" i="1" s="1"/>
  <c r="I595" i="1"/>
  <c r="D3131" i="1" l="1"/>
  <c r="F3130" i="1"/>
  <c r="F597" i="1"/>
  <c r="G597" i="1" s="1"/>
  <c r="H597" i="1" s="1"/>
  <c r="E598" i="1" s="1"/>
  <c r="K598" i="1" s="1"/>
  <c r="I596" i="1"/>
  <c r="F3131" i="1" l="1"/>
  <c r="D3132" i="1"/>
  <c r="F598" i="1"/>
  <c r="G598" i="1" s="1"/>
  <c r="H598" i="1" s="1"/>
  <c r="E599" i="1" s="1"/>
  <c r="K599" i="1" s="1"/>
  <c r="I597" i="1"/>
  <c r="D3133" i="1" l="1"/>
  <c r="F3132" i="1"/>
  <c r="F599" i="1"/>
  <c r="G599" i="1" s="1"/>
  <c r="H599" i="1" s="1"/>
  <c r="E600" i="1" s="1"/>
  <c r="K600" i="1" s="1"/>
  <c r="I598" i="1"/>
  <c r="D3134" i="1" l="1"/>
  <c r="F3133" i="1"/>
  <c r="F600" i="1"/>
  <c r="G600" i="1" s="1"/>
  <c r="H600" i="1" s="1"/>
  <c r="E601" i="1" s="1"/>
  <c r="K601" i="1" s="1"/>
  <c r="I599" i="1"/>
  <c r="D3135" i="1" l="1"/>
  <c r="F3134" i="1"/>
  <c r="F601" i="1"/>
  <c r="G601" i="1" s="1"/>
  <c r="H601" i="1" s="1"/>
  <c r="E602" i="1" s="1"/>
  <c r="K602" i="1" s="1"/>
  <c r="I600" i="1"/>
  <c r="D3136" i="1" l="1"/>
  <c r="F3135" i="1"/>
  <c r="F602" i="1"/>
  <c r="G602" i="1" s="1"/>
  <c r="H602" i="1" s="1"/>
  <c r="E603" i="1" s="1"/>
  <c r="K603" i="1" s="1"/>
  <c r="I601" i="1"/>
  <c r="D3137" i="1" l="1"/>
  <c r="F3136" i="1"/>
  <c r="F603" i="1"/>
  <c r="G603" i="1" s="1"/>
  <c r="H603" i="1" s="1"/>
  <c r="E604" i="1" s="1"/>
  <c r="K604" i="1" s="1"/>
  <c r="I602" i="1"/>
  <c r="D3138" i="1" l="1"/>
  <c r="F3137" i="1"/>
  <c r="F604" i="1"/>
  <c r="G604" i="1" s="1"/>
  <c r="H604" i="1" s="1"/>
  <c r="E605" i="1" s="1"/>
  <c r="K605" i="1" s="1"/>
  <c r="I603" i="1"/>
  <c r="F3138" i="1" l="1"/>
  <c r="D3139" i="1"/>
  <c r="F605" i="1"/>
  <c r="G605" i="1" s="1"/>
  <c r="H605" i="1" s="1"/>
  <c r="E606" i="1" s="1"/>
  <c r="K606" i="1" s="1"/>
  <c r="I604" i="1"/>
  <c r="D3140" i="1" l="1"/>
  <c r="F3139" i="1"/>
  <c r="F606" i="1"/>
  <c r="G606" i="1" s="1"/>
  <c r="H606" i="1" s="1"/>
  <c r="E607" i="1" s="1"/>
  <c r="K607" i="1" s="1"/>
  <c r="I605" i="1"/>
  <c r="D3141" i="1" l="1"/>
  <c r="F3140" i="1"/>
  <c r="F607" i="1"/>
  <c r="G607" i="1" s="1"/>
  <c r="H607" i="1" s="1"/>
  <c r="E608" i="1" s="1"/>
  <c r="K608" i="1" s="1"/>
  <c r="I606" i="1"/>
  <c r="D3142" i="1" l="1"/>
  <c r="F3141" i="1"/>
  <c r="F608" i="1"/>
  <c r="G608" i="1" s="1"/>
  <c r="H608" i="1" s="1"/>
  <c r="E609" i="1" s="1"/>
  <c r="K609" i="1" s="1"/>
  <c r="I607" i="1"/>
  <c r="D3143" i="1" l="1"/>
  <c r="F3142" i="1"/>
  <c r="F609" i="1"/>
  <c r="G609" i="1" s="1"/>
  <c r="H609" i="1" s="1"/>
  <c r="E610" i="1" s="1"/>
  <c r="K610" i="1" s="1"/>
  <c r="I608" i="1"/>
  <c r="F3143" i="1" l="1"/>
  <c r="D3144" i="1"/>
  <c r="F610" i="1"/>
  <c r="G610" i="1" s="1"/>
  <c r="H610" i="1" s="1"/>
  <c r="E611" i="1" s="1"/>
  <c r="K611" i="1" s="1"/>
  <c r="I609" i="1"/>
  <c r="D3145" i="1" l="1"/>
  <c r="F3144" i="1"/>
  <c r="F611" i="1"/>
  <c r="G611" i="1" s="1"/>
  <c r="H611" i="1" s="1"/>
  <c r="E612" i="1" s="1"/>
  <c r="K612" i="1" s="1"/>
  <c r="I610" i="1"/>
  <c r="D3146" i="1" l="1"/>
  <c r="F3145" i="1"/>
  <c r="F612" i="1"/>
  <c r="G612" i="1" s="1"/>
  <c r="H612" i="1" s="1"/>
  <c r="E613" i="1" s="1"/>
  <c r="K613" i="1" s="1"/>
  <c r="I611" i="1"/>
  <c r="D3147" i="1" l="1"/>
  <c r="F3146" i="1"/>
  <c r="F613" i="1"/>
  <c r="G613" i="1" s="1"/>
  <c r="H613" i="1" s="1"/>
  <c r="E614" i="1" s="1"/>
  <c r="K614" i="1" s="1"/>
  <c r="I612" i="1"/>
  <c r="F3147" i="1" l="1"/>
  <c r="D3148" i="1"/>
  <c r="F614" i="1"/>
  <c r="G614" i="1" s="1"/>
  <c r="H614" i="1" s="1"/>
  <c r="E615" i="1" s="1"/>
  <c r="K615" i="1" s="1"/>
  <c r="I613" i="1"/>
  <c r="D3149" i="1" l="1"/>
  <c r="F3148" i="1"/>
  <c r="F615" i="1"/>
  <c r="G615" i="1" s="1"/>
  <c r="H615" i="1" s="1"/>
  <c r="E616" i="1" s="1"/>
  <c r="K616" i="1" s="1"/>
  <c r="I614" i="1"/>
  <c r="D3150" i="1" l="1"/>
  <c r="F3149" i="1"/>
  <c r="F616" i="1"/>
  <c r="G616" i="1" s="1"/>
  <c r="H616" i="1" s="1"/>
  <c r="E617" i="1" s="1"/>
  <c r="K617" i="1" s="1"/>
  <c r="I615" i="1"/>
  <c r="D3151" i="1" l="1"/>
  <c r="F3150" i="1"/>
  <c r="F617" i="1"/>
  <c r="G617" i="1" s="1"/>
  <c r="H617" i="1" s="1"/>
  <c r="E618" i="1" s="1"/>
  <c r="K618" i="1" s="1"/>
  <c r="I616" i="1"/>
  <c r="D3152" i="1" l="1"/>
  <c r="F3151" i="1"/>
  <c r="F618" i="1"/>
  <c r="G618" i="1" s="1"/>
  <c r="H618" i="1" s="1"/>
  <c r="E619" i="1" s="1"/>
  <c r="K619" i="1" s="1"/>
  <c r="I617" i="1"/>
  <c r="F3152" i="1" l="1"/>
  <c r="D3153" i="1"/>
  <c r="F619" i="1"/>
  <c r="G619" i="1" s="1"/>
  <c r="H619" i="1" s="1"/>
  <c r="E620" i="1" s="1"/>
  <c r="K620" i="1" s="1"/>
  <c r="I618" i="1"/>
  <c r="D3154" i="1" l="1"/>
  <c r="F3153" i="1"/>
  <c r="F620" i="1"/>
  <c r="G620" i="1" s="1"/>
  <c r="H620" i="1" s="1"/>
  <c r="E621" i="1" s="1"/>
  <c r="K621" i="1" s="1"/>
  <c r="I619" i="1"/>
  <c r="D3155" i="1" l="1"/>
  <c r="F3154" i="1"/>
  <c r="F621" i="1"/>
  <c r="G621" i="1" s="1"/>
  <c r="H621" i="1" s="1"/>
  <c r="E622" i="1" s="1"/>
  <c r="K622" i="1" s="1"/>
  <c r="I620" i="1"/>
  <c r="F3155" i="1" l="1"/>
  <c r="D3156" i="1"/>
  <c r="F622" i="1"/>
  <c r="G622" i="1" s="1"/>
  <c r="H622" i="1" s="1"/>
  <c r="E623" i="1" s="1"/>
  <c r="K623" i="1" s="1"/>
  <c r="I621" i="1"/>
  <c r="F3156" i="1" l="1"/>
  <c r="D3157" i="1"/>
  <c r="F623" i="1"/>
  <c r="G623" i="1" s="1"/>
  <c r="H623" i="1" s="1"/>
  <c r="E624" i="1" s="1"/>
  <c r="K624" i="1" s="1"/>
  <c r="I622" i="1"/>
  <c r="D3158" i="1" l="1"/>
  <c r="F3157" i="1"/>
  <c r="F624" i="1"/>
  <c r="G624" i="1" s="1"/>
  <c r="H624" i="1" s="1"/>
  <c r="E625" i="1" s="1"/>
  <c r="K625" i="1" s="1"/>
  <c r="I623" i="1"/>
  <c r="D3159" i="1" l="1"/>
  <c r="F3158" i="1"/>
  <c r="F625" i="1"/>
  <c r="G625" i="1" s="1"/>
  <c r="H625" i="1" s="1"/>
  <c r="E626" i="1" s="1"/>
  <c r="K626" i="1" s="1"/>
  <c r="I624" i="1"/>
  <c r="D3160" i="1" l="1"/>
  <c r="F3159" i="1"/>
  <c r="F626" i="1"/>
  <c r="G626" i="1" s="1"/>
  <c r="H626" i="1" s="1"/>
  <c r="E627" i="1" s="1"/>
  <c r="K627" i="1" s="1"/>
  <c r="I625" i="1"/>
  <c r="F3160" i="1" l="1"/>
  <c r="D3161" i="1"/>
  <c r="F627" i="1"/>
  <c r="G627" i="1" s="1"/>
  <c r="H627" i="1" s="1"/>
  <c r="E628" i="1" s="1"/>
  <c r="K628" i="1" s="1"/>
  <c r="I626" i="1"/>
  <c r="D3162" i="1" l="1"/>
  <c r="F3161" i="1"/>
  <c r="F628" i="1"/>
  <c r="G628" i="1" s="1"/>
  <c r="H628" i="1" s="1"/>
  <c r="E629" i="1" s="1"/>
  <c r="K629" i="1" s="1"/>
  <c r="I627" i="1"/>
  <c r="D3163" i="1" l="1"/>
  <c r="F3162" i="1"/>
  <c r="F629" i="1"/>
  <c r="G629" i="1" s="1"/>
  <c r="H629" i="1" s="1"/>
  <c r="E630" i="1" s="1"/>
  <c r="K630" i="1" s="1"/>
  <c r="I628" i="1"/>
  <c r="D3164" i="1" l="1"/>
  <c r="F3163" i="1"/>
  <c r="F630" i="1"/>
  <c r="G630" i="1" s="1"/>
  <c r="H630" i="1" s="1"/>
  <c r="E631" i="1" s="1"/>
  <c r="K631" i="1" s="1"/>
  <c r="I629" i="1"/>
  <c r="D3165" i="1" l="1"/>
  <c r="F3164" i="1"/>
  <c r="F631" i="1"/>
  <c r="G631" i="1" s="1"/>
  <c r="H631" i="1" s="1"/>
  <c r="E632" i="1" s="1"/>
  <c r="K632" i="1" s="1"/>
  <c r="I630" i="1"/>
  <c r="D3166" i="1" l="1"/>
  <c r="F3165" i="1"/>
  <c r="F632" i="1"/>
  <c r="G632" i="1" s="1"/>
  <c r="H632" i="1" s="1"/>
  <c r="E633" i="1" s="1"/>
  <c r="K633" i="1" s="1"/>
  <c r="I631" i="1"/>
  <c r="D3167" i="1" l="1"/>
  <c r="F3166" i="1"/>
  <c r="F633" i="1"/>
  <c r="G633" i="1" s="1"/>
  <c r="H633" i="1" s="1"/>
  <c r="E634" i="1" s="1"/>
  <c r="K634" i="1" s="1"/>
  <c r="I632" i="1"/>
  <c r="F3167" i="1" l="1"/>
  <c r="D3168" i="1"/>
  <c r="F634" i="1"/>
  <c r="G634" i="1" s="1"/>
  <c r="H634" i="1" s="1"/>
  <c r="E635" i="1" s="1"/>
  <c r="K635" i="1" s="1"/>
  <c r="I633" i="1"/>
  <c r="F3168" i="1" l="1"/>
  <c r="D3169" i="1"/>
  <c r="F635" i="1"/>
  <c r="G635" i="1" s="1"/>
  <c r="H635" i="1" s="1"/>
  <c r="E636" i="1" s="1"/>
  <c r="K636" i="1" s="1"/>
  <c r="I634" i="1"/>
  <c r="D3170" i="1" l="1"/>
  <c r="F3169" i="1"/>
  <c r="F636" i="1"/>
  <c r="G636" i="1" s="1"/>
  <c r="H636" i="1" s="1"/>
  <c r="E637" i="1" s="1"/>
  <c r="K637" i="1" s="1"/>
  <c r="I635" i="1"/>
  <c r="D3171" i="1" l="1"/>
  <c r="F3170" i="1"/>
  <c r="F637" i="1"/>
  <c r="G637" i="1" s="1"/>
  <c r="H637" i="1" s="1"/>
  <c r="E638" i="1" s="1"/>
  <c r="K638" i="1" s="1"/>
  <c r="I636" i="1"/>
  <c r="F3171" i="1" l="1"/>
  <c r="D3172" i="1"/>
  <c r="F638" i="1"/>
  <c r="G638" i="1" s="1"/>
  <c r="H638" i="1" s="1"/>
  <c r="E639" i="1" s="1"/>
  <c r="K639" i="1" s="1"/>
  <c r="I637" i="1"/>
  <c r="F3172" i="1" l="1"/>
  <c r="D3173" i="1"/>
  <c r="F639" i="1"/>
  <c r="G639" i="1" s="1"/>
  <c r="H639" i="1" s="1"/>
  <c r="E640" i="1" s="1"/>
  <c r="K640" i="1" s="1"/>
  <c r="I638" i="1"/>
  <c r="D3174" i="1" l="1"/>
  <c r="F3173" i="1"/>
  <c r="F640" i="1"/>
  <c r="G640" i="1" s="1"/>
  <c r="H640" i="1" s="1"/>
  <c r="E641" i="1" s="1"/>
  <c r="K641" i="1" s="1"/>
  <c r="I639" i="1"/>
  <c r="F3174" i="1" l="1"/>
  <c r="D3175" i="1"/>
  <c r="F641" i="1"/>
  <c r="G641" i="1" s="1"/>
  <c r="H641" i="1" s="1"/>
  <c r="E642" i="1" s="1"/>
  <c r="K642" i="1" s="1"/>
  <c r="I640" i="1"/>
  <c r="F3175" i="1" l="1"/>
  <c r="D3176" i="1"/>
  <c r="F642" i="1"/>
  <c r="G642" i="1" s="1"/>
  <c r="H642" i="1" s="1"/>
  <c r="E643" i="1" s="1"/>
  <c r="K643" i="1" s="1"/>
  <c r="I641" i="1"/>
  <c r="D3177" i="1" l="1"/>
  <c r="F3176" i="1"/>
  <c r="F643" i="1"/>
  <c r="G643" i="1" s="1"/>
  <c r="H643" i="1" s="1"/>
  <c r="E644" i="1" s="1"/>
  <c r="K644" i="1" s="1"/>
  <c r="I642" i="1"/>
  <c r="D3178" i="1" l="1"/>
  <c r="F3177" i="1"/>
  <c r="F644" i="1"/>
  <c r="G644" i="1" s="1"/>
  <c r="H644" i="1" s="1"/>
  <c r="E645" i="1" s="1"/>
  <c r="K645" i="1" s="1"/>
  <c r="I643" i="1"/>
  <c r="F3178" i="1" l="1"/>
  <c r="D3179" i="1"/>
  <c r="F645" i="1"/>
  <c r="G645" i="1" s="1"/>
  <c r="H645" i="1" s="1"/>
  <c r="E646" i="1" s="1"/>
  <c r="K646" i="1" s="1"/>
  <c r="I644" i="1"/>
  <c r="F3179" i="1" l="1"/>
  <c r="D3180" i="1"/>
  <c r="F646" i="1"/>
  <c r="G646" i="1" s="1"/>
  <c r="H646" i="1" s="1"/>
  <c r="E647" i="1" s="1"/>
  <c r="K647" i="1" s="1"/>
  <c r="I645" i="1"/>
  <c r="F3180" i="1" l="1"/>
  <c r="D3181" i="1"/>
  <c r="F647" i="1"/>
  <c r="G647" i="1" s="1"/>
  <c r="H647" i="1" s="1"/>
  <c r="E648" i="1" s="1"/>
  <c r="K648" i="1" s="1"/>
  <c r="I646" i="1"/>
  <c r="D3182" i="1" l="1"/>
  <c r="F3181" i="1"/>
  <c r="F648" i="1"/>
  <c r="G648" i="1" s="1"/>
  <c r="H648" i="1" s="1"/>
  <c r="E649" i="1" s="1"/>
  <c r="K649" i="1" s="1"/>
  <c r="I647" i="1"/>
  <c r="F3182" i="1" l="1"/>
  <c r="D3183" i="1"/>
  <c r="F649" i="1"/>
  <c r="G649" i="1" s="1"/>
  <c r="H649" i="1" s="1"/>
  <c r="E650" i="1" s="1"/>
  <c r="K650" i="1" s="1"/>
  <c r="I648" i="1"/>
  <c r="D3184" i="1" l="1"/>
  <c r="F3183" i="1"/>
  <c r="F650" i="1"/>
  <c r="G650" i="1" s="1"/>
  <c r="H650" i="1" s="1"/>
  <c r="E651" i="1" s="1"/>
  <c r="K651" i="1" s="1"/>
  <c r="I649" i="1"/>
  <c r="D3185" i="1" l="1"/>
  <c r="F3184" i="1"/>
  <c r="F651" i="1"/>
  <c r="G651" i="1" s="1"/>
  <c r="H651" i="1" s="1"/>
  <c r="E652" i="1" s="1"/>
  <c r="K652" i="1" s="1"/>
  <c r="I650" i="1"/>
  <c r="D3186" i="1" l="1"/>
  <c r="F3185" i="1"/>
  <c r="F652" i="1"/>
  <c r="G652" i="1" s="1"/>
  <c r="H652" i="1" s="1"/>
  <c r="E653" i="1" s="1"/>
  <c r="K653" i="1" s="1"/>
  <c r="I651" i="1"/>
  <c r="F3186" i="1" l="1"/>
  <c r="D3187" i="1"/>
  <c r="F653" i="1"/>
  <c r="G653" i="1" s="1"/>
  <c r="H653" i="1" s="1"/>
  <c r="E654" i="1" s="1"/>
  <c r="K654" i="1" s="1"/>
  <c r="I652" i="1"/>
  <c r="D3188" i="1" l="1"/>
  <c r="F3187" i="1"/>
  <c r="F654" i="1"/>
  <c r="G654" i="1" s="1"/>
  <c r="H654" i="1" s="1"/>
  <c r="E655" i="1" s="1"/>
  <c r="K655" i="1" s="1"/>
  <c r="I653" i="1"/>
  <c r="F3188" i="1" l="1"/>
  <c r="D3189" i="1"/>
  <c r="F655" i="1"/>
  <c r="G655" i="1" s="1"/>
  <c r="H655" i="1" s="1"/>
  <c r="E656" i="1" s="1"/>
  <c r="K656" i="1" s="1"/>
  <c r="I654" i="1"/>
  <c r="D3190" i="1" l="1"/>
  <c r="F3189" i="1"/>
  <c r="F656" i="1"/>
  <c r="G656" i="1" s="1"/>
  <c r="H656" i="1" s="1"/>
  <c r="E657" i="1" s="1"/>
  <c r="K657" i="1" s="1"/>
  <c r="I655" i="1"/>
  <c r="F3190" i="1" l="1"/>
  <c r="D3191" i="1"/>
  <c r="F657" i="1"/>
  <c r="G657" i="1" s="1"/>
  <c r="H657" i="1" s="1"/>
  <c r="E658" i="1" s="1"/>
  <c r="K658" i="1" s="1"/>
  <c r="I656" i="1"/>
  <c r="F3191" i="1" l="1"/>
  <c r="D3192" i="1"/>
  <c r="F658" i="1"/>
  <c r="G658" i="1" s="1"/>
  <c r="H658" i="1" s="1"/>
  <c r="E659" i="1" s="1"/>
  <c r="K659" i="1" s="1"/>
  <c r="I657" i="1"/>
  <c r="F3192" i="1" l="1"/>
  <c r="D3193" i="1"/>
  <c r="F659" i="1"/>
  <c r="G659" i="1" s="1"/>
  <c r="H659" i="1" s="1"/>
  <c r="E660" i="1" s="1"/>
  <c r="K660" i="1" s="1"/>
  <c r="I658" i="1"/>
  <c r="D3194" i="1" l="1"/>
  <c r="F3193" i="1"/>
  <c r="F660" i="1"/>
  <c r="G660" i="1" s="1"/>
  <c r="H660" i="1" s="1"/>
  <c r="E661" i="1" s="1"/>
  <c r="K661" i="1" s="1"/>
  <c r="I659" i="1"/>
  <c r="F3194" i="1" l="1"/>
  <c r="D3195" i="1"/>
  <c r="F661" i="1"/>
  <c r="G661" i="1" s="1"/>
  <c r="H661" i="1" s="1"/>
  <c r="E662" i="1" s="1"/>
  <c r="K662" i="1" s="1"/>
  <c r="I660" i="1"/>
  <c r="F3195" i="1" l="1"/>
  <c r="D3196" i="1"/>
  <c r="F662" i="1"/>
  <c r="G662" i="1" s="1"/>
  <c r="H662" i="1" s="1"/>
  <c r="E663" i="1" s="1"/>
  <c r="K663" i="1" s="1"/>
  <c r="I661" i="1"/>
  <c r="D3197" i="1" l="1"/>
  <c r="F3196" i="1"/>
  <c r="F663" i="1"/>
  <c r="G663" i="1" s="1"/>
  <c r="H663" i="1" s="1"/>
  <c r="E664" i="1" s="1"/>
  <c r="K664" i="1" s="1"/>
  <c r="I662" i="1"/>
  <c r="D3198" i="1" l="1"/>
  <c r="F3197" i="1"/>
  <c r="F664" i="1"/>
  <c r="G664" i="1" s="1"/>
  <c r="H664" i="1" s="1"/>
  <c r="E665" i="1" s="1"/>
  <c r="K665" i="1" s="1"/>
  <c r="I663" i="1"/>
  <c r="D3199" i="1" l="1"/>
  <c r="F3198" i="1"/>
  <c r="F665" i="1"/>
  <c r="G665" i="1" s="1"/>
  <c r="H665" i="1" s="1"/>
  <c r="E666" i="1" s="1"/>
  <c r="K666" i="1" s="1"/>
  <c r="I664" i="1"/>
  <c r="D3200" i="1" l="1"/>
  <c r="F3199" i="1"/>
  <c r="F666" i="1"/>
  <c r="G666" i="1" s="1"/>
  <c r="H666" i="1" s="1"/>
  <c r="E667" i="1" s="1"/>
  <c r="K667" i="1" s="1"/>
  <c r="I665" i="1"/>
  <c r="D3201" i="1" l="1"/>
  <c r="F3200" i="1"/>
  <c r="F667" i="1"/>
  <c r="G667" i="1" s="1"/>
  <c r="H667" i="1" s="1"/>
  <c r="E668" i="1" s="1"/>
  <c r="K668" i="1" s="1"/>
  <c r="I666" i="1"/>
  <c r="D3202" i="1" l="1"/>
  <c r="F3201" i="1"/>
  <c r="F668" i="1"/>
  <c r="G668" i="1" s="1"/>
  <c r="H668" i="1" s="1"/>
  <c r="E669" i="1" s="1"/>
  <c r="K669" i="1" s="1"/>
  <c r="I667" i="1"/>
  <c r="D3203" i="1" l="1"/>
  <c r="F3202" i="1"/>
  <c r="F669" i="1"/>
  <c r="G669" i="1" s="1"/>
  <c r="H669" i="1" s="1"/>
  <c r="E670" i="1" s="1"/>
  <c r="K670" i="1" s="1"/>
  <c r="I668" i="1"/>
  <c r="D3204" i="1" l="1"/>
  <c r="F3203" i="1"/>
  <c r="F670" i="1"/>
  <c r="G670" i="1" s="1"/>
  <c r="H670" i="1" s="1"/>
  <c r="E671" i="1" s="1"/>
  <c r="K671" i="1" s="1"/>
  <c r="I669" i="1"/>
  <c r="D3205" i="1" l="1"/>
  <c r="F3204" i="1"/>
  <c r="F671" i="1"/>
  <c r="G671" i="1" s="1"/>
  <c r="H671" i="1" s="1"/>
  <c r="E672" i="1" s="1"/>
  <c r="K672" i="1" s="1"/>
  <c r="I670" i="1"/>
  <c r="D3206" i="1" l="1"/>
  <c r="F3205" i="1"/>
  <c r="F672" i="1"/>
  <c r="G672" i="1" s="1"/>
  <c r="H672" i="1" s="1"/>
  <c r="E673" i="1" s="1"/>
  <c r="K673" i="1" s="1"/>
  <c r="I671" i="1"/>
  <c r="D3207" i="1" l="1"/>
  <c r="F3206" i="1"/>
  <c r="F673" i="1"/>
  <c r="G673" i="1" s="1"/>
  <c r="H673" i="1" s="1"/>
  <c r="E674" i="1" s="1"/>
  <c r="K674" i="1" s="1"/>
  <c r="I672" i="1"/>
  <c r="D3208" i="1" l="1"/>
  <c r="F3207" i="1"/>
  <c r="F674" i="1"/>
  <c r="G674" i="1" s="1"/>
  <c r="H674" i="1" s="1"/>
  <c r="E675" i="1" s="1"/>
  <c r="K675" i="1" s="1"/>
  <c r="I673" i="1"/>
  <c r="D3209" i="1" l="1"/>
  <c r="F3208" i="1"/>
  <c r="F675" i="1"/>
  <c r="G675" i="1" s="1"/>
  <c r="H675" i="1" s="1"/>
  <c r="E676" i="1" s="1"/>
  <c r="K676" i="1" s="1"/>
  <c r="I674" i="1"/>
  <c r="D3210" i="1" l="1"/>
  <c r="F3209" i="1"/>
  <c r="F676" i="1"/>
  <c r="G676" i="1" s="1"/>
  <c r="H676" i="1" s="1"/>
  <c r="E677" i="1" s="1"/>
  <c r="K677" i="1" s="1"/>
  <c r="I675" i="1"/>
  <c r="D3211" i="1" l="1"/>
  <c r="F3210" i="1"/>
  <c r="F677" i="1"/>
  <c r="G677" i="1" s="1"/>
  <c r="H677" i="1" s="1"/>
  <c r="E678" i="1" s="1"/>
  <c r="K678" i="1" s="1"/>
  <c r="I676" i="1"/>
  <c r="F3211" i="1" l="1"/>
  <c r="D3212" i="1"/>
  <c r="F678" i="1"/>
  <c r="G678" i="1" s="1"/>
  <c r="H678" i="1" s="1"/>
  <c r="E679" i="1" s="1"/>
  <c r="K679" i="1" s="1"/>
  <c r="I677" i="1"/>
  <c r="D3213" i="1" l="1"/>
  <c r="F3212" i="1"/>
  <c r="F679" i="1"/>
  <c r="G679" i="1" s="1"/>
  <c r="H679" i="1" s="1"/>
  <c r="E680" i="1" s="1"/>
  <c r="K680" i="1" s="1"/>
  <c r="I678" i="1"/>
  <c r="D3214" i="1" l="1"/>
  <c r="F3213" i="1"/>
  <c r="F680" i="1"/>
  <c r="G680" i="1" s="1"/>
  <c r="H680" i="1" s="1"/>
  <c r="E681" i="1" s="1"/>
  <c r="K681" i="1" s="1"/>
  <c r="I679" i="1"/>
  <c r="D3215" i="1" l="1"/>
  <c r="F3214" i="1"/>
  <c r="F681" i="1"/>
  <c r="G681" i="1" s="1"/>
  <c r="H681" i="1" s="1"/>
  <c r="E682" i="1" s="1"/>
  <c r="K682" i="1" s="1"/>
  <c r="I680" i="1"/>
  <c r="F3215" i="1" l="1"/>
  <c r="D3216" i="1"/>
  <c r="F682" i="1"/>
  <c r="G682" i="1" s="1"/>
  <c r="H682" i="1" s="1"/>
  <c r="E683" i="1" s="1"/>
  <c r="K683" i="1" s="1"/>
  <c r="I681" i="1"/>
  <c r="D3217" i="1" l="1"/>
  <c r="F3216" i="1"/>
  <c r="F683" i="1"/>
  <c r="G683" i="1" s="1"/>
  <c r="H683" i="1" s="1"/>
  <c r="E684" i="1" s="1"/>
  <c r="K684" i="1" s="1"/>
  <c r="I682" i="1"/>
  <c r="D3218" i="1" l="1"/>
  <c r="F3217" i="1"/>
  <c r="F684" i="1"/>
  <c r="G684" i="1" s="1"/>
  <c r="H684" i="1" s="1"/>
  <c r="E685" i="1" s="1"/>
  <c r="K685" i="1" s="1"/>
  <c r="I683" i="1"/>
  <c r="D3219" i="1" l="1"/>
  <c r="F3218" i="1"/>
  <c r="F685" i="1"/>
  <c r="G685" i="1" s="1"/>
  <c r="H685" i="1" s="1"/>
  <c r="E686" i="1" s="1"/>
  <c r="K686" i="1" s="1"/>
  <c r="I684" i="1"/>
  <c r="D3220" i="1" l="1"/>
  <c r="F3219" i="1"/>
  <c r="F686" i="1"/>
  <c r="G686" i="1" s="1"/>
  <c r="H686" i="1" s="1"/>
  <c r="E687" i="1" s="1"/>
  <c r="K687" i="1" s="1"/>
  <c r="I685" i="1"/>
  <c r="D3221" i="1" l="1"/>
  <c r="F3220" i="1"/>
  <c r="F687" i="1"/>
  <c r="G687" i="1" s="1"/>
  <c r="H687" i="1" s="1"/>
  <c r="E688" i="1" s="1"/>
  <c r="K688" i="1" s="1"/>
  <c r="I686" i="1"/>
  <c r="D3222" i="1" l="1"/>
  <c r="F3221" i="1"/>
  <c r="F688" i="1"/>
  <c r="G688" i="1" s="1"/>
  <c r="H688" i="1" s="1"/>
  <c r="E689" i="1" s="1"/>
  <c r="K689" i="1" s="1"/>
  <c r="I687" i="1"/>
  <c r="D3223" i="1" l="1"/>
  <c r="F3222" i="1"/>
  <c r="F689" i="1"/>
  <c r="G689" i="1" s="1"/>
  <c r="H689" i="1" s="1"/>
  <c r="E690" i="1" s="1"/>
  <c r="K690" i="1" s="1"/>
  <c r="I688" i="1"/>
  <c r="F3223" i="1" l="1"/>
  <c r="D3224" i="1"/>
  <c r="F690" i="1"/>
  <c r="G690" i="1" s="1"/>
  <c r="H690" i="1" s="1"/>
  <c r="E691" i="1" s="1"/>
  <c r="K691" i="1" s="1"/>
  <c r="I689" i="1"/>
  <c r="D3225" i="1" l="1"/>
  <c r="F3224" i="1"/>
  <c r="F691" i="1"/>
  <c r="G691" i="1" s="1"/>
  <c r="H691" i="1" s="1"/>
  <c r="E692" i="1" s="1"/>
  <c r="K692" i="1" s="1"/>
  <c r="I690" i="1"/>
  <c r="D3226" i="1" l="1"/>
  <c r="F3225" i="1"/>
  <c r="F692" i="1"/>
  <c r="G692" i="1" s="1"/>
  <c r="H692" i="1" s="1"/>
  <c r="E693" i="1" s="1"/>
  <c r="K693" i="1" s="1"/>
  <c r="I691" i="1"/>
  <c r="D3227" i="1" l="1"/>
  <c r="F3226" i="1"/>
  <c r="F693" i="1"/>
  <c r="G693" i="1" s="1"/>
  <c r="H693" i="1" s="1"/>
  <c r="E694" i="1" s="1"/>
  <c r="K694" i="1" s="1"/>
  <c r="I692" i="1"/>
  <c r="D3228" i="1" l="1"/>
  <c r="F3227" i="1"/>
  <c r="F694" i="1"/>
  <c r="G694" i="1" s="1"/>
  <c r="H694" i="1" s="1"/>
  <c r="E695" i="1" s="1"/>
  <c r="K695" i="1" s="1"/>
  <c r="I693" i="1"/>
  <c r="D3229" i="1" l="1"/>
  <c r="F3228" i="1"/>
  <c r="F695" i="1"/>
  <c r="G695" i="1" s="1"/>
  <c r="H695" i="1" s="1"/>
  <c r="E696" i="1" s="1"/>
  <c r="K696" i="1" s="1"/>
  <c r="I694" i="1"/>
  <c r="D3230" i="1" l="1"/>
  <c r="F3229" i="1"/>
  <c r="F696" i="1"/>
  <c r="G696" i="1" s="1"/>
  <c r="H696" i="1" s="1"/>
  <c r="E697" i="1" s="1"/>
  <c r="K697" i="1" s="1"/>
  <c r="I695" i="1"/>
  <c r="D3231" i="1" l="1"/>
  <c r="F3230" i="1"/>
  <c r="F697" i="1"/>
  <c r="G697" i="1" s="1"/>
  <c r="H697" i="1" s="1"/>
  <c r="E698" i="1" s="1"/>
  <c r="K698" i="1" s="1"/>
  <c r="I696" i="1"/>
  <c r="F3231" i="1" l="1"/>
  <c r="D3232" i="1"/>
  <c r="F698" i="1"/>
  <c r="G698" i="1" s="1"/>
  <c r="H698" i="1" s="1"/>
  <c r="E699" i="1" s="1"/>
  <c r="K699" i="1" s="1"/>
  <c r="I697" i="1"/>
  <c r="D3233" i="1" l="1"/>
  <c r="F3232" i="1"/>
  <c r="F699" i="1"/>
  <c r="G699" i="1" s="1"/>
  <c r="H699" i="1" s="1"/>
  <c r="E700" i="1" s="1"/>
  <c r="K700" i="1" s="1"/>
  <c r="I698" i="1"/>
  <c r="D3234" i="1" l="1"/>
  <c r="F3233" i="1"/>
  <c r="F700" i="1"/>
  <c r="G700" i="1" s="1"/>
  <c r="H700" i="1" s="1"/>
  <c r="E701" i="1" s="1"/>
  <c r="K701" i="1" s="1"/>
  <c r="I699" i="1"/>
  <c r="D3235" i="1" l="1"/>
  <c r="F3234" i="1"/>
  <c r="F701" i="1"/>
  <c r="G701" i="1" s="1"/>
  <c r="H701" i="1" s="1"/>
  <c r="E702" i="1" s="1"/>
  <c r="K702" i="1" s="1"/>
  <c r="I700" i="1"/>
  <c r="D3236" i="1" l="1"/>
  <c r="F3235" i="1"/>
  <c r="F702" i="1"/>
  <c r="G702" i="1" s="1"/>
  <c r="H702" i="1" s="1"/>
  <c r="E703" i="1" s="1"/>
  <c r="K703" i="1" s="1"/>
  <c r="I701" i="1"/>
  <c r="D3237" i="1" l="1"/>
  <c r="F3236" i="1"/>
  <c r="F703" i="1"/>
  <c r="G703" i="1" s="1"/>
  <c r="H703" i="1" s="1"/>
  <c r="E704" i="1" s="1"/>
  <c r="K704" i="1" s="1"/>
  <c r="I702" i="1"/>
  <c r="D3238" i="1" l="1"/>
  <c r="F3237" i="1"/>
  <c r="F704" i="1"/>
  <c r="G704" i="1" s="1"/>
  <c r="H704" i="1" s="1"/>
  <c r="E705" i="1" s="1"/>
  <c r="K705" i="1" s="1"/>
  <c r="I703" i="1"/>
  <c r="D3239" i="1" l="1"/>
  <c r="F3238" i="1"/>
  <c r="F705" i="1"/>
  <c r="G705" i="1" s="1"/>
  <c r="H705" i="1" s="1"/>
  <c r="E706" i="1" s="1"/>
  <c r="K706" i="1" s="1"/>
  <c r="I704" i="1"/>
  <c r="F3239" i="1" l="1"/>
  <c r="D3240" i="1"/>
  <c r="F706" i="1"/>
  <c r="G706" i="1" s="1"/>
  <c r="H706" i="1" s="1"/>
  <c r="E707" i="1" s="1"/>
  <c r="K707" i="1" s="1"/>
  <c r="I705" i="1"/>
  <c r="D3241" i="1" l="1"/>
  <c r="F3240" i="1"/>
  <c r="F707" i="1"/>
  <c r="G707" i="1" s="1"/>
  <c r="H707" i="1" s="1"/>
  <c r="E708" i="1" s="1"/>
  <c r="K708" i="1" s="1"/>
  <c r="I706" i="1"/>
  <c r="D3242" i="1" l="1"/>
  <c r="F3241" i="1"/>
  <c r="F708" i="1"/>
  <c r="G708" i="1" s="1"/>
  <c r="H708" i="1" s="1"/>
  <c r="E709" i="1" s="1"/>
  <c r="K709" i="1" s="1"/>
  <c r="I707" i="1"/>
  <c r="D3243" i="1" l="1"/>
  <c r="F3242" i="1"/>
  <c r="F709" i="1"/>
  <c r="G709" i="1" s="1"/>
  <c r="H709" i="1" s="1"/>
  <c r="E710" i="1" s="1"/>
  <c r="K710" i="1" s="1"/>
  <c r="I708" i="1"/>
  <c r="D3244" i="1" l="1"/>
  <c r="F3243" i="1"/>
  <c r="F710" i="1"/>
  <c r="G710" i="1" s="1"/>
  <c r="H710" i="1" s="1"/>
  <c r="E711" i="1" s="1"/>
  <c r="K711" i="1" s="1"/>
  <c r="I709" i="1"/>
  <c r="D3245" i="1" l="1"/>
  <c r="F3244" i="1"/>
  <c r="F711" i="1"/>
  <c r="G711" i="1" s="1"/>
  <c r="H711" i="1" s="1"/>
  <c r="E712" i="1" s="1"/>
  <c r="K712" i="1" s="1"/>
  <c r="I710" i="1"/>
  <c r="D3246" i="1" l="1"/>
  <c r="F3245" i="1"/>
  <c r="F712" i="1"/>
  <c r="G712" i="1" s="1"/>
  <c r="H712" i="1" s="1"/>
  <c r="E713" i="1" s="1"/>
  <c r="K713" i="1" s="1"/>
  <c r="I711" i="1"/>
  <c r="D3247" i="1" l="1"/>
  <c r="F3246" i="1"/>
  <c r="F713" i="1"/>
  <c r="G713" i="1" s="1"/>
  <c r="H713" i="1" s="1"/>
  <c r="E714" i="1" s="1"/>
  <c r="K714" i="1" s="1"/>
  <c r="I712" i="1"/>
  <c r="F3247" i="1" l="1"/>
  <c r="D3248" i="1"/>
  <c r="F714" i="1"/>
  <c r="G714" i="1" s="1"/>
  <c r="H714" i="1" s="1"/>
  <c r="E715" i="1" s="1"/>
  <c r="K715" i="1" s="1"/>
  <c r="I713" i="1"/>
  <c r="D3249" i="1" l="1"/>
  <c r="F3248" i="1"/>
  <c r="F715" i="1"/>
  <c r="G715" i="1" s="1"/>
  <c r="H715" i="1" s="1"/>
  <c r="E716" i="1" s="1"/>
  <c r="K716" i="1" s="1"/>
  <c r="I714" i="1"/>
  <c r="D3250" i="1" l="1"/>
  <c r="F3249" i="1"/>
  <c r="F716" i="1"/>
  <c r="G716" i="1" s="1"/>
  <c r="H716" i="1" s="1"/>
  <c r="E717" i="1" s="1"/>
  <c r="K717" i="1" s="1"/>
  <c r="I715" i="1"/>
  <c r="D3251" i="1" l="1"/>
  <c r="F3250" i="1"/>
  <c r="F717" i="1"/>
  <c r="G717" i="1" s="1"/>
  <c r="H717" i="1" s="1"/>
  <c r="E718" i="1" s="1"/>
  <c r="K718" i="1" s="1"/>
  <c r="I716" i="1"/>
  <c r="D3252" i="1" l="1"/>
  <c r="F3251" i="1"/>
  <c r="F718" i="1"/>
  <c r="G718" i="1" s="1"/>
  <c r="H718" i="1" s="1"/>
  <c r="E719" i="1" s="1"/>
  <c r="K719" i="1" s="1"/>
  <c r="I717" i="1"/>
  <c r="D3253" i="1" l="1"/>
  <c r="F3252" i="1"/>
  <c r="F719" i="1"/>
  <c r="G719" i="1" s="1"/>
  <c r="H719" i="1" s="1"/>
  <c r="E720" i="1" s="1"/>
  <c r="K720" i="1" s="1"/>
  <c r="I718" i="1"/>
  <c r="D3254" i="1" l="1"/>
  <c r="F3253" i="1"/>
  <c r="F720" i="1"/>
  <c r="G720" i="1" s="1"/>
  <c r="H720" i="1" s="1"/>
  <c r="E721" i="1" s="1"/>
  <c r="K721" i="1" s="1"/>
  <c r="I719" i="1"/>
  <c r="D3255" i="1" l="1"/>
  <c r="F3254" i="1"/>
  <c r="F721" i="1"/>
  <c r="G721" i="1" s="1"/>
  <c r="H721" i="1" s="1"/>
  <c r="E722" i="1" s="1"/>
  <c r="K722" i="1" s="1"/>
  <c r="I720" i="1"/>
  <c r="D3256" i="1" l="1"/>
  <c r="F3255" i="1"/>
  <c r="F722" i="1"/>
  <c r="G722" i="1" s="1"/>
  <c r="H722" i="1" s="1"/>
  <c r="E723" i="1" s="1"/>
  <c r="K723" i="1" s="1"/>
  <c r="I721" i="1"/>
  <c r="D3257" i="1" l="1"/>
  <c r="F3256" i="1"/>
  <c r="F723" i="1"/>
  <c r="G723" i="1" s="1"/>
  <c r="H723" i="1" s="1"/>
  <c r="E724" i="1" s="1"/>
  <c r="K724" i="1" s="1"/>
  <c r="I722" i="1"/>
  <c r="D3258" i="1" l="1"/>
  <c r="F3257" i="1"/>
  <c r="F724" i="1"/>
  <c r="G724" i="1" s="1"/>
  <c r="H724" i="1" s="1"/>
  <c r="E725" i="1" s="1"/>
  <c r="K725" i="1" s="1"/>
  <c r="I723" i="1"/>
  <c r="D3259" i="1" l="1"/>
  <c r="F3258" i="1"/>
  <c r="F725" i="1"/>
  <c r="G725" i="1" s="1"/>
  <c r="H725" i="1" s="1"/>
  <c r="E726" i="1" s="1"/>
  <c r="K726" i="1" s="1"/>
  <c r="I724" i="1"/>
  <c r="D3260" i="1" l="1"/>
  <c r="F3259" i="1"/>
  <c r="F726" i="1"/>
  <c r="G726" i="1" s="1"/>
  <c r="H726" i="1" s="1"/>
  <c r="E727" i="1" s="1"/>
  <c r="K727" i="1" s="1"/>
  <c r="I725" i="1"/>
  <c r="D3261" i="1" l="1"/>
  <c r="F3260" i="1"/>
  <c r="F727" i="1"/>
  <c r="G727" i="1" s="1"/>
  <c r="H727" i="1" s="1"/>
  <c r="E728" i="1" s="1"/>
  <c r="K728" i="1" s="1"/>
  <c r="I726" i="1"/>
  <c r="D3262" i="1" l="1"/>
  <c r="F3261" i="1"/>
  <c r="F728" i="1"/>
  <c r="G728" i="1" s="1"/>
  <c r="H728" i="1" s="1"/>
  <c r="E729" i="1" s="1"/>
  <c r="K729" i="1" s="1"/>
  <c r="I727" i="1"/>
  <c r="D3263" i="1" l="1"/>
  <c r="F3262" i="1"/>
  <c r="F729" i="1"/>
  <c r="G729" i="1" s="1"/>
  <c r="H729" i="1" s="1"/>
  <c r="E730" i="1" s="1"/>
  <c r="K730" i="1" s="1"/>
  <c r="I728" i="1"/>
  <c r="F3263" i="1" l="1"/>
  <c r="D3264" i="1"/>
  <c r="F730" i="1"/>
  <c r="G730" i="1" s="1"/>
  <c r="H730" i="1" s="1"/>
  <c r="E731" i="1" s="1"/>
  <c r="K731" i="1" s="1"/>
  <c r="I729" i="1"/>
  <c r="D3265" i="1" l="1"/>
  <c r="F3264" i="1"/>
  <c r="F731" i="1"/>
  <c r="G731" i="1" s="1"/>
  <c r="H731" i="1" s="1"/>
  <c r="E732" i="1" s="1"/>
  <c r="K732" i="1" s="1"/>
  <c r="I730" i="1"/>
  <c r="D3266" i="1" l="1"/>
  <c r="F3265" i="1"/>
  <c r="F732" i="1"/>
  <c r="G732" i="1" s="1"/>
  <c r="H732" i="1" s="1"/>
  <c r="E733" i="1" s="1"/>
  <c r="K733" i="1" s="1"/>
  <c r="I731" i="1"/>
  <c r="D3267" i="1" l="1"/>
  <c r="F3266" i="1"/>
  <c r="F733" i="1"/>
  <c r="G733" i="1" s="1"/>
  <c r="H733" i="1" s="1"/>
  <c r="E734" i="1" s="1"/>
  <c r="K734" i="1" s="1"/>
  <c r="I732" i="1"/>
  <c r="D3268" i="1" l="1"/>
  <c r="F3267" i="1"/>
  <c r="F734" i="1"/>
  <c r="G734" i="1" s="1"/>
  <c r="H734" i="1" s="1"/>
  <c r="E735" i="1" s="1"/>
  <c r="K735" i="1" s="1"/>
  <c r="I733" i="1"/>
  <c r="D3269" i="1" l="1"/>
  <c r="F3268" i="1"/>
  <c r="F735" i="1"/>
  <c r="G735" i="1" s="1"/>
  <c r="H735" i="1" s="1"/>
  <c r="E736" i="1" s="1"/>
  <c r="K736" i="1" s="1"/>
  <c r="I734" i="1"/>
  <c r="D3270" i="1" l="1"/>
  <c r="F3269" i="1"/>
  <c r="F736" i="1"/>
  <c r="G736" i="1" s="1"/>
  <c r="H736" i="1" s="1"/>
  <c r="E737" i="1" s="1"/>
  <c r="K737" i="1" s="1"/>
  <c r="I735" i="1"/>
  <c r="F3270" i="1" l="1"/>
  <c r="D3271" i="1"/>
  <c r="F737" i="1"/>
  <c r="G737" i="1" s="1"/>
  <c r="H737" i="1" s="1"/>
  <c r="E738" i="1" s="1"/>
  <c r="K738" i="1" s="1"/>
  <c r="I736" i="1"/>
  <c r="F3271" i="1" l="1"/>
  <c r="D3272" i="1"/>
  <c r="F738" i="1"/>
  <c r="G738" i="1" s="1"/>
  <c r="H738" i="1" s="1"/>
  <c r="E739" i="1" s="1"/>
  <c r="K739" i="1" s="1"/>
  <c r="I737" i="1"/>
  <c r="D3273" i="1" l="1"/>
  <c r="F3272" i="1"/>
  <c r="F739" i="1"/>
  <c r="G739" i="1" s="1"/>
  <c r="H739" i="1" s="1"/>
  <c r="E740" i="1" s="1"/>
  <c r="K740" i="1" s="1"/>
  <c r="I738" i="1"/>
  <c r="D3274" i="1" l="1"/>
  <c r="F3273" i="1"/>
  <c r="F740" i="1"/>
  <c r="G740" i="1" s="1"/>
  <c r="H740" i="1" s="1"/>
  <c r="E741" i="1" s="1"/>
  <c r="K741" i="1" s="1"/>
  <c r="I739" i="1"/>
  <c r="D3275" i="1" l="1"/>
  <c r="F3274" i="1"/>
  <c r="F741" i="1"/>
  <c r="G741" i="1" s="1"/>
  <c r="H741" i="1" s="1"/>
  <c r="E742" i="1" s="1"/>
  <c r="K742" i="1" s="1"/>
  <c r="I740" i="1"/>
  <c r="D3276" i="1" l="1"/>
  <c r="F3275" i="1"/>
  <c r="F742" i="1"/>
  <c r="G742" i="1" s="1"/>
  <c r="H742" i="1" s="1"/>
  <c r="E743" i="1" s="1"/>
  <c r="K743" i="1" s="1"/>
  <c r="I741" i="1"/>
  <c r="D3277" i="1" l="1"/>
  <c r="F3276" i="1"/>
  <c r="F743" i="1"/>
  <c r="G743" i="1" s="1"/>
  <c r="H743" i="1" s="1"/>
  <c r="E744" i="1" s="1"/>
  <c r="K744" i="1" s="1"/>
  <c r="I742" i="1"/>
  <c r="D3278" i="1" l="1"/>
  <c r="F3277" i="1"/>
  <c r="F744" i="1"/>
  <c r="G744" i="1" s="1"/>
  <c r="H744" i="1" s="1"/>
  <c r="E745" i="1" s="1"/>
  <c r="K745" i="1" s="1"/>
  <c r="I743" i="1"/>
  <c r="D3279" i="1" l="1"/>
  <c r="F3278" i="1"/>
  <c r="F745" i="1"/>
  <c r="G745" i="1" s="1"/>
  <c r="H745" i="1" s="1"/>
  <c r="E746" i="1" s="1"/>
  <c r="K746" i="1" s="1"/>
  <c r="I744" i="1"/>
  <c r="F3279" i="1" l="1"/>
  <c r="D3280" i="1"/>
  <c r="F746" i="1"/>
  <c r="G746" i="1" s="1"/>
  <c r="H746" i="1" s="1"/>
  <c r="E747" i="1" s="1"/>
  <c r="K747" i="1" s="1"/>
  <c r="I745" i="1"/>
  <c r="D3281" i="1" l="1"/>
  <c r="F3280" i="1"/>
  <c r="F747" i="1"/>
  <c r="G747" i="1" s="1"/>
  <c r="H747" i="1" s="1"/>
  <c r="E748" i="1" s="1"/>
  <c r="K748" i="1" s="1"/>
  <c r="I746" i="1"/>
  <c r="D3282" i="1" l="1"/>
  <c r="F3281" i="1"/>
  <c r="F748" i="1"/>
  <c r="G748" i="1" s="1"/>
  <c r="H748" i="1" s="1"/>
  <c r="E749" i="1" s="1"/>
  <c r="K749" i="1" s="1"/>
  <c r="I747" i="1"/>
  <c r="D3283" i="1" l="1"/>
  <c r="F3282" i="1"/>
  <c r="F749" i="1"/>
  <c r="G749" i="1" s="1"/>
  <c r="H749" i="1" s="1"/>
  <c r="E750" i="1" s="1"/>
  <c r="K750" i="1" s="1"/>
  <c r="I748" i="1"/>
  <c r="D3284" i="1" l="1"/>
  <c r="F3283" i="1"/>
  <c r="F750" i="1"/>
  <c r="G750" i="1" s="1"/>
  <c r="H750" i="1" s="1"/>
  <c r="E751" i="1" s="1"/>
  <c r="K751" i="1" s="1"/>
  <c r="I749" i="1"/>
  <c r="D3285" i="1" l="1"/>
  <c r="F3284" i="1"/>
  <c r="F751" i="1"/>
  <c r="G751" i="1" s="1"/>
  <c r="H751" i="1" s="1"/>
  <c r="E752" i="1" s="1"/>
  <c r="K752" i="1" s="1"/>
  <c r="I750" i="1"/>
  <c r="D3286" i="1" l="1"/>
  <c r="F3285" i="1"/>
  <c r="F752" i="1"/>
  <c r="G752" i="1" s="1"/>
  <c r="H752" i="1" s="1"/>
  <c r="E753" i="1" s="1"/>
  <c r="K753" i="1" s="1"/>
  <c r="I751" i="1"/>
  <c r="F3286" i="1" l="1"/>
  <c r="D3287" i="1"/>
  <c r="F753" i="1"/>
  <c r="G753" i="1" s="1"/>
  <c r="H753" i="1" s="1"/>
  <c r="E754" i="1" s="1"/>
  <c r="K754" i="1" s="1"/>
  <c r="I752" i="1"/>
  <c r="F3287" i="1" l="1"/>
  <c r="D3288" i="1"/>
  <c r="F754" i="1"/>
  <c r="G754" i="1" s="1"/>
  <c r="H754" i="1" s="1"/>
  <c r="E755" i="1" s="1"/>
  <c r="K755" i="1" s="1"/>
  <c r="I753" i="1"/>
  <c r="D3289" i="1" l="1"/>
  <c r="F3288" i="1"/>
  <c r="F755" i="1"/>
  <c r="G755" i="1" s="1"/>
  <c r="H755" i="1" s="1"/>
  <c r="E756" i="1" s="1"/>
  <c r="K756" i="1" s="1"/>
  <c r="I754" i="1"/>
  <c r="D3290" i="1" l="1"/>
  <c r="F3289" i="1"/>
  <c r="F756" i="1"/>
  <c r="G756" i="1" s="1"/>
  <c r="H756" i="1" s="1"/>
  <c r="E757" i="1" s="1"/>
  <c r="K757" i="1" s="1"/>
  <c r="I755" i="1"/>
  <c r="D3291" i="1" l="1"/>
  <c r="F3290" i="1"/>
  <c r="F757" i="1"/>
  <c r="G757" i="1" s="1"/>
  <c r="H757" i="1" s="1"/>
  <c r="E758" i="1" s="1"/>
  <c r="K758" i="1" s="1"/>
  <c r="I756" i="1"/>
  <c r="D3292" i="1" l="1"/>
  <c r="F3291" i="1"/>
  <c r="F758" i="1"/>
  <c r="G758" i="1" s="1"/>
  <c r="H758" i="1" s="1"/>
  <c r="E759" i="1" s="1"/>
  <c r="K759" i="1" s="1"/>
  <c r="I757" i="1"/>
  <c r="D3293" i="1" l="1"/>
  <c r="F3292" i="1"/>
  <c r="F759" i="1"/>
  <c r="G759" i="1" s="1"/>
  <c r="H759" i="1" s="1"/>
  <c r="E760" i="1" s="1"/>
  <c r="K760" i="1" s="1"/>
  <c r="I758" i="1"/>
  <c r="D3294" i="1" l="1"/>
  <c r="F3293" i="1"/>
  <c r="F760" i="1"/>
  <c r="G760" i="1" s="1"/>
  <c r="H760" i="1" s="1"/>
  <c r="E761" i="1" s="1"/>
  <c r="K761" i="1" s="1"/>
  <c r="I759" i="1"/>
  <c r="D3295" i="1" l="1"/>
  <c r="F3294" i="1"/>
  <c r="F761" i="1"/>
  <c r="G761" i="1" s="1"/>
  <c r="H761" i="1" s="1"/>
  <c r="E762" i="1" s="1"/>
  <c r="K762" i="1" s="1"/>
  <c r="I760" i="1"/>
  <c r="D3296" i="1" l="1"/>
  <c r="F3295" i="1"/>
  <c r="F762" i="1"/>
  <c r="G762" i="1" s="1"/>
  <c r="H762" i="1" s="1"/>
  <c r="E763" i="1" s="1"/>
  <c r="K763" i="1" s="1"/>
  <c r="I761" i="1"/>
  <c r="D3297" i="1" l="1"/>
  <c r="F3296" i="1"/>
  <c r="F763" i="1"/>
  <c r="G763" i="1" s="1"/>
  <c r="H763" i="1" s="1"/>
  <c r="E764" i="1" s="1"/>
  <c r="K764" i="1" s="1"/>
  <c r="I762" i="1"/>
  <c r="D3298" i="1" l="1"/>
  <c r="F3297" i="1"/>
  <c r="F764" i="1"/>
  <c r="G764" i="1" s="1"/>
  <c r="H764" i="1" s="1"/>
  <c r="E765" i="1" s="1"/>
  <c r="K765" i="1" s="1"/>
  <c r="I763" i="1"/>
  <c r="D3299" i="1" l="1"/>
  <c r="F3298" i="1"/>
  <c r="F765" i="1"/>
  <c r="G765" i="1" s="1"/>
  <c r="H765" i="1" s="1"/>
  <c r="E766" i="1" s="1"/>
  <c r="K766" i="1" s="1"/>
  <c r="I764" i="1"/>
  <c r="D3300" i="1" l="1"/>
  <c r="F3299" i="1"/>
  <c r="F766" i="1"/>
  <c r="G766" i="1" s="1"/>
  <c r="H766" i="1" s="1"/>
  <c r="E767" i="1" s="1"/>
  <c r="K767" i="1" s="1"/>
  <c r="I765" i="1"/>
  <c r="D3301" i="1" l="1"/>
  <c r="F3300" i="1"/>
  <c r="F767" i="1"/>
  <c r="G767" i="1" s="1"/>
  <c r="H767" i="1" s="1"/>
  <c r="E768" i="1" s="1"/>
  <c r="K768" i="1" s="1"/>
  <c r="I766" i="1"/>
  <c r="D3302" i="1" l="1"/>
  <c r="F3301" i="1"/>
  <c r="F768" i="1"/>
  <c r="G768" i="1" s="1"/>
  <c r="H768" i="1" s="1"/>
  <c r="E769" i="1" s="1"/>
  <c r="K769" i="1" s="1"/>
  <c r="I767" i="1"/>
  <c r="F3302" i="1" l="1"/>
  <c r="D3303" i="1"/>
  <c r="F769" i="1"/>
  <c r="G769" i="1" s="1"/>
  <c r="H769" i="1" s="1"/>
  <c r="E770" i="1" s="1"/>
  <c r="K770" i="1" s="1"/>
  <c r="I768" i="1"/>
  <c r="F3303" i="1" l="1"/>
  <c r="D3304" i="1"/>
  <c r="F770" i="1"/>
  <c r="G770" i="1" s="1"/>
  <c r="H770" i="1" s="1"/>
  <c r="E771" i="1" s="1"/>
  <c r="K771" i="1" s="1"/>
  <c r="I769" i="1"/>
  <c r="D3305" i="1" l="1"/>
  <c r="F3304" i="1"/>
  <c r="F771" i="1"/>
  <c r="G771" i="1" s="1"/>
  <c r="H771" i="1" s="1"/>
  <c r="E772" i="1" s="1"/>
  <c r="K772" i="1" s="1"/>
  <c r="I770" i="1"/>
  <c r="D3306" i="1" l="1"/>
  <c r="F3305" i="1"/>
  <c r="F772" i="1"/>
  <c r="G772" i="1" s="1"/>
  <c r="H772" i="1" s="1"/>
  <c r="E773" i="1" s="1"/>
  <c r="K773" i="1" s="1"/>
  <c r="I771" i="1"/>
  <c r="D3307" i="1" l="1"/>
  <c r="F3306" i="1"/>
  <c r="F773" i="1"/>
  <c r="G773" i="1" s="1"/>
  <c r="H773" i="1" s="1"/>
  <c r="E774" i="1" s="1"/>
  <c r="K774" i="1" s="1"/>
  <c r="I772" i="1"/>
  <c r="D3308" i="1" l="1"/>
  <c r="F3307" i="1"/>
  <c r="F774" i="1"/>
  <c r="G774" i="1" s="1"/>
  <c r="H774" i="1" s="1"/>
  <c r="E775" i="1" s="1"/>
  <c r="K775" i="1" s="1"/>
  <c r="I773" i="1"/>
  <c r="D3309" i="1" l="1"/>
  <c r="F3308" i="1"/>
  <c r="F775" i="1"/>
  <c r="G775" i="1" s="1"/>
  <c r="H775" i="1" s="1"/>
  <c r="E776" i="1" s="1"/>
  <c r="K776" i="1" s="1"/>
  <c r="I774" i="1"/>
  <c r="D3310" i="1" l="1"/>
  <c r="F3309" i="1"/>
  <c r="F776" i="1"/>
  <c r="G776" i="1" s="1"/>
  <c r="H776" i="1" s="1"/>
  <c r="E777" i="1" s="1"/>
  <c r="K777" i="1" s="1"/>
  <c r="I775" i="1"/>
  <c r="D3311" i="1" l="1"/>
  <c r="F3310" i="1"/>
  <c r="F777" i="1"/>
  <c r="G777" i="1" s="1"/>
  <c r="H777" i="1" s="1"/>
  <c r="E778" i="1" s="1"/>
  <c r="K778" i="1" s="1"/>
  <c r="I776" i="1"/>
  <c r="D3312" i="1" l="1"/>
  <c r="F3311" i="1"/>
  <c r="F778" i="1"/>
  <c r="G778" i="1" s="1"/>
  <c r="H778" i="1" s="1"/>
  <c r="E779" i="1" s="1"/>
  <c r="K779" i="1" s="1"/>
  <c r="I777" i="1"/>
  <c r="D3313" i="1" l="1"/>
  <c r="F3312" i="1"/>
  <c r="F779" i="1"/>
  <c r="G779" i="1" s="1"/>
  <c r="H779" i="1" s="1"/>
  <c r="E780" i="1" s="1"/>
  <c r="K780" i="1" s="1"/>
  <c r="I778" i="1"/>
  <c r="D3314" i="1" l="1"/>
  <c r="F3313" i="1"/>
  <c r="F780" i="1"/>
  <c r="G780" i="1" s="1"/>
  <c r="H780" i="1" s="1"/>
  <c r="E781" i="1" s="1"/>
  <c r="K781" i="1" s="1"/>
  <c r="I779" i="1"/>
  <c r="D3315" i="1" l="1"/>
  <c r="F3314" i="1"/>
  <c r="F781" i="1"/>
  <c r="G781" i="1" s="1"/>
  <c r="H781" i="1" s="1"/>
  <c r="E782" i="1" s="1"/>
  <c r="K782" i="1" s="1"/>
  <c r="I780" i="1"/>
  <c r="D3316" i="1" l="1"/>
  <c r="F3315" i="1"/>
  <c r="F782" i="1"/>
  <c r="G782" i="1" s="1"/>
  <c r="H782" i="1" s="1"/>
  <c r="E783" i="1" s="1"/>
  <c r="K783" i="1" s="1"/>
  <c r="I781" i="1"/>
  <c r="D3317" i="1" l="1"/>
  <c r="F3316" i="1"/>
  <c r="F783" i="1"/>
  <c r="G783" i="1" s="1"/>
  <c r="H783" i="1" s="1"/>
  <c r="E784" i="1" s="1"/>
  <c r="K784" i="1" s="1"/>
  <c r="I782" i="1"/>
  <c r="D3318" i="1" l="1"/>
  <c r="F3317" i="1"/>
  <c r="F784" i="1"/>
  <c r="G784" i="1" s="1"/>
  <c r="H784" i="1" s="1"/>
  <c r="E785" i="1" s="1"/>
  <c r="K785" i="1" s="1"/>
  <c r="I783" i="1"/>
  <c r="F3318" i="1" l="1"/>
  <c r="D3319" i="1"/>
  <c r="F785" i="1"/>
  <c r="G785" i="1" s="1"/>
  <c r="H785" i="1" s="1"/>
  <c r="E786" i="1" s="1"/>
  <c r="K786" i="1" s="1"/>
  <c r="I784" i="1"/>
  <c r="F3319" i="1" l="1"/>
  <c r="D3320" i="1"/>
  <c r="F786" i="1"/>
  <c r="G786" i="1" s="1"/>
  <c r="H786" i="1" s="1"/>
  <c r="E787" i="1" s="1"/>
  <c r="K787" i="1" s="1"/>
  <c r="I785" i="1"/>
  <c r="D3321" i="1" l="1"/>
  <c r="F3320" i="1"/>
  <c r="F787" i="1"/>
  <c r="G787" i="1" s="1"/>
  <c r="H787" i="1" s="1"/>
  <c r="E788" i="1" s="1"/>
  <c r="K788" i="1" s="1"/>
  <c r="I786" i="1"/>
  <c r="D3322" i="1" l="1"/>
  <c r="F3321" i="1"/>
  <c r="F788" i="1"/>
  <c r="G788" i="1" s="1"/>
  <c r="H788" i="1" s="1"/>
  <c r="E789" i="1" s="1"/>
  <c r="K789" i="1" s="1"/>
  <c r="I787" i="1"/>
  <c r="D3323" i="1" l="1"/>
  <c r="F3322" i="1"/>
  <c r="F789" i="1"/>
  <c r="G789" i="1" s="1"/>
  <c r="H789" i="1" s="1"/>
  <c r="E790" i="1" s="1"/>
  <c r="K790" i="1" s="1"/>
  <c r="I788" i="1"/>
  <c r="D3324" i="1" l="1"/>
  <c r="F3323" i="1"/>
  <c r="F790" i="1"/>
  <c r="G790" i="1" s="1"/>
  <c r="H790" i="1" s="1"/>
  <c r="E791" i="1" s="1"/>
  <c r="K791" i="1" s="1"/>
  <c r="I789" i="1"/>
  <c r="D3325" i="1" l="1"/>
  <c r="F3324" i="1"/>
  <c r="F791" i="1"/>
  <c r="G791" i="1" s="1"/>
  <c r="H791" i="1" s="1"/>
  <c r="E792" i="1" s="1"/>
  <c r="K792" i="1" s="1"/>
  <c r="I790" i="1"/>
  <c r="D3326" i="1" l="1"/>
  <c r="F3325" i="1"/>
  <c r="F792" i="1"/>
  <c r="G792" i="1" s="1"/>
  <c r="H792" i="1" s="1"/>
  <c r="E793" i="1" s="1"/>
  <c r="K793" i="1" s="1"/>
  <c r="I791" i="1"/>
  <c r="D3327" i="1" l="1"/>
  <c r="F3326" i="1"/>
  <c r="F793" i="1"/>
  <c r="G793" i="1" s="1"/>
  <c r="H793" i="1" s="1"/>
  <c r="E794" i="1" s="1"/>
  <c r="K794" i="1" s="1"/>
  <c r="I792" i="1"/>
  <c r="D3328" i="1" l="1"/>
  <c r="F3327" i="1"/>
  <c r="F794" i="1"/>
  <c r="G794" i="1" s="1"/>
  <c r="H794" i="1" s="1"/>
  <c r="E795" i="1" s="1"/>
  <c r="K795" i="1" s="1"/>
  <c r="I793" i="1"/>
  <c r="F3328" i="1" l="1"/>
  <c r="D3329" i="1"/>
  <c r="F795" i="1"/>
  <c r="G795" i="1" s="1"/>
  <c r="H795" i="1" s="1"/>
  <c r="E796" i="1" s="1"/>
  <c r="K796" i="1" s="1"/>
  <c r="I794" i="1"/>
  <c r="F3329" i="1" l="1"/>
  <c r="D3330" i="1"/>
  <c r="F796" i="1"/>
  <c r="G796" i="1" s="1"/>
  <c r="H796" i="1" s="1"/>
  <c r="E797" i="1" s="1"/>
  <c r="K797" i="1" s="1"/>
  <c r="I795" i="1"/>
  <c r="F3330" i="1" l="1"/>
  <c r="D3331" i="1"/>
  <c r="F797" i="1"/>
  <c r="G797" i="1" s="1"/>
  <c r="H797" i="1" s="1"/>
  <c r="E798" i="1" s="1"/>
  <c r="K798" i="1" s="1"/>
  <c r="I796" i="1"/>
  <c r="F3331" i="1" l="1"/>
  <c r="D3332" i="1"/>
  <c r="F798" i="1"/>
  <c r="G798" i="1" s="1"/>
  <c r="H798" i="1" s="1"/>
  <c r="E799" i="1" s="1"/>
  <c r="K799" i="1" s="1"/>
  <c r="I797" i="1"/>
  <c r="D3333" i="1" l="1"/>
  <c r="F3332" i="1"/>
  <c r="F799" i="1"/>
  <c r="G799" i="1" s="1"/>
  <c r="H799" i="1" s="1"/>
  <c r="E800" i="1" s="1"/>
  <c r="K800" i="1" s="1"/>
  <c r="I798" i="1"/>
  <c r="D3334" i="1" l="1"/>
  <c r="F3333" i="1"/>
  <c r="F800" i="1"/>
  <c r="G800" i="1" s="1"/>
  <c r="H800" i="1" s="1"/>
  <c r="E801" i="1" s="1"/>
  <c r="K801" i="1" s="1"/>
  <c r="I799" i="1"/>
  <c r="D3335" i="1" l="1"/>
  <c r="F3334" i="1"/>
  <c r="F801" i="1"/>
  <c r="G801" i="1" s="1"/>
  <c r="H801" i="1" s="1"/>
  <c r="E802" i="1" s="1"/>
  <c r="K802" i="1" s="1"/>
  <c r="I800" i="1"/>
  <c r="F3335" i="1" l="1"/>
  <c r="D3336" i="1"/>
  <c r="F802" i="1"/>
  <c r="G802" i="1" s="1"/>
  <c r="H802" i="1" s="1"/>
  <c r="E803" i="1" s="1"/>
  <c r="K803" i="1" s="1"/>
  <c r="I801" i="1"/>
  <c r="F3336" i="1" l="1"/>
  <c r="D3337" i="1"/>
  <c r="F803" i="1"/>
  <c r="G803" i="1" s="1"/>
  <c r="H803" i="1" s="1"/>
  <c r="E804" i="1" s="1"/>
  <c r="K804" i="1" s="1"/>
  <c r="I802" i="1"/>
  <c r="D3338" i="1" l="1"/>
  <c r="F3337" i="1"/>
  <c r="F804" i="1"/>
  <c r="G804" i="1" s="1"/>
  <c r="H804" i="1" s="1"/>
  <c r="E805" i="1" s="1"/>
  <c r="K805" i="1" s="1"/>
  <c r="I803" i="1"/>
  <c r="D3339" i="1" l="1"/>
  <c r="F3338" i="1"/>
  <c r="F805" i="1"/>
  <c r="G805" i="1" s="1"/>
  <c r="H805" i="1" s="1"/>
  <c r="E806" i="1" s="1"/>
  <c r="K806" i="1" s="1"/>
  <c r="I804" i="1"/>
  <c r="D3340" i="1" l="1"/>
  <c r="F3339" i="1"/>
  <c r="F806" i="1"/>
  <c r="G806" i="1" s="1"/>
  <c r="H806" i="1" s="1"/>
  <c r="E807" i="1" s="1"/>
  <c r="K807" i="1" s="1"/>
  <c r="I805" i="1"/>
  <c r="D3341" i="1" l="1"/>
  <c r="F3340" i="1"/>
  <c r="F807" i="1"/>
  <c r="G807" i="1" s="1"/>
  <c r="H807" i="1" s="1"/>
  <c r="E808" i="1" s="1"/>
  <c r="K808" i="1" s="1"/>
  <c r="I806" i="1"/>
  <c r="D3342" i="1" l="1"/>
  <c r="F3341" i="1"/>
  <c r="F808" i="1"/>
  <c r="G808" i="1" s="1"/>
  <c r="H808" i="1" s="1"/>
  <c r="E809" i="1" s="1"/>
  <c r="K809" i="1" s="1"/>
  <c r="I807" i="1"/>
  <c r="D3343" i="1" l="1"/>
  <c r="F3342" i="1"/>
  <c r="F809" i="1"/>
  <c r="G809" i="1" s="1"/>
  <c r="H809" i="1" s="1"/>
  <c r="E810" i="1" s="1"/>
  <c r="K810" i="1" s="1"/>
  <c r="I808" i="1"/>
  <c r="F3343" i="1" l="1"/>
  <c r="D3344" i="1"/>
  <c r="F810" i="1"/>
  <c r="G810" i="1" s="1"/>
  <c r="H810" i="1" s="1"/>
  <c r="E811" i="1" s="1"/>
  <c r="K811" i="1" s="1"/>
  <c r="I809" i="1"/>
  <c r="D3345" i="1" l="1"/>
  <c r="F3344" i="1"/>
  <c r="F811" i="1"/>
  <c r="G811" i="1" s="1"/>
  <c r="H811" i="1" s="1"/>
  <c r="E812" i="1" s="1"/>
  <c r="K812" i="1" s="1"/>
  <c r="I810" i="1"/>
  <c r="D3346" i="1" l="1"/>
  <c r="F3345" i="1"/>
  <c r="F812" i="1"/>
  <c r="G812" i="1" s="1"/>
  <c r="H812" i="1" s="1"/>
  <c r="E813" i="1" s="1"/>
  <c r="K813" i="1" s="1"/>
  <c r="I811" i="1"/>
  <c r="D3347" i="1" l="1"/>
  <c r="F3346" i="1"/>
  <c r="F813" i="1"/>
  <c r="G813" i="1" s="1"/>
  <c r="H813" i="1" s="1"/>
  <c r="E814" i="1" s="1"/>
  <c r="K814" i="1" s="1"/>
  <c r="I812" i="1"/>
  <c r="D3348" i="1" l="1"/>
  <c r="F3347" i="1"/>
  <c r="F814" i="1"/>
  <c r="G814" i="1" s="1"/>
  <c r="H814" i="1" s="1"/>
  <c r="E815" i="1" s="1"/>
  <c r="K815" i="1" s="1"/>
  <c r="I813" i="1"/>
  <c r="D3349" i="1" l="1"/>
  <c r="F3348" i="1"/>
  <c r="F815" i="1"/>
  <c r="G815" i="1" s="1"/>
  <c r="H815" i="1" s="1"/>
  <c r="E816" i="1" s="1"/>
  <c r="K816" i="1" s="1"/>
  <c r="I814" i="1"/>
  <c r="F3349" i="1" l="1"/>
  <c r="D3350" i="1"/>
  <c r="F816" i="1"/>
  <c r="G816" i="1" s="1"/>
  <c r="H816" i="1" s="1"/>
  <c r="E817" i="1" s="1"/>
  <c r="K817" i="1" s="1"/>
  <c r="I815" i="1"/>
  <c r="F3350" i="1" l="1"/>
  <c r="D3351" i="1"/>
  <c r="F817" i="1"/>
  <c r="G817" i="1" s="1"/>
  <c r="H817" i="1" s="1"/>
  <c r="E818" i="1" s="1"/>
  <c r="K818" i="1" s="1"/>
  <c r="I816" i="1"/>
  <c r="D3352" i="1" l="1"/>
  <c r="F3351" i="1"/>
  <c r="F818" i="1"/>
  <c r="G818" i="1" s="1"/>
  <c r="H818" i="1" s="1"/>
  <c r="E819" i="1" s="1"/>
  <c r="K819" i="1" s="1"/>
  <c r="I817" i="1"/>
  <c r="F3352" i="1" l="1"/>
  <c r="D3353" i="1"/>
  <c r="F819" i="1"/>
  <c r="G819" i="1" s="1"/>
  <c r="H819" i="1" s="1"/>
  <c r="E820" i="1" s="1"/>
  <c r="K820" i="1" s="1"/>
  <c r="I818" i="1"/>
  <c r="F3353" i="1" l="1"/>
  <c r="D3354" i="1"/>
  <c r="F820" i="1"/>
  <c r="G820" i="1" s="1"/>
  <c r="H820" i="1" s="1"/>
  <c r="E821" i="1" s="1"/>
  <c r="K821" i="1" s="1"/>
  <c r="I819" i="1"/>
  <c r="F3354" i="1" l="1"/>
  <c r="D3355" i="1"/>
  <c r="F821" i="1"/>
  <c r="G821" i="1" s="1"/>
  <c r="H821" i="1" s="1"/>
  <c r="E822" i="1" s="1"/>
  <c r="K822" i="1" s="1"/>
  <c r="I820" i="1"/>
  <c r="D3356" i="1" l="1"/>
  <c r="F3355" i="1"/>
  <c r="F822" i="1"/>
  <c r="G822" i="1" s="1"/>
  <c r="H822" i="1" s="1"/>
  <c r="E823" i="1" s="1"/>
  <c r="K823" i="1" s="1"/>
  <c r="I821" i="1"/>
  <c r="D3357" i="1" l="1"/>
  <c r="F3356" i="1"/>
  <c r="F823" i="1"/>
  <c r="G823" i="1" s="1"/>
  <c r="H823" i="1" s="1"/>
  <c r="E824" i="1" s="1"/>
  <c r="K824" i="1" s="1"/>
  <c r="I822" i="1"/>
  <c r="F3357" i="1" l="1"/>
  <c r="D3358" i="1"/>
  <c r="F824" i="1"/>
  <c r="G824" i="1" s="1"/>
  <c r="H824" i="1" s="1"/>
  <c r="E825" i="1" s="1"/>
  <c r="K825" i="1" s="1"/>
  <c r="I823" i="1"/>
  <c r="D3359" i="1" l="1"/>
  <c r="F3358" i="1"/>
  <c r="F825" i="1"/>
  <c r="G825" i="1" s="1"/>
  <c r="H825" i="1" s="1"/>
  <c r="E826" i="1" s="1"/>
  <c r="K826" i="1" s="1"/>
  <c r="I824" i="1"/>
  <c r="F3359" i="1" l="1"/>
  <c r="D3360" i="1"/>
  <c r="F826" i="1"/>
  <c r="G826" i="1" s="1"/>
  <c r="H826" i="1" s="1"/>
  <c r="E827" i="1" s="1"/>
  <c r="K827" i="1" s="1"/>
  <c r="I825" i="1"/>
  <c r="D3361" i="1" l="1"/>
  <c r="F3360" i="1"/>
  <c r="F827" i="1"/>
  <c r="G827" i="1" s="1"/>
  <c r="H827" i="1" s="1"/>
  <c r="E828" i="1" s="1"/>
  <c r="K828" i="1" s="1"/>
  <c r="I826" i="1"/>
  <c r="D3362" i="1" l="1"/>
  <c r="F3361" i="1"/>
  <c r="F828" i="1"/>
  <c r="G828" i="1" s="1"/>
  <c r="H828" i="1" s="1"/>
  <c r="E829" i="1" s="1"/>
  <c r="K829" i="1" s="1"/>
  <c r="I827" i="1"/>
  <c r="F3362" i="1" l="1"/>
  <c r="D3363" i="1"/>
  <c r="F829" i="1"/>
  <c r="G829" i="1" s="1"/>
  <c r="H829" i="1" s="1"/>
  <c r="E830" i="1" s="1"/>
  <c r="K830" i="1" s="1"/>
  <c r="I828" i="1"/>
  <c r="F3363" i="1" l="1"/>
  <c r="D3364" i="1"/>
  <c r="F830" i="1"/>
  <c r="G830" i="1" s="1"/>
  <c r="H830" i="1" s="1"/>
  <c r="E831" i="1" s="1"/>
  <c r="K831" i="1" s="1"/>
  <c r="I829" i="1"/>
  <c r="D3365" i="1" l="1"/>
  <c r="F3364" i="1"/>
  <c r="F831" i="1"/>
  <c r="G831" i="1" s="1"/>
  <c r="H831" i="1" s="1"/>
  <c r="E832" i="1" s="1"/>
  <c r="K832" i="1" s="1"/>
  <c r="I830" i="1"/>
  <c r="F3365" i="1" l="1"/>
  <c r="D3366" i="1"/>
  <c r="F832" i="1"/>
  <c r="G832" i="1" s="1"/>
  <c r="H832" i="1" s="1"/>
  <c r="E833" i="1" s="1"/>
  <c r="K833" i="1" s="1"/>
  <c r="I831" i="1"/>
  <c r="D3367" i="1" l="1"/>
  <c r="F3366" i="1"/>
  <c r="F833" i="1"/>
  <c r="G833" i="1" s="1"/>
  <c r="H833" i="1" s="1"/>
  <c r="E834" i="1" s="1"/>
  <c r="K834" i="1" s="1"/>
  <c r="I832" i="1"/>
  <c r="F3367" i="1" l="1"/>
  <c r="D3368" i="1"/>
  <c r="F834" i="1"/>
  <c r="G834" i="1" s="1"/>
  <c r="H834" i="1" s="1"/>
  <c r="E835" i="1" s="1"/>
  <c r="K835" i="1" s="1"/>
  <c r="I833" i="1"/>
  <c r="D3369" i="1" l="1"/>
  <c r="F3368" i="1"/>
  <c r="F835" i="1"/>
  <c r="G835" i="1" s="1"/>
  <c r="H835" i="1" s="1"/>
  <c r="E836" i="1" s="1"/>
  <c r="K836" i="1" s="1"/>
  <c r="I834" i="1"/>
  <c r="F3369" i="1" l="1"/>
  <c r="D3370" i="1"/>
  <c r="F836" i="1"/>
  <c r="G836" i="1" s="1"/>
  <c r="H836" i="1" s="1"/>
  <c r="E837" i="1" s="1"/>
  <c r="K837" i="1" s="1"/>
  <c r="I835" i="1"/>
  <c r="D3371" i="1" l="1"/>
  <c r="F3370" i="1"/>
  <c r="F837" i="1"/>
  <c r="G837" i="1" s="1"/>
  <c r="H837" i="1" s="1"/>
  <c r="E838" i="1" s="1"/>
  <c r="K838" i="1" s="1"/>
  <c r="I836" i="1"/>
  <c r="D3372" i="1" l="1"/>
  <c r="F3371" i="1"/>
  <c r="F838" i="1"/>
  <c r="G838" i="1" s="1"/>
  <c r="H838" i="1" s="1"/>
  <c r="E839" i="1" s="1"/>
  <c r="K839" i="1" s="1"/>
  <c r="I837" i="1"/>
  <c r="D3373" i="1" l="1"/>
  <c r="F3372" i="1"/>
  <c r="F839" i="1"/>
  <c r="G839" i="1" s="1"/>
  <c r="H839" i="1" s="1"/>
  <c r="E840" i="1" s="1"/>
  <c r="K840" i="1" s="1"/>
  <c r="I838" i="1"/>
  <c r="D3374" i="1" l="1"/>
  <c r="F3373" i="1"/>
  <c r="F840" i="1"/>
  <c r="G840" i="1" s="1"/>
  <c r="H840" i="1" s="1"/>
  <c r="E841" i="1" s="1"/>
  <c r="K841" i="1" s="1"/>
  <c r="I839" i="1"/>
  <c r="D3375" i="1" l="1"/>
  <c r="F3374" i="1"/>
  <c r="F841" i="1"/>
  <c r="G841" i="1" s="1"/>
  <c r="H841" i="1" s="1"/>
  <c r="E842" i="1" s="1"/>
  <c r="K842" i="1" s="1"/>
  <c r="I840" i="1"/>
  <c r="F3375" i="1" l="1"/>
  <c r="D3376" i="1"/>
  <c r="F842" i="1"/>
  <c r="G842" i="1" s="1"/>
  <c r="H842" i="1" s="1"/>
  <c r="E843" i="1" s="1"/>
  <c r="K843" i="1" s="1"/>
  <c r="I841" i="1"/>
  <c r="D3377" i="1" l="1"/>
  <c r="F3376" i="1"/>
  <c r="F843" i="1"/>
  <c r="G843" i="1" s="1"/>
  <c r="H843" i="1" s="1"/>
  <c r="E844" i="1" s="1"/>
  <c r="K844" i="1" s="1"/>
  <c r="I842" i="1"/>
  <c r="F3377" i="1" l="1"/>
  <c r="D3378" i="1"/>
  <c r="F844" i="1"/>
  <c r="G844" i="1" s="1"/>
  <c r="H844" i="1" s="1"/>
  <c r="E845" i="1" s="1"/>
  <c r="K845" i="1" s="1"/>
  <c r="I843" i="1"/>
  <c r="D3379" i="1" l="1"/>
  <c r="F3378" i="1"/>
  <c r="F845" i="1"/>
  <c r="G845" i="1" s="1"/>
  <c r="H845" i="1" s="1"/>
  <c r="E846" i="1" s="1"/>
  <c r="K846" i="1" s="1"/>
  <c r="I844" i="1"/>
  <c r="D3380" i="1" l="1"/>
  <c r="F3379" i="1"/>
  <c r="F846" i="1"/>
  <c r="G846" i="1" s="1"/>
  <c r="H846" i="1" s="1"/>
  <c r="E847" i="1" s="1"/>
  <c r="K847" i="1" s="1"/>
  <c r="I845" i="1"/>
  <c r="F3380" i="1" l="1"/>
  <c r="D3381" i="1"/>
  <c r="F847" i="1"/>
  <c r="G847" i="1" s="1"/>
  <c r="H847" i="1" s="1"/>
  <c r="E848" i="1" s="1"/>
  <c r="K848" i="1" s="1"/>
  <c r="I846" i="1"/>
  <c r="F3381" i="1" l="1"/>
  <c r="D3382" i="1"/>
  <c r="F848" i="1"/>
  <c r="G848" i="1" s="1"/>
  <c r="H848" i="1" s="1"/>
  <c r="E849" i="1" s="1"/>
  <c r="K849" i="1" s="1"/>
  <c r="I847" i="1"/>
  <c r="D3383" i="1" l="1"/>
  <c r="F3382" i="1"/>
  <c r="F849" i="1"/>
  <c r="G849" i="1" s="1"/>
  <c r="H849" i="1" s="1"/>
  <c r="E850" i="1" s="1"/>
  <c r="K850" i="1" s="1"/>
  <c r="I848" i="1"/>
  <c r="F3383" i="1" l="1"/>
  <c r="D3384" i="1"/>
  <c r="F850" i="1"/>
  <c r="G850" i="1" s="1"/>
  <c r="H850" i="1" s="1"/>
  <c r="E851" i="1" s="1"/>
  <c r="K851" i="1" s="1"/>
  <c r="I849" i="1"/>
  <c r="D3385" i="1" l="1"/>
  <c r="F3384" i="1"/>
  <c r="F851" i="1"/>
  <c r="G851" i="1" s="1"/>
  <c r="H851" i="1" s="1"/>
  <c r="E852" i="1" s="1"/>
  <c r="K852" i="1" s="1"/>
  <c r="I850" i="1"/>
  <c r="F3385" i="1" l="1"/>
  <c r="D3386" i="1"/>
  <c r="F852" i="1"/>
  <c r="G852" i="1" s="1"/>
  <c r="H852" i="1" s="1"/>
  <c r="E853" i="1" s="1"/>
  <c r="K853" i="1" s="1"/>
  <c r="I851" i="1"/>
  <c r="D3387" i="1" l="1"/>
  <c r="F3386" i="1"/>
  <c r="F853" i="1"/>
  <c r="G853" i="1" s="1"/>
  <c r="H853" i="1" s="1"/>
  <c r="E854" i="1" s="1"/>
  <c r="K854" i="1" s="1"/>
  <c r="I852" i="1"/>
  <c r="F3387" i="1" l="1"/>
  <c r="D3388" i="1"/>
  <c r="F854" i="1"/>
  <c r="G854" i="1" s="1"/>
  <c r="H854" i="1" s="1"/>
  <c r="E855" i="1" s="1"/>
  <c r="K855" i="1" s="1"/>
  <c r="I853" i="1"/>
  <c r="D3389" i="1" l="1"/>
  <c r="F3388" i="1"/>
  <c r="F855" i="1"/>
  <c r="G855" i="1" s="1"/>
  <c r="H855" i="1" s="1"/>
  <c r="E856" i="1" s="1"/>
  <c r="K856" i="1" s="1"/>
  <c r="I854" i="1"/>
  <c r="D3390" i="1" l="1"/>
  <c r="F3389" i="1"/>
  <c r="F856" i="1"/>
  <c r="G856" i="1" s="1"/>
  <c r="H856" i="1" s="1"/>
  <c r="E857" i="1" s="1"/>
  <c r="K857" i="1" s="1"/>
  <c r="I855" i="1"/>
  <c r="F3390" i="1" l="1"/>
  <c r="D3391" i="1"/>
  <c r="F857" i="1"/>
  <c r="G857" i="1" s="1"/>
  <c r="H857" i="1" s="1"/>
  <c r="E858" i="1" s="1"/>
  <c r="K858" i="1" s="1"/>
  <c r="I856" i="1"/>
  <c r="F3391" i="1" l="1"/>
  <c r="D3392" i="1"/>
  <c r="F858" i="1"/>
  <c r="G858" i="1" s="1"/>
  <c r="H858" i="1" s="1"/>
  <c r="E859" i="1" s="1"/>
  <c r="K859" i="1" s="1"/>
  <c r="I857" i="1"/>
  <c r="F3392" i="1" l="1"/>
  <c r="D3393" i="1"/>
  <c r="F859" i="1"/>
  <c r="G859" i="1" s="1"/>
  <c r="H859" i="1" s="1"/>
  <c r="E860" i="1" s="1"/>
  <c r="K860" i="1" s="1"/>
  <c r="I858" i="1"/>
  <c r="F3393" i="1" l="1"/>
  <c r="D3394" i="1"/>
  <c r="F860" i="1"/>
  <c r="G860" i="1" s="1"/>
  <c r="H860" i="1" s="1"/>
  <c r="E861" i="1" s="1"/>
  <c r="K861" i="1" s="1"/>
  <c r="I859" i="1"/>
  <c r="F3394" i="1" l="1"/>
  <c r="D3395" i="1"/>
  <c r="F861" i="1"/>
  <c r="G861" i="1" s="1"/>
  <c r="H861" i="1" s="1"/>
  <c r="E862" i="1" s="1"/>
  <c r="K862" i="1" s="1"/>
  <c r="I860" i="1"/>
  <c r="D3396" i="1" l="1"/>
  <c r="F3395" i="1"/>
  <c r="F862" i="1"/>
  <c r="G862" i="1" s="1"/>
  <c r="H862" i="1" s="1"/>
  <c r="E863" i="1" s="1"/>
  <c r="K863" i="1" s="1"/>
  <c r="I861" i="1"/>
  <c r="D3397" i="1" l="1"/>
  <c r="F3396" i="1"/>
  <c r="F863" i="1"/>
  <c r="G863" i="1" s="1"/>
  <c r="H863" i="1" s="1"/>
  <c r="E864" i="1" s="1"/>
  <c r="K864" i="1" s="1"/>
  <c r="I862" i="1"/>
  <c r="D3398" i="1" l="1"/>
  <c r="F3397" i="1"/>
  <c r="F864" i="1"/>
  <c r="G864" i="1" s="1"/>
  <c r="H864" i="1" s="1"/>
  <c r="E865" i="1" s="1"/>
  <c r="K865" i="1" s="1"/>
  <c r="I863" i="1"/>
  <c r="F3398" i="1" l="1"/>
  <c r="D3399" i="1"/>
  <c r="F865" i="1"/>
  <c r="G865" i="1" s="1"/>
  <c r="H865" i="1" s="1"/>
  <c r="E866" i="1" s="1"/>
  <c r="K866" i="1" s="1"/>
  <c r="I864" i="1"/>
  <c r="F3399" i="1" l="1"/>
  <c r="D3400" i="1"/>
  <c r="F866" i="1"/>
  <c r="G866" i="1" s="1"/>
  <c r="H866" i="1" s="1"/>
  <c r="E867" i="1" s="1"/>
  <c r="K867" i="1" s="1"/>
  <c r="I865" i="1"/>
  <c r="D3401" i="1" l="1"/>
  <c r="F3400" i="1"/>
  <c r="F867" i="1"/>
  <c r="G867" i="1" s="1"/>
  <c r="H867" i="1" s="1"/>
  <c r="E868" i="1" s="1"/>
  <c r="K868" i="1" s="1"/>
  <c r="I866" i="1"/>
  <c r="D3402" i="1" l="1"/>
  <c r="F3401" i="1"/>
  <c r="F868" i="1"/>
  <c r="G868" i="1" s="1"/>
  <c r="H868" i="1" s="1"/>
  <c r="E869" i="1" s="1"/>
  <c r="K869" i="1" s="1"/>
  <c r="I867" i="1"/>
  <c r="D3403" i="1" l="1"/>
  <c r="F3402" i="1"/>
  <c r="F869" i="1"/>
  <c r="G869" i="1" s="1"/>
  <c r="H869" i="1" s="1"/>
  <c r="E870" i="1" s="1"/>
  <c r="K870" i="1" s="1"/>
  <c r="I868" i="1"/>
  <c r="D3404" i="1" l="1"/>
  <c r="F3403" i="1"/>
  <c r="F870" i="1"/>
  <c r="G870" i="1" s="1"/>
  <c r="H870" i="1" s="1"/>
  <c r="E871" i="1" s="1"/>
  <c r="K871" i="1" s="1"/>
  <c r="I869" i="1"/>
  <c r="D3405" i="1" l="1"/>
  <c r="F3404" i="1"/>
  <c r="F871" i="1"/>
  <c r="G871" i="1" s="1"/>
  <c r="H871" i="1" s="1"/>
  <c r="E872" i="1" s="1"/>
  <c r="K872" i="1" s="1"/>
  <c r="I870" i="1"/>
  <c r="D3406" i="1" l="1"/>
  <c r="F3405" i="1"/>
  <c r="F872" i="1"/>
  <c r="G872" i="1" s="1"/>
  <c r="H872" i="1" s="1"/>
  <c r="E873" i="1" s="1"/>
  <c r="K873" i="1" s="1"/>
  <c r="I871" i="1"/>
  <c r="D3407" i="1" l="1"/>
  <c r="F3406" i="1"/>
  <c r="F873" i="1"/>
  <c r="G873" i="1" s="1"/>
  <c r="H873" i="1" s="1"/>
  <c r="E874" i="1" s="1"/>
  <c r="K874" i="1" s="1"/>
  <c r="I872" i="1"/>
  <c r="D3408" i="1" l="1"/>
  <c r="F3407" i="1"/>
  <c r="F874" i="1"/>
  <c r="G874" i="1" s="1"/>
  <c r="H874" i="1" s="1"/>
  <c r="E875" i="1" s="1"/>
  <c r="K875" i="1" s="1"/>
  <c r="I873" i="1"/>
  <c r="D3409" i="1" l="1"/>
  <c r="F3408" i="1"/>
  <c r="F875" i="1"/>
  <c r="G875" i="1" s="1"/>
  <c r="H875" i="1" s="1"/>
  <c r="E876" i="1" s="1"/>
  <c r="K876" i="1" s="1"/>
  <c r="I874" i="1"/>
  <c r="D3410" i="1" l="1"/>
  <c r="F3409" i="1"/>
  <c r="F876" i="1"/>
  <c r="G876" i="1" s="1"/>
  <c r="H876" i="1" s="1"/>
  <c r="E877" i="1" s="1"/>
  <c r="K877" i="1" s="1"/>
  <c r="I875" i="1"/>
  <c r="D3411" i="1" l="1"/>
  <c r="F3410" i="1"/>
  <c r="F877" i="1"/>
  <c r="G877" i="1" s="1"/>
  <c r="H877" i="1" s="1"/>
  <c r="E878" i="1" s="1"/>
  <c r="K878" i="1" s="1"/>
  <c r="I876" i="1"/>
  <c r="D3412" i="1" l="1"/>
  <c r="F3411" i="1"/>
  <c r="F878" i="1"/>
  <c r="G878" i="1" s="1"/>
  <c r="H878" i="1" s="1"/>
  <c r="E879" i="1" s="1"/>
  <c r="K879" i="1" s="1"/>
  <c r="I877" i="1"/>
  <c r="D3413" i="1" l="1"/>
  <c r="F3412" i="1"/>
  <c r="F879" i="1"/>
  <c r="G879" i="1" s="1"/>
  <c r="H879" i="1" s="1"/>
  <c r="E880" i="1" s="1"/>
  <c r="K880" i="1" s="1"/>
  <c r="I878" i="1"/>
  <c r="F3413" i="1" l="1"/>
  <c r="D3414" i="1"/>
  <c r="F880" i="1"/>
  <c r="G880" i="1" s="1"/>
  <c r="H880" i="1" s="1"/>
  <c r="E881" i="1" s="1"/>
  <c r="K881" i="1" s="1"/>
  <c r="I879" i="1"/>
  <c r="D3415" i="1" l="1"/>
  <c r="F3414" i="1"/>
  <c r="F881" i="1"/>
  <c r="G881" i="1" s="1"/>
  <c r="H881" i="1" s="1"/>
  <c r="E882" i="1" s="1"/>
  <c r="K882" i="1" s="1"/>
  <c r="I880" i="1"/>
  <c r="D3416" i="1" l="1"/>
  <c r="F3415" i="1"/>
  <c r="F882" i="1"/>
  <c r="G882" i="1" s="1"/>
  <c r="H882" i="1" s="1"/>
  <c r="E883" i="1" s="1"/>
  <c r="K883" i="1" s="1"/>
  <c r="I881" i="1"/>
  <c r="D3417" i="1" l="1"/>
  <c r="F3416" i="1"/>
  <c r="F883" i="1"/>
  <c r="G883" i="1" s="1"/>
  <c r="H883" i="1" s="1"/>
  <c r="E884" i="1" s="1"/>
  <c r="K884" i="1" s="1"/>
  <c r="I882" i="1"/>
  <c r="D3418" i="1" l="1"/>
  <c r="F3417" i="1"/>
  <c r="F884" i="1"/>
  <c r="G884" i="1" s="1"/>
  <c r="H884" i="1" s="1"/>
  <c r="E885" i="1" s="1"/>
  <c r="K885" i="1" s="1"/>
  <c r="I883" i="1"/>
  <c r="D3419" i="1" l="1"/>
  <c r="F3418" i="1"/>
  <c r="F885" i="1"/>
  <c r="G885" i="1" s="1"/>
  <c r="H885" i="1" s="1"/>
  <c r="E886" i="1" s="1"/>
  <c r="K886" i="1" s="1"/>
  <c r="I884" i="1"/>
  <c r="D3420" i="1" l="1"/>
  <c r="F3419" i="1"/>
  <c r="F886" i="1"/>
  <c r="G886" i="1" s="1"/>
  <c r="H886" i="1" s="1"/>
  <c r="E887" i="1" s="1"/>
  <c r="K887" i="1" s="1"/>
  <c r="I885" i="1"/>
  <c r="D3421" i="1" l="1"/>
  <c r="F3420" i="1"/>
  <c r="F887" i="1"/>
  <c r="G887" i="1" s="1"/>
  <c r="H887" i="1" s="1"/>
  <c r="E888" i="1" s="1"/>
  <c r="K888" i="1" s="1"/>
  <c r="I886" i="1"/>
  <c r="D3422" i="1" l="1"/>
  <c r="F3421" i="1"/>
  <c r="F888" i="1"/>
  <c r="G888" i="1" s="1"/>
  <c r="H888" i="1" s="1"/>
  <c r="E889" i="1" s="1"/>
  <c r="K889" i="1" s="1"/>
  <c r="I887" i="1"/>
  <c r="D3423" i="1" l="1"/>
  <c r="F3422" i="1"/>
  <c r="F889" i="1"/>
  <c r="G889" i="1" s="1"/>
  <c r="H889" i="1" s="1"/>
  <c r="E890" i="1" s="1"/>
  <c r="K890" i="1" s="1"/>
  <c r="I888" i="1"/>
  <c r="F3423" i="1" l="1"/>
  <c r="D3424" i="1"/>
  <c r="F890" i="1"/>
  <c r="G890" i="1" s="1"/>
  <c r="H890" i="1" s="1"/>
  <c r="E891" i="1" s="1"/>
  <c r="K891" i="1" s="1"/>
  <c r="I889" i="1"/>
  <c r="D3425" i="1" l="1"/>
  <c r="F3424" i="1"/>
  <c r="F891" i="1"/>
  <c r="G891" i="1" s="1"/>
  <c r="H891" i="1" s="1"/>
  <c r="E892" i="1" s="1"/>
  <c r="K892" i="1" s="1"/>
  <c r="I890" i="1"/>
  <c r="D3426" i="1" l="1"/>
  <c r="F3425" i="1"/>
  <c r="F892" i="1"/>
  <c r="G892" i="1" s="1"/>
  <c r="H892" i="1" s="1"/>
  <c r="E893" i="1" s="1"/>
  <c r="K893" i="1" s="1"/>
  <c r="I891" i="1"/>
  <c r="F3426" i="1" l="1"/>
  <c r="D3427" i="1"/>
  <c r="F893" i="1"/>
  <c r="G893" i="1" s="1"/>
  <c r="H893" i="1" s="1"/>
  <c r="E894" i="1" s="1"/>
  <c r="K894" i="1" s="1"/>
  <c r="I892" i="1"/>
  <c r="F3427" i="1" l="1"/>
  <c r="D3428" i="1"/>
  <c r="F894" i="1"/>
  <c r="G894" i="1" s="1"/>
  <c r="H894" i="1" s="1"/>
  <c r="E895" i="1" s="1"/>
  <c r="K895" i="1" s="1"/>
  <c r="I893" i="1"/>
  <c r="F3428" i="1" l="1"/>
  <c r="D3429" i="1"/>
  <c r="F895" i="1"/>
  <c r="G895" i="1" s="1"/>
  <c r="H895" i="1" s="1"/>
  <c r="E896" i="1" s="1"/>
  <c r="K896" i="1" s="1"/>
  <c r="I894" i="1"/>
  <c r="D3430" i="1" l="1"/>
  <c r="F3429" i="1"/>
  <c r="F896" i="1"/>
  <c r="G896" i="1" s="1"/>
  <c r="H896" i="1" s="1"/>
  <c r="E897" i="1" s="1"/>
  <c r="K897" i="1" s="1"/>
  <c r="I895" i="1"/>
  <c r="F3430" i="1" l="1"/>
  <c r="D3431" i="1"/>
  <c r="F897" i="1"/>
  <c r="G897" i="1" s="1"/>
  <c r="H897" i="1" s="1"/>
  <c r="E898" i="1" s="1"/>
  <c r="K898" i="1" s="1"/>
  <c r="I896" i="1"/>
  <c r="D3432" i="1" l="1"/>
  <c r="F3431" i="1"/>
  <c r="F898" i="1"/>
  <c r="G898" i="1" s="1"/>
  <c r="H898" i="1" s="1"/>
  <c r="E899" i="1" s="1"/>
  <c r="K899" i="1" s="1"/>
  <c r="I897" i="1"/>
  <c r="D3433" i="1" l="1"/>
  <c r="F3432" i="1"/>
  <c r="F899" i="1"/>
  <c r="G899" i="1" s="1"/>
  <c r="H899" i="1" s="1"/>
  <c r="E900" i="1" s="1"/>
  <c r="K900" i="1" s="1"/>
  <c r="I898" i="1"/>
  <c r="D3434" i="1" l="1"/>
  <c r="F3433" i="1"/>
  <c r="F900" i="1"/>
  <c r="G900" i="1" s="1"/>
  <c r="H900" i="1" s="1"/>
  <c r="E901" i="1" s="1"/>
  <c r="K901" i="1" s="1"/>
  <c r="I899" i="1"/>
  <c r="F3434" i="1" l="1"/>
  <c r="D3435" i="1"/>
  <c r="F901" i="1"/>
  <c r="G901" i="1" s="1"/>
  <c r="H901" i="1" s="1"/>
  <c r="E902" i="1" s="1"/>
  <c r="K902" i="1" s="1"/>
  <c r="I900" i="1"/>
  <c r="D3436" i="1" l="1"/>
  <c r="F3435" i="1"/>
  <c r="F902" i="1"/>
  <c r="G902" i="1" s="1"/>
  <c r="H902" i="1" s="1"/>
  <c r="E903" i="1" s="1"/>
  <c r="K903" i="1" s="1"/>
  <c r="I901" i="1"/>
  <c r="D3437" i="1" l="1"/>
  <c r="F3436" i="1"/>
  <c r="F903" i="1"/>
  <c r="G903" i="1" s="1"/>
  <c r="H903" i="1" s="1"/>
  <c r="E904" i="1" s="1"/>
  <c r="K904" i="1" s="1"/>
  <c r="I902" i="1"/>
  <c r="D3438" i="1" l="1"/>
  <c r="F3437" i="1"/>
  <c r="F904" i="1"/>
  <c r="G904" i="1" s="1"/>
  <c r="H904" i="1" s="1"/>
  <c r="E905" i="1" s="1"/>
  <c r="K905" i="1" s="1"/>
  <c r="I903" i="1"/>
  <c r="F3438" i="1" l="1"/>
  <c r="D3439" i="1"/>
  <c r="F905" i="1"/>
  <c r="G905" i="1" s="1"/>
  <c r="H905" i="1" s="1"/>
  <c r="E906" i="1" s="1"/>
  <c r="K906" i="1" s="1"/>
  <c r="I904" i="1"/>
  <c r="D3440" i="1" l="1"/>
  <c r="F3439" i="1"/>
  <c r="F906" i="1"/>
  <c r="G906" i="1" s="1"/>
  <c r="H906" i="1" s="1"/>
  <c r="E907" i="1" s="1"/>
  <c r="K907" i="1" s="1"/>
  <c r="I905" i="1"/>
  <c r="D3441" i="1" l="1"/>
  <c r="F3440" i="1"/>
  <c r="F907" i="1"/>
  <c r="G907" i="1" s="1"/>
  <c r="H907" i="1" s="1"/>
  <c r="E908" i="1" s="1"/>
  <c r="K908" i="1" s="1"/>
  <c r="I906" i="1"/>
  <c r="D3442" i="1" l="1"/>
  <c r="F3441" i="1"/>
  <c r="F908" i="1"/>
  <c r="G908" i="1" s="1"/>
  <c r="H908" i="1" s="1"/>
  <c r="E909" i="1" s="1"/>
  <c r="K909" i="1" s="1"/>
  <c r="I907" i="1"/>
  <c r="F3442" i="1" l="1"/>
  <c r="D3443" i="1"/>
  <c r="F909" i="1"/>
  <c r="G909" i="1" s="1"/>
  <c r="H909" i="1" s="1"/>
  <c r="E910" i="1" s="1"/>
  <c r="K910" i="1" s="1"/>
  <c r="I908" i="1"/>
  <c r="D3444" i="1" l="1"/>
  <c r="F3443" i="1"/>
  <c r="F910" i="1"/>
  <c r="G910" i="1" s="1"/>
  <c r="H910" i="1" s="1"/>
  <c r="E911" i="1" s="1"/>
  <c r="K911" i="1" s="1"/>
  <c r="I909" i="1"/>
  <c r="D3445" i="1" l="1"/>
  <c r="F3444" i="1"/>
  <c r="F911" i="1"/>
  <c r="G911" i="1" s="1"/>
  <c r="H911" i="1" s="1"/>
  <c r="E912" i="1" s="1"/>
  <c r="K912" i="1" s="1"/>
  <c r="I910" i="1"/>
  <c r="D3446" i="1" l="1"/>
  <c r="F3445" i="1"/>
  <c r="F912" i="1"/>
  <c r="G912" i="1" s="1"/>
  <c r="H912" i="1" s="1"/>
  <c r="E913" i="1" s="1"/>
  <c r="K913" i="1" s="1"/>
  <c r="I911" i="1"/>
  <c r="F3446" i="1" l="1"/>
  <c r="D3447" i="1"/>
  <c r="F913" i="1"/>
  <c r="G913" i="1" s="1"/>
  <c r="H913" i="1" s="1"/>
  <c r="E914" i="1" s="1"/>
  <c r="K914" i="1" s="1"/>
  <c r="I912" i="1"/>
  <c r="D3448" i="1" l="1"/>
  <c r="F3447" i="1"/>
  <c r="F914" i="1"/>
  <c r="G914" i="1" s="1"/>
  <c r="H914" i="1" s="1"/>
  <c r="E915" i="1" s="1"/>
  <c r="K915" i="1" s="1"/>
  <c r="I913" i="1"/>
  <c r="D3449" i="1" l="1"/>
  <c r="F3448" i="1"/>
  <c r="F915" i="1"/>
  <c r="G915" i="1" s="1"/>
  <c r="H915" i="1" s="1"/>
  <c r="E916" i="1" s="1"/>
  <c r="K916" i="1" s="1"/>
  <c r="I914" i="1"/>
  <c r="D3450" i="1" l="1"/>
  <c r="F3449" i="1"/>
  <c r="F916" i="1"/>
  <c r="G916" i="1" s="1"/>
  <c r="H916" i="1" s="1"/>
  <c r="E917" i="1" s="1"/>
  <c r="K917" i="1" s="1"/>
  <c r="I915" i="1"/>
  <c r="F3450" i="1" l="1"/>
  <c r="D3451" i="1"/>
  <c r="F917" i="1"/>
  <c r="G917" i="1" s="1"/>
  <c r="H917" i="1" s="1"/>
  <c r="E918" i="1" s="1"/>
  <c r="K918" i="1" s="1"/>
  <c r="I916" i="1"/>
  <c r="D3452" i="1" l="1"/>
  <c r="F3451" i="1"/>
  <c r="F918" i="1"/>
  <c r="G918" i="1" s="1"/>
  <c r="H918" i="1" s="1"/>
  <c r="E919" i="1" s="1"/>
  <c r="K919" i="1" s="1"/>
  <c r="I917" i="1"/>
  <c r="D3453" i="1" l="1"/>
  <c r="F3452" i="1"/>
  <c r="F919" i="1"/>
  <c r="G919" i="1" s="1"/>
  <c r="H919" i="1" s="1"/>
  <c r="E920" i="1" s="1"/>
  <c r="K920" i="1" s="1"/>
  <c r="I918" i="1"/>
  <c r="D3454" i="1" l="1"/>
  <c r="F3453" i="1"/>
  <c r="F920" i="1"/>
  <c r="G920" i="1" s="1"/>
  <c r="H920" i="1" s="1"/>
  <c r="E921" i="1" s="1"/>
  <c r="K921" i="1" s="1"/>
  <c r="I919" i="1"/>
  <c r="F3454" i="1" l="1"/>
  <c r="D3455" i="1"/>
  <c r="F921" i="1"/>
  <c r="G921" i="1" s="1"/>
  <c r="H921" i="1" s="1"/>
  <c r="E922" i="1" s="1"/>
  <c r="K922" i="1" s="1"/>
  <c r="I920" i="1"/>
  <c r="D3456" i="1" l="1"/>
  <c r="F3455" i="1"/>
  <c r="F922" i="1"/>
  <c r="G922" i="1" s="1"/>
  <c r="H922" i="1" s="1"/>
  <c r="E923" i="1" s="1"/>
  <c r="K923" i="1" s="1"/>
  <c r="I921" i="1"/>
  <c r="D3457" i="1" l="1"/>
  <c r="F3456" i="1"/>
  <c r="F923" i="1"/>
  <c r="G923" i="1" s="1"/>
  <c r="H923" i="1" s="1"/>
  <c r="E924" i="1" s="1"/>
  <c r="K924" i="1" s="1"/>
  <c r="I922" i="1"/>
  <c r="D3458" i="1" l="1"/>
  <c r="F3457" i="1"/>
  <c r="F924" i="1"/>
  <c r="G924" i="1" s="1"/>
  <c r="H924" i="1" s="1"/>
  <c r="E925" i="1" s="1"/>
  <c r="K925" i="1" s="1"/>
  <c r="I923" i="1"/>
  <c r="D3459" i="1" l="1"/>
  <c r="F3458" i="1"/>
  <c r="F925" i="1"/>
  <c r="G925" i="1" s="1"/>
  <c r="H925" i="1" s="1"/>
  <c r="E926" i="1" s="1"/>
  <c r="K926" i="1" s="1"/>
  <c r="I924" i="1"/>
  <c r="D3460" i="1" l="1"/>
  <c r="F3459" i="1"/>
  <c r="F926" i="1"/>
  <c r="G926" i="1" s="1"/>
  <c r="H926" i="1" s="1"/>
  <c r="E927" i="1" s="1"/>
  <c r="K927" i="1" s="1"/>
  <c r="I925" i="1"/>
  <c r="D3461" i="1" l="1"/>
  <c r="F3460" i="1"/>
  <c r="F927" i="1"/>
  <c r="G927" i="1" s="1"/>
  <c r="H927" i="1" s="1"/>
  <c r="E928" i="1" s="1"/>
  <c r="K928" i="1" s="1"/>
  <c r="I926" i="1"/>
  <c r="D3462" i="1" l="1"/>
  <c r="F3461" i="1"/>
  <c r="F928" i="1"/>
  <c r="G928" i="1" s="1"/>
  <c r="H928" i="1" s="1"/>
  <c r="E929" i="1" s="1"/>
  <c r="K929" i="1" s="1"/>
  <c r="I927" i="1"/>
  <c r="D3463" i="1" l="1"/>
  <c r="F3462" i="1"/>
  <c r="F929" i="1"/>
  <c r="G929" i="1" s="1"/>
  <c r="H929" i="1" s="1"/>
  <c r="E930" i="1" s="1"/>
  <c r="K930" i="1" s="1"/>
  <c r="I928" i="1"/>
  <c r="D3464" i="1" l="1"/>
  <c r="F3463" i="1"/>
  <c r="F930" i="1"/>
  <c r="G930" i="1" s="1"/>
  <c r="H930" i="1" s="1"/>
  <c r="E931" i="1" s="1"/>
  <c r="K931" i="1" s="1"/>
  <c r="I929" i="1"/>
  <c r="D3465" i="1" l="1"/>
  <c r="F3464" i="1"/>
  <c r="F931" i="1"/>
  <c r="G931" i="1" s="1"/>
  <c r="H931" i="1" s="1"/>
  <c r="E932" i="1" s="1"/>
  <c r="K932" i="1" s="1"/>
  <c r="I930" i="1"/>
  <c r="D3466" i="1" l="1"/>
  <c r="F3465" i="1"/>
  <c r="F932" i="1"/>
  <c r="G932" i="1" s="1"/>
  <c r="H932" i="1" s="1"/>
  <c r="E933" i="1" s="1"/>
  <c r="K933" i="1" s="1"/>
  <c r="I931" i="1"/>
  <c r="D3467" i="1" l="1"/>
  <c r="F3466" i="1"/>
  <c r="F933" i="1"/>
  <c r="G933" i="1" s="1"/>
  <c r="H933" i="1" s="1"/>
  <c r="E934" i="1" s="1"/>
  <c r="K934" i="1" s="1"/>
  <c r="I932" i="1"/>
  <c r="F3467" i="1" l="1"/>
  <c r="D3468" i="1"/>
  <c r="F934" i="1"/>
  <c r="G934" i="1" s="1"/>
  <c r="H934" i="1" s="1"/>
  <c r="E935" i="1" s="1"/>
  <c r="K935" i="1" s="1"/>
  <c r="I933" i="1"/>
  <c r="F3468" i="1" l="1"/>
  <c r="D3469" i="1"/>
  <c r="F935" i="1"/>
  <c r="G935" i="1" s="1"/>
  <c r="H935" i="1" s="1"/>
  <c r="E936" i="1" s="1"/>
  <c r="K936" i="1" s="1"/>
  <c r="I934" i="1"/>
  <c r="D3470" i="1" l="1"/>
  <c r="F3469" i="1"/>
  <c r="F936" i="1"/>
  <c r="G936" i="1" s="1"/>
  <c r="H936" i="1" s="1"/>
  <c r="E937" i="1" s="1"/>
  <c r="K937" i="1" s="1"/>
  <c r="I935" i="1"/>
  <c r="D3471" i="1" l="1"/>
  <c r="F3470" i="1"/>
  <c r="F937" i="1"/>
  <c r="G937" i="1" s="1"/>
  <c r="H937" i="1" s="1"/>
  <c r="E938" i="1" s="1"/>
  <c r="K938" i="1" s="1"/>
  <c r="I936" i="1"/>
  <c r="D3472" i="1" l="1"/>
  <c r="F3471" i="1"/>
  <c r="F938" i="1"/>
  <c r="G938" i="1" s="1"/>
  <c r="H938" i="1" s="1"/>
  <c r="E939" i="1" s="1"/>
  <c r="K939" i="1" s="1"/>
  <c r="I937" i="1"/>
  <c r="D3473" i="1" l="1"/>
  <c r="F3472" i="1"/>
  <c r="F939" i="1"/>
  <c r="G939" i="1" s="1"/>
  <c r="H939" i="1" s="1"/>
  <c r="E940" i="1" s="1"/>
  <c r="K940" i="1" s="1"/>
  <c r="I938" i="1"/>
  <c r="D3474" i="1" l="1"/>
  <c r="F3473" i="1"/>
  <c r="F940" i="1"/>
  <c r="G940" i="1" s="1"/>
  <c r="H940" i="1" s="1"/>
  <c r="E941" i="1" s="1"/>
  <c r="K941" i="1" s="1"/>
  <c r="I939" i="1"/>
  <c r="D3475" i="1" l="1"/>
  <c r="F3474" i="1"/>
  <c r="F941" i="1"/>
  <c r="G941" i="1" s="1"/>
  <c r="H941" i="1" s="1"/>
  <c r="E942" i="1" s="1"/>
  <c r="K942" i="1" s="1"/>
  <c r="I940" i="1"/>
  <c r="D3476" i="1" l="1"/>
  <c r="F3475" i="1"/>
  <c r="F942" i="1"/>
  <c r="G942" i="1" s="1"/>
  <c r="H942" i="1" s="1"/>
  <c r="E943" i="1" s="1"/>
  <c r="K943" i="1" s="1"/>
  <c r="I941" i="1"/>
  <c r="D3477" i="1" l="1"/>
  <c r="F3476" i="1"/>
  <c r="F943" i="1"/>
  <c r="G943" i="1" s="1"/>
  <c r="H943" i="1" s="1"/>
  <c r="E944" i="1" s="1"/>
  <c r="K944" i="1" s="1"/>
  <c r="I942" i="1"/>
  <c r="D3478" i="1" l="1"/>
  <c r="F3477" i="1"/>
  <c r="F944" i="1"/>
  <c r="G944" i="1" s="1"/>
  <c r="H944" i="1" s="1"/>
  <c r="E945" i="1" s="1"/>
  <c r="K945" i="1" s="1"/>
  <c r="I943" i="1"/>
  <c r="D3479" i="1" l="1"/>
  <c r="F3478" i="1"/>
  <c r="F945" i="1"/>
  <c r="G945" i="1" s="1"/>
  <c r="H945" i="1" s="1"/>
  <c r="E946" i="1" s="1"/>
  <c r="K946" i="1" s="1"/>
  <c r="I944" i="1"/>
  <c r="D3480" i="1" l="1"/>
  <c r="F3479" i="1"/>
  <c r="F946" i="1"/>
  <c r="G946" i="1" s="1"/>
  <c r="H946" i="1" s="1"/>
  <c r="E947" i="1" s="1"/>
  <c r="K947" i="1" s="1"/>
  <c r="I945" i="1"/>
  <c r="D3481" i="1" l="1"/>
  <c r="F3480" i="1"/>
  <c r="F947" i="1"/>
  <c r="G947" i="1" s="1"/>
  <c r="H947" i="1" s="1"/>
  <c r="E948" i="1" s="1"/>
  <c r="K948" i="1" s="1"/>
  <c r="I946" i="1"/>
  <c r="D3482" i="1" l="1"/>
  <c r="F3481" i="1"/>
  <c r="F948" i="1"/>
  <c r="G948" i="1" s="1"/>
  <c r="H948" i="1" s="1"/>
  <c r="E949" i="1" s="1"/>
  <c r="K949" i="1" s="1"/>
  <c r="I947" i="1"/>
  <c r="D3483" i="1" l="1"/>
  <c r="F3482" i="1"/>
  <c r="F949" i="1"/>
  <c r="G949" i="1" s="1"/>
  <c r="H949" i="1" s="1"/>
  <c r="E950" i="1" s="1"/>
  <c r="K950" i="1" s="1"/>
  <c r="I948" i="1"/>
  <c r="D3484" i="1" l="1"/>
  <c r="F3483" i="1"/>
  <c r="F950" i="1"/>
  <c r="G950" i="1" s="1"/>
  <c r="H950" i="1" s="1"/>
  <c r="E951" i="1" s="1"/>
  <c r="K951" i="1" s="1"/>
  <c r="I949" i="1"/>
  <c r="D3485" i="1" l="1"/>
  <c r="F3484" i="1"/>
  <c r="F951" i="1"/>
  <c r="G951" i="1" s="1"/>
  <c r="H951" i="1" s="1"/>
  <c r="E952" i="1" s="1"/>
  <c r="K952" i="1" s="1"/>
  <c r="I950" i="1"/>
  <c r="D3486" i="1" l="1"/>
  <c r="F3485" i="1"/>
  <c r="F952" i="1"/>
  <c r="G952" i="1" s="1"/>
  <c r="H952" i="1" s="1"/>
  <c r="E953" i="1" s="1"/>
  <c r="K953" i="1" s="1"/>
  <c r="I951" i="1"/>
  <c r="D3487" i="1" l="1"/>
  <c r="F3486" i="1"/>
  <c r="F953" i="1"/>
  <c r="G953" i="1" s="1"/>
  <c r="H953" i="1" s="1"/>
  <c r="E954" i="1" s="1"/>
  <c r="K954" i="1" s="1"/>
  <c r="I952" i="1"/>
  <c r="D3488" i="1" l="1"/>
  <c r="F3487" i="1"/>
  <c r="F954" i="1"/>
  <c r="G954" i="1" s="1"/>
  <c r="H954" i="1" s="1"/>
  <c r="E955" i="1" s="1"/>
  <c r="K955" i="1" s="1"/>
  <c r="I953" i="1"/>
  <c r="D3489" i="1" l="1"/>
  <c r="F3488" i="1"/>
  <c r="F955" i="1"/>
  <c r="G955" i="1" s="1"/>
  <c r="H955" i="1" s="1"/>
  <c r="E956" i="1" s="1"/>
  <c r="K956" i="1" s="1"/>
  <c r="I954" i="1"/>
  <c r="F3489" i="1" l="1"/>
  <c r="D3490" i="1"/>
  <c r="F956" i="1"/>
  <c r="G956" i="1" s="1"/>
  <c r="H956" i="1" s="1"/>
  <c r="E957" i="1" s="1"/>
  <c r="K957" i="1" s="1"/>
  <c r="I955" i="1"/>
  <c r="D3491" i="1" l="1"/>
  <c r="F3490" i="1"/>
  <c r="F957" i="1"/>
  <c r="G957" i="1" s="1"/>
  <c r="H957" i="1" s="1"/>
  <c r="E958" i="1" s="1"/>
  <c r="K958" i="1" s="1"/>
  <c r="I956" i="1"/>
  <c r="D3492" i="1" l="1"/>
  <c r="F3491" i="1"/>
  <c r="F958" i="1"/>
  <c r="G958" i="1" s="1"/>
  <c r="H958" i="1" s="1"/>
  <c r="E959" i="1" s="1"/>
  <c r="K959" i="1" s="1"/>
  <c r="I957" i="1"/>
  <c r="D3493" i="1" l="1"/>
  <c r="F3492" i="1"/>
  <c r="F959" i="1"/>
  <c r="G959" i="1" s="1"/>
  <c r="H959" i="1" s="1"/>
  <c r="E960" i="1" s="1"/>
  <c r="K960" i="1" s="1"/>
  <c r="I958" i="1"/>
  <c r="F3493" i="1" l="1"/>
  <c r="D3494" i="1"/>
  <c r="F960" i="1"/>
  <c r="G960" i="1" s="1"/>
  <c r="H960" i="1" s="1"/>
  <c r="E961" i="1" s="1"/>
  <c r="K961" i="1" s="1"/>
  <c r="I959" i="1"/>
  <c r="D3495" i="1" l="1"/>
  <c r="F3494" i="1"/>
  <c r="F961" i="1"/>
  <c r="G961" i="1" s="1"/>
  <c r="H961" i="1" s="1"/>
  <c r="E962" i="1" s="1"/>
  <c r="K962" i="1" s="1"/>
  <c r="I960" i="1"/>
  <c r="D3496" i="1" l="1"/>
  <c r="F3495" i="1"/>
  <c r="F962" i="1"/>
  <c r="G962" i="1" s="1"/>
  <c r="H962" i="1" s="1"/>
  <c r="E963" i="1" s="1"/>
  <c r="K963" i="1" s="1"/>
  <c r="I961" i="1"/>
  <c r="D3497" i="1" l="1"/>
  <c r="F3496" i="1"/>
  <c r="F963" i="1"/>
  <c r="G963" i="1" s="1"/>
  <c r="H963" i="1" s="1"/>
  <c r="E964" i="1" s="1"/>
  <c r="K964" i="1" s="1"/>
  <c r="I962" i="1"/>
  <c r="F3497" i="1" l="1"/>
  <c r="D3498" i="1"/>
  <c r="F964" i="1"/>
  <c r="G964" i="1" s="1"/>
  <c r="H964" i="1" s="1"/>
  <c r="E965" i="1" s="1"/>
  <c r="K965" i="1" s="1"/>
  <c r="I963" i="1"/>
  <c r="D3499" i="1" l="1"/>
  <c r="F3498" i="1"/>
  <c r="F965" i="1"/>
  <c r="G965" i="1" s="1"/>
  <c r="H965" i="1" s="1"/>
  <c r="E966" i="1" s="1"/>
  <c r="K966" i="1" s="1"/>
  <c r="I964" i="1"/>
  <c r="D3500" i="1" l="1"/>
  <c r="F3499" i="1"/>
  <c r="F966" i="1"/>
  <c r="G966" i="1" s="1"/>
  <c r="H966" i="1" s="1"/>
  <c r="E967" i="1" s="1"/>
  <c r="K967" i="1" s="1"/>
  <c r="I965" i="1"/>
  <c r="F3500" i="1" l="1"/>
  <c r="D3501" i="1"/>
  <c r="F967" i="1"/>
  <c r="G967" i="1" s="1"/>
  <c r="H967" i="1" s="1"/>
  <c r="E968" i="1" s="1"/>
  <c r="K968" i="1" s="1"/>
  <c r="I966" i="1"/>
  <c r="F3501" i="1" l="1"/>
  <c r="D3502" i="1"/>
  <c r="F968" i="1"/>
  <c r="G968" i="1" s="1"/>
  <c r="H968" i="1" s="1"/>
  <c r="E969" i="1" s="1"/>
  <c r="K969" i="1" s="1"/>
  <c r="I967" i="1"/>
  <c r="D3503" i="1" l="1"/>
  <c r="F3502" i="1"/>
  <c r="F969" i="1"/>
  <c r="G969" i="1" s="1"/>
  <c r="H969" i="1" s="1"/>
  <c r="E970" i="1" s="1"/>
  <c r="K970" i="1" s="1"/>
  <c r="I968" i="1"/>
  <c r="D3504" i="1" l="1"/>
  <c r="F3503" i="1"/>
  <c r="F970" i="1"/>
  <c r="G970" i="1" s="1"/>
  <c r="H970" i="1" s="1"/>
  <c r="E971" i="1" s="1"/>
  <c r="K971" i="1" s="1"/>
  <c r="I969" i="1"/>
  <c r="D3505" i="1" l="1"/>
  <c r="F3504" i="1"/>
  <c r="F971" i="1"/>
  <c r="G971" i="1" s="1"/>
  <c r="H971" i="1" s="1"/>
  <c r="E972" i="1" s="1"/>
  <c r="K972" i="1" s="1"/>
  <c r="I970" i="1"/>
  <c r="F3505" i="1" l="1"/>
  <c r="D3506" i="1"/>
  <c r="F972" i="1"/>
  <c r="G972" i="1" s="1"/>
  <c r="H972" i="1" s="1"/>
  <c r="E973" i="1" s="1"/>
  <c r="K973" i="1" s="1"/>
  <c r="I971" i="1"/>
  <c r="D3507" i="1" l="1"/>
  <c r="F3506" i="1"/>
  <c r="F973" i="1"/>
  <c r="G973" i="1" s="1"/>
  <c r="H973" i="1" s="1"/>
  <c r="E974" i="1" s="1"/>
  <c r="K974" i="1" s="1"/>
  <c r="I972" i="1"/>
  <c r="D3508" i="1" l="1"/>
  <c r="F3507" i="1"/>
  <c r="F974" i="1"/>
  <c r="G974" i="1" s="1"/>
  <c r="H974" i="1" s="1"/>
  <c r="E975" i="1" s="1"/>
  <c r="K975" i="1" s="1"/>
  <c r="I973" i="1"/>
  <c r="D3509" i="1" l="1"/>
  <c r="F3508" i="1"/>
  <c r="F975" i="1"/>
  <c r="G975" i="1" s="1"/>
  <c r="H975" i="1" s="1"/>
  <c r="E976" i="1" s="1"/>
  <c r="K976" i="1" s="1"/>
  <c r="I974" i="1"/>
  <c r="D3510" i="1" l="1"/>
  <c r="F3509" i="1"/>
  <c r="F976" i="1"/>
  <c r="G976" i="1" s="1"/>
  <c r="H976" i="1" s="1"/>
  <c r="E977" i="1" s="1"/>
  <c r="K977" i="1" s="1"/>
  <c r="I975" i="1"/>
  <c r="D3511" i="1" l="1"/>
  <c r="F3510" i="1"/>
  <c r="F977" i="1"/>
  <c r="G977" i="1" s="1"/>
  <c r="H977" i="1" s="1"/>
  <c r="E978" i="1" s="1"/>
  <c r="K978" i="1" s="1"/>
  <c r="I976" i="1"/>
  <c r="D3512" i="1" l="1"/>
  <c r="F3511" i="1"/>
  <c r="F978" i="1"/>
  <c r="G978" i="1" s="1"/>
  <c r="H978" i="1" s="1"/>
  <c r="E979" i="1" s="1"/>
  <c r="K979" i="1" s="1"/>
  <c r="I977" i="1"/>
  <c r="D3513" i="1" l="1"/>
  <c r="F3512" i="1"/>
  <c r="F979" i="1"/>
  <c r="G979" i="1" s="1"/>
  <c r="H979" i="1" s="1"/>
  <c r="E980" i="1" s="1"/>
  <c r="K980" i="1" s="1"/>
  <c r="I978" i="1"/>
  <c r="D3514" i="1" l="1"/>
  <c r="F3513" i="1"/>
  <c r="F980" i="1"/>
  <c r="G980" i="1" s="1"/>
  <c r="H980" i="1" s="1"/>
  <c r="E981" i="1" s="1"/>
  <c r="K981" i="1" s="1"/>
  <c r="I979" i="1"/>
  <c r="D3515" i="1" l="1"/>
  <c r="F3514" i="1"/>
  <c r="F981" i="1"/>
  <c r="G981" i="1" s="1"/>
  <c r="H981" i="1" s="1"/>
  <c r="E982" i="1" s="1"/>
  <c r="K982" i="1" s="1"/>
  <c r="I980" i="1"/>
  <c r="D3516" i="1" l="1"/>
  <c r="F3515" i="1"/>
  <c r="F982" i="1"/>
  <c r="G982" i="1" s="1"/>
  <c r="H982" i="1" s="1"/>
  <c r="E983" i="1" s="1"/>
  <c r="K983" i="1" s="1"/>
  <c r="I981" i="1"/>
  <c r="D3517" i="1" l="1"/>
  <c r="F3516" i="1"/>
  <c r="F983" i="1"/>
  <c r="G983" i="1" s="1"/>
  <c r="H983" i="1" s="1"/>
  <c r="E984" i="1" s="1"/>
  <c r="K984" i="1" s="1"/>
  <c r="I982" i="1"/>
  <c r="D3518" i="1" l="1"/>
  <c r="F3517" i="1"/>
  <c r="F984" i="1"/>
  <c r="G984" i="1" s="1"/>
  <c r="H984" i="1" s="1"/>
  <c r="E985" i="1" s="1"/>
  <c r="K985" i="1" s="1"/>
  <c r="I983" i="1"/>
  <c r="D3519" i="1" l="1"/>
  <c r="F3518" i="1"/>
  <c r="F985" i="1"/>
  <c r="G985" i="1" s="1"/>
  <c r="H985" i="1" s="1"/>
  <c r="E986" i="1" s="1"/>
  <c r="K986" i="1" s="1"/>
  <c r="I984" i="1"/>
  <c r="D3520" i="1" l="1"/>
  <c r="F3519" i="1"/>
  <c r="F986" i="1"/>
  <c r="G986" i="1" s="1"/>
  <c r="H986" i="1" s="1"/>
  <c r="E987" i="1" s="1"/>
  <c r="K987" i="1" s="1"/>
  <c r="I985" i="1"/>
  <c r="D3521" i="1" l="1"/>
  <c r="F3520" i="1"/>
  <c r="F987" i="1"/>
  <c r="G987" i="1" s="1"/>
  <c r="H987" i="1" s="1"/>
  <c r="E988" i="1" s="1"/>
  <c r="K988" i="1" s="1"/>
  <c r="I986" i="1"/>
  <c r="D3522" i="1" l="1"/>
  <c r="F3521" i="1"/>
  <c r="F988" i="1"/>
  <c r="G988" i="1" s="1"/>
  <c r="H988" i="1" s="1"/>
  <c r="E989" i="1" s="1"/>
  <c r="K989" i="1" s="1"/>
  <c r="I987" i="1"/>
  <c r="D3523" i="1" l="1"/>
  <c r="F3522" i="1"/>
  <c r="F989" i="1"/>
  <c r="G989" i="1" s="1"/>
  <c r="H989" i="1" s="1"/>
  <c r="E990" i="1" s="1"/>
  <c r="K990" i="1" s="1"/>
  <c r="I988" i="1"/>
  <c r="D3524" i="1" l="1"/>
  <c r="F3523" i="1"/>
  <c r="F990" i="1"/>
  <c r="G990" i="1" s="1"/>
  <c r="H990" i="1" s="1"/>
  <c r="E991" i="1" s="1"/>
  <c r="K991" i="1" s="1"/>
  <c r="I989" i="1"/>
  <c r="D3525" i="1" l="1"/>
  <c r="F3524" i="1"/>
  <c r="F991" i="1"/>
  <c r="G991" i="1" s="1"/>
  <c r="H991" i="1" s="1"/>
  <c r="E992" i="1" s="1"/>
  <c r="K992" i="1" s="1"/>
  <c r="I990" i="1"/>
  <c r="D3526" i="1" l="1"/>
  <c r="F3525" i="1"/>
  <c r="F992" i="1"/>
  <c r="G992" i="1" s="1"/>
  <c r="H992" i="1" s="1"/>
  <c r="E993" i="1" s="1"/>
  <c r="K993" i="1" s="1"/>
  <c r="I991" i="1"/>
  <c r="D3527" i="1" l="1"/>
  <c r="F3526" i="1"/>
  <c r="F993" i="1"/>
  <c r="G993" i="1" s="1"/>
  <c r="H993" i="1" s="1"/>
  <c r="E994" i="1" s="1"/>
  <c r="K994" i="1" s="1"/>
  <c r="I992" i="1"/>
  <c r="D3528" i="1" l="1"/>
  <c r="F3527" i="1"/>
  <c r="F994" i="1"/>
  <c r="G994" i="1" s="1"/>
  <c r="H994" i="1" s="1"/>
  <c r="E995" i="1" s="1"/>
  <c r="K995" i="1" s="1"/>
  <c r="I993" i="1"/>
  <c r="D3529" i="1" l="1"/>
  <c r="F3528" i="1"/>
  <c r="F995" i="1"/>
  <c r="G995" i="1" s="1"/>
  <c r="H995" i="1" s="1"/>
  <c r="E996" i="1" s="1"/>
  <c r="K996" i="1" s="1"/>
  <c r="I994" i="1"/>
  <c r="D3530" i="1" l="1"/>
  <c r="F3529" i="1"/>
  <c r="F996" i="1"/>
  <c r="G996" i="1" s="1"/>
  <c r="H996" i="1" s="1"/>
  <c r="E997" i="1" s="1"/>
  <c r="K997" i="1" s="1"/>
  <c r="I995" i="1"/>
  <c r="D3531" i="1" l="1"/>
  <c r="F3530" i="1"/>
  <c r="F997" i="1"/>
  <c r="G997" i="1" s="1"/>
  <c r="H997" i="1" s="1"/>
  <c r="E998" i="1" s="1"/>
  <c r="K998" i="1" s="1"/>
  <c r="I996" i="1"/>
  <c r="D3532" i="1" l="1"/>
  <c r="F3531" i="1"/>
  <c r="F998" i="1"/>
  <c r="G998" i="1" s="1"/>
  <c r="H998" i="1" s="1"/>
  <c r="E999" i="1" s="1"/>
  <c r="K999" i="1" s="1"/>
  <c r="I997" i="1"/>
  <c r="D3533" i="1" l="1"/>
  <c r="F3532" i="1"/>
  <c r="F999" i="1"/>
  <c r="G999" i="1" s="1"/>
  <c r="H999" i="1" s="1"/>
  <c r="E1000" i="1" s="1"/>
  <c r="K1000" i="1" s="1"/>
  <c r="I998" i="1"/>
  <c r="D3534" i="1" l="1"/>
  <c r="F3533" i="1"/>
  <c r="F1000" i="1"/>
  <c r="G1000" i="1" s="1"/>
  <c r="H1000" i="1" s="1"/>
  <c r="E1001" i="1" s="1"/>
  <c r="K1001" i="1" s="1"/>
  <c r="I999" i="1"/>
  <c r="D3535" i="1" l="1"/>
  <c r="F3534" i="1"/>
  <c r="F1001" i="1"/>
  <c r="G1001" i="1" s="1"/>
  <c r="H1001" i="1" s="1"/>
  <c r="E1002" i="1" s="1"/>
  <c r="K1002" i="1" s="1"/>
  <c r="I1000" i="1"/>
  <c r="D3536" i="1" l="1"/>
  <c r="F3535" i="1"/>
  <c r="F1002" i="1"/>
  <c r="G1002" i="1" s="1"/>
  <c r="H1002" i="1" s="1"/>
  <c r="E1003" i="1" s="1"/>
  <c r="K1003" i="1" s="1"/>
  <c r="I1001" i="1"/>
  <c r="D3537" i="1" l="1"/>
  <c r="F3536" i="1"/>
  <c r="F1003" i="1"/>
  <c r="G1003" i="1" s="1"/>
  <c r="H1003" i="1" s="1"/>
  <c r="E1004" i="1" s="1"/>
  <c r="K1004" i="1" s="1"/>
  <c r="I1002" i="1"/>
  <c r="D3538" i="1" l="1"/>
  <c r="F3537" i="1"/>
  <c r="F1004" i="1"/>
  <c r="G1004" i="1" s="1"/>
  <c r="H1004" i="1" s="1"/>
  <c r="E1005" i="1" s="1"/>
  <c r="K1005" i="1" s="1"/>
  <c r="I1003" i="1"/>
  <c r="D3539" i="1" l="1"/>
  <c r="F3538" i="1"/>
  <c r="F1005" i="1"/>
  <c r="G1005" i="1" s="1"/>
  <c r="H1005" i="1" s="1"/>
  <c r="E1006" i="1" s="1"/>
  <c r="K1006" i="1" s="1"/>
  <c r="I1004" i="1"/>
  <c r="D3540" i="1" l="1"/>
  <c r="F3539" i="1"/>
  <c r="F1006" i="1"/>
  <c r="G1006" i="1" s="1"/>
  <c r="H1006" i="1" s="1"/>
  <c r="E1007" i="1" s="1"/>
  <c r="K1007" i="1" s="1"/>
  <c r="I1005" i="1"/>
  <c r="D3541" i="1" l="1"/>
  <c r="F3540" i="1"/>
  <c r="F1007" i="1"/>
  <c r="G1007" i="1" s="1"/>
  <c r="H1007" i="1" s="1"/>
  <c r="E1008" i="1" s="1"/>
  <c r="K1008" i="1" s="1"/>
  <c r="I1006" i="1"/>
  <c r="D3542" i="1" l="1"/>
  <c r="F3541" i="1"/>
  <c r="F1008" i="1"/>
  <c r="G1008" i="1" s="1"/>
  <c r="H1008" i="1" s="1"/>
  <c r="E1009" i="1" s="1"/>
  <c r="K1009" i="1" s="1"/>
  <c r="I1007" i="1"/>
  <c r="D3543" i="1" l="1"/>
  <c r="F3542" i="1"/>
  <c r="F1009" i="1"/>
  <c r="G1009" i="1" s="1"/>
  <c r="H1009" i="1" s="1"/>
  <c r="E1010" i="1" s="1"/>
  <c r="K1010" i="1" s="1"/>
  <c r="I1008" i="1"/>
  <c r="D3544" i="1" l="1"/>
  <c r="F3543" i="1"/>
  <c r="F1010" i="1"/>
  <c r="G1010" i="1" s="1"/>
  <c r="H1010" i="1" s="1"/>
  <c r="E1011" i="1" s="1"/>
  <c r="K1011" i="1" s="1"/>
  <c r="I1009" i="1"/>
  <c r="D3545" i="1" l="1"/>
  <c r="F3544" i="1"/>
  <c r="F1011" i="1"/>
  <c r="G1011" i="1" s="1"/>
  <c r="H1011" i="1" s="1"/>
  <c r="E1012" i="1" s="1"/>
  <c r="K1012" i="1" s="1"/>
  <c r="I1010" i="1"/>
  <c r="D3546" i="1" l="1"/>
  <c r="F3545" i="1"/>
  <c r="F1012" i="1"/>
  <c r="G1012" i="1" s="1"/>
  <c r="H1012" i="1" s="1"/>
  <c r="E1013" i="1" s="1"/>
  <c r="K1013" i="1" s="1"/>
  <c r="I1011" i="1"/>
  <c r="D3547" i="1" l="1"/>
  <c r="F3546" i="1"/>
  <c r="F1013" i="1"/>
  <c r="G1013" i="1" s="1"/>
  <c r="H1013" i="1" s="1"/>
  <c r="E1014" i="1" s="1"/>
  <c r="K1014" i="1" s="1"/>
  <c r="I1012" i="1"/>
  <c r="D3548" i="1" l="1"/>
  <c r="F3547" i="1"/>
  <c r="F1014" i="1"/>
  <c r="G1014" i="1" s="1"/>
  <c r="H1014" i="1" s="1"/>
  <c r="E1015" i="1" s="1"/>
  <c r="K1015" i="1" s="1"/>
  <c r="I1013" i="1"/>
  <c r="F3548" i="1" l="1"/>
  <c r="D3549" i="1"/>
  <c r="F1015" i="1"/>
  <c r="G1015" i="1" s="1"/>
  <c r="H1015" i="1" s="1"/>
  <c r="E1016" i="1" s="1"/>
  <c r="K1016" i="1" s="1"/>
  <c r="I1014" i="1"/>
  <c r="D3550" i="1" l="1"/>
  <c r="F3549" i="1"/>
  <c r="F1016" i="1"/>
  <c r="G1016" i="1" s="1"/>
  <c r="H1016" i="1" s="1"/>
  <c r="E1017" i="1" s="1"/>
  <c r="K1017" i="1" s="1"/>
  <c r="I1015" i="1"/>
  <c r="D3551" i="1" l="1"/>
  <c r="F3550" i="1"/>
  <c r="F1017" i="1"/>
  <c r="G1017" i="1" s="1"/>
  <c r="H1017" i="1" s="1"/>
  <c r="E1018" i="1" s="1"/>
  <c r="K1018" i="1" s="1"/>
  <c r="I1016" i="1"/>
  <c r="D3552" i="1" l="1"/>
  <c r="F3551" i="1"/>
  <c r="F1018" i="1"/>
  <c r="G1018" i="1" s="1"/>
  <c r="H1018" i="1" s="1"/>
  <c r="E1019" i="1" s="1"/>
  <c r="K1019" i="1" s="1"/>
  <c r="I1017" i="1"/>
  <c r="F3552" i="1" l="1"/>
  <c r="D3553" i="1"/>
  <c r="F1019" i="1"/>
  <c r="G1019" i="1" s="1"/>
  <c r="H1019" i="1" s="1"/>
  <c r="E1020" i="1" s="1"/>
  <c r="K1020" i="1" s="1"/>
  <c r="I1018" i="1"/>
  <c r="D3554" i="1" l="1"/>
  <c r="F3553" i="1"/>
  <c r="F1020" i="1"/>
  <c r="G1020" i="1" s="1"/>
  <c r="H1020" i="1" s="1"/>
  <c r="E1021" i="1" s="1"/>
  <c r="K1021" i="1" s="1"/>
  <c r="I1019" i="1"/>
  <c r="D3555" i="1" l="1"/>
  <c r="F3554" i="1"/>
  <c r="F1021" i="1"/>
  <c r="G1021" i="1" s="1"/>
  <c r="H1021" i="1" s="1"/>
  <c r="E1022" i="1" s="1"/>
  <c r="K1022" i="1" s="1"/>
  <c r="I1020" i="1"/>
  <c r="D3556" i="1" l="1"/>
  <c r="F3555" i="1"/>
  <c r="F1022" i="1"/>
  <c r="G1022" i="1" s="1"/>
  <c r="H1022" i="1" s="1"/>
  <c r="E1023" i="1" s="1"/>
  <c r="K1023" i="1" s="1"/>
  <c r="I1021" i="1"/>
  <c r="F3556" i="1" l="1"/>
  <c r="D3557" i="1"/>
  <c r="F1023" i="1"/>
  <c r="G1023" i="1" s="1"/>
  <c r="H1023" i="1" s="1"/>
  <c r="E1024" i="1" s="1"/>
  <c r="K1024" i="1" s="1"/>
  <c r="I1022" i="1"/>
  <c r="F3557" i="1" l="1"/>
  <c r="D3558" i="1"/>
  <c r="F1024" i="1"/>
  <c r="G1024" i="1" s="1"/>
  <c r="H1024" i="1" s="1"/>
  <c r="E1025" i="1" s="1"/>
  <c r="K1025" i="1" s="1"/>
  <c r="I1023" i="1"/>
  <c r="D3559" i="1" l="1"/>
  <c r="F3558" i="1"/>
  <c r="F1025" i="1"/>
  <c r="G1025" i="1" s="1"/>
  <c r="H1025" i="1" s="1"/>
  <c r="E1026" i="1" s="1"/>
  <c r="K1026" i="1" s="1"/>
  <c r="I1024" i="1"/>
  <c r="D3560" i="1" l="1"/>
  <c r="F3559" i="1"/>
  <c r="F1026" i="1"/>
  <c r="G1026" i="1" s="1"/>
  <c r="H1026" i="1" s="1"/>
  <c r="E1027" i="1" s="1"/>
  <c r="K1027" i="1" s="1"/>
  <c r="I1025" i="1"/>
  <c r="D3561" i="1" l="1"/>
  <c r="F3560" i="1"/>
  <c r="F1027" i="1"/>
  <c r="G1027" i="1" s="1"/>
  <c r="H1027" i="1" s="1"/>
  <c r="E1028" i="1" s="1"/>
  <c r="K1028" i="1" s="1"/>
  <c r="I1026" i="1"/>
  <c r="F3561" i="1" l="1"/>
  <c r="D3562" i="1"/>
  <c r="F1028" i="1"/>
  <c r="G1028" i="1" s="1"/>
  <c r="H1028" i="1" s="1"/>
  <c r="E1029" i="1" s="1"/>
  <c r="K1029" i="1" s="1"/>
  <c r="I1027" i="1"/>
  <c r="D3563" i="1" l="1"/>
  <c r="F3562" i="1"/>
  <c r="F1029" i="1"/>
  <c r="G1029" i="1" s="1"/>
  <c r="H1029" i="1" s="1"/>
  <c r="E1030" i="1" s="1"/>
  <c r="K1030" i="1" s="1"/>
  <c r="I1028" i="1"/>
  <c r="D3564" i="1" l="1"/>
  <c r="F3563" i="1"/>
  <c r="F1030" i="1"/>
  <c r="G1030" i="1" s="1"/>
  <c r="H1030" i="1" s="1"/>
  <c r="E1031" i="1" s="1"/>
  <c r="K1031" i="1" s="1"/>
  <c r="I1029" i="1"/>
  <c r="D3565" i="1" l="1"/>
  <c r="F3564" i="1"/>
  <c r="F1031" i="1"/>
  <c r="G1031" i="1" s="1"/>
  <c r="H1031" i="1" s="1"/>
  <c r="E1032" i="1" s="1"/>
  <c r="K1032" i="1" s="1"/>
  <c r="I1030" i="1"/>
  <c r="F3565" i="1" l="1"/>
  <c r="D3566" i="1"/>
  <c r="F1032" i="1"/>
  <c r="G1032" i="1" s="1"/>
  <c r="H1032" i="1" s="1"/>
  <c r="E1033" i="1" s="1"/>
  <c r="K1033" i="1" s="1"/>
  <c r="I1031" i="1"/>
  <c r="D3567" i="1" l="1"/>
  <c r="F3566" i="1"/>
  <c r="F1033" i="1"/>
  <c r="G1033" i="1" s="1"/>
  <c r="H1033" i="1" s="1"/>
  <c r="E1034" i="1" s="1"/>
  <c r="K1034" i="1" s="1"/>
  <c r="I1032" i="1"/>
  <c r="D3568" i="1" l="1"/>
  <c r="F3567" i="1"/>
  <c r="F1034" i="1"/>
  <c r="G1034" i="1" s="1"/>
  <c r="H1034" i="1" s="1"/>
  <c r="E1035" i="1" s="1"/>
  <c r="K1035" i="1" s="1"/>
  <c r="I1033" i="1"/>
  <c r="D3569" i="1" l="1"/>
  <c r="F3568" i="1"/>
  <c r="F1035" i="1"/>
  <c r="G1035" i="1" s="1"/>
  <c r="H1035" i="1" s="1"/>
  <c r="E1036" i="1" s="1"/>
  <c r="K1036" i="1" s="1"/>
  <c r="I1034" i="1"/>
  <c r="F3569" i="1" l="1"/>
  <c r="D3570" i="1"/>
  <c r="F1036" i="1"/>
  <c r="G1036" i="1" s="1"/>
  <c r="H1036" i="1" s="1"/>
  <c r="E1037" i="1" s="1"/>
  <c r="K1037" i="1" s="1"/>
  <c r="I1035" i="1"/>
  <c r="D3571" i="1" l="1"/>
  <c r="F3570" i="1"/>
  <c r="F1037" i="1"/>
  <c r="G1037" i="1" s="1"/>
  <c r="H1037" i="1" s="1"/>
  <c r="E1038" i="1" s="1"/>
  <c r="K1038" i="1" s="1"/>
  <c r="I1036" i="1"/>
  <c r="D3572" i="1" l="1"/>
  <c r="F3571" i="1"/>
  <c r="F1038" i="1"/>
  <c r="G1038" i="1" s="1"/>
  <c r="H1038" i="1" s="1"/>
  <c r="E1039" i="1" s="1"/>
  <c r="K1039" i="1" s="1"/>
  <c r="I1037" i="1"/>
  <c r="D3573" i="1" l="1"/>
  <c r="F3572" i="1"/>
  <c r="F1039" i="1"/>
  <c r="G1039" i="1" s="1"/>
  <c r="H1039" i="1" s="1"/>
  <c r="E1040" i="1" s="1"/>
  <c r="K1040" i="1" s="1"/>
  <c r="I1038" i="1"/>
  <c r="F3573" i="1" l="1"/>
  <c r="D3574" i="1"/>
  <c r="F1040" i="1"/>
  <c r="G1040" i="1" s="1"/>
  <c r="H1040" i="1" s="1"/>
  <c r="E1041" i="1" s="1"/>
  <c r="K1041" i="1" s="1"/>
  <c r="I1039" i="1"/>
  <c r="D3575" i="1" l="1"/>
  <c r="F3574" i="1"/>
  <c r="F1041" i="1"/>
  <c r="G1041" i="1" s="1"/>
  <c r="H1041" i="1" s="1"/>
  <c r="E1042" i="1" s="1"/>
  <c r="K1042" i="1" s="1"/>
  <c r="I1040" i="1"/>
  <c r="D3576" i="1" l="1"/>
  <c r="F3575" i="1"/>
  <c r="F1042" i="1"/>
  <c r="G1042" i="1" s="1"/>
  <c r="H1042" i="1" s="1"/>
  <c r="E1043" i="1" s="1"/>
  <c r="K1043" i="1" s="1"/>
  <c r="I1041" i="1"/>
  <c r="D3577" i="1" l="1"/>
  <c r="F3576" i="1"/>
  <c r="F1043" i="1"/>
  <c r="G1043" i="1" s="1"/>
  <c r="H1043" i="1" s="1"/>
  <c r="E1044" i="1" s="1"/>
  <c r="K1044" i="1" s="1"/>
  <c r="I1042" i="1"/>
  <c r="F3577" i="1" l="1"/>
  <c r="D3578" i="1"/>
  <c r="F1044" i="1"/>
  <c r="G1044" i="1" s="1"/>
  <c r="H1044" i="1" s="1"/>
  <c r="E1045" i="1" s="1"/>
  <c r="K1045" i="1" s="1"/>
  <c r="I1043" i="1"/>
  <c r="D3579" i="1" l="1"/>
  <c r="F3578" i="1"/>
  <c r="F1045" i="1"/>
  <c r="G1045" i="1" s="1"/>
  <c r="H1045" i="1" s="1"/>
  <c r="E1046" i="1" s="1"/>
  <c r="K1046" i="1" s="1"/>
  <c r="I1044" i="1"/>
  <c r="D3580" i="1" l="1"/>
  <c r="F3579" i="1"/>
  <c r="F1046" i="1"/>
  <c r="G1046" i="1" s="1"/>
  <c r="H1046" i="1" s="1"/>
  <c r="E1047" i="1" s="1"/>
  <c r="K1047" i="1" s="1"/>
  <c r="I1045" i="1"/>
  <c r="D3581" i="1" l="1"/>
  <c r="F3580" i="1"/>
  <c r="F1047" i="1"/>
  <c r="G1047" i="1" s="1"/>
  <c r="H1047" i="1" s="1"/>
  <c r="E1048" i="1" s="1"/>
  <c r="K1048" i="1" s="1"/>
  <c r="I1046" i="1"/>
  <c r="D3582" i="1" l="1"/>
  <c r="F3581" i="1"/>
  <c r="F1048" i="1"/>
  <c r="G1048" i="1" s="1"/>
  <c r="H1048" i="1" s="1"/>
  <c r="E1049" i="1" s="1"/>
  <c r="K1049" i="1" s="1"/>
  <c r="I1047" i="1"/>
  <c r="D3583" i="1" l="1"/>
  <c r="F3582" i="1"/>
  <c r="F1049" i="1"/>
  <c r="G1049" i="1" s="1"/>
  <c r="H1049" i="1" s="1"/>
  <c r="E1050" i="1" s="1"/>
  <c r="K1050" i="1" s="1"/>
  <c r="I1048" i="1"/>
  <c r="D3584" i="1" l="1"/>
  <c r="F3583" i="1"/>
  <c r="F1050" i="1"/>
  <c r="G1050" i="1" s="1"/>
  <c r="H1050" i="1" s="1"/>
  <c r="E1051" i="1" s="1"/>
  <c r="K1051" i="1" s="1"/>
  <c r="I1049" i="1"/>
  <c r="D3585" i="1" l="1"/>
  <c r="F3584" i="1"/>
  <c r="F1051" i="1"/>
  <c r="G1051" i="1" s="1"/>
  <c r="H1051" i="1" s="1"/>
  <c r="E1052" i="1" s="1"/>
  <c r="K1052" i="1" s="1"/>
  <c r="I1050" i="1"/>
  <c r="D3586" i="1" l="1"/>
  <c r="F3585" i="1"/>
  <c r="F1052" i="1"/>
  <c r="G1052" i="1" s="1"/>
  <c r="H1052" i="1" s="1"/>
  <c r="E1053" i="1" s="1"/>
  <c r="K1053" i="1" s="1"/>
  <c r="I1051" i="1"/>
  <c r="D3587" i="1" l="1"/>
  <c r="F3586" i="1"/>
  <c r="F1053" i="1"/>
  <c r="G1053" i="1" s="1"/>
  <c r="H1053" i="1" s="1"/>
  <c r="E1054" i="1" s="1"/>
  <c r="K1054" i="1" s="1"/>
  <c r="I1052" i="1"/>
  <c r="D3588" i="1" l="1"/>
  <c r="F3587" i="1"/>
  <c r="F1054" i="1"/>
  <c r="G1054" i="1" s="1"/>
  <c r="H1054" i="1" s="1"/>
  <c r="E1055" i="1" s="1"/>
  <c r="K1055" i="1" s="1"/>
  <c r="I1053" i="1"/>
  <c r="F3588" i="1" l="1"/>
  <c r="D3589" i="1"/>
  <c r="F1055" i="1"/>
  <c r="G1055" i="1" s="1"/>
  <c r="H1055" i="1" s="1"/>
  <c r="E1056" i="1" s="1"/>
  <c r="K1056" i="1" s="1"/>
  <c r="I1054" i="1"/>
  <c r="D3590" i="1" l="1"/>
  <c r="F3589" i="1"/>
  <c r="F1056" i="1"/>
  <c r="G1056" i="1" s="1"/>
  <c r="H1056" i="1" s="1"/>
  <c r="E1057" i="1" s="1"/>
  <c r="K1057" i="1" s="1"/>
  <c r="I1055" i="1"/>
  <c r="D3591" i="1" l="1"/>
  <c r="F3590" i="1"/>
  <c r="F1057" i="1"/>
  <c r="G1057" i="1" s="1"/>
  <c r="H1057" i="1" s="1"/>
  <c r="E1058" i="1" s="1"/>
  <c r="K1058" i="1" s="1"/>
  <c r="I1056" i="1"/>
  <c r="D3592" i="1" l="1"/>
  <c r="F3591" i="1"/>
  <c r="F1058" i="1"/>
  <c r="G1058" i="1" s="1"/>
  <c r="H1058" i="1" s="1"/>
  <c r="E1059" i="1" s="1"/>
  <c r="K1059" i="1" s="1"/>
  <c r="I1057" i="1"/>
  <c r="D3593" i="1" l="1"/>
  <c r="F3592" i="1"/>
  <c r="F1059" i="1"/>
  <c r="G1059" i="1" s="1"/>
  <c r="H1059" i="1" s="1"/>
  <c r="E1060" i="1" s="1"/>
  <c r="K1060" i="1" s="1"/>
  <c r="I1058" i="1"/>
  <c r="D3594" i="1" l="1"/>
  <c r="F3593" i="1"/>
  <c r="F1060" i="1"/>
  <c r="G1060" i="1" s="1"/>
  <c r="H1060" i="1" s="1"/>
  <c r="E1061" i="1" s="1"/>
  <c r="K1061" i="1" s="1"/>
  <c r="I1059" i="1"/>
  <c r="D3595" i="1" l="1"/>
  <c r="F3594" i="1"/>
  <c r="F1061" i="1"/>
  <c r="G1061" i="1" s="1"/>
  <c r="H1061" i="1" s="1"/>
  <c r="E1062" i="1" s="1"/>
  <c r="K1062" i="1" s="1"/>
  <c r="I1060" i="1"/>
  <c r="D3596" i="1" l="1"/>
  <c r="F3595" i="1"/>
  <c r="F1062" i="1"/>
  <c r="G1062" i="1" s="1"/>
  <c r="H1062" i="1" s="1"/>
  <c r="E1063" i="1" s="1"/>
  <c r="K1063" i="1" s="1"/>
  <c r="I1061" i="1"/>
  <c r="D3597" i="1" l="1"/>
  <c r="F3596" i="1"/>
  <c r="F1063" i="1"/>
  <c r="G1063" i="1" s="1"/>
  <c r="H1063" i="1" s="1"/>
  <c r="E1064" i="1" s="1"/>
  <c r="K1064" i="1" s="1"/>
  <c r="I1062" i="1"/>
  <c r="D3598" i="1" l="1"/>
  <c r="F3597" i="1"/>
  <c r="F1064" i="1"/>
  <c r="G1064" i="1" s="1"/>
  <c r="H1064" i="1" s="1"/>
  <c r="E1065" i="1" s="1"/>
  <c r="K1065" i="1" s="1"/>
  <c r="I1063" i="1"/>
  <c r="D3599" i="1" l="1"/>
  <c r="F3598" i="1"/>
  <c r="F1065" i="1"/>
  <c r="G1065" i="1" s="1"/>
  <c r="H1065" i="1" s="1"/>
  <c r="E1066" i="1" s="1"/>
  <c r="K1066" i="1" s="1"/>
  <c r="I1064" i="1"/>
  <c r="D3600" i="1" l="1"/>
  <c r="F3599" i="1"/>
  <c r="F1066" i="1"/>
  <c r="G1066" i="1" s="1"/>
  <c r="H1066" i="1" s="1"/>
  <c r="E1067" i="1" s="1"/>
  <c r="K1067" i="1" s="1"/>
  <c r="I1065" i="1"/>
  <c r="D3601" i="1" l="1"/>
  <c r="F3600" i="1"/>
  <c r="F1067" i="1"/>
  <c r="G1067" i="1" s="1"/>
  <c r="H1067" i="1" s="1"/>
  <c r="E1068" i="1" s="1"/>
  <c r="K1068" i="1" s="1"/>
  <c r="I1066" i="1"/>
  <c r="D3602" i="1" l="1"/>
  <c r="F3601" i="1"/>
  <c r="F1068" i="1"/>
  <c r="G1068" i="1" s="1"/>
  <c r="H1068" i="1" s="1"/>
  <c r="E1069" i="1" s="1"/>
  <c r="K1069" i="1" s="1"/>
  <c r="I1067" i="1"/>
  <c r="D3603" i="1" l="1"/>
  <c r="F3602" i="1"/>
  <c r="F1069" i="1"/>
  <c r="G1069" i="1" s="1"/>
  <c r="H1069" i="1" s="1"/>
  <c r="E1070" i="1" s="1"/>
  <c r="K1070" i="1" s="1"/>
  <c r="I1068" i="1"/>
  <c r="D3604" i="1" l="1"/>
  <c r="F3603" i="1"/>
  <c r="F1070" i="1"/>
  <c r="G1070" i="1" s="1"/>
  <c r="H1070" i="1" s="1"/>
  <c r="E1071" i="1" s="1"/>
  <c r="K1071" i="1" s="1"/>
  <c r="I1069" i="1"/>
  <c r="F3604" i="1" l="1"/>
  <c r="D3605" i="1"/>
  <c r="F1071" i="1"/>
  <c r="G1071" i="1" s="1"/>
  <c r="H1071" i="1" s="1"/>
  <c r="E1072" i="1" s="1"/>
  <c r="K1072" i="1" s="1"/>
  <c r="I1070" i="1"/>
  <c r="D3606" i="1" l="1"/>
  <c r="F3605" i="1"/>
  <c r="F1072" i="1"/>
  <c r="G1072" i="1" s="1"/>
  <c r="H1072" i="1" s="1"/>
  <c r="E1073" i="1" s="1"/>
  <c r="K1073" i="1" s="1"/>
  <c r="I1071" i="1"/>
  <c r="D3607" i="1" l="1"/>
  <c r="F3606" i="1"/>
  <c r="F1073" i="1"/>
  <c r="G1073" i="1" s="1"/>
  <c r="H1073" i="1" s="1"/>
  <c r="E1074" i="1" s="1"/>
  <c r="K1074" i="1" s="1"/>
  <c r="I1072" i="1"/>
  <c r="D3608" i="1" l="1"/>
  <c r="F3607" i="1"/>
  <c r="F1074" i="1"/>
  <c r="G1074" i="1" s="1"/>
  <c r="H1074" i="1" s="1"/>
  <c r="E1075" i="1" s="1"/>
  <c r="K1075" i="1" s="1"/>
  <c r="I1073" i="1"/>
  <c r="F3608" i="1" l="1"/>
  <c r="D3609" i="1"/>
  <c r="F1075" i="1"/>
  <c r="G1075" i="1" s="1"/>
  <c r="H1075" i="1" s="1"/>
  <c r="E1076" i="1" s="1"/>
  <c r="K1076" i="1" s="1"/>
  <c r="I1074" i="1"/>
  <c r="D3610" i="1" l="1"/>
  <c r="F3609" i="1"/>
  <c r="F1076" i="1"/>
  <c r="G1076" i="1" s="1"/>
  <c r="H1076" i="1" s="1"/>
  <c r="E1077" i="1" s="1"/>
  <c r="K1077" i="1" s="1"/>
  <c r="I1075" i="1"/>
  <c r="D3611" i="1" l="1"/>
  <c r="F3610" i="1"/>
  <c r="F1077" i="1"/>
  <c r="G1077" i="1" s="1"/>
  <c r="H1077" i="1" s="1"/>
  <c r="E1078" i="1" s="1"/>
  <c r="K1078" i="1" s="1"/>
  <c r="I1076" i="1"/>
  <c r="D3612" i="1" l="1"/>
  <c r="F3611" i="1"/>
  <c r="F1078" i="1"/>
  <c r="G1078" i="1" s="1"/>
  <c r="H1078" i="1" s="1"/>
  <c r="E1079" i="1" s="1"/>
  <c r="K1079" i="1" s="1"/>
  <c r="I1077" i="1"/>
  <c r="F3612" i="1" l="1"/>
  <c r="D3613" i="1"/>
  <c r="F1079" i="1"/>
  <c r="G1079" i="1" s="1"/>
  <c r="H1079" i="1" s="1"/>
  <c r="E1080" i="1" s="1"/>
  <c r="K1080" i="1" s="1"/>
  <c r="I1078" i="1"/>
  <c r="D3614" i="1" l="1"/>
  <c r="F3613" i="1"/>
  <c r="F1080" i="1"/>
  <c r="G1080" i="1" s="1"/>
  <c r="H1080" i="1" s="1"/>
  <c r="E1081" i="1" s="1"/>
  <c r="K1081" i="1" s="1"/>
  <c r="I1079" i="1"/>
  <c r="D3615" i="1" l="1"/>
  <c r="F3614" i="1"/>
  <c r="F1081" i="1"/>
  <c r="G1081" i="1" s="1"/>
  <c r="H1081" i="1" s="1"/>
  <c r="E1082" i="1" s="1"/>
  <c r="K1082" i="1" s="1"/>
  <c r="I1080" i="1"/>
  <c r="D3616" i="1" l="1"/>
  <c r="F3615" i="1"/>
  <c r="F1082" i="1"/>
  <c r="G1082" i="1" s="1"/>
  <c r="H1082" i="1" s="1"/>
  <c r="E1083" i="1" s="1"/>
  <c r="K1083" i="1" s="1"/>
  <c r="I1081" i="1"/>
  <c r="F3616" i="1" l="1"/>
  <c r="D3617" i="1"/>
  <c r="F1083" i="1"/>
  <c r="G1083" i="1" s="1"/>
  <c r="H1083" i="1" s="1"/>
  <c r="E1084" i="1" s="1"/>
  <c r="K1084" i="1" s="1"/>
  <c r="I1082" i="1"/>
  <c r="D3618" i="1" l="1"/>
  <c r="F3617" i="1"/>
  <c r="F1084" i="1"/>
  <c r="G1084" i="1" s="1"/>
  <c r="H1084" i="1" s="1"/>
  <c r="E1085" i="1" s="1"/>
  <c r="K1085" i="1" s="1"/>
  <c r="I1083" i="1"/>
  <c r="D3619" i="1" l="1"/>
  <c r="F3618" i="1"/>
  <c r="F1085" i="1"/>
  <c r="G1085" i="1" s="1"/>
  <c r="H1085" i="1" s="1"/>
  <c r="E1086" i="1" s="1"/>
  <c r="K1086" i="1" s="1"/>
  <c r="I1084" i="1"/>
  <c r="D3620" i="1" l="1"/>
  <c r="F3619" i="1"/>
  <c r="F1086" i="1"/>
  <c r="G1086" i="1" s="1"/>
  <c r="H1086" i="1" s="1"/>
  <c r="E1087" i="1" s="1"/>
  <c r="K1087" i="1" s="1"/>
  <c r="I1085" i="1"/>
  <c r="D3621" i="1" l="1"/>
  <c r="F3620" i="1"/>
  <c r="F1087" i="1"/>
  <c r="G1087" i="1" s="1"/>
  <c r="H1087" i="1" s="1"/>
  <c r="E1088" i="1" s="1"/>
  <c r="K1088" i="1" s="1"/>
  <c r="I1086" i="1"/>
  <c r="D3622" i="1" l="1"/>
  <c r="F3621" i="1"/>
  <c r="F1088" i="1"/>
  <c r="G1088" i="1" s="1"/>
  <c r="H1088" i="1" s="1"/>
  <c r="E1089" i="1" s="1"/>
  <c r="K1089" i="1" s="1"/>
  <c r="I1087" i="1"/>
  <c r="D3623" i="1" l="1"/>
  <c r="F3622" i="1"/>
  <c r="F1089" i="1"/>
  <c r="G1089" i="1" s="1"/>
  <c r="H1089" i="1" s="1"/>
  <c r="E1090" i="1" s="1"/>
  <c r="K1090" i="1" s="1"/>
  <c r="I1088" i="1"/>
  <c r="F3623" i="1" l="1"/>
  <c r="D3624" i="1"/>
  <c r="F1090" i="1"/>
  <c r="G1090" i="1" s="1"/>
  <c r="H1090" i="1" s="1"/>
  <c r="E1091" i="1" s="1"/>
  <c r="K1091" i="1" s="1"/>
  <c r="I1089" i="1"/>
  <c r="D3625" i="1" l="1"/>
  <c r="F3624" i="1"/>
  <c r="F1091" i="1"/>
  <c r="G1091" i="1" s="1"/>
  <c r="H1091" i="1" s="1"/>
  <c r="E1092" i="1" s="1"/>
  <c r="K1092" i="1" s="1"/>
  <c r="I1090" i="1"/>
  <c r="D3626" i="1" l="1"/>
  <c r="F3625" i="1"/>
  <c r="F1092" i="1"/>
  <c r="G1092" i="1" s="1"/>
  <c r="H1092" i="1" s="1"/>
  <c r="E1093" i="1" s="1"/>
  <c r="K1093" i="1" s="1"/>
  <c r="I1091" i="1"/>
  <c r="D3627" i="1" l="1"/>
  <c r="F3626" i="1"/>
  <c r="F1093" i="1"/>
  <c r="G1093" i="1" s="1"/>
  <c r="H1093" i="1" s="1"/>
  <c r="E1094" i="1" s="1"/>
  <c r="K1094" i="1" s="1"/>
  <c r="I1092" i="1"/>
  <c r="D3628" i="1" l="1"/>
  <c r="F3627" i="1"/>
  <c r="F1094" i="1"/>
  <c r="G1094" i="1" s="1"/>
  <c r="H1094" i="1" s="1"/>
  <c r="E1095" i="1" s="1"/>
  <c r="K1095" i="1" s="1"/>
  <c r="I1093" i="1"/>
  <c r="D3629" i="1" l="1"/>
  <c r="F3628" i="1"/>
  <c r="F1095" i="1"/>
  <c r="G1095" i="1" s="1"/>
  <c r="H1095" i="1" s="1"/>
  <c r="E1096" i="1" s="1"/>
  <c r="K1096" i="1" s="1"/>
  <c r="I1094" i="1"/>
  <c r="D3630" i="1" l="1"/>
  <c r="F3629" i="1"/>
  <c r="F1096" i="1"/>
  <c r="G1096" i="1" s="1"/>
  <c r="H1096" i="1" s="1"/>
  <c r="E1097" i="1" s="1"/>
  <c r="K1097" i="1" s="1"/>
  <c r="I1095" i="1"/>
  <c r="D3631" i="1" l="1"/>
  <c r="F3630" i="1"/>
  <c r="F1097" i="1"/>
  <c r="G1097" i="1" s="1"/>
  <c r="H1097" i="1" s="1"/>
  <c r="E1098" i="1" s="1"/>
  <c r="K1098" i="1" s="1"/>
  <c r="I1096" i="1"/>
  <c r="F3631" i="1" l="1"/>
  <c r="D3632" i="1"/>
  <c r="F1098" i="1"/>
  <c r="G1098" i="1" s="1"/>
  <c r="H1098" i="1" s="1"/>
  <c r="E1099" i="1" s="1"/>
  <c r="K1099" i="1" s="1"/>
  <c r="I1097" i="1"/>
  <c r="D3633" i="1" l="1"/>
  <c r="F3632" i="1"/>
  <c r="F1099" i="1"/>
  <c r="G1099" i="1" s="1"/>
  <c r="H1099" i="1" s="1"/>
  <c r="E1100" i="1" s="1"/>
  <c r="K1100" i="1" s="1"/>
  <c r="I1098" i="1"/>
  <c r="D3634" i="1" l="1"/>
  <c r="F3633" i="1"/>
  <c r="F1100" i="1"/>
  <c r="G1100" i="1" s="1"/>
  <c r="H1100" i="1" s="1"/>
  <c r="E1101" i="1" s="1"/>
  <c r="K1101" i="1" s="1"/>
  <c r="I1099" i="1"/>
  <c r="D3635" i="1" l="1"/>
  <c r="F3634" i="1"/>
  <c r="F1101" i="1"/>
  <c r="G1101" i="1" s="1"/>
  <c r="H1101" i="1" s="1"/>
  <c r="E1102" i="1" s="1"/>
  <c r="K1102" i="1" s="1"/>
  <c r="I1100" i="1"/>
  <c r="F3635" i="1" l="1"/>
  <c r="D3636" i="1"/>
  <c r="F1102" i="1"/>
  <c r="G1102" i="1" s="1"/>
  <c r="H1102" i="1" s="1"/>
  <c r="E1103" i="1" s="1"/>
  <c r="K1103" i="1" s="1"/>
  <c r="I1101" i="1"/>
  <c r="D3637" i="1" l="1"/>
  <c r="F3636" i="1"/>
  <c r="I1102" i="1"/>
  <c r="F1103" i="1"/>
  <c r="G1103" i="1" s="1"/>
  <c r="H1103" i="1" s="1"/>
  <c r="E1104" i="1" s="1"/>
  <c r="K1104" i="1" s="1"/>
  <c r="D3638" i="1" l="1"/>
  <c r="F3637" i="1"/>
  <c r="I1103" i="1"/>
  <c r="F1104" i="1"/>
  <c r="G1104" i="1" s="1"/>
  <c r="H1104" i="1" s="1"/>
  <c r="E1105" i="1" s="1"/>
  <c r="K1105" i="1" s="1"/>
  <c r="D3639" i="1" l="1"/>
  <c r="F3638" i="1"/>
  <c r="F1105" i="1"/>
  <c r="G1105" i="1" s="1"/>
  <c r="H1105" i="1" s="1"/>
  <c r="E1106" i="1" s="1"/>
  <c r="K1106" i="1" s="1"/>
  <c r="I1104" i="1"/>
  <c r="F3639" i="1" l="1"/>
  <c r="D3640" i="1"/>
  <c r="F1106" i="1"/>
  <c r="G1106" i="1" s="1"/>
  <c r="H1106" i="1" s="1"/>
  <c r="E1107" i="1" s="1"/>
  <c r="K1107" i="1" s="1"/>
  <c r="I1105" i="1"/>
  <c r="D3641" i="1" l="1"/>
  <c r="F3640" i="1"/>
  <c r="I1106" i="1"/>
  <c r="F1107" i="1"/>
  <c r="G1107" i="1" s="1"/>
  <c r="H1107" i="1" s="1"/>
  <c r="E1108" i="1" s="1"/>
  <c r="K1108" i="1" s="1"/>
  <c r="D3642" i="1" l="1"/>
  <c r="F3641" i="1"/>
  <c r="F1108" i="1"/>
  <c r="G1108" i="1" s="1"/>
  <c r="H1108" i="1" s="1"/>
  <c r="E1109" i="1" s="1"/>
  <c r="K1109" i="1" s="1"/>
  <c r="I1107" i="1"/>
  <c r="D3643" i="1" l="1"/>
  <c r="F3642" i="1"/>
  <c r="I1108" i="1"/>
  <c r="F1109" i="1"/>
  <c r="G1109" i="1" s="1"/>
  <c r="H1109" i="1" s="1"/>
  <c r="E1110" i="1" s="1"/>
  <c r="K1110" i="1" s="1"/>
  <c r="F3643" i="1" l="1"/>
  <c r="D3644" i="1"/>
  <c r="I1109" i="1"/>
  <c r="F1110" i="1"/>
  <c r="G1110" i="1" s="1"/>
  <c r="H1110" i="1" s="1"/>
  <c r="E1111" i="1" s="1"/>
  <c r="K1111" i="1" s="1"/>
  <c r="D3645" i="1" l="1"/>
  <c r="F3644" i="1"/>
  <c r="F1111" i="1"/>
  <c r="G1111" i="1" s="1"/>
  <c r="H1111" i="1" s="1"/>
  <c r="E1112" i="1" s="1"/>
  <c r="K1112" i="1" s="1"/>
  <c r="I1110" i="1"/>
  <c r="D3646" i="1" l="1"/>
  <c r="F3645" i="1"/>
  <c r="I1111" i="1"/>
  <c r="F1112" i="1"/>
  <c r="G1112" i="1" s="1"/>
  <c r="H1112" i="1" s="1"/>
  <c r="E1113" i="1" s="1"/>
  <c r="K1113" i="1" s="1"/>
  <c r="D3647" i="1" l="1"/>
  <c r="F3646" i="1"/>
  <c r="F1113" i="1"/>
  <c r="G1113" i="1" s="1"/>
  <c r="H1113" i="1" s="1"/>
  <c r="E1114" i="1" s="1"/>
  <c r="K1114" i="1" s="1"/>
  <c r="I1112" i="1"/>
  <c r="F3647" i="1" l="1"/>
  <c r="D3648" i="1"/>
  <c r="F1114" i="1"/>
  <c r="G1114" i="1" s="1"/>
  <c r="H1114" i="1" s="1"/>
  <c r="E1115" i="1" s="1"/>
  <c r="K1115" i="1" s="1"/>
  <c r="I1113" i="1"/>
  <c r="D3649" i="1" l="1"/>
  <c r="F3648" i="1"/>
  <c r="F1115" i="1"/>
  <c r="G1115" i="1" s="1"/>
  <c r="H1115" i="1" s="1"/>
  <c r="E1116" i="1" s="1"/>
  <c r="K1116" i="1" s="1"/>
  <c r="I1114" i="1"/>
  <c r="D3650" i="1" l="1"/>
  <c r="F3649" i="1"/>
  <c r="F1116" i="1"/>
  <c r="G1116" i="1" s="1"/>
  <c r="H1116" i="1" s="1"/>
  <c r="E1117" i="1" s="1"/>
  <c r="K1117" i="1" s="1"/>
  <c r="I1115" i="1"/>
  <c r="D3651" i="1" l="1"/>
  <c r="F3650" i="1"/>
  <c r="F1117" i="1"/>
  <c r="G1117" i="1" s="1"/>
  <c r="H1117" i="1" s="1"/>
  <c r="E1118" i="1" s="1"/>
  <c r="K1118" i="1" s="1"/>
  <c r="I1116" i="1"/>
  <c r="F3651" i="1" l="1"/>
  <c r="D3652" i="1"/>
  <c r="F1118" i="1"/>
  <c r="G1118" i="1" s="1"/>
  <c r="H1118" i="1" s="1"/>
  <c r="E1119" i="1" s="1"/>
  <c r="K1119" i="1" s="1"/>
  <c r="I1117" i="1"/>
  <c r="D3653" i="1" l="1"/>
  <c r="F3652" i="1"/>
  <c r="I1118" i="1"/>
  <c r="F1119" i="1"/>
  <c r="G1119" i="1" s="1"/>
  <c r="H1119" i="1" s="1"/>
  <c r="E1120" i="1" s="1"/>
  <c r="K1120" i="1" s="1"/>
  <c r="D3654" i="1" l="1"/>
  <c r="F3653" i="1"/>
  <c r="I1119" i="1"/>
  <c r="F1120" i="1"/>
  <c r="G1120" i="1" s="1"/>
  <c r="H1120" i="1" s="1"/>
  <c r="E1121" i="1" s="1"/>
  <c r="K1121" i="1" s="1"/>
  <c r="D3655" i="1" l="1"/>
  <c r="F3654" i="1"/>
  <c r="I1120" i="1"/>
  <c r="F1121" i="1"/>
  <c r="G1121" i="1" s="1"/>
  <c r="H1121" i="1" s="1"/>
  <c r="E1122" i="1" s="1"/>
  <c r="K1122" i="1" s="1"/>
  <c r="F3655" i="1" l="1"/>
  <c r="D3656" i="1"/>
  <c r="I1121" i="1"/>
  <c r="F1122" i="1"/>
  <c r="G1122" i="1" s="1"/>
  <c r="H1122" i="1" s="1"/>
  <c r="E1123" i="1" s="1"/>
  <c r="K1123" i="1" s="1"/>
  <c r="D3657" i="1" l="1"/>
  <c r="F3656" i="1"/>
  <c r="F1123" i="1"/>
  <c r="G1123" i="1" s="1"/>
  <c r="H1123" i="1" s="1"/>
  <c r="E1124" i="1" s="1"/>
  <c r="K1124" i="1" s="1"/>
  <c r="I1122" i="1"/>
  <c r="D3658" i="1" l="1"/>
  <c r="F3657" i="1"/>
  <c r="F1124" i="1"/>
  <c r="G1124" i="1" s="1"/>
  <c r="H1124" i="1" s="1"/>
  <c r="E1125" i="1" s="1"/>
  <c r="K1125" i="1" s="1"/>
  <c r="I1123" i="1"/>
  <c r="D3659" i="1" l="1"/>
  <c r="F3658" i="1"/>
  <c r="F1125" i="1"/>
  <c r="G1125" i="1" s="1"/>
  <c r="H1125" i="1" s="1"/>
  <c r="E1126" i="1" s="1"/>
  <c r="K1126" i="1" s="1"/>
  <c r="I1124" i="1"/>
  <c r="F3659" i="1" l="1"/>
  <c r="D3660" i="1"/>
  <c r="I1125" i="1"/>
  <c r="F1126" i="1"/>
  <c r="G1126" i="1" s="1"/>
  <c r="H1126" i="1" s="1"/>
  <c r="E1127" i="1" s="1"/>
  <c r="K1127" i="1" s="1"/>
  <c r="D3661" i="1" l="1"/>
  <c r="F3660" i="1"/>
  <c r="F1127" i="1"/>
  <c r="G1127" i="1" s="1"/>
  <c r="H1127" i="1" s="1"/>
  <c r="E1128" i="1" s="1"/>
  <c r="K1128" i="1" s="1"/>
  <c r="I1126" i="1"/>
  <c r="D3662" i="1" l="1"/>
  <c r="F3661" i="1"/>
  <c r="F1128" i="1"/>
  <c r="G1128" i="1" s="1"/>
  <c r="H1128" i="1" s="1"/>
  <c r="E1129" i="1" s="1"/>
  <c r="K1129" i="1" s="1"/>
  <c r="I1127" i="1"/>
  <c r="D3663" i="1" l="1"/>
  <c r="F3662" i="1"/>
  <c r="I1128" i="1"/>
  <c r="F1129" i="1"/>
  <c r="G1129" i="1" s="1"/>
  <c r="H1129" i="1" s="1"/>
  <c r="E1130" i="1" s="1"/>
  <c r="K1130" i="1" s="1"/>
  <c r="F3663" i="1" l="1"/>
  <c r="D3664" i="1"/>
  <c r="I1129" i="1"/>
  <c r="F1130" i="1"/>
  <c r="G1130" i="1" s="1"/>
  <c r="H1130" i="1" s="1"/>
  <c r="E1131" i="1" s="1"/>
  <c r="K1131" i="1" s="1"/>
  <c r="D3665" i="1" l="1"/>
  <c r="F3664" i="1"/>
  <c r="I1130" i="1"/>
  <c r="F1131" i="1"/>
  <c r="G1131" i="1" s="1"/>
  <c r="H1131" i="1" s="1"/>
  <c r="E1132" i="1" s="1"/>
  <c r="K1132" i="1" s="1"/>
  <c r="D3666" i="1" l="1"/>
  <c r="F3665" i="1"/>
  <c r="F1132" i="1"/>
  <c r="G1132" i="1" s="1"/>
  <c r="H1132" i="1" s="1"/>
  <c r="E1133" i="1" s="1"/>
  <c r="K1133" i="1" s="1"/>
  <c r="I1131" i="1"/>
  <c r="D3667" i="1" l="1"/>
  <c r="F3666" i="1"/>
  <c r="F1133" i="1"/>
  <c r="G1133" i="1" s="1"/>
  <c r="H1133" i="1" s="1"/>
  <c r="E1134" i="1" s="1"/>
  <c r="K1134" i="1" s="1"/>
  <c r="I1132" i="1"/>
  <c r="F3667" i="1" l="1"/>
  <c r="D3668" i="1"/>
  <c r="F1134" i="1"/>
  <c r="G1134" i="1" s="1"/>
  <c r="H1134" i="1" s="1"/>
  <c r="E1135" i="1" s="1"/>
  <c r="K1135" i="1" s="1"/>
  <c r="I1133" i="1"/>
  <c r="D3669" i="1" l="1"/>
  <c r="F3668" i="1"/>
  <c r="I1134" i="1"/>
  <c r="F1135" i="1"/>
  <c r="G1135" i="1" s="1"/>
  <c r="H1135" i="1" s="1"/>
  <c r="E1136" i="1" s="1"/>
  <c r="K1136" i="1" s="1"/>
  <c r="D3670" i="1" l="1"/>
  <c r="F3669" i="1"/>
  <c r="I1135" i="1"/>
  <c r="F1136" i="1"/>
  <c r="G1136" i="1" s="1"/>
  <c r="H1136" i="1" s="1"/>
  <c r="E1137" i="1" s="1"/>
  <c r="K1137" i="1" s="1"/>
  <c r="D3671" i="1" l="1"/>
  <c r="F3670" i="1"/>
  <c r="I1136" i="1"/>
  <c r="F1137" i="1"/>
  <c r="G1137" i="1" s="1"/>
  <c r="H1137" i="1" s="1"/>
  <c r="E1138" i="1" s="1"/>
  <c r="K1138" i="1" s="1"/>
  <c r="D3672" i="1" l="1"/>
  <c r="F3671" i="1"/>
  <c r="I1137" i="1"/>
  <c r="F1138" i="1"/>
  <c r="G1138" i="1" s="1"/>
  <c r="H1138" i="1" s="1"/>
  <c r="E1139" i="1" s="1"/>
  <c r="K1139" i="1" s="1"/>
  <c r="F3672" i="1" l="1"/>
  <c r="D3673" i="1"/>
  <c r="I1138" i="1"/>
  <c r="F1139" i="1"/>
  <c r="G1139" i="1" s="1"/>
  <c r="H1139" i="1" s="1"/>
  <c r="E1140" i="1" s="1"/>
  <c r="K1140" i="1" s="1"/>
  <c r="D3674" i="1" l="1"/>
  <c r="F3673" i="1"/>
  <c r="F1140" i="1"/>
  <c r="G1140" i="1" s="1"/>
  <c r="H1140" i="1" s="1"/>
  <c r="E1141" i="1" s="1"/>
  <c r="K1141" i="1" s="1"/>
  <c r="I1139" i="1"/>
  <c r="D3675" i="1" l="1"/>
  <c r="F3674" i="1"/>
  <c r="I1140" i="1"/>
  <c r="F1141" i="1"/>
  <c r="G1141" i="1" s="1"/>
  <c r="H1141" i="1" s="1"/>
  <c r="E1142" i="1" s="1"/>
  <c r="K1142" i="1" s="1"/>
  <c r="D3676" i="1" l="1"/>
  <c r="F3675" i="1"/>
  <c r="F1142" i="1"/>
  <c r="G1142" i="1" s="1"/>
  <c r="H1142" i="1" s="1"/>
  <c r="E1143" i="1" s="1"/>
  <c r="K1143" i="1" s="1"/>
  <c r="I1141" i="1"/>
  <c r="D3677" i="1" l="1"/>
  <c r="F3676" i="1"/>
  <c r="I1142" i="1"/>
  <c r="F1143" i="1"/>
  <c r="G1143" i="1" s="1"/>
  <c r="H1143" i="1" s="1"/>
  <c r="E1144" i="1" s="1"/>
  <c r="K1144" i="1" s="1"/>
  <c r="D3678" i="1" l="1"/>
  <c r="F3677" i="1"/>
  <c r="F1144" i="1"/>
  <c r="G1144" i="1" s="1"/>
  <c r="H1144" i="1" s="1"/>
  <c r="E1145" i="1" s="1"/>
  <c r="K1145" i="1" s="1"/>
  <c r="I1143" i="1"/>
  <c r="D3679" i="1" l="1"/>
  <c r="F3678" i="1"/>
  <c r="I1144" i="1"/>
  <c r="F1145" i="1"/>
  <c r="G1145" i="1" s="1"/>
  <c r="H1145" i="1" s="1"/>
  <c r="E1146" i="1" s="1"/>
  <c r="K1146" i="1" s="1"/>
  <c r="D3680" i="1" l="1"/>
  <c r="F3679" i="1"/>
  <c r="I1145" i="1"/>
  <c r="F1146" i="1"/>
  <c r="G1146" i="1" s="1"/>
  <c r="H1146" i="1" s="1"/>
  <c r="E1147" i="1" s="1"/>
  <c r="K1147" i="1" s="1"/>
  <c r="F3680" i="1" l="1"/>
  <c r="D3681" i="1"/>
  <c r="I1146" i="1"/>
  <c r="F1147" i="1"/>
  <c r="G1147" i="1" s="1"/>
  <c r="H1147" i="1" s="1"/>
  <c r="E1148" i="1" s="1"/>
  <c r="K1148" i="1" s="1"/>
  <c r="D3682" i="1" l="1"/>
  <c r="F3681" i="1"/>
  <c r="I1147" i="1"/>
  <c r="F1148" i="1"/>
  <c r="G1148" i="1" s="1"/>
  <c r="H1148" i="1" s="1"/>
  <c r="E1149" i="1" s="1"/>
  <c r="K1149" i="1" s="1"/>
  <c r="D3683" i="1" l="1"/>
  <c r="F3682" i="1"/>
  <c r="I1148" i="1"/>
  <c r="F1149" i="1"/>
  <c r="G1149" i="1" s="1"/>
  <c r="H1149" i="1" s="1"/>
  <c r="E1150" i="1" s="1"/>
  <c r="K1150" i="1" s="1"/>
  <c r="D3684" i="1" l="1"/>
  <c r="F3683" i="1"/>
  <c r="I1149" i="1"/>
  <c r="F1150" i="1"/>
  <c r="G1150" i="1" s="1"/>
  <c r="H1150" i="1" s="1"/>
  <c r="E1151" i="1" s="1"/>
  <c r="K1151" i="1" s="1"/>
  <c r="D3685" i="1" l="1"/>
  <c r="F3684" i="1"/>
  <c r="I1150" i="1"/>
  <c r="F1151" i="1"/>
  <c r="G1151" i="1" s="1"/>
  <c r="H1151" i="1" s="1"/>
  <c r="E1152" i="1" s="1"/>
  <c r="K1152" i="1" s="1"/>
  <c r="D3686" i="1" l="1"/>
  <c r="F3685" i="1"/>
  <c r="F1152" i="1"/>
  <c r="G1152" i="1" s="1"/>
  <c r="H1152" i="1" s="1"/>
  <c r="E1153" i="1" s="1"/>
  <c r="K1153" i="1" s="1"/>
  <c r="I1151" i="1"/>
  <c r="D3687" i="1" l="1"/>
  <c r="F3686" i="1"/>
  <c r="F1153" i="1"/>
  <c r="G1153" i="1" s="1"/>
  <c r="H1153" i="1" s="1"/>
  <c r="E1154" i="1" s="1"/>
  <c r="K1154" i="1" s="1"/>
  <c r="I1152" i="1"/>
  <c r="D3688" i="1" l="1"/>
  <c r="F3687" i="1"/>
  <c r="F1154" i="1"/>
  <c r="G1154" i="1" s="1"/>
  <c r="H1154" i="1" s="1"/>
  <c r="E1155" i="1" s="1"/>
  <c r="K1155" i="1" s="1"/>
  <c r="I1153" i="1"/>
  <c r="D3689" i="1" l="1"/>
  <c r="F3688" i="1"/>
  <c r="F1155" i="1"/>
  <c r="G1155" i="1" s="1"/>
  <c r="H1155" i="1" s="1"/>
  <c r="E1156" i="1" s="1"/>
  <c r="K1156" i="1" s="1"/>
  <c r="I1154" i="1"/>
  <c r="D3690" i="1" l="1"/>
  <c r="F3689" i="1"/>
  <c r="F1156" i="1"/>
  <c r="G1156" i="1" s="1"/>
  <c r="H1156" i="1" s="1"/>
  <c r="E1157" i="1" s="1"/>
  <c r="K1157" i="1" s="1"/>
  <c r="I1155" i="1"/>
  <c r="D3691" i="1" l="1"/>
  <c r="F3690" i="1"/>
  <c r="F1157" i="1"/>
  <c r="G1157" i="1" s="1"/>
  <c r="H1157" i="1" s="1"/>
  <c r="E1158" i="1" s="1"/>
  <c r="K1158" i="1" s="1"/>
  <c r="I1156" i="1"/>
  <c r="D3692" i="1" l="1"/>
  <c r="F3691" i="1"/>
  <c r="I1157" i="1"/>
  <c r="F1158" i="1"/>
  <c r="G1158" i="1" s="1"/>
  <c r="H1158" i="1" s="1"/>
  <c r="E1159" i="1" s="1"/>
  <c r="K1159" i="1" s="1"/>
  <c r="D3693" i="1" l="1"/>
  <c r="F3692" i="1"/>
  <c r="I1158" i="1"/>
  <c r="F1159" i="1"/>
  <c r="G1159" i="1" s="1"/>
  <c r="H1159" i="1" s="1"/>
  <c r="E1160" i="1" s="1"/>
  <c r="K1160" i="1" s="1"/>
  <c r="D3694" i="1" l="1"/>
  <c r="F3693" i="1"/>
  <c r="I1159" i="1"/>
  <c r="F1160" i="1"/>
  <c r="G1160" i="1" s="1"/>
  <c r="H1160" i="1" s="1"/>
  <c r="E1161" i="1" s="1"/>
  <c r="K1161" i="1" s="1"/>
  <c r="D3695" i="1" l="1"/>
  <c r="F3694" i="1"/>
  <c r="F1161" i="1"/>
  <c r="G1161" i="1" s="1"/>
  <c r="H1161" i="1" s="1"/>
  <c r="E1162" i="1" s="1"/>
  <c r="K1162" i="1" s="1"/>
  <c r="I1160" i="1"/>
  <c r="D3696" i="1" l="1"/>
  <c r="F3695" i="1"/>
  <c r="F1162" i="1"/>
  <c r="G1162" i="1" s="1"/>
  <c r="H1162" i="1" s="1"/>
  <c r="E1163" i="1" s="1"/>
  <c r="K1163" i="1" s="1"/>
  <c r="I1161" i="1"/>
  <c r="F3696" i="1" l="1"/>
  <c r="D3697" i="1"/>
  <c r="I1162" i="1"/>
  <c r="F1163" i="1"/>
  <c r="G1163" i="1" s="1"/>
  <c r="H1163" i="1" s="1"/>
  <c r="E1164" i="1" s="1"/>
  <c r="K1164" i="1" s="1"/>
  <c r="D3698" i="1" l="1"/>
  <c r="F3697" i="1"/>
  <c r="I1163" i="1"/>
  <c r="F1164" i="1"/>
  <c r="G1164" i="1" s="1"/>
  <c r="H1164" i="1" s="1"/>
  <c r="E1165" i="1" s="1"/>
  <c r="K1165" i="1" s="1"/>
  <c r="D3699" i="1" l="1"/>
  <c r="F3698" i="1"/>
  <c r="I1164" i="1"/>
  <c r="F1165" i="1"/>
  <c r="G1165" i="1" s="1"/>
  <c r="H1165" i="1" s="1"/>
  <c r="E1166" i="1" s="1"/>
  <c r="K1166" i="1" s="1"/>
  <c r="D3700" i="1" l="1"/>
  <c r="F3699" i="1"/>
  <c r="I1165" i="1"/>
  <c r="F1166" i="1"/>
  <c r="G1166" i="1" s="1"/>
  <c r="H1166" i="1" s="1"/>
  <c r="E1167" i="1" s="1"/>
  <c r="K1167" i="1" s="1"/>
  <c r="D3701" i="1" l="1"/>
  <c r="F3700" i="1"/>
  <c r="I1166" i="1"/>
  <c r="F1167" i="1"/>
  <c r="G1167" i="1" s="1"/>
  <c r="H1167" i="1" s="1"/>
  <c r="E1168" i="1" s="1"/>
  <c r="K1168" i="1" s="1"/>
  <c r="D3702" i="1" l="1"/>
  <c r="F3701" i="1"/>
  <c r="I1167" i="1"/>
  <c r="F1168" i="1"/>
  <c r="G1168" i="1" s="1"/>
  <c r="H1168" i="1" s="1"/>
  <c r="E1169" i="1" s="1"/>
  <c r="K1169" i="1" s="1"/>
  <c r="D3703" i="1" l="1"/>
  <c r="F3702" i="1"/>
  <c r="I1168" i="1"/>
  <c r="F1169" i="1"/>
  <c r="G1169" i="1" s="1"/>
  <c r="H1169" i="1" s="1"/>
  <c r="E1170" i="1" s="1"/>
  <c r="K1170" i="1" s="1"/>
  <c r="D3704" i="1" l="1"/>
  <c r="F3703" i="1"/>
  <c r="F1170" i="1"/>
  <c r="G1170" i="1" s="1"/>
  <c r="H1170" i="1" s="1"/>
  <c r="E1171" i="1" s="1"/>
  <c r="K1171" i="1" s="1"/>
  <c r="I1169" i="1"/>
  <c r="D3705" i="1" l="1"/>
  <c r="F3704" i="1"/>
  <c r="F1171" i="1"/>
  <c r="G1171" i="1" s="1"/>
  <c r="H1171" i="1" s="1"/>
  <c r="E1172" i="1" s="1"/>
  <c r="K1172" i="1" s="1"/>
  <c r="I1170" i="1"/>
  <c r="D3706" i="1" l="1"/>
  <c r="F3705" i="1"/>
  <c r="F1172" i="1"/>
  <c r="G1172" i="1" s="1"/>
  <c r="H1172" i="1" s="1"/>
  <c r="E1173" i="1" s="1"/>
  <c r="K1173" i="1" s="1"/>
  <c r="I1171" i="1"/>
  <c r="D3707" i="1" l="1"/>
  <c r="F3706" i="1"/>
  <c r="F1173" i="1"/>
  <c r="G1173" i="1" s="1"/>
  <c r="H1173" i="1" s="1"/>
  <c r="E1174" i="1" s="1"/>
  <c r="K1174" i="1" s="1"/>
  <c r="I1172" i="1"/>
  <c r="D3708" i="1" l="1"/>
  <c r="F3707" i="1"/>
  <c r="F1174" i="1"/>
  <c r="G1174" i="1" s="1"/>
  <c r="H1174" i="1" s="1"/>
  <c r="E1175" i="1" s="1"/>
  <c r="K1175" i="1" s="1"/>
  <c r="I1173" i="1"/>
  <c r="D3709" i="1" l="1"/>
  <c r="F3708" i="1"/>
  <c r="F1175" i="1"/>
  <c r="G1175" i="1" s="1"/>
  <c r="H1175" i="1" s="1"/>
  <c r="E1176" i="1" s="1"/>
  <c r="K1176" i="1" s="1"/>
  <c r="I1174" i="1"/>
  <c r="D3710" i="1" l="1"/>
  <c r="F3709" i="1"/>
  <c r="F1176" i="1"/>
  <c r="G1176" i="1" s="1"/>
  <c r="H1176" i="1" s="1"/>
  <c r="E1177" i="1" s="1"/>
  <c r="K1177" i="1" s="1"/>
  <c r="I1175" i="1"/>
  <c r="D3711" i="1" l="1"/>
  <c r="F3710" i="1"/>
  <c r="F1177" i="1"/>
  <c r="G1177" i="1" s="1"/>
  <c r="H1177" i="1" s="1"/>
  <c r="E1178" i="1" s="1"/>
  <c r="K1178" i="1" s="1"/>
  <c r="I1176" i="1"/>
  <c r="D3712" i="1" l="1"/>
  <c r="F3711" i="1"/>
  <c r="F1178" i="1"/>
  <c r="G1178" i="1" s="1"/>
  <c r="H1178" i="1" s="1"/>
  <c r="E1179" i="1" s="1"/>
  <c r="K1179" i="1" s="1"/>
  <c r="I1177" i="1"/>
  <c r="F3712" i="1" l="1"/>
  <c r="D3713" i="1"/>
  <c r="F1179" i="1"/>
  <c r="G1179" i="1" s="1"/>
  <c r="H1179" i="1" s="1"/>
  <c r="E1180" i="1" s="1"/>
  <c r="K1180" i="1" s="1"/>
  <c r="I1178" i="1"/>
  <c r="D3714" i="1" l="1"/>
  <c r="F3713" i="1"/>
  <c r="F1180" i="1"/>
  <c r="G1180" i="1" s="1"/>
  <c r="H1180" i="1" s="1"/>
  <c r="E1181" i="1" s="1"/>
  <c r="K1181" i="1" s="1"/>
  <c r="I1179" i="1"/>
  <c r="D3715" i="1" l="1"/>
  <c r="F3714" i="1"/>
  <c r="I1180" i="1"/>
  <c r="F1181" i="1"/>
  <c r="G1181" i="1" s="1"/>
  <c r="H1181" i="1" s="1"/>
  <c r="E1182" i="1" s="1"/>
  <c r="K1182" i="1" s="1"/>
  <c r="D3716" i="1" l="1"/>
  <c r="F3715" i="1"/>
  <c r="F1182" i="1"/>
  <c r="G1182" i="1" s="1"/>
  <c r="H1182" i="1" s="1"/>
  <c r="E1183" i="1" s="1"/>
  <c r="K1183" i="1" s="1"/>
  <c r="I1181" i="1"/>
  <c r="D3717" i="1" l="1"/>
  <c r="F3716" i="1"/>
  <c r="F1183" i="1"/>
  <c r="G1183" i="1" s="1"/>
  <c r="H1183" i="1" s="1"/>
  <c r="E1184" i="1" s="1"/>
  <c r="K1184" i="1" s="1"/>
  <c r="I1182" i="1"/>
  <c r="D3718" i="1" l="1"/>
  <c r="F3717" i="1"/>
  <c r="I1183" i="1"/>
  <c r="F1184" i="1"/>
  <c r="G1184" i="1" s="1"/>
  <c r="H1184" i="1" s="1"/>
  <c r="E1185" i="1" s="1"/>
  <c r="K1185" i="1" s="1"/>
  <c r="D3719" i="1" l="1"/>
  <c r="F3718" i="1"/>
  <c r="F1185" i="1"/>
  <c r="G1185" i="1" s="1"/>
  <c r="H1185" i="1" s="1"/>
  <c r="E1186" i="1" s="1"/>
  <c r="K1186" i="1" s="1"/>
  <c r="I1184" i="1"/>
  <c r="F3719" i="1" l="1"/>
  <c r="D3720" i="1"/>
  <c r="I1185" i="1"/>
  <c r="F1186" i="1"/>
  <c r="G1186" i="1" s="1"/>
  <c r="H1186" i="1" s="1"/>
  <c r="E1187" i="1" s="1"/>
  <c r="K1187" i="1" s="1"/>
  <c r="D3721" i="1" l="1"/>
  <c r="F3720" i="1"/>
  <c r="I1186" i="1"/>
  <c r="F1187" i="1"/>
  <c r="G1187" i="1" s="1"/>
  <c r="H1187" i="1" s="1"/>
  <c r="E1188" i="1" s="1"/>
  <c r="K1188" i="1" s="1"/>
  <c r="D3722" i="1" l="1"/>
  <c r="F3721" i="1"/>
  <c r="I1187" i="1"/>
  <c r="F1188" i="1"/>
  <c r="G1188" i="1" s="1"/>
  <c r="H1188" i="1" s="1"/>
  <c r="E1189" i="1" s="1"/>
  <c r="K1189" i="1" s="1"/>
  <c r="D3723" i="1" l="1"/>
  <c r="F3722" i="1"/>
  <c r="I1188" i="1"/>
  <c r="F1189" i="1"/>
  <c r="G1189" i="1" s="1"/>
  <c r="H1189" i="1" s="1"/>
  <c r="E1190" i="1" s="1"/>
  <c r="K1190" i="1" s="1"/>
  <c r="D3724" i="1" l="1"/>
  <c r="F3723" i="1"/>
  <c r="F1190" i="1"/>
  <c r="G1190" i="1" s="1"/>
  <c r="H1190" i="1" s="1"/>
  <c r="E1191" i="1" s="1"/>
  <c r="K1191" i="1" s="1"/>
  <c r="I1189" i="1"/>
  <c r="D3725" i="1" l="1"/>
  <c r="F3724" i="1"/>
  <c r="I1190" i="1"/>
  <c r="F1191" i="1"/>
  <c r="G1191" i="1" s="1"/>
  <c r="H1191" i="1" s="1"/>
  <c r="E1192" i="1" s="1"/>
  <c r="K1192" i="1" s="1"/>
  <c r="D3726" i="1" l="1"/>
  <c r="F3725" i="1"/>
  <c r="I1191" i="1"/>
  <c r="F1192" i="1"/>
  <c r="G1192" i="1" s="1"/>
  <c r="H1192" i="1" s="1"/>
  <c r="E1193" i="1" s="1"/>
  <c r="K1193" i="1" s="1"/>
  <c r="D3727" i="1" l="1"/>
  <c r="F3726" i="1"/>
  <c r="I1192" i="1"/>
  <c r="F1193" i="1"/>
  <c r="G1193" i="1" s="1"/>
  <c r="H1193" i="1" s="1"/>
  <c r="E1194" i="1" s="1"/>
  <c r="K1194" i="1" s="1"/>
  <c r="D3728" i="1" l="1"/>
  <c r="F3727" i="1"/>
  <c r="I1193" i="1"/>
  <c r="F1194" i="1"/>
  <c r="G1194" i="1" s="1"/>
  <c r="H1194" i="1" s="1"/>
  <c r="E1195" i="1" s="1"/>
  <c r="K1195" i="1" s="1"/>
  <c r="F3728" i="1" l="1"/>
  <c r="D3729" i="1"/>
  <c r="I1194" i="1"/>
  <c r="F1195" i="1"/>
  <c r="G1195" i="1" s="1"/>
  <c r="H1195" i="1" s="1"/>
  <c r="E1196" i="1" s="1"/>
  <c r="K1196" i="1" s="1"/>
  <c r="D3730" i="1" l="1"/>
  <c r="F3729" i="1"/>
  <c r="F1196" i="1"/>
  <c r="G1196" i="1" s="1"/>
  <c r="H1196" i="1" s="1"/>
  <c r="E1197" i="1" s="1"/>
  <c r="K1197" i="1" s="1"/>
  <c r="I1195" i="1"/>
  <c r="D3731" i="1" l="1"/>
  <c r="F3730" i="1"/>
  <c r="I1196" i="1"/>
  <c r="F1197" i="1"/>
  <c r="G1197" i="1" s="1"/>
  <c r="H1197" i="1" s="1"/>
  <c r="E1198" i="1" s="1"/>
  <c r="K1198" i="1" s="1"/>
  <c r="D3732" i="1" l="1"/>
  <c r="F3731" i="1"/>
  <c r="F1198" i="1"/>
  <c r="G1198" i="1" s="1"/>
  <c r="H1198" i="1" s="1"/>
  <c r="E1199" i="1" s="1"/>
  <c r="K1199" i="1" s="1"/>
  <c r="I1197" i="1"/>
  <c r="D3733" i="1" l="1"/>
  <c r="F3732" i="1"/>
  <c r="F1199" i="1"/>
  <c r="G1199" i="1" s="1"/>
  <c r="H1199" i="1" s="1"/>
  <c r="E1200" i="1" s="1"/>
  <c r="K1200" i="1" s="1"/>
  <c r="I1198" i="1"/>
  <c r="D3734" i="1" l="1"/>
  <c r="F3733" i="1"/>
  <c r="F1200" i="1"/>
  <c r="G1200" i="1" s="1"/>
  <c r="H1200" i="1" s="1"/>
  <c r="E1201" i="1" s="1"/>
  <c r="K1201" i="1" s="1"/>
  <c r="I1199" i="1"/>
  <c r="D3735" i="1" l="1"/>
  <c r="F3734" i="1"/>
  <c r="F1201" i="1"/>
  <c r="G1201" i="1" s="1"/>
  <c r="H1201" i="1" s="1"/>
  <c r="E1202" i="1" s="1"/>
  <c r="K1202" i="1" s="1"/>
  <c r="I1200" i="1"/>
  <c r="D3736" i="1" l="1"/>
  <c r="F3735" i="1"/>
  <c r="F1202" i="1"/>
  <c r="G1202" i="1" s="1"/>
  <c r="H1202" i="1" s="1"/>
  <c r="E1203" i="1" s="1"/>
  <c r="K1203" i="1" s="1"/>
  <c r="I1201" i="1"/>
  <c r="D3737" i="1" l="1"/>
  <c r="F3736" i="1"/>
  <c r="I1202" i="1"/>
  <c r="F1203" i="1"/>
  <c r="G1203" i="1" s="1"/>
  <c r="H1203" i="1" s="1"/>
  <c r="E1204" i="1" s="1"/>
  <c r="K1204" i="1" s="1"/>
  <c r="D3738" i="1" l="1"/>
  <c r="F3737" i="1"/>
  <c r="F1204" i="1"/>
  <c r="G1204" i="1" s="1"/>
  <c r="H1204" i="1" s="1"/>
  <c r="E1205" i="1" s="1"/>
  <c r="K1205" i="1" s="1"/>
  <c r="I1203" i="1"/>
  <c r="D3739" i="1" l="1"/>
  <c r="F3738" i="1"/>
  <c r="I1204" i="1"/>
  <c r="F1205" i="1"/>
  <c r="G1205" i="1" s="1"/>
  <c r="H1205" i="1" s="1"/>
  <c r="E1206" i="1" s="1"/>
  <c r="K1206" i="1" s="1"/>
  <c r="D3740" i="1" l="1"/>
  <c r="F3739" i="1"/>
  <c r="F1206" i="1"/>
  <c r="G1206" i="1" s="1"/>
  <c r="H1206" i="1" s="1"/>
  <c r="E1207" i="1" s="1"/>
  <c r="K1207" i="1" s="1"/>
  <c r="I1205" i="1"/>
  <c r="D3741" i="1" l="1"/>
  <c r="F3740" i="1"/>
  <c r="F1207" i="1"/>
  <c r="G1207" i="1" s="1"/>
  <c r="H1207" i="1" s="1"/>
  <c r="E1208" i="1" s="1"/>
  <c r="K1208" i="1" s="1"/>
  <c r="I1206" i="1"/>
  <c r="F3741" i="1" l="1"/>
  <c r="D3742" i="1"/>
  <c r="I1207" i="1"/>
  <c r="F1208" i="1"/>
  <c r="G1208" i="1" s="1"/>
  <c r="H1208" i="1" s="1"/>
  <c r="E1209" i="1" s="1"/>
  <c r="K1209" i="1" s="1"/>
  <c r="D3743" i="1" l="1"/>
  <c r="F3742" i="1"/>
  <c r="I1208" i="1"/>
  <c r="F1209" i="1"/>
  <c r="G1209" i="1" s="1"/>
  <c r="H1209" i="1" s="1"/>
  <c r="E1210" i="1" s="1"/>
  <c r="K1210" i="1" s="1"/>
  <c r="D3744" i="1" l="1"/>
  <c r="F3743" i="1"/>
  <c r="I1209" i="1"/>
  <c r="F1210" i="1"/>
  <c r="G1210" i="1" s="1"/>
  <c r="H1210" i="1" s="1"/>
  <c r="E1211" i="1" s="1"/>
  <c r="K1211" i="1" s="1"/>
  <c r="D3745" i="1" l="1"/>
  <c r="F3744" i="1"/>
  <c r="I1210" i="1"/>
  <c r="F1211" i="1"/>
  <c r="G1211" i="1" s="1"/>
  <c r="H1211" i="1" s="1"/>
  <c r="E1212" i="1" s="1"/>
  <c r="K1212" i="1" s="1"/>
  <c r="F3745" i="1" l="1"/>
  <c r="D3746" i="1"/>
  <c r="I1211" i="1"/>
  <c r="F1212" i="1"/>
  <c r="G1212" i="1" s="1"/>
  <c r="H1212" i="1" s="1"/>
  <c r="E1213" i="1" s="1"/>
  <c r="K1213" i="1" s="1"/>
  <c r="D3747" i="1" l="1"/>
  <c r="F3746" i="1"/>
  <c r="I1212" i="1"/>
  <c r="F1213" i="1"/>
  <c r="G1213" i="1" s="1"/>
  <c r="H1213" i="1" s="1"/>
  <c r="E1214" i="1" s="1"/>
  <c r="K1214" i="1" s="1"/>
  <c r="D3748" i="1" l="1"/>
  <c r="F3747" i="1"/>
  <c r="I1213" i="1"/>
  <c r="F1214" i="1"/>
  <c r="G1214" i="1" s="1"/>
  <c r="H1214" i="1" s="1"/>
  <c r="E1215" i="1" s="1"/>
  <c r="K1215" i="1" s="1"/>
  <c r="D3749" i="1" l="1"/>
  <c r="F3748" i="1"/>
  <c r="I1214" i="1"/>
  <c r="F1215" i="1"/>
  <c r="G1215" i="1" s="1"/>
  <c r="H1215" i="1" s="1"/>
  <c r="E1216" i="1" s="1"/>
  <c r="K1216" i="1" s="1"/>
  <c r="F3749" i="1" l="1"/>
  <c r="D3750" i="1"/>
  <c r="I1215" i="1"/>
  <c r="F1216" i="1"/>
  <c r="G1216" i="1" s="1"/>
  <c r="H1216" i="1" s="1"/>
  <c r="E1217" i="1" s="1"/>
  <c r="K1217" i="1" s="1"/>
  <c r="D3751" i="1" l="1"/>
  <c r="F3750" i="1"/>
  <c r="I1216" i="1"/>
  <c r="F1217" i="1"/>
  <c r="G1217" i="1" s="1"/>
  <c r="H1217" i="1" s="1"/>
  <c r="E1218" i="1" s="1"/>
  <c r="K1218" i="1" s="1"/>
  <c r="D3752" i="1" l="1"/>
  <c r="F3751" i="1"/>
  <c r="I1217" i="1"/>
  <c r="F1218" i="1"/>
  <c r="G1218" i="1" s="1"/>
  <c r="H1218" i="1" s="1"/>
  <c r="E1219" i="1" s="1"/>
  <c r="K1219" i="1" s="1"/>
  <c r="D3753" i="1" l="1"/>
  <c r="F3752" i="1"/>
  <c r="I1218" i="1"/>
  <c r="F1219" i="1"/>
  <c r="G1219" i="1" s="1"/>
  <c r="H1219" i="1" s="1"/>
  <c r="E1220" i="1" s="1"/>
  <c r="K1220" i="1" s="1"/>
  <c r="F3753" i="1" l="1"/>
  <c r="D3754" i="1"/>
  <c r="I1219" i="1"/>
  <c r="F1220" i="1"/>
  <c r="G1220" i="1" s="1"/>
  <c r="H1220" i="1" s="1"/>
  <c r="E1221" i="1" s="1"/>
  <c r="K1221" i="1" s="1"/>
  <c r="D3755" i="1" l="1"/>
  <c r="F3754" i="1"/>
  <c r="I1220" i="1"/>
  <c r="F1221" i="1"/>
  <c r="G1221" i="1" s="1"/>
  <c r="H1221" i="1" s="1"/>
  <c r="E1222" i="1" s="1"/>
  <c r="K1222" i="1" s="1"/>
  <c r="D3756" i="1" l="1"/>
  <c r="F3755" i="1"/>
  <c r="I1221" i="1"/>
  <c r="F1222" i="1"/>
  <c r="G1222" i="1" s="1"/>
  <c r="H1222" i="1" s="1"/>
  <c r="E1223" i="1" s="1"/>
  <c r="K1223" i="1" s="1"/>
  <c r="D3757" i="1" l="1"/>
  <c r="F3756" i="1"/>
  <c r="I1222" i="1"/>
  <c r="F1223" i="1"/>
  <c r="G1223" i="1" s="1"/>
  <c r="H1223" i="1" s="1"/>
  <c r="E1224" i="1" s="1"/>
  <c r="K1224" i="1" s="1"/>
  <c r="F3757" i="1" l="1"/>
  <c r="D3758" i="1"/>
  <c r="I1223" i="1"/>
  <c r="F1224" i="1"/>
  <c r="G1224" i="1" s="1"/>
  <c r="H1224" i="1" s="1"/>
  <c r="E1225" i="1" s="1"/>
  <c r="K1225" i="1" s="1"/>
  <c r="D3759" i="1" l="1"/>
  <c r="F3758" i="1"/>
  <c r="I1224" i="1"/>
  <c r="F1225" i="1"/>
  <c r="G1225" i="1" s="1"/>
  <c r="H1225" i="1" s="1"/>
  <c r="E1226" i="1" s="1"/>
  <c r="K1226" i="1" s="1"/>
  <c r="D3760" i="1" l="1"/>
  <c r="F3759" i="1"/>
  <c r="I1225" i="1"/>
  <c r="F1226" i="1"/>
  <c r="G1226" i="1" s="1"/>
  <c r="H1226" i="1" s="1"/>
  <c r="E1227" i="1" s="1"/>
  <c r="K1227" i="1" s="1"/>
  <c r="D3761" i="1" l="1"/>
  <c r="F3760" i="1"/>
  <c r="I1226" i="1"/>
  <c r="F1227" i="1"/>
  <c r="G1227" i="1" s="1"/>
  <c r="H1227" i="1" s="1"/>
  <c r="E1228" i="1" s="1"/>
  <c r="K1228" i="1" s="1"/>
  <c r="F3761" i="1" l="1"/>
  <c r="D3762" i="1"/>
  <c r="I1227" i="1"/>
  <c r="F1228" i="1"/>
  <c r="G1228" i="1" s="1"/>
  <c r="H1228" i="1" s="1"/>
  <c r="E1229" i="1" s="1"/>
  <c r="K1229" i="1" s="1"/>
  <c r="F3762" i="1" l="1"/>
  <c r="D3763" i="1"/>
  <c r="F1229" i="1"/>
  <c r="G1229" i="1" s="1"/>
  <c r="H1229" i="1" s="1"/>
  <c r="E1230" i="1" s="1"/>
  <c r="K1230" i="1" s="1"/>
  <c r="I1228" i="1"/>
  <c r="D3764" i="1" l="1"/>
  <c r="F3763" i="1"/>
  <c r="I1229" i="1"/>
  <c r="F1230" i="1"/>
  <c r="G1230" i="1" s="1"/>
  <c r="H1230" i="1" s="1"/>
  <c r="E1231" i="1" s="1"/>
  <c r="K1231" i="1" s="1"/>
  <c r="D3765" i="1" l="1"/>
  <c r="F3764" i="1"/>
  <c r="I1230" i="1"/>
  <c r="F1231" i="1"/>
  <c r="G1231" i="1" s="1"/>
  <c r="H1231" i="1" s="1"/>
  <c r="E1232" i="1" s="1"/>
  <c r="K1232" i="1" s="1"/>
  <c r="D3766" i="1" l="1"/>
  <c r="F3765" i="1"/>
  <c r="I1231" i="1"/>
  <c r="F1232" i="1"/>
  <c r="G1232" i="1" s="1"/>
  <c r="H1232" i="1" s="1"/>
  <c r="E1233" i="1" s="1"/>
  <c r="K1233" i="1" s="1"/>
  <c r="F3766" i="1" l="1"/>
  <c r="D3767" i="1"/>
  <c r="F1233" i="1"/>
  <c r="G1233" i="1" s="1"/>
  <c r="H1233" i="1" s="1"/>
  <c r="E1234" i="1" s="1"/>
  <c r="K1234" i="1" s="1"/>
  <c r="I1232" i="1"/>
  <c r="D3768" i="1" l="1"/>
  <c r="F3767" i="1"/>
  <c r="I1233" i="1"/>
  <c r="F1234" i="1"/>
  <c r="G1234" i="1" s="1"/>
  <c r="H1234" i="1" s="1"/>
  <c r="E1235" i="1" s="1"/>
  <c r="K1235" i="1" s="1"/>
  <c r="D3769" i="1" l="1"/>
  <c r="F3768" i="1"/>
  <c r="I1234" i="1"/>
  <c r="F1235" i="1"/>
  <c r="G1235" i="1" s="1"/>
  <c r="H1235" i="1" s="1"/>
  <c r="E1236" i="1" s="1"/>
  <c r="K1236" i="1" s="1"/>
  <c r="F3769" i="1" l="1"/>
  <c r="D3770" i="1"/>
  <c r="I1235" i="1"/>
  <c r="F1236" i="1"/>
  <c r="G1236" i="1" s="1"/>
  <c r="H1236" i="1" s="1"/>
  <c r="E1237" i="1" s="1"/>
  <c r="K1237" i="1" s="1"/>
  <c r="D3771" i="1" l="1"/>
  <c r="F3770" i="1"/>
  <c r="I1236" i="1"/>
  <c r="F1237" i="1"/>
  <c r="G1237" i="1" s="1"/>
  <c r="H1237" i="1" s="1"/>
  <c r="E1238" i="1" s="1"/>
  <c r="K1238" i="1" s="1"/>
  <c r="D3772" i="1" l="1"/>
  <c r="F3771" i="1"/>
  <c r="I1237" i="1"/>
  <c r="F1238" i="1"/>
  <c r="G1238" i="1" s="1"/>
  <c r="H1238" i="1" s="1"/>
  <c r="E1239" i="1" s="1"/>
  <c r="K1239" i="1" s="1"/>
  <c r="D3773" i="1" l="1"/>
  <c r="F3772" i="1"/>
  <c r="I1238" i="1"/>
  <c r="F1239" i="1"/>
  <c r="G1239" i="1" s="1"/>
  <c r="H1239" i="1" s="1"/>
  <c r="E1240" i="1" s="1"/>
  <c r="K1240" i="1" s="1"/>
  <c r="D3774" i="1" l="1"/>
  <c r="F3773" i="1"/>
  <c r="I1239" i="1"/>
  <c r="F1240" i="1"/>
  <c r="G1240" i="1" s="1"/>
  <c r="H1240" i="1" s="1"/>
  <c r="E1241" i="1" s="1"/>
  <c r="K1241" i="1" s="1"/>
  <c r="D3775" i="1" l="1"/>
  <c r="F3774" i="1"/>
  <c r="F1241" i="1"/>
  <c r="G1241" i="1" s="1"/>
  <c r="H1241" i="1" s="1"/>
  <c r="E1242" i="1" s="1"/>
  <c r="K1242" i="1" s="1"/>
  <c r="I1240" i="1"/>
  <c r="D3776" i="1" l="1"/>
  <c r="F3775" i="1"/>
  <c r="I1241" i="1"/>
  <c r="F1242" i="1"/>
  <c r="G1242" i="1" s="1"/>
  <c r="H1242" i="1" s="1"/>
  <c r="E1243" i="1" s="1"/>
  <c r="K1243" i="1" s="1"/>
  <c r="D3777" i="1" l="1"/>
  <c r="F3776" i="1"/>
  <c r="I1242" i="1"/>
  <c r="F1243" i="1"/>
  <c r="G1243" i="1" s="1"/>
  <c r="H1243" i="1" s="1"/>
  <c r="E1244" i="1" s="1"/>
  <c r="K1244" i="1" s="1"/>
  <c r="D3778" i="1" l="1"/>
  <c r="F3777" i="1"/>
  <c r="I1243" i="1"/>
  <c r="F1244" i="1"/>
  <c r="G1244" i="1" s="1"/>
  <c r="H1244" i="1" s="1"/>
  <c r="E1245" i="1" s="1"/>
  <c r="K1245" i="1" s="1"/>
  <c r="D3779" i="1" l="1"/>
  <c r="F3778" i="1"/>
  <c r="I1244" i="1"/>
  <c r="F1245" i="1"/>
  <c r="G1245" i="1" s="1"/>
  <c r="H1245" i="1" s="1"/>
  <c r="E1246" i="1" s="1"/>
  <c r="K1246" i="1" s="1"/>
  <c r="D3780" i="1" l="1"/>
  <c r="F3779" i="1"/>
  <c r="I1245" i="1"/>
  <c r="F1246" i="1"/>
  <c r="G1246" i="1" s="1"/>
  <c r="H1246" i="1" s="1"/>
  <c r="E1247" i="1" s="1"/>
  <c r="K1247" i="1" s="1"/>
  <c r="D3781" i="1" l="1"/>
  <c r="F3780" i="1"/>
  <c r="I1246" i="1"/>
  <c r="F1247" i="1"/>
  <c r="G1247" i="1" s="1"/>
  <c r="H1247" i="1" s="1"/>
  <c r="E1248" i="1" s="1"/>
  <c r="K1248" i="1" s="1"/>
  <c r="D3782" i="1" l="1"/>
  <c r="F3781" i="1"/>
  <c r="I1247" i="1"/>
  <c r="F1248" i="1"/>
  <c r="G1248" i="1" s="1"/>
  <c r="H1248" i="1" s="1"/>
  <c r="E1249" i="1" s="1"/>
  <c r="K1249" i="1" s="1"/>
  <c r="D3783" i="1" l="1"/>
  <c r="F3782" i="1"/>
  <c r="F1249" i="1"/>
  <c r="G1249" i="1" s="1"/>
  <c r="H1249" i="1" s="1"/>
  <c r="E1250" i="1" s="1"/>
  <c r="K1250" i="1" s="1"/>
  <c r="I1248" i="1"/>
  <c r="D3784" i="1" l="1"/>
  <c r="F3783" i="1"/>
  <c r="I1249" i="1"/>
  <c r="F1250" i="1"/>
  <c r="G1250" i="1" s="1"/>
  <c r="H1250" i="1" s="1"/>
  <c r="E1251" i="1" s="1"/>
  <c r="K1251" i="1" s="1"/>
  <c r="D3785" i="1" l="1"/>
  <c r="F3784" i="1"/>
  <c r="I1250" i="1"/>
  <c r="F1251" i="1"/>
  <c r="G1251" i="1" s="1"/>
  <c r="H1251" i="1" s="1"/>
  <c r="E1252" i="1" s="1"/>
  <c r="K1252" i="1" s="1"/>
  <c r="F3785" i="1" l="1"/>
  <c r="D3786" i="1"/>
  <c r="I1251" i="1"/>
  <c r="F1252" i="1"/>
  <c r="G1252" i="1" s="1"/>
  <c r="H1252" i="1" s="1"/>
  <c r="E1253" i="1" s="1"/>
  <c r="K1253" i="1" s="1"/>
  <c r="D3787" i="1" l="1"/>
  <c r="F3786" i="1"/>
  <c r="F1253" i="1"/>
  <c r="G1253" i="1" s="1"/>
  <c r="H1253" i="1" s="1"/>
  <c r="E1254" i="1" s="1"/>
  <c r="K1254" i="1" s="1"/>
  <c r="I1252" i="1"/>
  <c r="D3788" i="1" l="1"/>
  <c r="F3787" i="1"/>
  <c r="I1253" i="1"/>
  <c r="F1254" i="1"/>
  <c r="G1254" i="1" s="1"/>
  <c r="H1254" i="1" s="1"/>
  <c r="E1255" i="1" s="1"/>
  <c r="K1255" i="1" s="1"/>
  <c r="D3789" i="1" l="1"/>
  <c r="F3788" i="1"/>
  <c r="I1254" i="1"/>
  <c r="F1255" i="1"/>
  <c r="G1255" i="1" s="1"/>
  <c r="H1255" i="1" s="1"/>
  <c r="E1256" i="1" s="1"/>
  <c r="K1256" i="1" s="1"/>
  <c r="D3790" i="1" l="1"/>
  <c r="F3789" i="1"/>
  <c r="I1255" i="1"/>
  <c r="F1256" i="1"/>
  <c r="G1256" i="1" s="1"/>
  <c r="H1256" i="1" s="1"/>
  <c r="E1257" i="1" s="1"/>
  <c r="K1257" i="1" s="1"/>
  <c r="D3791" i="1" l="1"/>
  <c r="F3790" i="1"/>
  <c r="F1257" i="1"/>
  <c r="G1257" i="1" s="1"/>
  <c r="H1257" i="1" s="1"/>
  <c r="E1258" i="1" s="1"/>
  <c r="K1258" i="1" s="1"/>
  <c r="I1256" i="1"/>
  <c r="D3792" i="1" l="1"/>
  <c r="F3791" i="1"/>
  <c r="I1257" i="1"/>
  <c r="F1258" i="1"/>
  <c r="G1258" i="1" s="1"/>
  <c r="H1258" i="1" s="1"/>
  <c r="E1259" i="1" s="1"/>
  <c r="K1259" i="1" s="1"/>
  <c r="D3793" i="1" l="1"/>
  <c r="F3792" i="1"/>
  <c r="I1258" i="1"/>
  <c r="F1259" i="1"/>
  <c r="G1259" i="1" s="1"/>
  <c r="H1259" i="1" s="1"/>
  <c r="E1260" i="1" s="1"/>
  <c r="K1260" i="1" s="1"/>
  <c r="F3793" i="1" l="1"/>
  <c r="D3794" i="1"/>
  <c r="F1260" i="1"/>
  <c r="G1260" i="1" s="1"/>
  <c r="H1260" i="1" s="1"/>
  <c r="E1261" i="1" s="1"/>
  <c r="K1261" i="1" s="1"/>
  <c r="I1259" i="1"/>
  <c r="D3795" i="1" l="1"/>
  <c r="F3794" i="1"/>
  <c r="I1260" i="1"/>
  <c r="F1261" i="1"/>
  <c r="G1261" i="1" s="1"/>
  <c r="H1261" i="1" s="1"/>
  <c r="E1262" i="1" s="1"/>
  <c r="K1262" i="1" s="1"/>
  <c r="D3796" i="1" l="1"/>
  <c r="F3795" i="1"/>
  <c r="I1261" i="1"/>
  <c r="F1262" i="1"/>
  <c r="G1262" i="1" s="1"/>
  <c r="H1262" i="1" s="1"/>
  <c r="E1263" i="1" s="1"/>
  <c r="K1263" i="1" s="1"/>
  <c r="D3797" i="1" l="1"/>
  <c r="F3796" i="1"/>
  <c r="I1262" i="1"/>
  <c r="F1263" i="1"/>
  <c r="G1263" i="1" s="1"/>
  <c r="H1263" i="1" s="1"/>
  <c r="E1264" i="1" s="1"/>
  <c r="K1264" i="1" s="1"/>
  <c r="D3798" i="1" l="1"/>
  <c r="F3797" i="1"/>
  <c r="I1263" i="1"/>
  <c r="F1264" i="1"/>
  <c r="G1264" i="1" s="1"/>
  <c r="H1264" i="1" s="1"/>
  <c r="E1265" i="1" s="1"/>
  <c r="K1265" i="1" s="1"/>
  <c r="D3799" i="1" l="1"/>
  <c r="F3798" i="1"/>
  <c r="F1265" i="1"/>
  <c r="G1265" i="1" s="1"/>
  <c r="H1265" i="1" s="1"/>
  <c r="E1266" i="1" s="1"/>
  <c r="K1266" i="1" s="1"/>
  <c r="I1264" i="1"/>
  <c r="D3800" i="1" l="1"/>
  <c r="F3799" i="1"/>
  <c r="I1265" i="1"/>
  <c r="F1266" i="1"/>
  <c r="G1266" i="1" s="1"/>
  <c r="H1266" i="1" s="1"/>
  <c r="E1267" i="1" s="1"/>
  <c r="K1267" i="1" s="1"/>
  <c r="D3801" i="1" l="1"/>
  <c r="F3800" i="1"/>
  <c r="I1266" i="1"/>
  <c r="F1267" i="1"/>
  <c r="G1267" i="1" s="1"/>
  <c r="H1267" i="1" s="1"/>
  <c r="E1268" i="1" s="1"/>
  <c r="K1268" i="1" s="1"/>
  <c r="F3801" i="1" l="1"/>
  <c r="D3802" i="1"/>
  <c r="I1267" i="1"/>
  <c r="F1268" i="1"/>
  <c r="G1268" i="1" s="1"/>
  <c r="H1268" i="1" s="1"/>
  <c r="E1269" i="1" s="1"/>
  <c r="K1269" i="1" s="1"/>
  <c r="D3803" i="1" l="1"/>
  <c r="F3802" i="1"/>
  <c r="I1268" i="1"/>
  <c r="F1269" i="1"/>
  <c r="G1269" i="1" s="1"/>
  <c r="H1269" i="1" s="1"/>
  <c r="E1270" i="1" s="1"/>
  <c r="K1270" i="1" s="1"/>
  <c r="D3804" i="1" l="1"/>
  <c r="F3803" i="1"/>
  <c r="I1269" i="1"/>
  <c r="F1270" i="1"/>
  <c r="G1270" i="1" s="1"/>
  <c r="H1270" i="1" s="1"/>
  <c r="E1271" i="1" s="1"/>
  <c r="K1271" i="1" s="1"/>
  <c r="D3805" i="1" l="1"/>
  <c r="F3804" i="1"/>
  <c r="I1270" i="1"/>
  <c r="F1271" i="1"/>
  <c r="G1271" i="1" s="1"/>
  <c r="H1271" i="1" s="1"/>
  <c r="E1272" i="1" s="1"/>
  <c r="K1272" i="1" s="1"/>
  <c r="D3806" i="1" l="1"/>
  <c r="F3806" i="1" s="1"/>
  <c r="F3805" i="1"/>
  <c r="I1271" i="1"/>
  <c r="F1272" i="1"/>
  <c r="G1272" i="1" s="1"/>
  <c r="H1272" i="1" s="1"/>
  <c r="E1273" i="1" s="1"/>
  <c r="K1273" i="1" s="1"/>
  <c r="I1272" i="1" l="1"/>
  <c r="F1273" i="1"/>
  <c r="G1273" i="1" s="1"/>
  <c r="H1273" i="1" s="1"/>
  <c r="E1274" i="1" s="1"/>
  <c r="K1274" i="1" s="1"/>
  <c r="I1273" i="1" l="1"/>
  <c r="F1274" i="1"/>
  <c r="G1274" i="1" s="1"/>
  <c r="H1274" i="1" s="1"/>
  <c r="E1275" i="1" s="1"/>
  <c r="K1275" i="1" s="1"/>
  <c r="I1274" i="1" l="1"/>
  <c r="F1275" i="1"/>
  <c r="G1275" i="1" s="1"/>
  <c r="H1275" i="1" s="1"/>
  <c r="E1276" i="1" s="1"/>
  <c r="K1276" i="1" s="1"/>
  <c r="I1275" i="1" l="1"/>
  <c r="F1276" i="1"/>
  <c r="G1276" i="1" s="1"/>
  <c r="H1276" i="1" s="1"/>
  <c r="E1277" i="1" s="1"/>
  <c r="K1277" i="1" s="1"/>
  <c r="I1276" i="1" l="1"/>
  <c r="F1277" i="1"/>
  <c r="G1277" i="1" s="1"/>
  <c r="H1277" i="1" s="1"/>
  <c r="E1278" i="1" s="1"/>
  <c r="K1278" i="1" s="1"/>
  <c r="F1278" i="1" l="1"/>
  <c r="G1278" i="1" s="1"/>
  <c r="H1278" i="1" s="1"/>
  <c r="E1279" i="1" s="1"/>
  <c r="K1279" i="1" s="1"/>
  <c r="I1277" i="1"/>
  <c r="F1279" i="1" l="1"/>
  <c r="G1279" i="1" s="1"/>
  <c r="H1279" i="1" s="1"/>
  <c r="E1280" i="1" s="1"/>
  <c r="K1280" i="1" s="1"/>
  <c r="I1278" i="1"/>
  <c r="I1279" i="1" l="1"/>
  <c r="F1280" i="1"/>
  <c r="G1280" i="1" s="1"/>
  <c r="H1280" i="1" s="1"/>
  <c r="E1281" i="1" s="1"/>
  <c r="K1281" i="1" s="1"/>
  <c r="I1280" i="1" l="1"/>
  <c r="F1281" i="1"/>
  <c r="G1281" i="1" s="1"/>
  <c r="H1281" i="1" s="1"/>
  <c r="E1282" i="1" s="1"/>
  <c r="K1282" i="1" s="1"/>
  <c r="I1281" i="1" l="1"/>
  <c r="F1282" i="1"/>
  <c r="G1282" i="1" s="1"/>
  <c r="H1282" i="1" s="1"/>
  <c r="E1283" i="1" s="1"/>
  <c r="K1283" i="1" s="1"/>
  <c r="I1282" i="1" l="1"/>
  <c r="F1283" i="1"/>
  <c r="G1283" i="1" s="1"/>
  <c r="H1283" i="1" s="1"/>
  <c r="E1284" i="1" s="1"/>
  <c r="K1284" i="1" s="1"/>
  <c r="I1283" i="1" l="1"/>
  <c r="F1284" i="1"/>
  <c r="G1284" i="1" s="1"/>
  <c r="H1284" i="1" s="1"/>
  <c r="E1285" i="1" s="1"/>
  <c r="K1285" i="1" s="1"/>
  <c r="I1284" i="1" l="1"/>
  <c r="F1285" i="1"/>
  <c r="G1285" i="1" s="1"/>
  <c r="H1285" i="1" s="1"/>
  <c r="E1286" i="1" s="1"/>
  <c r="K1286" i="1" s="1"/>
  <c r="I1285" i="1" l="1"/>
  <c r="F1286" i="1"/>
  <c r="G1286" i="1" s="1"/>
  <c r="H1286" i="1" s="1"/>
  <c r="E1287" i="1" s="1"/>
  <c r="K1287" i="1" s="1"/>
  <c r="F1287" i="1" l="1"/>
  <c r="G1287" i="1" s="1"/>
  <c r="H1287" i="1" s="1"/>
  <c r="E1288" i="1" s="1"/>
  <c r="K1288" i="1" s="1"/>
  <c r="I1286" i="1"/>
  <c r="I1287" i="1" l="1"/>
  <c r="F1288" i="1"/>
  <c r="G1288" i="1" s="1"/>
  <c r="H1288" i="1" s="1"/>
  <c r="E1289" i="1" s="1"/>
  <c r="K1289" i="1" s="1"/>
  <c r="I1288" i="1" l="1"/>
  <c r="F1289" i="1"/>
  <c r="G1289" i="1" s="1"/>
  <c r="H1289" i="1" s="1"/>
  <c r="E1290" i="1" s="1"/>
  <c r="K1290" i="1" s="1"/>
  <c r="I1289" i="1" l="1"/>
  <c r="F1290" i="1"/>
  <c r="G1290" i="1" s="1"/>
  <c r="H1290" i="1" s="1"/>
  <c r="E1291" i="1" s="1"/>
  <c r="K1291" i="1" s="1"/>
  <c r="F1291" i="1" l="1"/>
  <c r="G1291" i="1" s="1"/>
  <c r="H1291" i="1" s="1"/>
  <c r="E1292" i="1" s="1"/>
  <c r="K1292" i="1" s="1"/>
  <c r="I1290" i="1"/>
  <c r="I1291" i="1" l="1"/>
  <c r="F1292" i="1"/>
  <c r="G1292" i="1" s="1"/>
  <c r="H1292" i="1" s="1"/>
  <c r="E1293" i="1" s="1"/>
  <c r="K1293" i="1" s="1"/>
  <c r="I1292" i="1" l="1"/>
  <c r="F1293" i="1"/>
  <c r="G1293" i="1" s="1"/>
  <c r="H1293" i="1" s="1"/>
  <c r="E1294" i="1" s="1"/>
  <c r="K1294" i="1" s="1"/>
  <c r="I1293" i="1" l="1"/>
  <c r="F1294" i="1"/>
  <c r="G1294" i="1" s="1"/>
  <c r="H1294" i="1" s="1"/>
  <c r="E1295" i="1" s="1"/>
  <c r="K1295" i="1" s="1"/>
  <c r="F1295" i="1" l="1"/>
  <c r="G1295" i="1" s="1"/>
  <c r="H1295" i="1" s="1"/>
  <c r="E1296" i="1" s="1"/>
  <c r="K1296" i="1" s="1"/>
  <c r="I1294" i="1"/>
  <c r="I1295" i="1" l="1"/>
  <c r="F1296" i="1"/>
  <c r="G1296" i="1" s="1"/>
  <c r="H1296" i="1" s="1"/>
  <c r="E1297" i="1" s="1"/>
  <c r="K1297" i="1" s="1"/>
  <c r="I1296" i="1" l="1"/>
  <c r="F1297" i="1"/>
  <c r="G1297" i="1" s="1"/>
  <c r="H1297" i="1" s="1"/>
  <c r="E1298" i="1" s="1"/>
  <c r="K1298" i="1" s="1"/>
  <c r="I1297" i="1" l="1"/>
  <c r="F1298" i="1"/>
  <c r="G1298" i="1" s="1"/>
  <c r="H1298" i="1" s="1"/>
  <c r="E1299" i="1" s="1"/>
  <c r="K1299" i="1" s="1"/>
  <c r="I1298" i="1" l="1"/>
  <c r="F1299" i="1"/>
  <c r="G1299" i="1" s="1"/>
  <c r="H1299" i="1" s="1"/>
  <c r="E1300" i="1" s="1"/>
  <c r="K1300" i="1" s="1"/>
  <c r="I1299" i="1" l="1"/>
  <c r="F1300" i="1"/>
  <c r="G1300" i="1" s="1"/>
  <c r="H1300" i="1" s="1"/>
  <c r="E1301" i="1" s="1"/>
  <c r="K1301" i="1" s="1"/>
  <c r="F1301" i="1" l="1"/>
  <c r="G1301" i="1" s="1"/>
  <c r="H1301" i="1" s="1"/>
  <c r="E1302" i="1" s="1"/>
  <c r="K1302" i="1" s="1"/>
  <c r="I1300" i="1"/>
  <c r="I1301" i="1" l="1"/>
  <c r="F1302" i="1"/>
  <c r="G1302" i="1" s="1"/>
  <c r="H1302" i="1" s="1"/>
  <c r="E1303" i="1" s="1"/>
  <c r="K1303" i="1" s="1"/>
  <c r="I1302" i="1" l="1"/>
  <c r="F1303" i="1"/>
  <c r="G1303" i="1" s="1"/>
  <c r="H1303" i="1" s="1"/>
  <c r="E1304" i="1" s="1"/>
  <c r="K1304" i="1" s="1"/>
  <c r="I1303" i="1" l="1"/>
  <c r="F1304" i="1"/>
  <c r="G1304" i="1" s="1"/>
  <c r="H1304" i="1" s="1"/>
  <c r="E1305" i="1" s="1"/>
  <c r="K1305" i="1" s="1"/>
  <c r="I1304" i="1" l="1"/>
  <c r="F1305" i="1"/>
  <c r="G1305" i="1" s="1"/>
  <c r="H1305" i="1" s="1"/>
  <c r="E1306" i="1" s="1"/>
  <c r="K1306" i="1" s="1"/>
  <c r="I1305" i="1" l="1"/>
  <c r="F1306" i="1"/>
  <c r="G1306" i="1" s="1"/>
  <c r="H1306" i="1" s="1"/>
  <c r="E1307" i="1" s="1"/>
  <c r="K1307" i="1" s="1"/>
  <c r="I1306" i="1" l="1"/>
  <c r="F1307" i="1"/>
  <c r="G1307" i="1" s="1"/>
  <c r="H1307" i="1" s="1"/>
  <c r="E1308" i="1" s="1"/>
  <c r="K1308" i="1" s="1"/>
  <c r="I1307" i="1" l="1"/>
  <c r="F1308" i="1"/>
  <c r="G1308" i="1" s="1"/>
  <c r="H1308" i="1" s="1"/>
  <c r="E1309" i="1" s="1"/>
  <c r="K1309" i="1" s="1"/>
  <c r="I1308" i="1" l="1"/>
  <c r="F1309" i="1"/>
  <c r="G1309" i="1" s="1"/>
  <c r="H1309" i="1" s="1"/>
  <c r="E1310" i="1" s="1"/>
  <c r="K1310" i="1" s="1"/>
  <c r="I1309" i="1" l="1"/>
  <c r="F1310" i="1"/>
  <c r="G1310" i="1" s="1"/>
  <c r="H1310" i="1" s="1"/>
  <c r="E1311" i="1" s="1"/>
  <c r="K1311" i="1" s="1"/>
  <c r="F1311" i="1" l="1"/>
  <c r="G1311" i="1" s="1"/>
  <c r="H1311" i="1" s="1"/>
  <c r="E1312" i="1" s="1"/>
  <c r="K1312" i="1" s="1"/>
  <c r="I1310" i="1"/>
  <c r="I1311" i="1" l="1"/>
  <c r="F1312" i="1"/>
  <c r="G1312" i="1" s="1"/>
  <c r="H1312" i="1" s="1"/>
  <c r="E1313" i="1" s="1"/>
  <c r="K1313" i="1" s="1"/>
  <c r="I1312" i="1" l="1"/>
  <c r="F1313" i="1"/>
  <c r="G1313" i="1" s="1"/>
  <c r="H1313" i="1" s="1"/>
  <c r="E1314" i="1" s="1"/>
  <c r="K1314" i="1" s="1"/>
  <c r="F1314" i="1" l="1"/>
  <c r="G1314" i="1" s="1"/>
  <c r="H1314" i="1" s="1"/>
  <c r="E1315" i="1" s="1"/>
  <c r="K1315" i="1" s="1"/>
  <c r="I1313" i="1"/>
  <c r="F1315" i="1" l="1"/>
  <c r="G1315" i="1" s="1"/>
  <c r="H1315" i="1" s="1"/>
  <c r="E1316" i="1" s="1"/>
  <c r="K1316" i="1" s="1"/>
  <c r="I1314" i="1"/>
  <c r="I1315" i="1" l="1"/>
  <c r="F1316" i="1"/>
  <c r="G1316" i="1" s="1"/>
  <c r="H1316" i="1" s="1"/>
  <c r="E1317" i="1" s="1"/>
  <c r="K1317" i="1" s="1"/>
  <c r="I1316" i="1" l="1"/>
  <c r="F1317" i="1"/>
  <c r="G1317" i="1" s="1"/>
  <c r="H1317" i="1" s="1"/>
  <c r="E1318" i="1" s="1"/>
  <c r="K1318" i="1" s="1"/>
  <c r="I1317" i="1" l="1"/>
  <c r="F1318" i="1"/>
  <c r="G1318" i="1" s="1"/>
  <c r="H1318" i="1" s="1"/>
  <c r="E1319" i="1" s="1"/>
  <c r="K1319" i="1" s="1"/>
  <c r="I1318" i="1" l="1"/>
  <c r="F1319" i="1"/>
  <c r="G1319" i="1" s="1"/>
  <c r="H1319" i="1" s="1"/>
  <c r="E1320" i="1" s="1"/>
  <c r="K1320" i="1" s="1"/>
  <c r="I1319" i="1" l="1"/>
  <c r="F1320" i="1"/>
  <c r="G1320" i="1" s="1"/>
  <c r="H1320" i="1" s="1"/>
  <c r="E1321" i="1" s="1"/>
  <c r="K1321" i="1" s="1"/>
  <c r="F1321" i="1" l="1"/>
  <c r="G1321" i="1" s="1"/>
  <c r="H1321" i="1" s="1"/>
  <c r="E1322" i="1" s="1"/>
  <c r="K1322" i="1" s="1"/>
  <c r="I1320" i="1"/>
  <c r="I1321" i="1" l="1"/>
  <c r="F1322" i="1"/>
  <c r="G1322" i="1" s="1"/>
  <c r="H1322" i="1" s="1"/>
  <c r="E1323" i="1" s="1"/>
  <c r="K1323" i="1" s="1"/>
  <c r="F1323" i="1" l="1"/>
  <c r="G1323" i="1" s="1"/>
  <c r="H1323" i="1" s="1"/>
  <c r="E1324" i="1" s="1"/>
  <c r="K1324" i="1" s="1"/>
  <c r="I1322" i="1"/>
  <c r="I1323" i="1" l="1"/>
  <c r="F1324" i="1"/>
  <c r="G1324" i="1" s="1"/>
  <c r="H1324" i="1" s="1"/>
  <c r="E1325" i="1" s="1"/>
  <c r="K1325" i="1" s="1"/>
  <c r="I1324" i="1" l="1"/>
  <c r="F1325" i="1"/>
  <c r="G1325" i="1" s="1"/>
  <c r="H1325" i="1" s="1"/>
  <c r="E1326" i="1" s="1"/>
  <c r="K1326" i="1" s="1"/>
  <c r="I1325" i="1" l="1"/>
  <c r="F1326" i="1"/>
  <c r="G1326" i="1" s="1"/>
  <c r="H1326" i="1" s="1"/>
  <c r="E1327" i="1" s="1"/>
  <c r="K1327" i="1" s="1"/>
  <c r="I1326" i="1" l="1"/>
  <c r="F1327" i="1"/>
  <c r="G1327" i="1" s="1"/>
  <c r="H1327" i="1" s="1"/>
  <c r="E1328" i="1" s="1"/>
  <c r="K1328" i="1" s="1"/>
  <c r="I1327" i="1" l="1"/>
  <c r="F1328" i="1"/>
  <c r="G1328" i="1" s="1"/>
  <c r="H1328" i="1" s="1"/>
  <c r="E1329" i="1" s="1"/>
  <c r="K1329" i="1" s="1"/>
  <c r="F1329" i="1" l="1"/>
  <c r="G1329" i="1" s="1"/>
  <c r="H1329" i="1" s="1"/>
  <c r="E1330" i="1" s="1"/>
  <c r="K1330" i="1" s="1"/>
  <c r="I1328" i="1"/>
  <c r="I1329" i="1" l="1"/>
  <c r="F1330" i="1"/>
  <c r="G1330" i="1" s="1"/>
  <c r="H1330" i="1" s="1"/>
  <c r="E1331" i="1" s="1"/>
  <c r="K1331" i="1" s="1"/>
  <c r="I1330" i="1" l="1"/>
  <c r="F1331" i="1"/>
  <c r="G1331" i="1" s="1"/>
  <c r="H1331" i="1" s="1"/>
  <c r="E1332" i="1" s="1"/>
  <c r="K1332" i="1" s="1"/>
  <c r="F1332" i="1" l="1"/>
  <c r="G1332" i="1" s="1"/>
  <c r="H1332" i="1" s="1"/>
  <c r="E1333" i="1" s="1"/>
  <c r="K1333" i="1" s="1"/>
  <c r="I1331" i="1"/>
  <c r="I1332" i="1" l="1"/>
  <c r="F1333" i="1"/>
  <c r="G1333" i="1" s="1"/>
  <c r="H1333" i="1" s="1"/>
  <c r="E1334" i="1" s="1"/>
  <c r="K1334" i="1" s="1"/>
  <c r="I1333" i="1" l="1"/>
  <c r="F1334" i="1"/>
  <c r="G1334" i="1" s="1"/>
  <c r="H1334" i="1" s="1"/>
  <c r="E1335" i="1" s="1"/>
  <c r="K1335" i="1" s="1"/>
  <c r="I1334" i="1" l="1"/>
  <c r="F1335" i="1"/>
  <c r="G1335" i="1" s="1"/>
  <c r="H1335" i="1" s="1"/>
  <c r="E1336" i="1" s="1"/>
  <c r="K1336" i="1" s="1"/>
  <c r="I1335" i="1" l="1"/>
  <c r="F1336" i="1"/>
  <c r="G1336" i="1" s="1"/>
  <c r="H1336" i="1" s="1"/>
  <c r="E1337" i="1" s="1"/>
  <c r="K1337" i="1" s="1"/>
  <c r="I1336" i="1" l="1"/>
  <c r="F1337" i="1"/>
  <c r="G1337" i="1" s="1"/>
  <c r="H1337" i="1" s="1"/>
  <c r="E1338" i="1" s="1"/>
  <c r="K1338" i="1" s="1"/>
  <c r="I1337" i="1" l="1"/>
  <c r="F1338" i="1"/>
  <c r="G1338" i="1" s="1"/>
  <c r="H1338" i="1" s="1"/>
  <c r="E1339" i="1" s="1"/>
  <c r="K1339" i="1" s="1"/>
  <c r="I1338" i="1" l="1"/>
  <c r="F1339" i="1"/>
  <c r="G1339" i="1" s="1"/>
  <c r="H1339" i="1" s="1"/>
  <c r="E1340" i="1" s="1"/>
  <c r="K1340" i="1" s="1"/>
  <c r="I1339" i="1" l="1"/>
  <c r="F1340" i="1"/>
  <c r="G1340" i="1" s="1"/>
  <c r="H1340" i="1" s="1"/>
  <c r="E1341" i="1" s="1"/>
  <c r="K1341" i="1" s="1"/>
  <c r="I1340" i="1" l="1"/>
  <c r="F1341" i="1"/>
  <c r="G1341" i="1" s="1"/>
  <c r="H1341" i="1" s="1"/>
  <c r="E1342" i="1" s="1"/>
  <c r="K1342" i="1" s="1"/>
  <c r="I1341" i="1" l="1"/>
  <c r="F1342" i="1"/>
  <c r="G1342" i="1" s="1"/>
  <c r="H1342" i="1" s="1"/>
  <c r="E1343" i="1" s="1"/>
  <c r="K1343" i="1" s="1"/>
  <c r="I1342" i="1" l="1"/>
  <c r="F1343" i="1"/>
  <c r="G1343" i="1" s="1"/>
  <c r="H1343" i="1" s="1"/>
  <c r="E1344" i="1" s="1"/>
  <c r="K1344" i="1" s="1"/>
  <c r="I1343" i="1" l="1"/>
  <c r="F1344" i="1"/>
  <c r="G1344" i="1" s="1"/>
  <c r="H1344" i="1" s="1"/>
  <c r="E1345" i="1" s="1"/>
  <c r="K1345" i="1" s="1"/>
  <c r="I1344" i="1" l="1"/>
  <c r="F1345" i="1"/>
  <c r="G1345" i="1" s="1"/>
  <c r="H1345" i="1" s="1"/>
  <c r="E1346" i="1" s="1"/>
  <c r="K1346" i="1" s="1"/>
  <c r="I1345" i="1" l="1"/>
  <c r="F1346" i="1"/>
  <c r="G1346" i="1" s="1"/>
  <c r="H1346" i="1" s="1"/>
  <c r="E1347" i="1" s="1"/>
  <c r="K1347" i="1" s="1"/>
  <c r="I1346" i="1" l="1"/>
  <c r="F1347" i="1"/>
  <c r="G1347" i="1" s="1"/>
  <c r="H1347" i="1" s="1"/>
  <c r="E1348" i="1" s="1"/>
  <c r="K1348" i="1" s="1"/>
  <c r="I1347" i="1" l="1"/>
  <c r="F1348" i="1"/>
  <c r="G1348" i="1" s="1"/>
  <c r="H1348" i="1" s="1"/>
  <c r="E1349" i="1" s="1"/>
  <c r="K1349" i="1" s="1"/>
  <c r="F1349" i="1" l="1"/>
  <c r="G1349" i="1" s="1"/>
  <c r="H1349" i="1" s="1"/>
  <c r="E1350" i="1" s="1"/>
  <c r="K1350" i="1" s="1"/>
  <c r="I1348" i="1"/>
  <c r="I1349" i="1" l="1"/>
  <c r="F1350" i="1"/>
  <c r="G1350" i="1" s="1"/>
  <c r="H1350" i="1" s="1"/>
  <c r="E1351" i="1" s="1"/>
  <c r="K1351" i="1" s="1"/>
  <c r="I1350" i="1" l="1"/>
  <c r="F1351" i="1"/>
  <c r="G1351" i="1" s="1"/>
  <c r="H1351" i="1" s="1"/>
  <c r="E1352" i="1" s="1"/>
  <c r="K1352" i="1" s="1"/>
  <c r="I1351" i="1" l="1"/>
  <c r="F1352" i="1"/>
  <c r="G1352" i="1" s="1"/>
  <c r="H1352" i="1" s="1"/>
  <c r="E1353" i="1" s="1"/>
  <c r="K1353" i="1" s="1"/>
  <c r="I1352" i="1" l="1"/>
  <c r="F1353" i="1"/>
  <c r="G1353" i="1" s="1"/>
  <c r="H1353" i="1" s="1"/>
  <c r="E1354" i="1" s="1"/>
  <c r="K1354" i="1" s="1"/>
  <c r="I1353" i="1" l="1"/>
  <c r="F1354" i="1"/>
  <c r="G1354" i="1" s="1"/>
  <c r="H1354" i="1" s="1"/>
  <c r="E1355" i="1" s="1"/>
  <c r="K1355" i="1" s="1"/>
  <c r="F1355" i="1" l="1"/>
  <c r="G1355" i="1" s="1"/>
  <c r="H1355" i="1" s="1"/>
  <c r="E1356" i="1" s="1"/>
  <c r="K1356" i="1" s="1"/>
  <c r="I1354" i="1"/>
  <c r="I1355" i="1" l="1"/>
  <c r="F1356" i="1"/>
  <c r="G1356" i="1" s="1"/>
  <c r="H1356" i="1" s="1"/>
  <c r="E1357" i="1" s="1"/>
  <c r="K1357" i="1" s="1"/>
  <c r="F1357" i="1" l="1"/>
  <c r="G1357" i="1" s="1"/>
  <c r="H1357" i="1" s="1"/>
  <c r="E1358" i="1" s="1"/>
  <c r="K1358" i="1" s="1"/>
  <c r="I1356" i="1"/>
  <c r="I1357" i="1" l="1"/>
  <c r="F1358" i="1"/>
  <c r="G1358" i="1" s="1"/>
  <c r="H1358" i="1" s="1"/>
  <c r="E1359" i="1" s="1"/>
  <c r="K1359" i="1" s="1"/>
  <c r="I1358" i="1" l="1"/>
  <c r="F1359" i="1"/>
  <c r="G1359" i="1" s="1"/>
  <c r="H1359" i="1" s="1"/>
  <c r="E1360" i="1" s="1"/>
  <c r="K1360" i="1" s="1"/>
  <c r="I1359" i="1" l="1"/>
  <c r="F1360" i="1"/>
  <c r="G1360" i="1" s="1"/>
  <c r="H1360" i="1" s="1"/>
  <c r="E1361" i="1" s="1"/>
  <c r="K1361" i="1" s="1"/>
  <c r="F1361" i="1" l="1"/>
  <c r="G1361" i="1" s="1"/>
  <c r="H1361" i="1" s="1"/>
  <c r="E1362" i="1" s="1"/>
  <c r="K1362" i="1" s="1"/>
  <c r="I1360" i="1"/>
  <c r="I1361" i="1" l="1"/>
  <c r="F1362" i="1"/>
  <c r="G1362" i="1" s="1"/>
  <c r="H1362" i="1" s="1"/>
  <c r="E1363" i="1" s="1"/>
  <c r="K1363" i="1" s="1"/>
  <c r="I1362" i="1" l="1"/>
  <c r="F1363" i="1"/>
  <c r="G1363" i="1" s="1"/>
  <c r="H1363" i="1" s="1"/>
  <c r="E1364" i="1" s="1"/>
  <c r="K1364" i="1" s="1"/>
  <c r="I1363" i="1" l="1"/>
  <c r="F1364" i="1"/>
  <c r="G1364" i="1" s="1"/>
  <c r="H1364" i="1" s="1"/>
  <c r="E1365" i="1" s="1"/>
  <c r="K1365" i="1" s="1"/>
  <c r="F1365" i="1" l="1"/>
  <c r="G1365" i="1" s="1"/>
  <c r="H1365" i="1" s="1"/>
  <c r="E1366" i="1" s="1"/>
  <c r="K1366" i="1" s="1"/>
  <c r="I1364" i="1"/>
  <c r="I1365" i="1" l="1"/>
  <c r="F1366" i="1"/>
  <c r="G1366" i="1" s="1"/>
  <c r="H1366" i="1" s="1"/>
  <c r="E1367" i="1" s="1"/>
  <c r="K1367" i="1" s="1"/>
  <c r="I1366" i="1" l="1"/>
  <c r="F1367" i="1"/>
  <c r="G1367" i="1" s="1"/>
  <c r="H1367" i="1" s="1"/>
  <c r="E1368" i="1" s="1"/>
  <c r="K1368" i="1" s="1"/>
  <c r="I1367" i="1" l="1"/>
  <c r="F1368" i="1"/>
  <c r="G1368" i="1" s="1"/>
  <c r="H1368" i="1" s="1"/>
  <c r="E1369" i="1" s="1"/>
  <c r="K1369" i="1" s="1"/>
  <c r="I1368" i="1" l="1"/>
  <c r="F1369" i="1"/>
  <c r="G1369" i="1" s="1"/>
  <c r="H1369" i="1" s="1"/>
  <c r="E1370" i="1" s="1"/>
  <c r="K1370" i="1" s="1"/>
  <c r="I1369" i="1" l="1"/>
  <c r="F1370" i="1"/>
  <c r="G1370" i="1" s="1"/>
  <c r="H1370" i="1" s="1"/>
  <c r="E1371" i="1" s="1"/>
  <c r="K1371" i="1" s="1"/>
  <c r="I1370" i="1" l="1"/>
  <c r="F1371" i="1"/>
  <c r="G1371" i="1" s="1"/>
  <c r="H1371" i="1" s="1"/>
  <c r="E1372" i="1" s="1"/>
  <c r="K1372" i="1" s="1"/>
  <c r="I1371" i="1" l="1"/>
  <c r="F1372" i="1"/>
  <c r="G1372" i="1" s="1"/>
  <c r="H1372" i="1" s="1"/>
  <c r="E1373" i="1" s="1"/>
  <c r="K1373" i="1" s="1"/>
  <c r="I1372" i="1" l="1"/>
  <c r="F1373" i="1"/>
  <c r="G1373" i="1" s="1"/>
  <c r="H1373" i="1" s="1"/>
  <c r="E1374" i="1" s="1"/>
  <c r="K1374" i="1" s="1"/>
  <c r="I1373" i="1" l="1"/>
  <c r="F1374" i="1"/>
  <c r="G1374" i="1" s="1"/>
  <c r="H1374" i="1" s="1"/>
  <c r="E1375" i="1" s="1"/>
  <c r="K1375" i="1" s="1"/>
  <c r="I1374" i="1" l="1"/>
  <c r="F1375" i="1"/>
  <c r="G1375" i="1" s="1"/>
  <c r="H1375" i="1" s="1"/>
  <c r="E1376" i="1" s="1"/>
  <c r="K1376" i="1" s="1"/>
  <c r="I1375" i="1" l="1"/>
  <c r="F1376" i="1"/>
  <c r="G1376" i="1" s="1"/>
  <c r="H1376" i="1" s="1"/>
  <c r="E1377" i="1" s="1"/>
  <c r="K1377" i="1" s="1"/>
  <c r="I1376" i="1" l="1"/>
  <c r="F1377" i="1"/>
  <c r="G1377" i="1" s="1"/>
  <c r="H1377" i="1" s="1"/>
  <c r="E1378" i="1" s="1"/>
  <c r="K1378" i="1" s="1"/>
  <c r="I1377" i="1" l="1"/>
  <c r="F1378" i="1"/>
  <c r="G1378" i="1" s="1"/>
  <c r="H1378" i="1" s="1"/>
  <c r="E1379" i="1" s="1"/>
  <c r="K1379" i="1" s="1"/>
  <c r="F1379" i="1" l="1"/>
  <c r="G1379" i="1" s="1"/>
  <c r="H1379" i="1" s="1"/>
  <c r="E1380" i="1" s="1"/>
  <c r="K1380" i="1" s="1"/>
  <c r="I1378" i="1"/>
  <c r="I1379" i="1" l="1"/>
  <c r="F1380" i="1"/>
  <c r="G1380" i="1" s="1"/>
  <c r="H1380" i="1" s="1"/>
  <c r="E1381" i="1" s="1"/>
  <c r="K1381" i="1" s="1"/>
  <c r="I1380" i="1" l="1"/>
  <c r="F1381" i="1"/>
  <c r="G1381" i="1" s="1"/>
  <c r="H1381" i="1" s="1"/>
  <c r="E1382" i="1" s="1"/>
  <c r="K1382" i="1" s="1"/>
  <c r="I1381" i="1" l="1"/>
  <c r="F1382" i="1"/>
  <c r="G1382" i="1" s="1"/>
  <c r="H1382" i="1" s="1"/>
  <c r="E1383" i="1" s="1"/>
  <c r="K1383" i="1" s="1"/>
  <c r="F1383" i="1" l="1"/>
  <c r="G1383" i="1" s="1"/>
  <c r="H1383" i="1" s="1"/>
  <c r="E1384" i="1" s="1"/>
  <c r="K1384" i="1" s="1"/>
  <c r="I1382" i="1"/>
  <c r="I1383" i="1" l="1"/>
  <c r="F1384" i="1"/>
  <c r="G1384" i="1" s="1"/>
  <c r="H1384" i="1" s="1"/>
  <c r="E1385" i="1" s="1"/>
  <c r="K1385" i="1" s="1"/>
  <c r="I1384" i="1" l="1"/>
  <c r="F1385" i="1"/>
  <c r="G1385" i="1" s="1"/>
  <c r="H1385" i="1" s="1"/>
  <c r="E1386" i="1" s="1"/>
  <c r="K1386" i="1" s="1"/>
  <c r="I1385" i="1" l="1"/>
  <c r="F1386" i="1"/>
  <c r="G1386" i="1" s="1"/>
  <c r="H1386" i="1" s="1"/>
  <c r="E1387" i="1" s="1"/>
  <c r="K1387" i="1" s="1"/>
  <c r="I1386" i="1" l="1"/>
  <c r="F1387" i="1"/>
  <c r="G1387" i="1" s="1"/>
  <c r="H1387" i="1" s="1"/>
  <c r="E1388" i="1" s="1"/>
  <c r="K1388" i="1" s="1"/>
  <c r="I1387" i="1" l="1"/>
  <c r="F1388" i="1"/>
  <c r="G1388" i="1" s="1"/>
  <c r="H1388" i="1" s="1"/>
  <c r="E1389" i="1" s="1"/>
  <c r="K1389" i="1" s="1"/>
  <c r="I1388" i="1" l="1"/>
  <c r="F1389" i="1"/>
  <c r="G1389" i="1" s="1"/>
  <c r="H1389" i="1" s="1"/>
  <c r="E1390" i="1" s="1"/>
  <c r="K1390" i="1" s="1"/>
  <c r="I1389" i="1" l="1"/>
  <c r="F1390" i="1"/>
  <c r="G1390" i="1" s="1"/>
  <c r="H1390" i="1" s="1"/>
  <c r="E1391" i="1" s="1"/>
  <c r="K1391" i="1" s="1"/>
  <c r="I1390" i="1" l="1"/>
  <c r="F1391" i="1"/>
  <c r="G1391" i="1" s="1"/>
  <c r="H1391" i="1" s="1"/>
  <c r="E1392" i="1" s="1"/>
  <c r="K1392" i="1" s="1"/>
  <c r="I1391" i="1" l="1"/>
  <c r="F1392" i="1"/>
  <c r="G1392" i="1" s="1"/>
  <c r="H1392" i="1" s="1"/>
  <c r="E1393" i="1" s="1"/>
  <c r="K1393" i="1" s="1"/>
  <c r="I1392" i="1" l="1"/>
  <c r="F1393" i="1"/>
  <c r="G1393" i="1" s="1"/>
  <c r="H1393" i="1" s="1"/>
  <c r="E1394" i="1" s="1"/>
  <c r="K1394" i="1" s="1"/>
  <c r="I1393" i="1" l="1"/>
  <c r="F1394" i="1"/>
  <c r="G1394" i="1" s="1"/>
  <c r="H1394" i="1" s="1"/>
  <c r="E1395" i="1" s="1"/>
  <c r="K1395" i="1" s="1"/>
  <c r="F1395" i="1" l="1"/>
  <c r="G1395" i="1" s="1"/>
  <c r="H1395" i="1" s="1"/>
  <c r="E1396" i="1" s="1"/>
  <c r="K1396" i="1" s="1"/>
  <c r="I1394" i="1"/>
  <c r="I1395" i="1" l="1"/>
  <c r="F1396" i="1"/>
  <c r="G1396" i="1" s="1"/>
  <c r="H1396" i="1" s="1"/>
  <c r="E1397" i="1" s="1"/>
  <c r="K1397" i="1" s="1"/>
  <c r="F1397" i="1" l="1"/>
  <c r="G1397" i="1" s="1"/>
  <c r="H1397" i="1" s="1"/>
  <c r="E1398" i="1" s="1"/>
  <c r="K1398" i="1" s="1"/>
  <c r="I1396" i="1"/>
  <c r="I1397" i="1" l="1"/>
  <c r="F1398" i="1"/>
  <c r="G1398" i="1" s="1"/>
  <c r="H1398" i="1" s="1"/>
  <c r="E1399" i="1" s="1"/>
  <c r="K1399" i="1" s="1"/>
  <c r="I1398" i="1" l="1"/>
  <c r="F1399" i="1"/>
  <c r="G1399" i="1" s="1"/>
  <c r="H1399" i="1" s="1"/>
  <c r="E1400" i="1" s="1"/>
  <c r="K1400" i="1" s="1"/>
  <c r="I1399" i="1" l="1"/>
  <c r="F1400" i="1"/>
  <c r="G1400" i="1" s="1"/>
  <c r="H1400" i="1" s="1"/>
  <c r="E1401" i="1" s="1"/>
  <c r="K1401" i="1" s="1"/>
  <c r="F1401" i="1" l="1"/>
  <c r="G1401" i="1" s="1"/>
  <c r="H1401" i="1" s="1"/>
  <c r="E1402" i="1" s="1"/>
  <c r="K1402" i="1" s="1"/>
  <c r="I1400" i="1"/>
  <c r="I1401" i="1" l="1"/>
  <c r="F1402" i="1"/>
  <c r="G1402" i="1" s="1"/>
  <c r="H1402" i="1" s="1"/>
  <c r="E1403" i="1" s="1"/>
  <c r="K1403" i="1" s="1"/>
  <c r="I1402" i="1" l="1"/>
  <c r="F1403" i="1"/>
  <c r="G1403" i="1" s="1"/>
  <c r="H1403" i="1" s="1"/>
  <c r="E1404" i="1" s="1"/>
  <c r="K1404" i="1" s="1"/>
  <c r="I1403" i="1" l="1"/>
  <c r="F1404" i="1"/>
  <c r="G1404" i="1" s="1"/>
  <c r="H1404" i="1" s="1"/>
  <c r="E1405" i="1" s="1"/>
  <c r="K1405" i="1" s="1"/>
  <c r="I1404" i="1" l="1"/>
  <c r="F1405" i="1"/>
  <c r="G1405" i="1" s="1"/>
  <c r="H1405" i="1" s="1"/>
  <c r="E1406" i="1" s="1"/>
  <c r="K1406" i="1" s="1"/>
  <c r="I1405" i="1" l="1"/>
  <c r="F1406" i="1"/>
  <c r="G1406" i="1" s="1"/>
  <c r="H1406" i="1" s="1"/>
  <c r="E1407" i="1" s="1"/>
  <c r="K1407" i="1" s="1"/>
  <c r="I1406" i="1" l="1"/>
  <c r="F1407" i="1"/>
  <c r="G1407" i="1" s="1"/>
  <c r="H1407" i="1" s="1"/>
  <c r="E1408" i="1" s="1"/>
  <c r="K1408" i="1" s="1"/>
  <c r="I1407" i="1" l="1"/>
  <c r="F1408" i="1"/>
  <c r="G1408" i="1" s="1"/>
  <c r="H1408" i="1" s="1"/>
  <c r="E1409" i="1" s="1"/>
  <c r="K1409" i="1" s="1"/>
  <c r="F1409" i="1" l="1"/>
  <c r="G1409" i="1" s="1"/>
  <c r="H1409" i="1" s="1"/>
  <c r="E1410" i="1" s="1"/>
  <c r="K1410" i="1" s="1"/>
  <c r="I1408" i="1"/>
  <c r="I1409" i="1" l="1"/>
  <c r="F1410" i="1"/>
  <c r="G1410" i="1" s="1"/>
  <c r="H1410" i="1" s="1"/>
  <c r="E1411" i="1" s="1"/>
  <c r="K1411" i="1" s="1"/>
  <c r="I1410" i="1" l="1"/>
  <c r="F1411" i="1"/>
  <c r="G1411" i="1" s="1"/>
  <c r="H1411" i="1" s="1"/>
  <c r="E1412" i="1" s="1"/>
  <c r="K1412" i="1" s="1"/>
  <c r="I1411" i="1" l="1"/>
  <c r="F1412" i="1"/>
  <c r="G1412" i="1" s="1"/>
  <c r="H1412" i="1" s="1"/>
  <c r="E1413" i="1" s="1"/>
  <c r="K1413" i="1" s="1"/>
  <c r="I1412" i="1" l="1"/>
  <c r="F1413" i="1"/>
  <c r="G1413" i="1" s="1"/>
  <c r="H1413" i="1" s="1"/>
  <c r="E1414" i="1" s="1"/>
  <c r="K1414" i="1" s="1"/>
  <c r="I1413" i="1" l="1"/>
  <c r="F1414" i="1"/>
  <c r="G1414" i="1" s="1"/>
  <c r="H1414" i="1" s="1"/>
  <c r="E1415" i="1" s="1"/>
  <c r="K1415" i="1" s="1"/>
  <c r="F1415" i="1" l="1"/>
  <c r="G1415" i="1" s="1"/>
  <c r="H1415" i="1" s="1"/>
  <c r="E1416" i="1" s="1"/>
  <c r="K1416" i="1" s="1"/>
  <c r="I1414" i="1"/>
  <c r="I1415" i="1" l="1"/>
  <c r="F1416" i="1"/>
  <c r="G1416" i="1" s="1"/>
  <c r="H1416" i="1" s="1"/>
  <c r="E1417" i="1" s="1"/>
  <c r="K1417" i="1" s="1"/>
  <c r="I1416" i="1" l="1"/>
  <c r="F1417" i="1"/>
  <c r="G1417" i="1" s="1"/>
  <c r="H1417" i="1" s="1"/>
  <c r="E1418" i="1" s="1"/>
  <c r="K1418" i="1" s="1"/>
  <c r="I1417" i="1" l="1"/>
  <c r="F1418" i="1"/>
  <c r="G1418" i="1" s="1"/>
  <c r="H1418" i="1" s="1"/>
  <c r="E1419" i="1" s="1"/>
  <c r="K1419" i="1" s="1"/>
  <c r="I1418" i="1" l="1"/>
  <c r="F1419" i="1"/>
  <c r="G1419" i="1" s="1"/>
  <c r="H1419" i="1" s="1"/>
  <c r="E1420" i="1" s="1"/>
  <c r="K1420" i="1" s="1"/>
  <c r="I1419" i="1" l="1"/>
  <c r="F1420" i="1"/>
  <c r="G1420" i="1" s="1"/>
  <c r="H1420" i="1" s="1"/>
  <c r="E1421" i="1" s="1"/>
  <c r="K1421" i="1" s="1"/>
  <c r="F1421" i="1" l="1"/>
  <c r="G1421" i="1" s="1"/>
  <c r="H1421" i="1" s="1"/>
  <c r="E1422" i="1" s="1"/>
  <c r="K1422" i="1" s="1"/>
  <c r="I1420" i="1"/>
  <c r="I1421" i="1" l="1"/>
  <c r="F1422" i="1"/>
  <c r="G1422" i="1" s="1"/>
  <c r="H1422" i="1" s="1"/>
  <c r="E1423" i="1" s="1"/>
  <c r="K1423" i="1" s="1"/>
  <c r="I1422" i="1" l="1"/>
  <c r="F1423" i="1"/>
  <c r="G1423" i="1" s="1"/>
  <c r="H1423" i="1" s="1"/>
  <c r="E1424" i="1" s="1"/>
  <c r="K1424" i="1" s="1"/>
  <c r="I1423" i="1" l="1"/>
  <c r="F1424" i="1"/>
  <c r="G1424" i="1" s="1"/>
  <c r="H1424" i="1" s="1"/>
  <c r="E1425" i="1" s="1"/>
  <c r="K1425" i="1" s="1"/>
  <c r="I1424" i="1" l="1"/>
  <c r="F1425" i="1"/>
  <c r="G1425" i="1" s="1"/>
  <c r="H1425" i="1" s="1"/>
  <c r="E1426" i="1" s="1"/>
  <c r="K1426" i="1" s="1"/>
  <c r="I1425" i="1" l="1"/>
  <c r="F1426" i="1"/>
  <c r="G1426" i="1" s="1"/>
  <c r="H1426" i="1" s="1"/>
  <c r="E1427" i="1" s="1"/>
  <c r="K1427" i="1" s="1"/>
  <c r="F1427" i="1" l="1"/>
  <c r="G1427" i="1" s="1"/>
  <c r="H1427" i="1" s="1"/>
  <c r="E1428" i="1" s="1"/>
  <c r="K1428" i="1" s="1"/>
  <c r="I1426" i="1"/>
  <c r="I1427" i="1" l="1"/>
  <c r="F1428" i="1"/>
  <c r="G1428" i="1" s="1"/>
  <c r="H1428" i="1" s="1"/>
  <c r="E1429" i="1" s="1"/>
  <c r="K1429" i="1" s="1"/>
  <c r="I1428" i="1" l="1"/>
  <c r="F1429" i="1"/>
  <c r="G1429" i="1" s="1"/>
  <c r="H1429" i="1" s="1"/>
  <c r="E1430" i="1" s="1"/>
  <c r="K1430" i="1" s="1"/>
  <c r="I1429" i="1" l="1"/>
  <c r="F1430" i="1"/>
  <c r="G1430" i="1" s="1"/>
  <c r="H1430" i="1" s="1"/>
  <c r="E1431" i="1" s="1"/>
  <c r="K1431" i="1" s="1"/>
  <c r="F1431" i="1" l="1"/>
  <c r="G1431" i="1" s="1"/>
  <c r="H1431" i="1" s="1"/>
  <c r="E1432" i="1" s="1"/>
  <c r="K1432" i="1" s="1"/>
  <c r="I1430" i="1"/>
  <c r="I1431" i="1" l="1"/>
  <c r="F1432" i="1"/>
  <c r="G1432" i="1" s="1"/>
  <c r="H1432" i="1" s="1"/>
  <c r="E1433" i="1" s="1"/>
  <c r="K1433" i="1" s="1"/>
  <c r="I1432" i="1" l="1"/>
  <c r="F1433" i="1"/>
  <c r="G1433" i="1" s="1"/>
  <c r="H1433" i="1" s="1"/>
  <c r="E1434" i="1" s="1"/>
  <c r="K1434" i="1" s="1"/>
  <c r="I1433" i="1" l="1"/>
  <c r="F1434" i="1"/>
  <c r="G1434" i="1" s="1"/>
  <c r="H1434" i="1" s="1"/>
  <c r="E1435" i="1" s="1"/>
  <c r="K1435" i="1" s="1"/>
  <c r="F1435" i="1" l="1"/>
  <c r="G1435" i="1" s="1"/>
  <c r="H1435" i="1" s="1"/>
  <c r="E1436" i="1" s="1"/>
  <c r="K1436" i="1" s="1"/>
  <c r="I1434" i="1"/>
  <c r="I1435" i="1" l="1"/>
  <c r="F1436" i="1"/>
  <c r="G1436" i="1" s="1"/>
  <c r="H1436" i="1" s="1"/>
  <c r="E1437" i="1" s="1"/>
  <c r="K1437" i="1" s="1"/>
  <c r="I1436" i="1" l="1"/>
  <c r="F1437" i="1"/>
  <c r="G1437" i="1" s="1"/>
  <c r="H1437" i="1" s="1"/>
  <c r="E1438" i="1" s="1"/>
  <c r="K1438" i="1" s="1"/>
  <c r="I1437" i="1" l="1"/>
  <c r="F1438" i="1"/>
  <c r="G1438" i="1" s="1"/>
  <c r="H1438" i="1" s="1"/>
  <c r="E1439" i="1" s="1"/>
  <c r="K1439" i="1" s="1"/>
  <c r="F1439" i="1" l="1"/>
  <c r="G1439" i="1" s="1"/>
  <c r="H1439" i="1" s="1"/>
  <c r="E1440" i="1" s="1"/>
  <c r="K1440" i="1" s="1"/>
  <c r="I1438" i="1"/>
  <c r="I1439" i="1" l="1"/>
  <c r="F1440" i="1"/>
  <c r="G1440" i="1" s="1"/>
  <c r="H1440" i="1" s="1"/>
  <c r="E1441" i="1" s="1"/>
  <c r="K1441" i="1" s="1"/>
  <c r="F1441" i="1" l="1"/>
  <c r="G1441" i="1" s="1"/>
  <c r="H1441" i="1" s="1"/>
  <c r="E1442" i="1" s="1"/>
  <c r="K1442" i="1" s="1"/>
  <c r="I1440" i="1"/>
  <c r="I1441" i="1" l="1"/>
  <c r="F1442" i="1"/>
  <c r="G1442" i="1" s="1"/>
  <c r="H1442" i="1" s="1"/>
  <c r="E1443" i="1" s="1"/>
  <c r="K1443" i="1" s="1"/>
  <c r="I1442" i="1" l="1"/>
  <c r="F1443" i="1"/>
  <c r="G1443" i="1" s="1"/>
  <c r="H1443" i="1" s="1"/>
  <c r="E1444" i="1" s="1"/>
  <c r="K1444" i="1" s="1"/>
  <c r="I1443" i="1" l="1"/>
  <c r="F1444" i="1"/>
  <c r="G1444" i="1" s="1"/>
  <c r="H1444" i="1" s="1"/>
  <c r="E1445" i="1" s="1"/>
  <c r="K1445" i="1" s="1"/>
  <c r="F1445" i="1" l="1"/>
  <c r="G1445" i="1" s="1"/>
  <c r="H1445" i="1" s="1"/>
  <c r="E1446" i="1" s="1"/>
  <c r="K1446" i="1" s="1"/>
  <c r="I1444" i="1"/>
  <c r="I1445" i="1" l="1"/>
  <c r="F1446" i="1"/>
  <c r="G1446" i="1" s="1"/>
  <c r="H1446" i="1" s="1"/>
  <c r="E1447" i="1" s="1"/>
  <c r="K1447" i="1" s="1"/>
  <c r="I1446" i="1" l="1"/>
  <c r="F1447" i="1"/>
  <c r="G1447" i="1" s="1"/>
  <c r="H1447" i="1" s="1"/>
  <c r="E1448" i="1" s="1"/>
  <c r="K1448" i="1" s="1"/>
  <c r="I1447" i="1" l="1"/>
  <c r="F1448" i="1"/>
  <c r="G1448" i="1" s="1"/>
  <c r="H1448" i="1" s="1"/>
  <c r="E1449" i="1" s="1"/>
  <c r="K1449" i="1" s="1"/>
  <c r="F1449" i="1" l="1"/>
  <c r="G1449" i="1" s="1"/>
  <c r="H1449" i="1" s="1"/>
  <c r="E1450" i="1" s="1"/>
  <c r="K1450" i="1" s="1"/>
  <c r="I1448" i="1"/>
  <c r="I1449" i="1" l="1"/>
  <c r="F1450" i="1"/>
  <c r="G1450" i="1" s="1"/>
  <c r="H1450" i="1" s="1"/>
  <c r="E1451" i="1" s="1"/>
  <c r="K1451" i="1" s="1"/>
  <c r="I1450" i="1" l="1"/>
  <c r="F1451" i="1"/>
  <c r="G1451" i="1" s="1"/>
  <c r="H1451" i="1" s="1"/>
  <c r="E1452" i="1" s="1"/>
  <c r="K1452" i="1" s="1"/>
  <c r="I1451" i="1" l="1"/>
  <c r="F1452" i="1"/>
  <c r="G1452" i="1" s="1"/>
  <c r="H1452" i="1" s="1"/>
  <c r="E1453" i="1" s="1"/>
  <c r="K1453" i="1" s="1"/>
  <c r="F1453" i="1" l="1"/>
  <c r="G1453" i="1" s="1"/>
  <c r="H1453" i="1" s="1"/>
  <c r="E1454" i="1" s="1"/>
  <c r="K1454" i="1" s="1"/>
  <c r="I1452" i="1"/>
  <c r="I1453" i="1" l="1"/>
  <c r="F1454" i="1"/>
  <c r="G1454" i="1" s="1"/>
  <c r="H1454" i="1" s="1"/>
  <c r="E1455" i="1" s="1"/>
  <c r="K1455" i="1" s="1"/>
  <c r="I1454" i="1" l="1"/>
  <c r="F1455" i="1"/>
  <c r="G1455" i="1" s="1"/>
  <c r="H1455" i="1" s="1"/>
  <c r="E1456" i="1" s="1"/>
  <c r="K1456" i="1" s="1"/>
  <c r="I1455" i="1" l="1"/>
  <c r="F1456" i="1"/>
  <c r="G1456" i="1" s="1"/>
  <c r="H1456" i="1" s="1"/>
  <c r="E1457" i="1" s="1"/>
  <c r="K1457" i="1" s="1"/>
  <c r="F1457" i="1" l="1"/>
  <c r="G1457" i="1" s="1"/>
  <c r="H1457" i="1" s="1"/>
  <c r="E1458" i="1" s="1"/>
  <c r="K1458" i="1" s="1"/>
  <c r="I1456" i="1"/>
  <c r="I1457" i="1" l="1"/>
  <c r="F1458" i="1"/>
  <c r="G1458" i="1" s="1"/>
  <c r="H1458" i="1" s="1"/>
  <c r="E1459" i="1" s="1"/>
  <c r="K1459" i="1" s="1"/>
  <c r="I1458" i="1" l="1"/>
  <c r="F1459" i="1"/>
  <c r="G1459" i="1" s="1"/>
  <c r="H1459" i="1" s="1"/>
  <c r="E1460" i="1" s="1"/>
  <c r="K1460" i="1" s="1"/>
  <c r="I1459" i="1" l="1"/>
  <c r="F1460" i="1"/>
  <c r="G1460" i="1" s="1"/>
  <c r="H1460" i="1" s="1"/>
  <c r="E1461" i="1" s="1"/>
  <c r="K1461" i="1" s="1"/>
  <c r="I1460" i="1" l="1"/>
  <c r="F1461" i="1"/>
  <c r="G1461" i="1" s="1"/>
  <c r="H1461" i="1" s="1"/>
  <c r="E1462" i="1" s="1"/>
  <c r="K1462" i="1" s="1"/>
  <c r="I1461" i="1" l="1"/>
  <c r="F1462" i="1"/>
  <c r="G1462" i="1" s="1"/>
  <c r="H1462" i="1" s="1"/>
  <c r="E1463" i="1" s="1"/>
  <c r="K1463" i="1" s="1"/>
  <c r="F1463" i="1" l="1"/>
  <c r="G1463" i="1" s="1"/>
  <c r="H1463" i="1" s="1"/>
  <c r="E1464" i="1" s="1"/>
  <c r="K1464" i="1" s="1"/>
  <c r="I1462" i="1"/>
  <c r="I1463" i="1" l="1"/>
  <c r="F1464" i="1"/>
  <c r="G1464" i="1" s="1"/>
  <c r="H1464" i="1" s="1"/>
  <c r="E1465" i="1" s="1"/>
  <c r="K1465" i="1" s="1"/>
  <c r="I1464" i="1" l="1"/>
  <c r="F1465" i="1"/>
  <c r="G1465" i="1" s="1"/>
  <c r="H1465" i="1" s="1"/>
  <c r="E1466" i="1" s="1"/>
  <c r="K1466" i="1" s="1"/>
  <c r="I1465" i="1" l="1"/>
  <c r="F1466" i="1"/>
  <c r="G1466" i="1" s="1"/>
  <c r="H1466" i="1" s="1"/>
  <c r="E1467" i="1" s="1"/>
  <c r="K1467" i="1" s="1"/>
  <c r="F1467" i="1" l="1"/>
  <c r="G1467" i="1" s="1"/>
  <c r="H1467" i="1" s="1"/>
  <c r="E1468" i="1" s="1"/>
  <c r="K1468" i="1" s="1"/>
  <c r="I1466" i="1"/>
  <c r="I1467" i="1" l="1"/>
  <c r="F1468" i="1"/>
  <c r="G1468" i="1" s="1"/>
  <c r="H1468" i="1" s="1"/>
  <c r="E1469" i="1" s="1"/>
  <c r="K1469" i="1" s="1"/>
  <c r="I1468" i="1" l="1"/>
  <c r="F1469" i="1"/>
  <c r="G1469" i="1" s="1"/>
  <c r="H1469" i="1" s="1"/>
  <c r="E1470" i="1" s="1"/>
  <c r="K1470" i="1" s="1"/>
  <c r="I1469" i="1" l="1"/>
  <c r="F1470" i="1"/>
  <c r="G1470" i="1" s="1"/>
  <c r="H1470" i="1" s="1"/>
  <c r="E1471" i="1" s="1"/>
  <c r="K1471" i="1" s="1"/>
  <c r="F1471" i="1" l="1"/>
  <c r="G1471" i="1" s="1"/>
  <c r="H1471" i="1" s="1"/>
  <c r="E1472" i="1" s="1"/>
  <c r="K1472" i="1" s="1"/>
  <c r="I1470" i="1"/>
  <c r="I1471" i="1" l="1"/>
  <c r="F1472" i="1"/>
  <c r="G1472" i="1" s="1"/>
  <c r="H1472" i="1" s="1"/>
  <c r="E1473" i="1" s="1"/>
  <c r="K1473" i="1" s="1"/>
  <c r="I1472" i="1" l="1"/>
  <c r="F1473" i="1"/>
  <c r="G1473" i="1" s="1"/>
  <c r="H1473" i="1" s="1"/>
  <c r="E1474" i="1" s="1"/>
  <c r="K1474" i="1" s="1"/>
  <c r="I1473" i="1" l="1"/>
  <c r="F1474" i="1"/>
  <c r="G1474" i="1" s="1"/>
  <c r="H1474" i="1" s="1"/>
  <c r="E1475" i="1" s="1"/>
  <c r="K1475" i="1" s="1"/>
  <c r="I1474" i="1" l="1"/>
  <c r="F1475" i="1"/>
  <c r="G1475" i="1" s="1"/>
  <c r="H1475" i="1" s="1"/>
  <c r="E1476" i="1" s="1"/>
  <c r="K1476" i="1" s="1"/>
  <c r="F1476" i="1" l="1"/>
  <c r="G1476" i="1" s="1"/>
  <c r="H1476" i="1" s="1"/>
  <c r="E1477" i="1" s="1"/>
  <c r="K1477" i="1" s="1"/>
  <c r="I1475" i="1"/>
  <c r="I1476" i="1" l="1"/>
  <c r="F1477" i="1"/>
  <c r="G1477" i="1" s="1"/>
  <c r="H1477" i="1" s="1"/>
  <c r="E1478" i="1" s="1"/>
  <c r="K1478" i="1" s="1"/>
  <c r="I1477" i="1" l="1"/>
  <c r="F1478" i="1"/>
  <c r="G1478" i="1" s="1"/>
  <c r="H1478" i="1" s="1"/>
  <c r="E1479" i="1" s="1"/>
  <c r="K1479" i="1" s="1"/>
  <c r="I1478" i="1" l="1"/>
  <c r="F1479" i="1"/>
  <c r="G1479" i="1" s="1"/>
  <c r="H1479" i="1" s="1"/>
  <c r="E1480" i="1" s="1"/>
  <c r="K1480" i="1" s="1"/>
  <c r="I1479" i="1" l="1"/>
  <c r="F1480" i="1"/>
  <c r="G1480" i="1" s="1"/>
  <c r="H1480" i="1" s="1"/>
  <c r="E1481" i="1" s="1"/>
  <c r="K1481" i="1" s="1"/>
  <c r="I1480" i="1" l="1"/>
  <c r="F1481" i="1"/>
  <c r="G1481" i="1" s="1"/>
  <c r="H1481" i="1" s="1"/>
  <c r="E1482" i="1" s="1"/>
  <c r="K1482" i="1" s="1"/>
  <c r="I1481" i="1" l="1"/>
  <c r="F1482" i="1"/>
  <c r="G1482" i="1" s="1"/>
  <c r="H1482" i="1" s="1"/>
  <c r="E1483" i="1" s="1"/>
  <c r="K1483" i="1" s="1"/>
  <c r="I1482" i="1" l="1"/>
  <c r="F1483" i="1"/>
  <c r="G1483" i="1" s="1"/>
  <c r="H1483" i="1" s="1"/>
  <c r="E1484" i="1" s="1"/>
  <c r="K1484" i="1" s="1"/>
  <c r="I1483" i="1" l="1"/>
  <c r="F1484" i="1"/>
  <c r="G1484" i="1" s="1"/>
  <c r="H1484" i="1" s="1"/>
  <c r="E1485" i="1" s="1"/>
  <c r="K1485" i="1" s="1"/>
  <c r="I1484" i="1" l="1"/>
  <c r="F1485" i="1"/>
  <c r="G1485" i="1" s="1"/>
  <c r="H1485" i="1" s="1"/>
  <c r="E1486" i="1" s="1"/>
  <c r="K1486" i="1" s="1"/>
  <c r="I1485" i="1" l="1"/>
  <c r="F1486" i="1"/>
  <c r="G1486" i="1" s="1"/>
  <c r="H1486" i="1" s="1"/>
  <c r="E1487" i="1" s="1"/>
  <c r="K1487" i="1" s="1"/>
  <c r="I1486" i="1" l="1"/>
  <c r="F1487" i="1"/>
  <c r="G1487" i="1" s="1"/>
  <c r="H1487" i="1" s="1"/>
  <c r="E1488" i="1" s="1"/>
  <c r="K1488" i="1" s="1"/>
  <c r="I1487" i="1" l="1"/>
  <c r="F1488" i="1"/>
  <c r="G1488" i="1" s="1"/>
  <c r="H1488" i="1" s="1"/>
  <c r="E1489" i="1" s="1"/>
  <c r="K1489" i="1" s="1"/>
  <c r="I1488" i="1" l="1"/>
  <c r="F1489" i="1"/>
  <c r="G1489" i="1" s="1"/>
  <c r="H1489" i="1" s="1"/>
  <c r="E1490" i="1" s="1"/>
  <c r="K1490" i="1" s="1"/>
  <c r="I1489" i="1" l="1"/>
  <c r="F1490" i="1"/>
  <c r="G1490" i="1" s="1"/>
  <c r="H1490" i="1" s="1"/>
  <c r="E1491" i="1" s="1"/>
  <c r="K1491" i="1" s="1"/>
  <c r="I1490" i="1" l="1"/>
  <c r="F1491" i="1"/>
  <c r="G1491" i="1" s="1"/>
  <c r="H1491" i="1" s="1"/>
  <c r="E1492" i="1" s="1"/>
  <c r="K1492" i="1" s="1"/>
  <c r="I1491" i="1" l="1"/>
  <c r="F1492" i="1"/>
  <c r="G1492" i="1" s="1"/>
  <c r="H1492" i="1" s="1"/>
  <c r="E1493" i="1" s="1"/>
  <c r="K1493" i="1" s="1"/>
  <c r="I1492" i="1" l="1"/>
  <c r="F1493" i="1"/>
  <c r="G1493" i="1" s="1"/>
  <c r="H1493" i="1" s="1"/>
  <c r="E1494" i="1" s="1"/>
  <c r="K1494" i="1" s="1"/>
  <c r="I1493" i="1" l="1"/>
  <c r="F1494" i="1"/>
  <c r="G1494" i="1" s="1"/>
  <c r="H1494" i="1" s="1"/>
  <c r="E1495" i="1" s="1"/>
  <c r="K1495" i="1" s="1"/>
  <c r="I1494" i="1" l="1"/>
  <c r="F1495" i="1"/>
  <c r="G1495" i="1" s="1"/>
  <c r="H1495" i="1" s="1"/>
  <c r="E1496" i="1" s="1"/>
  <c r="K1496" i="1" s="1"/>
  <c r="I1495" i="1" l="1"/>
  <c r="F1496" i="1"/>
  <c r="G1496" i="1" s="1"/>
  <c r="H1496" i="1" s="1"/>
  <c r="E1497" i="1" s="1"/>
  <c r="K1497" i="1" s="1"/>
  <c r="I1496" i="1" l="1"/>
  <c r="F1497" i="1"/>
  <c r="G1497" i="1" s="1"/>
  <c r="H1497" i="1" s="1"/>
  <c r="E1498" i="1" s="1"/>
  <c r="K1498" i="1" s="1"/>
  <c r="I1497" i="1" l="1"/>
  <c r="F1498" i="1"/>
  <c r="G1498" i="1" s="1"/>
  <c r="H1498" i="1" s="1"/>
  <c r="E1499" i="1" s="1"/>
  <c r="K1499" i="1" s="1"/>
  <c r="F1499" i="1" l="1"/>
  <c r="G1499" i="1" s="1"/>
  <c r="H1499" i="1" s="1"/>
  <c r="E1500" i="1" s="1"/>
  <c r="K1500" i="1" s="1"/>
  <c r="I1498" i="1"/>
  <c r="I1499" i="1" l="1"/>
  <c r="F1500" i="1"/>
  <c r="G1500" i="1" s="1"/>
  <c r="H1500" i="1" s="1"/>
  <c r="E1501" i="1" s="1"/>
  <c r="K1501" i="1" s="1"/>
  <c r="I1500" i="1" l="1"/>
  <c r="F1501" i="1"/>
  <c r="G1501" i="1" s="1"/>
  <c r="H1501" i="1" s="1"/>
  <c r="E1502" i="1" s="1"/>
  <c r="K1502" i="1" s="1"/>
  <c r="I1501" i="1" l="1"/>
  <c r="F1502" i="1"/>
  <c r="G1502" i="1" s="1"/>
  <c r="H1502" i="1" s="1"/>
  <c r="E1503" i="1" s="1"/>
  <c r="K1503" i="1" s="1"/>
  <c r="F1503" i="1" l="1"/>
  <c r="G1503" i="1" s="1"/>
  <c r="H1503" i="1" s="1"/>
  <c r="E1504" i="1" s="1"/>
  <c r="K1504" i="1" s="1"/>
  <c r="I1502" i="1"/>
  <c r="I1503" i="1" l="1"/>
  <c r="F1504" i="1"/>
  <c r="G1504" i="1" s="1"/>
  <c r="H1504" i="1" s="1"/>
  <c r="E1505" i="1" s="1"/>
  <c r="K1505" i="1" s="1"/>
  <c r="F1505" i="1" l="1"/>
  <c r="G1505" i="1" s="1"/>
  <c r="H1505" i="1" s="1"/>
  <c r="E1506" i="1" s="1"/>
  <c r="K1506" i="1" s="1"/>
  <c r="I1504" i="1"/>
  <c r="I1505" i="1" l="1"/>
  <c r="F1506" i="1"/>
  <c r="G1506" i="1" s="1"/>
  <c r="H1506" i="1" s="1"/>
  <c r="E1507" i="1" s="1"/>
  <c r="K1507" i="1" s="1"/>
  <c r="I1506" i="1" l="1"/>
  <c r="F1507" i="1"/>
  <c r="G1507" i="1" s="1"/>
  <c r="H1507" i="1" s="1"/>
  <c r="E1508" i="1" s="1"/>
  <c r="K1508" i="1" s="1"/>
  <c r="I1507" i="1" l="1"/>
  <c r="F1508" i="1"/>
  <c r="G1508" i="1" s="1"/>
  <c r="H1508" i="1" s="1"/>
  <c r="E1509" i="1" s="1"/>
  <c r="K1509" i="1" s="1"/>
  <c r="F1509" i="1" l="1"/>
  <c r="G1509" i="1" s="1"/>
  <c r="H1509" i="1" s="1"/>
  <c r="E1510" i="1" s="1"/>
  <c r="K1510" i="1" s="1"/>
  <c r="I1508" i="1"/>
  <c r="I1509" i="1" l="1"/>
  <c r="F1510" i="1"/>
  <c r="G1510" i="1" s="1"/>
  <c r="H1510" i="1" s="1"/>
  <c r="E1511" i="1" s="1"/>
  <c r="K1511" i="1" s="1"/>
  <c r="F1511" i="1" l="1"/>
  <c r="G1511" i="1" s="1"/>
  <c r="H1511" i="1" s="1"/>
  <c r="E1512" i="1" s="1"/>
  <c r="K1512" i="1" s="1"/>
  <c r="I1510" i="1"/>
  <c r="I1511" i="1" l="1"/>
  <c r="F1512" i="1"/>
  <c r="G1512" i="1" s="1"/>
  <c r="H1512" i="1" s="1"/>
  <c r="E1513" i="1" s="1"/>
  <c r="K1513" i="1" s="1"/>
  <c r="I1512" i="1" l="1"/>
  <c r="F1513" i="1"/>
  <c r="G1513" i="1" s="1"/>
  <c r="H1513" i="1" s="1"/>
  <c r="E1514" i="1" s="1"/>
  <c r="K1514" i="1" s="1"/>
  <c r="I1513" i="1" l="1"/>
  <c r="F1514" i="1"/>
  <c r="G1514" i="1" s="1"/>
  <c r="H1514" i="1" s="1"/>
  <c r="E1515" i="1" s="1"/>
  <c r="K1515" i="1" s="1"/>
  <c r="I1514" i="1" l="1"/>
  <c r="F1515" i="1"/>
  <c r="G1515" i="1" s="1"/>
  <c r="H1515" i="1" s="1"/>
  <c r="E1516" i="1" s="1"/>
  <c r="K1516" i="1" s="1"/>
  <c r="I1515" i="1" l="1"/>
  <c r="F1516" i="1"/>
  <c r="G1516" i="1" s="1"/>
  <c r="H1516" i="1" s="1"/>
  <c r="E1517" i="1" s="1"/>
  <c r="K1517" i="1" s="1"/>
  <c r="F1517" i="1" l="1"/>
  <c r="G1517" i="1" s="1"/>
  <c r="H1517" i="1" s="1"/>
  <c r="E1518" i="1" s="1"/>
  <c r="K1518" i="1" s="1"/>
  <c r="I1516" i="1"/>
  <c r="I1517" i="1" l="1"/>
  <c r="F1518" i="1"/>
  <c r="G1518" i="1" s="1"/>
  <c r="H1518" i="1" s="1"/>
  <c r="E1519" i="1" s="1"/>
  <c r="K1519" i="1" s="1"/>
  <c r="F1519" i="1" l="1"/>
  <c r="G1519" i="1" s="1"/>
  <c r="H1519" i="1" s="1"/>
  <c r="E1520" i="1" s="1"/>
  <c r="K1520" i="1" s="1"/>
  <c r="I1518" i="1"/>
  <c r="I1519" i="1" l="1"/>
  <c r="F1520" i="1"/>
  <c r="G1520" i="1" s="1"/>
  <c r="H1520" i="1" s="1"/>
  <c r="E1521" i="1" s="1"/>
  <c r="K1521" i="1" s="1"/>
  <c r="I1520" i="1" l="1"/>
  <c r="F1521" i="1"/>
  <c r="G1521" i="1" s="1"/>
  <c r="H1521" i="1" s="1"/>
  <c r="E1522" i="1" s="1"/>
  <c r="K1522" i="1" s="1"/>
  <c r="I1521" i="1" l="1"/>
  <c r="F1522" i="1"/>
  <c r="G1522" i="1" s="1"/>
  <c r="H1522" i="1" s="1"/>
  <c r="E1523" i="1" s="1"/>
  <c r="K1523" i="1" s="1"/>
  <c r="I1522" i="1" l="1"/>
  <c r="F1523" i="1"/>
  <c r="G1523" i="1" s="1"/>
  <c r="H1523" i="1" s="1"/>
  <c r="E1524" i="1" s="1"/>
  <c r="K1524" i="1" s="1"/>
  <c r="I1523" i="1" l="1"/>
  <c r="F1524" i="1"/>
  <c r="G1524" i="1" s="1"/>
  <c r="H1524" i="1" s="1"/>
  <c r="E1525" i="1" s="1"/>
  <c r="K1525" i="1" s="1"/>
  <c r="I1524" i="1" l="1"/>
  <c r="F1525" i="1"/>
  <c r="G1525" i="1" s="1"/>
  <c r="H1525" i="1" s="1"/>
  <c r="E1526" i="1" s="1"/>
  <c r="K1526" i="1" s="1"/>
  <c r="I1525" i="1" l="1"/>
  <c r="F1526" i="1"/>
  <c r="G1526" i="1" s="1"/>
  <c r="H1526" i="1" s="1"/>
  <c r="E1527" i="1" s="1"/>
  <c r="K1527" i="1" s="1"/>
  <c r="I1526" i="1" l="1"/>
  <c r="F1527" i="1"/>
  <c r="G1527" i="1" s="1"/>
  <c r="H1527" i="1" s="1"/>
  <c r="E1528" i="1" s="1"/>
  <c r="K1528" i="1" s="1"/>
  <c r="I1527" i="1" l="1"/>
  <c r="F1528" i="1"/>
  <c r="G1528" i="1" s="1"/>
  <c r="H1528" i="1" s="1"/>
  <c r="E1529" i="1" s="1"/>
  <c r="K1529" i="1" s="1"/>
  <c r="I1528" i="1" l="1"/>
  <c r="F1529" i="1"/>
  <c r="G1529" i="1" s="1"/>
  <c r="H1529" i="1" s="1"/>
  <c r="E1530" i="1" s="1"/>
  <c r="K1530" i="1" s="1"/>
  <c r="F1530" i="1" l="1"/>
  <c r="G1530" i="1" s="1"/>
  <c r="H1530" i="1" s="1"/>
  <c r="E1531" i="1" s="1"/>
  <c r="K1531" i="1" s="1"/>
  <c r="I1529" i="1"/>
  <c r="I1530" i="1" l="1"/>
  <c r="F1531" i="1"/>
  <c r="G1531" i="1" s="1"/>
  <c r="H1531" i="1" s="1"/>
  <c r="E1532" i="1" s="1"/>
  <c r="K1532" i="1" s="1"/>
  <c r="I1531" i="1" l="1"/>
  <c r="F1532" i="1"/>
  <c r="G1532" i="1" s="1"/>
  <c r="H1532" i="1" s="1"/>
  <c r="E1533" i="1" s="1"/>
  <c r="K1533" i="1" s="1"/>
  <c r="I1532" i="1" l="1"/>
  <c r="F1533" i="1"/>
  <c r="G1533" i="1" s="1"/>
  <c r="H1533" i="1" s="1"/>
  <c r="E1534" i="1" s="1"/>
  <c r="K1534" i="1" s="1"/>
  <c r="I1533" i="1" l="1"/>
  <c r="F1534" i="1"/>
  <c r="G1534" i="1" s="1"/>
  <c r="H1534" i="1" s="1"/>
  <c r="E1535" i="1" s="1"/>
  <c r="K1535" i="1" s="1"/>
  <c r="I1534" i="1" l="1"/>
  <c r="F1535" i="1"/>
  <c r="G1535" i="1" s="1"/>
  <c r="H1535" i="1" s="1"/>
  <c r="E1536" i="1" s="1"/>
  <c r="K1536" i="1" s="1"/>
  <c r="I1535" i="1" l="1"/>
  <c r="F1536" i="1"/>
  <c r="G1536" i="1" s="1"/>
  <c r="H1536" i="1" s="1"/>
  <c r="E1537" i="1" s="1"/>
  <c r="K1537" i="1" s="1"/>
  <c r="I1536" i="1" l="1"/>
  <c r="F1537" i="1"/>
  <c r="G1537" i="1" s="1"/>
  <c r="H1537" i="1" s="1"/>
  <c r="E1538" i="1" s="1"/>
  <c r="K1538" i="1" s="1"/>
  <c r="I1537" i="1" l="1"/>
  <c r="F1538" i="1"/>
  <c r="G1538" i="1" s="1"/>
  <c r="H1538" i="1" s="1"/>
  <c r="E1539" i="1" s="1"/>
  <c r="K1539" i="1" s="1"/>
  <c r="I1538" i="1" l="1"/>
  <c r="F1539" i="1"/>
  <c r="G1539" i="1" s="1"/>
  <c r="H1539" i="1" s="1"/>
  <c r="E1540" i="1" s="1"/>
  <c r="K1540" i="1" s="1"/>
  <c r="I1539" i="1" l="1"/>
  <c r="F1540" i="1"/>
  <c r="G1540" i="1" s="1"/>
  <c r="H1540" i="1" s="1"/>
  <c r="E1541" i="1" s="1"/>
  <c r="K1541" i="1" s="1"/>
  <c r="I1540" i="1" l="1"/>
  <c r="F1541" i="1"/>
  <c r="G1541" i="1" s="1"/>
  <c r="H1541" i="1" s="1"/>
  <c r="E1542" i="1" s="1"/>
  <c r="K1542" i="1" s="1"/>
  <c r="I1541" i="1" l="1"/>
  <c r="F1542" i="1"/>
  <c r="G1542" i="1" s="1"/>
  <c r="H1542" i="1" s="1"/>
  <c r="E1543" i="1" s="1"/>
  <c r="K1543" i="1" s="1"/>
  <c r="I1542" i="1" l="1"/>
  <c r="F1543" i="1"/>
  <c r="G1543" i="1" s="1"/>
  <c r="H1543" i="1" s="1"/>
  <c r="E1544" i="1" s="1"/>
  <c r="K1544" i="1" s="1"/>
  <c r="I1543" i="1" l="1"/>
  <c r="F1544" i="1"/>
  <c r="G1544" i="1" s="1"/>
  <c r="H1544" i="1" s="1"/>
  <c r="E1545" i="1" s="1"/>
  <c r="K1545" i="1" s="1"/>
  <c r="I1544" i="1" l="1"/>
  <c r="F1545" i="1"/>
  <c r="G1545" i="1" s="1"/>
  <c r="H1545" i="1" s="1"/>
  <c r="E1546" i="1" s="1"/>
  <c r="K1546" i="1" s="1"/>
  <c r="I1545" i="1" l="1"/>
  <c r="F1546" i="1"/>
  <c r="G1546" i="1" s="1"/>
  <c r="H1546" i="1" s="1"/>
  <c r="E1547" i="1" s="1"/>
  <c r="K1547" i="1" s="1"/>
  <c r="I1546" i="1" l="1"/>
  <c r="F1547" i="1"/>
  <c r="G1547" i="1" s="1"/>
  <c r="H1547" i="1" s="1"/>
  <c r="E1548" i="1" s="1"/>
  <c r="K1548" i="1" s="1"/>
  <c r="I1547" i="1" l="1"/>
  <c r="F1548" i="1"/>
  <c r="G1548" i="1" s="1"/>
  <c r="H1548" i="1" s="1"/>
  <c r="E1549" i="1" s="1"/>
  <c r="K1549" i="1" s="1"/>
  <c r="I1548" i="1" l="1"/>
  <c r="F1549" i="1"/>
  <c r="G1549" i="1" s="1"/>
  <c r="H1549" i="1" s="1"/>
  <c r="E1550" i="1" s="1"/>
  <c r="K1550" i="1" s="1"/>
  <c r="I1549" i="1" l="1"/>
  <c r="F1550" i="1"/>
  <c r="G1550" i="1" s="1"/>
  <c r="H1550" i="1" s="1"/>
  <c r="E1551" i="1" s="1"/>
  <c r="K1551" i="1" s="1"/>
  <c r="I1550" i="1" l="1"/>
  <c r="F1551" i="1"/>
  <c r="G1551" i="1" s="1"/>
  <c r="H1551" i="1" s="1"/>
  <c r="E1552" i="1" s="1"/>
  <c r="K1552" i="1" s="1"/>
  <c r="I1551" i="1" l="1"/>
  <c r="F1552" i="1"/>
  <c r="G1552" i="1" s="1"/>
  <c r="H1552" i="1" s="1"/>
  <c r="E1553" i="1" s="1"/>
  <c r="K1553" i="1" s="1"/>
  <c r="F1553" i="1" l="1"/>
  <c r="G1553" i="1" s="1"/>
  <c r="H1553" i="1" s="1"/>
  <c r="E1554" i="1" s="1"/>
  <c r="K1554" i="1" s="1"/>
  <c r="I1552" i="1"/>
  <c r="I1553" i="1" l="1"/>
  <c r="F1554" i="1"/>
  <c r="G1554" i="1" s="1"/>
  <c r="H1554" i="1" s="1"/>
  <c r="E1555" i="1" s="1"/>
  <c r="K1555" i="1" s="1"/>
  <c r="I1554" i="1" l="1"/>
  <c r="F1555" i="1"/>
  <c r="G1555" i="1" s="1"/>
  <c r="H1555" i="1" s="1"/>
  <c r="E1556" i="1" s="1"/>
  <c r="K1556" i="1" s="1"/>
  <c r="I1555" i="1" l="1"/>
  <c r="F1556" i="1"/>
  <c r="G1556" i="1" s="1"/>
  <c r="H1556" i="1" s="1"/>
  <c r="E1557" i="1" s="1"/>
  <c r="K1557" i="1" s="1"/>
  <c r="F1557" i="1" l="1"/>
  <c r="G1557" i="1" s="1"/>
  <c r="H1557" i="1" s="1"/>
  <c r="E1558" i="1" s="1"/>
  <c r="K1558" i="1" s="1"/>
  <c r="I1556" i="1"/>
  <c r="I1557" i="1" l="1"/>
  <c r="F1558" i="1"/>
  <c r="G1558" i="1" s="1"/>
  <c r="H1558" i="1" s="1"/>
  <c r="E1559" i="1" s="1"/>
  <c r="K1559" i="1" s="1"/>
  <c r="I1558" i="1" l="1"/>
  <c r="F1559" i="1"/>
  <c r="G1559" i="1" s="1"/>
  <c r="H1559" i="1" s="1"/>
  <c r="E1560" i="1" s="1"/>
  <c r="K1560" i="1" s="1"/>
  <c r="F1560" i="1" l="1"/>
  <c r="G1560" i="1" s="1"/>
  <c r="H1560" i="1" s="1"/>
  <c r="E1561" i="1" s="1"/>
  <c r="K1561" i="1" s="1"/>
  <c r="I1559" i="1"/>
  <c r="I1560" i="1" l="1"/>
  <c r="F1561" i="1"/>
  <c r="G1561" i="1" s="1"/>
  <c r="H1561" i="1" s="1"/>
  <c r="E1562" i="1" s="1"/>
  <c r="K1562" i="1" s="1"/>
  <c r="I1561" i="1" l="1"/>
  <c r="F1562" i="1"/>
  <c r="G1562" i="1" s="1"/>
  <c r="H1562" i="1" s="1"/>
  <c r="E1563" i="1" s="1"/>
  <c r="K1563" i="1" s="1"/>
  <c r="F1563" i="1" l="1"/>
  <c r="G1563" i="1" s="1"/>
  <c r="H1563" i="1" s="1"/>
  <c r="E1564" i="1" s="1"/>
  <c r="K1564" i="1" s="1"/>
  <c r="I1562" i="1"/>
  <c r="F1564" i="1" l="1"/>
  <c r="G1564" i="1" s="1"/>
  <c r="H1564" i="1" s="1"/>
  <c r="E1565" i="1" s="1"/>
  <c r="K1565" i="1" s="1"/>
  <c r="I1563" i="1"/>
  <c r="I1564" i="1" l="1"/>
  <c r="F1565" i="1"/>
  <c r="G1565" i="1" s="1"/>
  <c r="H1565" i="1" s="1"/>
  <c r="E1566" i="1" s="1"/>
  <c r="K1566" i="1" s="1"/>
  <c r="I1565" i="1" l="1"/>
  <c r="F1566" i="1"/>
  <c r="G1566" i="1" s="1"/>
  <c r="H1566" i="1" s="1"/>
  <c r="E1567" i="1" s="1"/>
  <c r="K1567" i="1" s="1"/>
  <c r="F1567" i="1" l="1"/>
  <c r="G1567" i="1" s="1"/>
  <c r="H1567" i="1" s="1"/>
  <c r="E1568" i="1" s="1"/>
  <c r="K1568" i="1" s="1"/>
  <c r="I1566" i="1"/>
  <c r="I1567" i="1" l="1"/>
  <c r="F1568" i="1"/>
  <c r="G1568" i="1" s="1"/>
  <c r="H1568" i="1" s="1"/>
  <c r="E1569" i="1" s="1"/>
  <c r="K1569" i="1" s="1"/>
  <c r="I1568" i="1" l="1"/>
  <c r="F1569" i="1"/>
  <c r="G1569" i="1" s="1"/>
  <c r="H1569" i="1" s="1"/>
  <c r="E1570" i="1" s="1"/>
  <c r="K1570" i="1" s="1"/>
  <c r="I1569" i="1" l="1"/>
  <c r="F1570" i="1"/>
  <c r="G1570" i="1" s="1"/>
  <c r="H1570" i="1" s="1"/>
  <c r="E1571" i="1" s="1"/>
  <c r="K1571" i="1" s="1"/>
  <c r="I1570" i="1" l="1"/>
  <c r="F1571" i="1"/>
  <c r="G1571" i="1" s="1"/>
  <c r="H1571" i="1" s="1"/>
  <c r="E1572" i="1" s="1"/>
  <c r="K1572" i="1" s="1"/>
  <c r="I1571" i="1" l="1"/>
  <c r="F1572" i="1"/>
  <c r="G1572" i="1" s="1"/>
  <c r="H1572" i="1" s="1"/>
  <c r="E1573" i="1" s="1"/>
  <c r="K1573" i="1" s="1"/>
  <c r="I1572" i="1" l="1"/>
  <c r="F1573" i="1"/>
  <c r="G1573" i="1" s="1"/>
  <c r="H1573" i="1" s="1"/>
  <c r="E1574" i="1" s="1"/>
  <c r="K1574" i="1" s="1"/>
  <c r="I1573" i="1" l="1"/>
  <c r="F1574" i="1"/>
  <c r="G1574" i="1" s="1"/>
  <c r="H1574" i="1" s="1"/>
  <c r="E1575" i="1" s="1"/>
  <c r="K1575" i="1" s="1"/>
  <c r="I1574" i="1" l="1"/>
  <c r="F1575" i="1"/>
  <c r="G1575" i="1" s="1"/>
  <c r="H1575" i="1" s="1"/>
  <c r="E1576" i="1" s="1"/>
  <c r="K1576" i="1" s="1"/>
  <c r="I1575" i="1" l="1"/>
  <c r="F1576" i="1"/>
  <c r="G1576" i="1" s="1"/>
  <c r="H1576" i="1" s="1"/>
  <c r="E1577" i="1" s="1"/>
  <c r="K1577" i="1" s="1"/>
  <c r="I1576" i="1" l="1"/>
  <c r="F1577" i="1"/>
  <c r="G1577" i="1" s="1"/>
  <c r="H1577" i="1" s="1"/>
  <c r="E1578" i="1" s="1"/>
  <c r="K1578" i="1" s="1"/>
  <c r="I1577" i="1" l="1"/>
  <c r="F1578" i="1"/>
  <c r="G1578" i="1" s="1"/>
  <c r="H1578" i="1" s="1"/>
  <c r="E1579" i="1" s="1"/>
  <c r="K1579" i="1" s="1"/>
  <c r="I1578" i="1" l="1"/>
  <c r="F1579" i="1"/>
  <c r="G1579" i="1" s="1"/>
  <c r="H1579" i="1" s="1"/>
  <c r="E1580" i="1" s="1"/>
  <c r="K1580" i="1" s="1"/>
  <c r="I1579" i="1" l="1"/>
  <c r="F1580" i="1"/>
  <c r="G1580" i="1" s="1"/>
  <c r="H1580" i="1" s="1"/>
  <c r="E1581" i="1" s="1"/>
  <c r="K1581" i="1" s="1"/>
  <c r="I1580" i="1" l="1"/>
  <c r="F1581" i="1"/>
  <c r="G1581" i="1" s="1"/>
  <c r="H1581" i="1" s="1"/>
  <c r="E1582" i="1" s="1"/>
  <c r="K1582" i="1" s="1"/>
  <c r="I1581" i="1" l="1"/>
  <c r="F1582" i="1"/>
  <c r="G1582" i="1" s="1"/>
  <c r="H1582" i="1" s="1"/>
  <c r="E1583" i="1" s="1"/>
  <c r="K1583" i="1" s="1"/>
  <c r="I1582" i="1" l="1"/>
  <c r="F1583" i="1"/>
  <c r="G1583" i="1" s="1"/>
  <c r="H1583" i="1" s="1"/>
  <c r="E1584" i="1" s="1"/>
  <c r="K1584" i="1" s="1"/>
  <c r="F1584" i="1" l="1"/>
  <c r="G1584" i="1" s="1"/>
  <c r="H1584" i="1" s="1"/>
  <c r="E1585" i="1" s="1"/>
  <c r="K1585" i="1" s="1"/>
  <c r="I1583" i="1"/>
  <c r="I1584" i="1" l="1"/>
  <c r="F1585" i="1"/>
  <c r="G1585" i="1" s="1"/>
  <c r="H1585" i="1" s="1"/>
  <c r="E1586" i="1" s="1"/>
  <c r="K1586" i="1" s="1"/>
  <c r="I1585" i="1" l="1"/>
  <c r="F1586" i="1"/>
  <c r="G1586" i="1" s="1"/>
  <c r="H1586" i="1" s="1"/>
  <c r="E1587" i="1" s="1"/>
  <c r="K1587" i="1" s="1"/>
  <c r="I1586" i="1" l="1"/>
  <c r="F1587" i="1"/>
  <c r="G1587" i="1" s="1"/>
  <c r="H1587" i="1" s="1"/>
  <c r="E1588" i="1" s="1"/>
  <c r="K1588" i="1" s="1"/>
  <c r="I1587" i="1" l="1"/>
  <c r="F1588" i="1"/>
  <c r="G1588" i="1" s="1"/>
  <c r="H1588" i="1" s="1"/>
  <c r="E1589" i="1" s="1"/>
  <c r="K1589" i="1" s="1"/>
  <c r="I1588" i="1" l="1"/>
  <c r="F1589" i="1"/>
  <c r="G1589" i="1" s="1"/>
  <c r="H1589" i="1" s="1"/>
  <c r="E1590" i="1" s="1"/>
  <c r="K1590" i="1" s="1"/>
  <c r="I1589" i="1" l="1"/>
  <c r="F1590" i="1"/>
  <c r="G1590" i="1" s="1"/>
  <c r="H1590" i="1" s="1"/>
  <c r="E1591" i="1" s="1"/>
  <c r="K1591" i="1" s="1"/>
  <c r="I1590" i="1" l="1"/>
  <c r="F1591" i="1"/>
  <c r="G1591" i="1" s="1"/>
  <c r="H1591" i="1" s="1"/>
  <c r="E1592" i="1" s="1"/>
  <c r="K1592" i="1" s="1"/>
  <c r="I1591" i="1" l="1"/>
  <c r="F1592" i="1"/>
  <c r="G1592" i="1" s="1"/>
  <c r="H1592" i="1" s="1"/>
  <c r="E1593" i="1" s="1"/>
  <c r="K1593" i="1" s="1"/>
  <c r="F1593" i="1" l="1"/>
  <c r="G1593" i="1" s="1"/>
  <c r="H1593" i="1" s="1"/>
  <c r="E1594" i="1" s="1"/>
  <c r="K1594" i="1" s="1"/>
  <c r="I1592" i="1"/>
  <c r="I1593" i="1" l="1"/>
  <c r="F1594" i="1"/>
  <c r="G1594" i="1" s="1"/>
  <c r="H1594" i="1" s="1"/>
  <c r="E1595" i="1" s="1"/>
  <c r="K1595" i="1" s="1"/>
  <c r="I1594" i="1" l="1"/>
  <c r="F1595" i="1"/>
  <c r="G1595" i="1" s="1"/>
  <c r="H1595" i="1" s="1"/>
  <c r="E1596" i="1" s="1"/>
  <c r="K1596" i="1" s="1"/>
  <c r="I1595" i="1" l="1"/>
  <c r="F1596" i="1"/>
  <c r="G1596" i="1" s="1"/>
  <c r="H1596" i="1" s="1"/>
  <c r="E1597" i="1" s="1"/>
  <c r="K1597" i="1" s="1"/>
  <c r="I1596" i="1" l="1"/>
  <c r="F1597" i="1"/>
  <c r="G1597" i="1" s="1"/>
  <c r="H1597" i="1" s="1"/>
  <c r="E1598" i="1" s="1"/>
  <c r="K1598" i="1" s="1"/>
  <c r="I1597" i="1" l="1"/>
  <c r="F1598" i="1"/>
  <c r="G1598" i="1" s="1"/>
  <c r="H1598" i="1" s="1"/>
  <c r="E1599" i="1" s="1"/>
  <c r="K1599" i="1" s="1"/>
  <c r="I1598" i="1" l="1"/>
  <c r="F1599" i="1"/>
  <c r="G1599" i="1" s="1"/>
  <c r="H1599" i="1" s="1"/>
  <c r="E1600" i="1" s="1"/>
  <c r="K1600" i="1" s="1"/>
  <c r="I1599" i="1" l="1"/>
  <c r="F1600" i="1"/>
  <c r="G1600" i="1" s="1"/>
  <c r="H1600" i="1" s="1"/>
  <c r="E1601" i="1" s="1"/>
  <c r="K1601" i="1" s="1"/>
  <c r="I1600" i="1" l="1"/>
  <c r="F1601" i="1"/>
  <c r="G1601" i="1" s="1"/>
  <c r="H1601" i="1" s="1"/>
  <c r="E1602" i="1" s="1"/>
  <c r="K1602" i="1" s="1"/>
  <c r="F1602" i="1" l="1"/>
  <c r="G1602" i="1" s="1"/>
  <c r="H1602" i="1" s="1"/>
  <c r="E1603" i="1" s="1"/>
  <c r="K1603" i="1" s="1"/>
  <c r="I1601" i="1"/>
  <c r="I1602" i="1" l="1"/>
  <c r="F1603" i="1"/>
  <c r="G1603" i="1" s="1"/>
  <c r="H1603" i="1" s="1"/>
  <c r="E1604" i="1" s="1"/>
  <c r="K1604" i="1" s="1"/>
  <c r="I1603" i="1" l="1"/>
  <c r="F1604" i="1"/>
  <c r="G1604" i="1" s="1"/>
  <c r="H1604" i="1" s="1"/>
  <c r="E1605" i="1" s="1"/>
  <c r="K1605" i="1" s="1"/>
  <c r="I1604" i="1" l="1"/>
  <c r="F1605" i="1"/>
  <c r="G1605" i="1" s="1"/>
  <c r="H1605" i="1" s="1"/>
  <c r="E1606" i="1" s="1"/>
  <c r="K1606" i="1" s="1"/>
  <c r="I1605" i="1" l="1"/>
  <c r="F1606" i="1"/>
  <c r="G1606" i="1" s="1"/>
  <c r="H1606" i="1" s="1"/>
  <c r="E1607" i="1" s="1"/>
  <c r="K1607" i="1" s="1"/>
  <c r="I1606" i="1" l="1"/>
  <c r="F1607" i="1"/>
  <c r="G1607" i="1" s="1"/>
  <c r="H1607" i="1" s="1"/>
  <c r="E1608" i="1" s="1"/>
  <c r="K1608" i="1" s="1"/>
  <c r="I1607" i="1" l="1"/>
  <c r="F1608" i="1"/>
  <c r="G1608" i="1" s="1"/>
  <c r="H1608" i="1" s="1"/>
  <c r="E1609" i="1" s="1"/>
  <c r="K1609" i="1" s="1"/>
  <c r="F1609" i="1" l="1"/>
  <c r="G1609" i="1" s="1"/>
  <c r="H1609" i="1" s="1"/>
  <c r="E1610" i="1" s="1"/>
  <c r="K1610" i="1" s="1"/>
  <c r="I1608" i="1"/>
  <c r="I1609" i="1" l="1"/>
  <c r="F1610" i="1"/>
  <c r="G1610" i="1" s="1"/>
  <c r="H1610" i="1" s="1"/>
  <c r="E1611" i="1" s="1"/>
  <c r="K1611" i="1" s="1"/>
  <c r="I1610" i="1" l="1"/>
  <c r="F1611" i="1"/>
  <c r="G1611" i="1" s="1"/>
  <c r="H1611" i="1" s="1"/>
  <c r="E1612" i="1" s="1"/>
  <c r="K1612" i="1" s="1"/>
  <c r="I1611" i="1" l="1"/>
  <c r="F1612" i="1"/>
  <c r="G1612" i="1" s="1"/>
  <c r="H1612" i="1" s="1"/>
  <c r="E1613" i="1" s="1"/>
  <c r="K1613" i="1" s="1"/>
  <c r="I1612" i="1" l="1"/>
  <c r="F1613" i="1"/>
  <c r="G1613" i="1" s="1"/>
  <c r="H1613" i="1" s="1"/>
  <c r="E1614" i="1" s="1"/>
  <c r="K1614" i="1" s="1"/>
  <c r="I1613" i="1" l="1"/>
  <c r="F1614" i="1"/>
  <c r="G1614" i="1" s="1"/>
  <c r="H1614" i="1" s="1"/>
  <c r="E1615" i="1" s="1"/>
  <c r="K1615" i="1" s="1"/>
  <c r="I1614" i="1" l="1"/>
  <c r="F1615" i="1"/>
  <c r="G1615" i="1" s="1"/>
  <c r="H1615" i="1" s="1"/>
  <c r="E1616" i="1" s="1"/>
  <c r="K1616" i="1" s="1"/>
  <c r="I1615" i="1" l="1"/>
  <c r="F1616" i="1"/>
  <c r="G1616" i="1" s="1"/>
  <c r="H1616" i="1" s="1"/>
  <c r="E1617" i="1" s="1"/>
  <c r="K1617" i="1" s="1"/>
  <c r="I1616" i="1" l="1"/>
  <c r="F1617" i="1"/>
  <c r="G1617" i="1" s="1"/>
  <c r="H1617" i="1" s="1"/>
  <c r="E1618" i="1" s="1"/>
  <c r="K1618" i="1" s="1"/>
  <c r="I1617" i="1" l="1"/>
  <c r="F1618" i="1"/>
  <c r="G1618" i="1" s="1"/>
  <c r="H1618" i="1" s="1"/>
  <c r="E1619" i="1" s="1"/>
  <c r="K1619" i="1" s="1"/>
  <c r="I1618" i="1" l="1"/>
  <c r="F1619" i="1"/>
  <c r="G1619" i="1" s="1"/>
  <c r="H1619" i="1" s="1"/>
  <c r="E1620" i="1" s="1"/>
  <c r="K1620" i="1" s="1"/>
  <c r="I1619" i="1" l="1"/>
  <c r="F1620" i="1"/>
  <c r="G1620" i="1" s="1"/>
  <c r="H1620" i="1" s="1"/>
  <c r="E1621" i="1" s="1"/>
  <c r="K1621" i="1" s="1"/>
  <c r="I1620" i="1" l="1"/>
  <c r="F1621" i="1"/>
  <c r="G1621" i="1" s="1"/>
  <c r="H1621" i="1" s="1"/>
  <c r="E1622" i="1" s="1"/>
  <c r="K1622" i="1" s="1"/>
  <c r="I1621" i="1" l="1"/>
  <c r="F1622" i="1"/>
  <c r="G1622" i="1" s="1"/>
  <c r="H1622" i="1" s="1"/>
  <c r="E1623" i="1" s="1"/>
  <c r="K1623" i="1" s="1"/>
  <c r="I1622" i="1" l="1"/>
  <c r="F1623" i="1"/>
  <c r="G1623" i="1" s="1"/>
  <c r="H1623" i="1" s="1"/>
  <c r="E1624" i="1" s="1"/>
  <c r="K1624" i="1" s="1"/>
  <c r="I1623" i="1" l="1"/>
  <c r="F1624" i="1"/>
  <c r="G1624" i="1" s="1"/>
  <c r="H1624" i="1" s="1"/>
  <c r="E1625" i="1" s="1"/>
  <c r="K1625" i="1" s="1"/>
  <c r="F1625" i="1" l="1"/>
  <c r="G1625" i="1" s="1"/>
  <c r="H1625" i="1" s="1"/>
  <c r="E1626" i="1" s="1"/>
  <c r="K1626" i="1" s="1"/>
  <c r="I1624" i="1"/>
  <c r="I1625" i="1" l="1"/>
  <c r="F1626" i="1"/>
  <c r="G1626" i="1" s="1"/>
  <c r="H1626" i="1" s="1"/>
  <c r="E1627" i="1" s="1"/>
  <c r="K1627" i="1" s="1"/>
  <c r="I1626" i="1" l="1"/>
  <c r="F1627" i="1"/>
  <c r="G1627" i="1" s="1"/>
  <c r="H1627" i="1" s="1"/>
  <c r="E1628" i="1" s="1"/>
  <c r="K1628" i="1" s="1"/>
  <c r="I1627" i="1" l="1"/>
  <c r="F1628" i="1"/>
  <c r="G1628" i="1" s="1"/>
  <c r="H1628" i="1" s="1"/>
  <c r="E1629" i="1" s="1"/>
  <c r="K1629" i="1" s="1"/>
  <c r="I1628" i="1" l="1"/>
  <c r="F1629" i="1"/>
  <c r="G1629" i="1" s="1"/>
  <c r="H1629" i="1" s="1"/>
  <c r="E1630" i="1" s="1"/>
  <c r="K1630" i="1" s="1"/>
  <c r="I1629" i="1" l="1"/>
  <c r="F1630" i="1"/>
  <c r="G1630" i="1" s="1"/>
  <c r="H1630" i="1" s="1"/>
  <c r="E1631" i="1" s="1"/>
  <c r="K1631" i="1" s="1"/>
  <c r="I1630" i="1" l="1"/>
  <c r="F1631" i="1"/>
  <c r="G1631" i="1" s="1"/>
  <c r="H1631" i="1" s="1"/>
  <c r="E1632" i="1" s="1"/>
  <c r="K1632" i="1" s="1"/>
  <c r="I1631" i="1" l="1"/>
  <c r="F1632" i="1"/>
  <c r="G1632" i="1" s="1"/>
  <c r="H1632" i="1" s="1"/>
  <c r="E1633" i="1" s="1"/>
  <c r="K1633" i="1" s="1"/>
  <c r="I1632" i="1" l="1"/>
  <c r="F1633" i="1"/>
  <c r="G1633" i="1" s="1"/>
  <c r="H1633" i="1" s="1"/>
  <c r="E1634" i="1" s="1"/>
  <c r="K1634" i="1" s="1"/>
  <c r="I1633" i="1" l="1"/>
  <c r="F1634" i="1"/>
  <c r="G1634" i="1" s="1"/>
  <c r="H1634" i="1" s="1"/>
  <c r="E1635" i="1" s="1"/>
  <c r="K1635" i="1" s="1"/>
  <c r="F1635" i="1" l="1"/>
  <c r="G1635" i="1" s="1"/>
  <c r="H1635" i="1" s="1"/>
  <c r="E1636" i="1" s="1"/>
  <c r="K1636" i="1" s="1"/>
  <c r="I1634" i="1"/>
  <c r="F1636" i="1" l="1"/>
  <c r="G1636" i="1" s="1"/>
  <c r="H1636" i="1" s="1"/>
  <c r="E1637" i="1" s="1"/>
  <c r="K1637" i="1" s="1"/>
  <c r="I1635" i="1"/>
  <c r="F1637" i="1" l="1"/>
  <c r="G1637" i="1" s="1"/>
  <c r="H1637" i="1" s="1"/>
  <c r="E1638" i="1" s="1"/>
  <c r="K1638" i="1" s="1"/>
  <c r="I1636" i="1"/>
  <c r="I1637" i="1" l="1"/>
  <c r="F1638" i="1"/>
  <c r="G1638" i="1" s="1"/>
  <c r="H1638" i="1" s="1"/>
  <c r="E1639" i="1" s="1"/>
  <c r="K1639" i="1" s="1"/>
  <c r="I1638" i="1" l="1"/>
  <c r="F1639" i="1"/>
  <c r="G1639" i="1" s="1"/>
  <c r="H1639" i="1" s="1"/>
  <c r="E1640" i="1" s="1"/>
  <c r="K1640" i="1" s="1"/>
  <c r="I1639" i="1" l="1"/>
  <c r="F1640" i="1"/>
  <c r="G1640" i="1" s="1"/>
  <c r="H1640" i="1" s="1"/>
  <c r="E1641" i="1" s="1"/>
  <c r="K1641" i="1" s="1"/>
  <c r="I1640" i="1" l="1"/>
  <c r="F1641" i="1"/>
  <c r="G1641" i="1" s="1"/>
  <c r="H1641" i="1" s="1"/>
  <c r="E1642" i="1" s="1"/>
  <c r="K1642" i="1" s="1"/>
  <c r="I1641" i="1" l="1"/>
  <c r="F1642" i="1"/>
  <c r="G1642" i="1" s="1"/>
  <c r="H1642" i="1" s="1"/>
  <c r="E1643" i="1" s="1"/>
  <c r="K1643" i="1" s="1"/>
  <c r="I1642" i="1" l="1"/>
  <c r="F1643" i="1"/>
  <c r="G1643" i="1" s="1"/>
  <c r="H1643" i="1" s="1"/>
  <c r="E1644" i="1" s="1"/>
  <c r="K1644" i="1" s="1"/>
  <c r="I1643" i="1" l="1"/>
  <c r="F1644" i="1"/>
  <c r="G1644" i="1" s="1"/>
  <c r="H1644" i="1" s="1"/>
  <c r="E1645" i="1" s="1"/>
  <c r="K1645" i="1" s="1"/>
  <c r="I1644" i="1" l="1"/>
  <c r="F1645" i="1"/>
  <c r="G1645" i="1" s="1"/>
  <c r="H1645" i="1" s="1"/>
  <c r="E1646" i="1" s="1"/>
  <c r="K1646" i="1" s="1"/>
  <c r="I1645" i="1" l="1"/>
  <c r="F1646" i="1"/>
  <c r="G1646" i="1" s="1"/>
  <c r="H1646" i="1" s="1"/>
  <c r="E1647" i="1" s="1"/>
  <c r="K1647" i="1" s="1"/>
  <c r="I1646" i="1" l="1"/>
  <c r="F1647" i="1"/>
  <c r="G1647" i="1" s="1"/>
  <c r="H1647" i="1" s="1"/>
  <c r="E1648" i="1" s="1"/>
  <c r="K1648" i="1" s="1"/>
  <c r="I1647" i="1" l="1"/>
  <c r="F1648" i="1"/>
  <c r="G1648" i="1" s="1"/>
  <c r="H1648" i="1" s="1"/>
  <c r="E1649" i="1" s="1"/>
  <c r="K1649" i="1" s="1"/>
  <c r="I1648" i="1" l="1"/>
  <c r="F1649" i="1"/>
  <c r="G1649" i="1" s="1"/>
  <c r="H1649" i="1" s="1"/>
  <c r="E1650" i="1" s="1"/>
  <c r="K1650" i="1" s="1"/>
  <c r="I1649" i="1" l="1"/>
  <c r="F1650" i="1"/>
  <c r="G1650" i="1" s="1"/>
  <c r="H1650" i="1" s="1"/>
  <c r="E1651" i="1" s="1"/>
  <c r="K1651" i="1" s="1"/>
  <c r="F1651" i="1" l="1"/>
  <c r="G1651" i="1" s="1"/>
  <c r="H1651" i="1" s="1"/>
  <c r="E1652" i="1" s="1"/>
  <c r="K1652" i="1" s="1"/>
  <c r="I1650" i="1"/>
  <c r="I1651" i="1" l="1"/>
  <c r="F1652" i="1"/>
  <c r="G1652" i="1" s="1"/>
  <c r="H1652" i="1" s="1"/>
  <c r="E1653" i="1" s="1"/>
  <c r="K1653" i="1" s="1"/>
  <c r="I1652" i="1" l="1"/>
  <c r="F1653" i="1"/>
  <c r="G1653" i="1" s="1"/>
  <c r="H1653" i="1" s="1"/>
  <c r="E1654" i="1" s="1"/>
  <c r="K1654" i="1" s="1"/>
  <c r="I1653" i="1" l="1"/>
  <c r="F1654" i="1"/>
  <c r="G1654" i="1" s="1"/>
  <c r="H1654" i="1" s="1"/>
  <c r="E1655" i="1" s="1"/>
  <c r="K1655" i="1" s="1"/>
  <c r="I1654" i="1" l="1"/>
  <c r="F1655" i="1"/>
  <c r="G1655" i="1" s="1"/>
  <c r="H1655" i="1" s="1"/>
  <c r="E1656" i="1" s="1"/>
  <c r="K1656" i="1" s="1"/>
  <c r="F1656" i="1" l="1"/>
  <c r="G1656" i="1" s="1"/>
  <c r="H1656" i="1" s="1"/>
  <c r="E1657" i="1" s="1"/>
  <c r="K1657" i="1" s="1"/>
  <c r="I1655" i="1"/>
  <c r="I1656" i="1" l="1"/>
  <c r="F1657" i="1"/>
  <c r="G1657" i="1" s="1"/>
  <c r="H1657" i="1" s="1"/>
  <c r="E1658" i="1" s="1"/>
  <c r="K1658" i="1" s="1"/>
  <c r="I1657" i="1" l="1"/>
  <c r="F1658" i="1"/>
  <c r="G1658" i="1" s="1"/>
  <c r="H1658" i="1" s="1"/>
  <c r="E1659" i="1" s="1"/>
  <c r="K1659" i="1" s="1"/>
  <c r="I1658" i="1" l="1"/>
  <c r="F1659" i="1"/>
  <c r="G1659" i="1" s="1"/>
  <c r="H1659" i="1" s="1"/>
  <c r="E1660" i="1" s="1"/>
  <c r="K1660" i="1" s="1"/>
  <c r="I1659" i="1" l="1"/>
  <c r="F1660" i="1"/>
  <c r="G1660" i="1" s="1"/>
  <c r="H1660" i="1" s="1"/>
  <c r="E1661" i="1" s="1"/>
  <c r="K1661" i="1" s="1"/>
  <c r="I1660" i="1" l="1"/>
  <c r="F1661" i="1"/>
  <c r="G1661" i="1" s="1"/>
  <c r="H1661" i="1" s="1"/>
  <c r="E1662" i="1" s="1"/>
  <c r="K1662" i="1" s="1"/>
  <c r="I1661" i="1" l="1"/>
  <c r="F1662" i="1"/>
  <c r="G1662" i="1" s="1"/>
  <c r="H1662" i="1" s="1"/>
  <c r="E1663" i="1" s="1"/>
  <c r="K1663" i="1" s="1"/>
  <c r="I1662" i="1" l="1"/>
  <c r="F1663" i="1"/>
  <c r="G1663" i="1" s="1"/>
  <c r="H1663" i="1" s="1"/>
  <c r="E1664" i="1" s="1"/>
  <c r="K1664" i="1" s="1"/>
  <c r="I1663" i="1" l="1"/>
  <c r="F1664" i="1"/>
  <c r="G1664" i="1" s="1"/>
  <c r="H1664" i="1" s="1"/>
  <c r="E1665" i="1" s="1"/>
  <c r="K1665" i="1" s="1"/>
  <c r="I1664" i="1" l="1"/>
  <c r="F1665" i="1"/>
  <c r="G1665" i="1" s="1"/>
  <c r="H1665" i="1" s="1"/>
  <c r="E1666" i="1" s="1"/>
  <c r="K1666" i="1" s="1"/>
  <c r="I1665" i="1" l="1"/>
  <c r="F1666" i="1"/>
  <c r="G1666" i="1" s="1"/>
  <c r="H1666" i="1" s="1"/>
  <c r="E1667" i="1" s="1"/>
  <c r="K1667" i="1" s="1"/>
  <c r="I1666" i="1" l="1"/>
  <c r="F1667" i="1"/>
  <c r="G1667" i="1" s="1"/>
  <c r="H1667" i="1" s="1"/>
  <c r="E1668" i="1" s="1"/>
  <c r="K1668" i="1" s="1"/>
  <c r="I1667" i="1" l="1"/>
  <c r="F1668" i="1"/>
  <c r="G1668" i="1" s="1"/>
  <c r="H1668" i="1" s="1"/>
  <c r="E1669" i="1" s="1"/>
  <c r="K1669" i="1" s="1"/>
  <c r="F1669" i="1" l="1"/>
  <c r="G1669" i="1" s="1"/>
  <c r="H1669" i="1" s="1"/>
  <c r="E1670" i="1" s="1"/>
  <c r="K1670" i="1" s="1"/>
  <c r="I1668" i="1"/>
  <c r="I1669" i="1" l="1"/>
  <c r="F1670" i="1"/>
  <c r="G1670" i="1" s="1"/>
  <c r="H1670" i="1" s="1"/>
  <c r="E1671" i="1" s="1"/>
  <c r="K1671" i="1" s="1"/>
  <c r="F1671" i="1" l="1"/>
  <c r="G1671" i="1" s="1"/>
  <c r="H1671" i="1" s="1"/>
  <c r="E1672" i="1" s="1"/>
  <c r="K1672" i="1" s="1"/>
  <c r="I1670" i="1"/>
  <c r="I1671" i="1" l="1"/>
  <c r="F1672" i="1"/>
  <c r="G1672" i="1" s="1"/>
  <c r="H1672" i="1" s="1"/>
  <c r="E1673" i="1" s="1"/>
  <c r="K1673" i="1" s="1"/>
  <c r="F1673" i="1" l="1"/>
  <c r="G1673" i="1" s="1"/>
  <c r="H1673" i="1" s="1"/>
  <c r="E1674" i="1" s="1"/>
  <c r="K1674" i="1" s="1"/>
  <c r="I1672" i="1"/>
  <c r="I1673" i="1" l="1"/>
  <c r="F1674" i="1"/>
  <c r="G1674" i="1" s="1"/>
  <c r="H1674" i="1" s="1"/>
  <c r="E1675" i="1" s="1"/>
  <c r="K1675" i="1" s="1"/>
  <c r="I1674" i="1" l="1"/>
  <c r="F1675" i="1"/>
  <c r="G1675" i="1" s="1"/>
  <c r="H1675" i="1" s="1"/>
  <c r="E1676" i="1" s="1"/>
  <c r="K1676" i="1" s="1"/>
  <c r="I1675" i="1" l="1"/>
  <c r="F1676" i="1"/>
  <c r="G1676" i="1" s="1"/>
  <c r="H1676" i="1" s="1"/>
  <c r="E1677" i="1" s="1"/>
  <c r="K1677" i="1" s="1"/>
  <c r="I1676" i="1" l="1"/>
  <c r="F1677" i="1"/>
  <c r="G1677" i="1" s="1"/>
  <c r="H1677" i="1" s="1"/>
  <c r="E1678" i="1" s="1"/>
  <c r="K1678" i="1" s="1"/>
  <c r="I1677" i="1" l="1"/>
  <c r="F1678" i="1"/>
  <c r="G1678" i="1" s="1"/>
  <c r="H1678" i="1" s="1"/>
  <c r="E1679" i="1" s="1"/>
  <c r="K1679" i="1" s="1"/>
  <c r="F1679" i="1" l="1"/>
  <c r="G1679" i="1" s="1"/>
  <c r="H1679" i="1" s="1"/>
  <c r="E1680" i="1" s="1"/>
  <c r="K1680" i="1" s="1"/>
  <c r="I1678" i="1"/>
  <c r="I1679" i="1" l="1"/>
  <c r="F1680" i="1"/>
  <c r="G1680" i="1" s="1"/>
  <c r="H1680" i="1" s="1"/>
  <c r="E1681" i="1" s="1"/>
  <c r="K1681" i="1" s="1"/>
  <c r="I1680" i="1" l="1"/>
  <c r="F1681" i="1"/>
  <c r="G1681" i="1" s="1"/>
  <c r="H1681" i="1" s="1"/>
  <c r="E1682" i="1" s="1"/>
  <c r="K1682" i="1" s="1"/>
  <c r="I1681" i="1" l="1"/>
  <c r="F1682" i="1"/>
  <c r="G1682" i="1" s="1"/>
  <c r="H1682" i="1" s="1"/>
  <c r="E1683" i="1" s="1"/>
  <c r="K1683" i="1" s="1"/>
  <c r="I1682" i="1" l="1"/>
  <c r="F1683" i="1"/>
  <c r="G1683" i="1" s="1"/>
  <c r="H1683" i="1" s="1"/>
  <c r="E1684" i="1" s="1"/>
  <c r="K1684" i="1" s="1"/>
  <c r="I1683" i="1" l="1"/>
  <c r="F1684" i="1"/>
  <c r="G1684" i="1" s="1"/>
  <c r="H1684" i="1" s="1"/>
  <c r="E1685" i="1" s="1"/>
  <c r="K1685" i="1" s="1"/>
  <c r="I1684" i="1" l="1"/>
  <c r="F1685" i="1"/>
  <c r="G1685" i="1" s="1"/>
  <c r="H1685" i="1" s="1"/>
  <c r="E1686" i="1" s="1"/>
  <c r="K1686" i="1" s="1"/>
  <c r="I1685" i="1" l="1"/>
  <c r="F1686" i="1"/>
  <c r="G1686" i="1" s="1"/>
  <c r="H1686" i="1" s="1"/>
  <c r="E1687" i="1" s="1"/>
  <c r="K1687" i="1" s="1"/>
  <c r="I1686" i="1" l="1"/>
  <c r="F1687" i="1"/>
  <c r="G1687" i="1" s="1"/>
  <c r="H1687" i="1" s="1"/>
  <c r="E1688" i="1" s="1"/>
  <c r="K1688" i="1" s="1"/>
  <c r="I1687" i="1" l="1"/>
  <c r="F1688" i="1"/>
  <c r="G1688" i="1" s="1"/>
  <c r="H1688" i="1" s="1"/>
  <c r="E1689" i="1" s="1"/>
  <c r="K1689" i="1" s="1"/>
  <c r="I1688" i="1" l="1"/>
  <c r="F1689" i="1"/>
  <c r="G1689" i="1" s="1"/>
  <c r="H1689" i="1" s="1"/>
  <c r="E1690" i="1" s="1"/>
  <c r="K1690" i="1" s="1"/>
  <c r="I1689" i="1" l="1"/>
  <c r="F1690" i="1"/>
  <c r="G1690" i="1" s="1"/>
  <c r="H1690" i="1" s="1"/>
  <c r="E1691" i="1" s="1"/>
  <c r="K1691" i="1" s="1"/>
  <c r="I1690" i="1" l="1"/>
  <c r="F1691" i="1"/>
  <c r="G1691" i="1" s="1"/>
  <c r="H1691" i="1" s="1"/>
  <c r="E1692" i="1" s="1"/>
  <c r="K1692" i="1" s="1"/>
  <c r="I1691" i="1" l="1"/>
  <c r="F1692" i="1"/>
  <c r="G1692" i="1" s="1"/>
  <c r="H1692" i="1" s="1"/>
  <c r="E1693" i="1" s="1"/>
  <c r="K1693" i="1" s="1"/>
  <c r="I1692" i="1" l="1"/>
  <c r="F1693" i="1"/>
  <c r="G1693" i="1" s="1"/>
  <c r="H1693" i="1" s="1"/>
  <c r="E1694" i="1" s="1"/>
  <c r="K1694" i="1" s="1"/>
  <c r="I1693" i="1" l="1"/>
  <c r="F1694" i="1"/>
  <c r="G1694" i="1" s="1"/>
  <c r="H1694" i="1" s="1"/>
  <c r="E1695" i="1" s="1"/>
  <c r="K1695" i="1" s="1"/>
  <c r="I1694" i="1" l="1"/>
  <c r="F1695" i="1"/>
  <c r="G1695" i="1" s="1"/>
  <c r="H1695" i="1" s="1"/>
  <c r="E1696" i="1" s="1"/>
  <c r="K1696" i="1" s="1"/>
  <c r="I1695" i="1" l="1"/>
  <c r="F1696" i="1"/>
  <c r="G1696" i="1" s="1"/>
  <c r="H1696" i="1" s="1"/>
  <c r="E1697" i="1" s="1"/>
  <c r="K1697" i="1" s="1"/>
  <c r="I1696" i="1" l="1"/>
  <c r="F1697" i="1"/>
  <c r="G1697" i="1" s="1"/>
  <c r="H1697" i="1" s="1"/>
  <c r="E1698" i="1" s="1"/>
  <c r="K1698" i="1" s="1"/>
  <c r="I1697" i="1" l="1"/>
  <c r="F1698" i="1"/>
  <c r="G1698" i="1" s="1"/>
  <c r="H1698" i="1" s="1"/>
  <c r="E1699" i="1" s="1"/>
  <c r="K1699" i="1" s="1"/>
  <c r="I1698" i="1" l="1"/>
  <c r="F1699" i="1"/>
  <c r="G1699" i="1" s="1"/>
  <c r="H1699" i="1" s="1"/>
  <c r="E1700" i="1" s="1"/>
  <c r="K1700" i="1" s="1"/>
  <c r="F1700" i="1" l="1"/>
  <c r="G1700" i="1" s="1"/>
  <c r="H1700" i="1" s="1"/>
  <c r="E1701" i="1" s="1"/>
  <c r="K1701" i="1" s="1"/>
  <c r="I1699" i="1"/>
  <c r="I1700" i="1" l="1"/>
  <c r="F1701" i="1"/>
  <c r="G1701" i="1" s="1"/>
  <c r="H1701" i="1" s="1"/>
  <c r="E1702" i="1" s="1"/>
  <c r="K1702" i="1" s="1"/>
  <c r="I1701" i="1" l="1"/>
  <c r="F1702" i="1"/>
  <c r="G1702" i="1" s="1"/>
  <c r="H1702" i="1" s="1"/>
  <c r="E1703" i="1" s="1"/>
  <c r="K1703" i="1" s="1"/>
  <c r="I1702" i="1" l="1"/>
  <c r="F1703" i="1"/>
  <c r="G1703" i="1" s="1"/>
  <c r="H1703" i="1" s="1"/>
  <c r="E1704" i="1" s="1"/>
  <c r="K1704" i="1" s="1"/>
  <c r="I1703" i="1" l="1"/>
  <c r="F1704" i="1"/>
  <c r="G1704" i="1" s="1"/>
  <c r="H1704" i="1" s="1"/>
  <c r="E1705" i="1" s="1"/>
  <c r="K1705" i="1" s="1"/>
  <c r="I1704" i="1" l="1"/>
  <c r="F1705" i="1"/>
  <c r="G1705" i="1" s="1"/>
  <c r="H1705" i="1" s="1"/>
  <c r="E1706" i="1" s="1"/>
  <c r="K1706" i="1" s="1"/>
  <c r="I1705" i="1" l="1"/>
  <c r="F1706" i="1"/>
  <c r="G1706" i="1" s="1"/>
  <c r="H1706" i="1" s="1"/>
  <c r="E1707" i="1" s="1"/>
  <c r="K1707" i="1" s="1"/>
  <c r="F1707" i="1" l="1"/>
  <c r="G1707" i="1" s="1"/>
  <c r="H1707" i="1" s="1"/>
  <c r="E1708" i="1" s="1"/>
  <c r="K1708" i="1" s="1"/>
  <c r="I1706" i="1"/>
  <c r="I1707" i="1" l="1"/>
  <c r="F1708" i="1"/>
  <c r="G1708" i="1" s="1"/>
  <c r="H1708" i="1" s="1"/>
  <c r="E1709" i="1" s="1"/>
  <c r="K1709" i="1" s="1"/>
  <c r="F1709" i="1" l="1"/>
  <c r="G1709" i="1" s="1"/>
  <c r="H1709" i="1" s="1"/>
  <c r="E1710" i="1" s="1"/>
  <c r="K1710" i="1" s="1"/>
  <c r="I1708" i="1"/>
  <c r="I1709" i="1" l="1"/>
  <c r="F1710" i="1"/>
  <c r="G1710" i="1" s="1"/>
  <c r="H1710" i="1" s="1"/>
  <c r="E1711" i="1" s="1"/>
  <c r="K1711" i="1" s="1"/>
  <c r="I1710" i="1" l="1"/>
  <c r="F1711" i="1"/>
  <c r="G1711" i="1" s="1"/>
  <c r="H1711" i="1" s="1"/>
  <c r="E1712" i="1" s="1"/>
  <c r="K1712" i="1" s="1"/>
  <c r="I1711" i="1" l="1"/>
  <c r="F1712" i="1"/>
  <c r="G1712" i="1" s="1"/>
  <c r="H1712" i="1" s="1"/>
  <c r="E1713" i="1" s="1"/>
  <c r="K1713" i="1" s="1"/>
  <c r="I1712" i="1" l="1"/>
  <c r="F1713" i="1"/>
  <c r="G1713" i="1" s="1"/>
  <c r="H1713" i="1" s="1"/>
  <c r="E1714" i="1" s="1"/>
  <c r="K1714" i="1" s="1"/>
  <c r="I1713" i="1" l="1"/>
  <c r="F1714" i="1"/>
  <c r="G1714" i="1" s="1"/>
  <c r="H1714" i="1" s="1"/>
  <c r="E1715" i="1" s="1"/>
  <c r="K1715" i="1" s="1"/>
  <c r="F1715" i="1" l="1"/>
  <c r="G1715" i="1" s="1"/>
  <c r="H1715" i="1" s="1"/>
  <c r="E1716" i="1" s="1"/>
  <c r="K1716" i="1" s="1"/>
  <c r="I1714" i="1"/>
  <c r="I1715" i="1" l="1"/>
  <c r="F1716" i="1"/>
  <c r="G1716" i="1" s="1"/>
  <c r="H1716" i="1" s="1"/>
  <c r="E1717" i="1" s="1"/>
  <c r="K1717" i="1" s="1"/>
  <c r="I1716" i="1" l="1"/>
  <c r="F1717" i="1"/>
  <c r="G1717" i="1" s="1"/>
  <c r="H1717" i="1" s="1"/>
  <c r="E1718" i="1" s="1"/>
  <c r="K1718" i="1" s="1"/>
  <c r="I1717" i="1" l="1"/>
  <c r="F1718" i="1"/>
  <c r="G1718" i="1" s="1"/>
  <c r="H1718" i="1" s="1"/>
  <c r="E1719" i="1" s="1"/>
  <c r="K1719" i="1" s="1"/>
  <c r="I1718" i="1" l="1"/>
  <c r="F1719" i="1"/>
  <c r="G1719" i="1" s="1"/>
  <c r="H1719" i="1" s="1"/>
  <c r="E1720" i="1" s="1"/>
  <c r="K1720" i="1" s="1"/>
  <c r="I1719" i="1" l="1"/>
  <c r="F1720" i="1"/>
  <c r="G1720" i="1" s="1"/>
  <c r="H1720" i="1" s="1"/>
  <c r="E1721" i="1" s="1"/>
  <c r="K1721" i="1" s="1"/>
  <c r="F1721" i="1" l="1"/>
  <c r="G1721" i="1" s="1"/>
  <c r="H1721" i="1" s="1"/>
  <c r="E1722" i="1" s="1"/>
  <c r="K1722" i="1" s="1"/>
  <c r="I1720" i="1"/>
  <c r="I1721" i="1" l="1"/>
  <c r="F1722" i="1"/>
  <c r="G1722" i="1" s="1"/>
  <c r="H1722" i="1" s="1"/>
  <c r="E1723" i="1" s="1"/>
  <c r="K1723" i="1" s="1"/>
  <c r="F1723" i="1" l="1"/>
  <c r="G1723" i="1" s="1"/>
  <c r="H1723" i="1" s="1"/>
  <c r="E1724" i="1" s="1"/>
  <c r="K1724" i="1" s="1"/>
  <c r="I1722" i="1"/>
  <c r="I1723" i="1" l="1"/>
  <c r="F1724" i="1"/>
  <c r="G1724" i="1" s="1"/>
  <c r="H1724" i="1" s="1"/>
  <c r="E1725" i="1" s="1"/>
  <c r="K1725" i="1" s="1"/>
  <c r="I1724" i="1" l="1"/>
  <c r="F1725" i="1"/>
  <c r="G1725" i="1" s="1"/>
  <c r="H1725" i="1" s="1"/>
  <c r="E1726" i="1" s="1"/>
  <c r="K1726" i="1" s="1"/>
  <c r="I1725" i="1" l="1"/>
  <c r="F1726" i="1"/>
  <c r="G1726" i="1" s="1"/>
  <c r="H1726" i="1" s="1"/>
  <c r="E1727" i="1" s="1"/>
  <c r="K1727" i="1" s="1"/>
  <c r="I1726" i="1" l="1"/>
  <c r="F1727" i="1"/>
  <c r="G1727" i="1" s="1"/>
  <c r="H1727" i="1" s="1"/>
  <c r="E1728" i="1" s="1"/>
  <c r="K1728" i="1" s="1"/>
  <c r="I1727" i="1" l="1"/>
  <c r="F1728" i="1"/>
  <c r="G1728" i="1" s="1"/>
  <c r="H1728" i="1" s="1"/>
  <c r="E1729" i="1" s="1"/>
  <c r="K1729" i="1" s="1"/>
  <c r="I1728" i="1" l="1"/>
  <c r="F1729" i="1"/>
  <c r="G1729" i="1" s="1"/>
  <c r="H1729" i="1" s="1"/>
  <c r="E1730" i="1" s="1"/>
  <c r="K1730" i="1" s="1"/>
  <c r="I1729" i="1" l="1"/>
  <c r="F1730" i="1"/>
  <c r="G1730" i="1" s="1"/>
  <c r="H1730" i="1" s="1"/>
  <c r="E1731" i="1" s="1"/>
  <c r="K1731" i="1" s="1"/>
  <c r="I1730" i="1" l="1"/>
  <c r="F1731" i="1"/>
  <c r="G1731" i="1" s="1"/>
  <c r="H1731" i="1" s="1"/>
  <c r="E1732" i="1" s="1"/>
  <c r="K1732" i="1" s="1"/>
  <c r="I1731" i="1" l="1"/>
  <c r="F1732" i="1"/>
  <c r="G1732" i="1" s="1"/>
  <c r="H1732" i="1" s="1"/>
  <c r="E1733" i="1" s="1"/>
  <c r="K1733" i="1" s="1"/>
  <c r="I1732" i="1" l="1"/>
  <c r="F1733" i="1"/>
  <c r="G1733" i="1" s="1"/>
  <c r="H1733" i="1" s="1"/>
  <c r="E1734" i="1" s="1"/>
  <c r="K1734" i="1" s="1"/>
  <c r="I1733" i="1" l="1"/>
  <c r="F1734" i="1"/>
  <c r="G1734" i="1" s="1"/>
  <c r="H1734" i="1" s="1"/>
  <c r="E1735" i="1" s="1"/>
  <c r="K1735" i="1" s="1"/>
  <c r="I1734" i="1" l="1"/>
  <c r="F1735" i="1"/>
  <c r="G1735" i="1" s="1"/>
  <c r="H1735" i="1" s="1"/>
  <c r="E1736" i="1" s="1"/>
  <c r="K1736" i="1" s="1"/>
  <c r="F1736" i="1" l="1"/>
  <c r="G1736" i="1" s="1"/>
  <c r="H1736" i="1" s="1"/>
  <c r="E1737" i="1" s="1"/>
  <c r="K1737" i="1" s="1"/>
  <c r="I1735" i="1"/>
  <c r="I1736" i="1" l="1"/>
  <c r="F1737" i="1"/>
  <c r="G1737" i="1" s="1"/>
  <c r="H1737" i="1" s="1"/>
  <c r="E1738" i="1" s="1"/>
  <c r="K1738" i="1" s="1"/>
  <c r="I1737" i="1" l="1"/>
  <c r="F1738" i="1"/>
  <c r="G1738" i="1" s="1"/>
  <c r="H1738" i="1" s="1"/>
  <c r="E1739" i="1" s="1"/>
  <c r="K1739" i="1" s="1"/>
  <c r="I1738" i="1" l="1"/>
  <c r="F1739" i="1"/>
  <c r="G1739" i="1" s="1"/>
  <c r="H1739" i="1" s="1"/>
  <c r="E1740" i="1" s="1"/>
  <c r="K1740" i="1" s="1"/>
  <c r="I1739" i="1" l="1"/>
  <c r="F1740" i="1"/>
  <c r="G1740" i="1" s="1"/>
  <c r="H1740" i="1" s="1"/>
  <c r="E1741" i="1" s="1"/>
  <c r="K1741" i="1" s="1"/>
  <c r="I1740" i="1" l="1"/>
  <c r="F1741" i="1"/>
  <c r="G1741" i="1" s="1"/>
  <c r="H1741" i="1" s="1"/>
  <c r="E1742" i="1" s="1"/>
  <c r="K1742" i="1" s="1"/>
  <c r="I1741" i="1" l="1"/>
  <c r="F1742" i="1"/>
  <c r="G1742" i="1" s="1"/>
  <c r="H1742" i="1" s="1"/>
  <c r="E1743" i="1" s="1"/>
  <c r="K1743" i="1" s="1"/>
  <c r="F1743" i="1" l="1"/>
  <c r="G1743" i="1" s="1"/>
  <c r="H1743" i="1" s="1"/>
  <c r="E1744" i="1" s="1"/>
  <c r="K1744" i="1" s="1"/>
  <c r="I1742" i="1"/>
  <c r="I1743" i="1" l="1"/>
  <c r="F1744" i="1"/>
  <c r="G1744" i="1" s="1"/>
  <c r="H1744" i="1" s="1"/>
  <c r="E1745" i="1" s="1"/>
  <c r="K1745" i="1" s="1"/>
  <c r="I1744" i="1" l="1"/>
  <c r="F1745" i="1"/>
  <c r="G1745" i="1" s="1"/>
  <c r="H1745" i="1" s="1"/>
  <c r="E1746" i="1" s="1"/>
  <c r="K1746" i="1" s="1"/>
  <c r="I1745" i="1" l="1"/>
  <c r="F1746" i="1"/>
  <c r="G1746" i="1" s="1"/>
  <c r="H1746" i="1" s="1"/>
  <c r="E1747" i="1" s="1"/>
  <c r="K1747" i="1" s="1"/>
  <c r="I1746" i="1" l="1"/>
  <c r="F1747" i="1"/>
  <c r="G1747" i="1" s="1"/>
  <c r="H1747" i="1" s="1"/>
  <c r="E1748" i="1" s="1"/>
  <c r="K1748" i="1" s="1"/>
  <c r="I1747" i="1" l="1"/>
  <c r="F1748" i="1"/>
  <c r="G1748" i="1" s="1"/>
  <c r="H1748" i="1" s="1"/>
  <c r="E1749" i="1" s="1"/>
  <c r="K1749" i="1" s="1"/>
  <c r="I1748" i="1" l="1"/>
  <c r="F1749" i="1"/>
  <c r="G1749" i="1" s="1"/>
  <c r="H1749" i="1" s="1"/>
  <c r="E1750" i="1" s="1"/>
  <c r="K1750" i="1" s="1"/>
  <c r="I1749" i="1" l="1"/>
  <c r="F1750" i="1"/>
  <c r="G1750" i="1" s="1"/>
  <c r="H1750" i="1" s="1"/>
  <c r="E1751" i="1" s="1"/>
  <c r="K1751" i="1" s="1"/>
  <c r="I1750" i="1" l="1"/>
  <c r="F1751" i="1"/>
  <c r="G1751" i="1" s="1"/>
  <c r="H1751" i="1" s="1"/>
  <c r="E1752" i="1" s="1"/>
  <c r="K1752" i="1" s="1"/>
  <c r="F1752" i="1" l="1"/>
  <c r="G1752" i="1" s="1"/>
  <c r="H1752" i="1" s="1"/>
  <c r="E1753" i="1" s="1"/>
  <c r="K1753" i="1" s="1"/>
  <c r="I1751" i="1"/>
  <c r="I1752" i="1" l="1"/>
  <c r="F1753" i="1"/>
  <c r="G1753" i="1" s="1"/>
  <c r="H1753" i="1" s="1"/>
  <c r="E1754" i="1" s="1"/>
  <c r="K1754" i="1" s="1"/>
  <c r="I1753" i="1" l="1"/>
  <c r="F1754" i="1"/>
  <c r="G1754" i="1" s="1"/>
  <c r="H1754" i="1" s="1"/>
  <c r="E1755" i="1" s="1"/>
  <c r="K1755" i="1" s="1"/>
  <c r="I1754" i="1" l="1"/>
  <c r="F1755" i="1"/>
  <c r="G1755" i="1" s="1"/>
  <c r="H1755" i="1" s="1"/>
  <c r="E1756" i="1" s="1"/>
  <c r="K1756" i="1" s="1"/>
  <c r="F1756" i="1" l="1"/>
  <c r="G1756" i="1" s="1"/>
  <c r="H1756" i="1" s="1"/>
  <c r="E1757" i="1" s="1"/>
  <c r="K1757" i="1" s="1"/>
  <c r="I1755" i="1"/>
  <c r="I1756" i="1" l="1"/>
  <c r="F1757" i="1"/>
  <c r="G1757" i="1" s="1"/>
  <c r="H1757" i="1" s="1"/>
  <c r="E1758" i="1" s="1"/>
  <c r="K1758" i="1" s="1"/>
  <c r="I1757" i="1" l="1"/>
  <c r="F1758" i="1"/>
  <c r="G1758" i="1" s="1"/>
  <c r="H1758" i="1" s="1"/>
  <c r="E1759" i="1" s="1"/>
  <c r="K1759" i="1" s="1"/>
  <c r="F1759" i="1" l="1"/>
  <c r="G1759" i="1" s="1"/>
  <c r="H1759" i="1" s="1"/>
  <c r="E1760" i="1" s="1"/>
  <c r="K1760" i="1" s="1"/>
  <c r="I1758" i="1"/>
  <c r="I1759" i="1" l="1"/>
  <c r="F1760" i="1"/>
  <c r="G1760" i="1" s="1"/>
  <c r="H1760" i="1" s="1"/>
  <c r="E1761" i="1" s="1"/>
  <c r="K1761" i="1" s="1"/>
  <c r="I1760" i="1" l="1"/>
  <c r="F1761" i="1"/>
  <c r="G1761" i="1" s="1"/>
  <c r="H1761" i="1" s="1"/>
  <c r="E1762" i="1" s="1"/>
  <c r="K1762" i="1" s="1"/>
  <c r="I1761" i="1" l="1"/>
  <c r="F1762" i="1"/>
  <c r="G1762" i="1" s="1"/>
  <c r="H1762" i="1" s="1"/>
  <c r="E1763" i="1" s="1"/>
  <c r="K1763" i="1" s="1"/>
  <c r="I1762" i="1" l="1"/>
  <c r="F1763" i="1"/>
  <c r="G1763" i="1" s="1"/>
  <c r="H1763" i="1" s="1"/>
  <c r="E1764" i="1" s="1"/>
  <c r="K1764" i="1" s="1"/>
  <c r="I1763" i="1" l="1"/>
  <c r="F1764" i="1"/>
  <c r="G1764" i="1" s="1"/>
  <c r="H1764" i="1" s="1"/>
  <c r="E1765" i="1" s="1"/>
  <c r="K1765" i="1" s="1"/>
  <c r="I1764" i="1" l="1"/>
  <c r="F1765" i="1"/>
  <c r="G1765" i="1" s="1"/>
  <c r="H1765" i="1" s="1"/>
  <c r="E1766" i="1" s="1"/>
  <c r="K1766" i="1" s="1"/>
  <c r="I1765" i="1" l="1"/>
  <c r="F1766" i="1"/>
  <c r="G1766" i="1" s="1"/>
  <c r="H1766" i="1" s="1"/>
  <c r="E1767" i="1" s="1"/>
  <c r="K1767" i="1" s="1"/>
  <c r="I1766" i="1" l="1"/>
  <c r="F1767" i="1"/>
  <c r="G1767" i="1" s="1"/>
  <c r="H1767" i="1" s="1"/>
  <c r="E1768" i="1" s="1"/>
  <c r="K1768" i="1" s="1"/>
  <c r="I1767" i="1" l="1"/>
  <c r="F1768" i="1"/>
  <c r="G1768" i="1" s="1"/>
  <c r="H1768" i="1" s="1"/>
  <c r="E1769" i="1" s="1"/>
  <c r="K1769" i="1" s="1"/>
  <c r="I1768" i="1" l="1"/>
  <c r="F1769" i="1"/>
  <c r="G1769" i="1" s="1"/>
  <c r="H1769" i="1" s="1"/>
  <c r="E1770" i="1" s="1"/>
  <c r="K1770" i="1" s="1"/>
  <c r="I1769" i="1" l="1"/>
  <c r="F1770" i="1"/>
  <c r="G1770" i="1" s="1"/>
  <c r="H1770" i="1" s="1"/>
  <c r="E1771" i="1" s="1"/>
  <c r="K1771" i="1" s="1"/>
  <c r="I1770" i="1" l="1"/>
  <c r="F1771" i="1"/>
  <c r="G1771" i="1" s="1"/>
  <c r="H1771" i="1" s="1"/>
  <c r="E1772" i="1" s="1"/>
  <c r="K1772" i="1" s="1"/>
  <c r="I1771" i="1" l="1"/>
  <c r="F1772" i="1"/>
  <c r="G1772" i="1" s="1"/>
  <c r="H1772" i="1" s="1"/>
  <c r="E1773" i="1" s="1"/>
  <c r="K1773" i="1" s="1"/>
  <c r="I1772" i="1" l="1"/>
  <c r="F1773" i="1"/>
  <c r="G1773" i="1" s="1"/>
  <c r="H1773" i="1" s="1"/>
  <c r="E1774" i="1" s="1"/>
  <c r="K1774" i="1" s="1"/>
  <c r="I1773" i="1" l="1"/>
  <c r="F1774" i="1"/>
  <c r="G1774" i="1" s="1"/>
  <c r="H1774" i="1" s="1"/>
  <c r="E1775" i="1" s="1"/>
  <c r="K1775" i="1" s="1"/>
  <c r="I1774" i="1" l="1"/>
  <c r="F1775" i="1"/>
  <c r="G1775" i="1" s="1"/>
  <c r="H1775" i="1" s="1"/>
  <c r="E1776" i="1" s="1"/>
  <c r="K1776" i="1" s="1"/>
  <c r="I1775" i="1" l="1"/>
  <c r="F1776" i="1"/>
  <c r="G1776" i="1" s="1"/>
  <c r="H1776" i="1" s="1"/>
  <c r="E1777" i="1" s="1"/>
  <c r="K1777" i="1" s="1"/>
  <c r="F1777" i="1" l="1"/>
  <c r="G1777" i="1" s="1"/>
  <c r="H1777" i="1" s="1"/>
  <c r="E1778" i="1" s="1"/>
  <c r="K1778" i="1" s="1"/>
  <c r="I1776" i="1"/>
  <c r="I1777" i="1" l="1"/>
  <c r="F1778" i="1"/>
  <c r="G1778" i="1" s="1"/>
  <c r="H1778" i="1" s="1"/>
  <c r="E1779" i="1" s="1"/>
  <c r="K1779" i="1" s="1"/>
  <c r="F1779" i="1" l="1"/>
  <c r="G1779" i="1" s="1"/>
  <c r="H1779" i="1" s="1"/>
  <c r="E1780" i="1" s="1"/>
  <c r="K1780" i="1" s="1"/>
  <c r="I1778" i="1"/>
  <c r="I1779" i="1" l="1"/>
  <c r="F1780" i="1"/>
  <c r="G1780" i="1" s="1"/>
  <c r="H1780" i="1" s="1"/>
  <c r="E1781" i="1" s="1"/>
  <c r="K1781" i="1" s="1"/>
  <c r="I1780" i="1" l="1"/>
  <c r="F1781" i="1"/>
  <c r="G1781" i="1" s="1"/>
  <c r="H1781" i="1" s="1"/>
  <c r="E1782" i="1" s="1"/>
  <c r="K1782" i="1" s="1"/>
  <c r="I1781" i="1" l="1"/>
  <c r="F1782" i="1"/>
  <c r="G1782" i="1" s="1"/>
  <c r="H1782" i="1" s="1"/>
  <c r="E1783" i="1" s="1"/>
  <c r="K1783" i="1" s="1"/>
  <c r="I1782" i="1" l="1"/>
  <c r="F1783" i="1"/>
  <c r="G1783" i="1" s="1"/>
  <c r="H1783" i="1" s="1"/>
  <c r="E1784" i="1" s="1"/>
  <c r="K1784" i="1" s="1"/>
  <c r="I1783" i="1" l="1"/>
  <c r="F1784" i="1"/>
  <c r="G1784" i="1" s="1"/>
  <c r="H1784" i="1" s="1"/>
  <c r="E1785" i="1" s="1"/>
  <c r="K1785" i="1" s="1"/>
  <c r="I1784" i="1" l="1"/>
  <c r="F1785" i="1"/>
  <c r="G1785" i="1" s="1"/>
  <c r="H1785" i="1" s="1"/>
  <c r="E1786" i="1" s="1"/>
  <c r="K1786" i="1" s="1"/>
  <c r="I1785" i="1" l="1"/>
  <c r="F1786" i="1"/>
  <c r="G1786" i="1" s="1"/>
  <c r="H1786" i="1" s="1"/>
  <c r="E1787" i="1" s="1"/>
  <c r="K1787" i="1" s="1"/>
  <c r="I1786" i="1" l="1"/>
  <c r="F1787" i="1"/>
  <c r="G1787" i="1" s="1"/>
  <c r="H1787" i="1" s="1"/>
  <c r="E1788" i="1" s="1"/>
  <c r="K1788" i="1" s="1"/>
  <c r="I1787" i="1" l="1"/>
  <c r="F1788" i="1"/>
  <c r="G1788" i="1" s="1"/>
  <c r="H1788" i="1" s="1"/>
  <c r="E1789" i="1" s="1"/>
  <c r="K1789" i="1" s="1"/>
  <c r="I1788" i="1" l="1"/>
  <c r="F1789" i="1"/>
  <c r="G1789" i="1" s="1"/>
  <c r="H1789" i="1" s="1"/>
  <c r="E1790" i="1" s="1"/>
  <c r="K1790" i="1" s="1"/>
  <c r="I1789" i="1" l="1"/>
  <c r="F1790" i="1"/>
  <c r="G1790" i="1" s="1"/>
  <c r="H1790" i="1" s="1"/>
  <c r="E1791" i="1" s="1"/>
  <c r="K1791" i="1" s="1"/>
  <c r="I1790" i="1" l="1"/>
  <c r="F1791" i="1"/>
  <c r="G1791" i="1" s="1"/>
  <c r="H1791" i="1" s="1"/>
  <c r="E1792" i="1" s="1"/>
  <c r="K1792" i="1" s="1"/>
  <c r="I1791" i="1" l="1"/>
  <c r="F1792" i="1"/>
  <c r="G1792" i="1" s="1"/>
  <c r="H1792" i="1" s="1"/>
  <c r="E1793" i="1" s="1"/>
  <c r="K1793" i="1" s="1"/>
  <c r="I1792" i="1" l="1"/>
  <c r="F1793" i="1"/>
  <c r="G1793" i="1" s="1"/>
  <c r="H1793" i="1" s="1"/>
  <c r="E1794" i="1" s="1"/>
  <c r="K1794" i="1" s="1"/>
  <c r="I1793" i="1" l="1"/>
  <c r="F1794" i="1"/>
  <c r="G1794" i="1" s="1"/>
  <c r="H1794" i="1" s="1"/>
  <c r="E1795" i="1" s="1"/>
  <c r="K1795" i="1" s="1"/>
  <c r="I1794" i="1" l="1"/>
  <c r="F1795" i="1"/>
  <c r="G1795" i="1" s="1"/>
  <c r="H1795" i="1" s="1"/>
  <c r="E1796" i="1" s="1"/>
  <c r="K1796" i="1" s="1"/>
  <c r="I1795" i="1" l="1"/>
  <c r="F1796" i="1"/>
  <c r="G1796" i="1" s="1"/>
  <c r="H1796" i="1" s="1"/>
  <c r="E1797" i="1" s="1"/>
  <c r="K1797" i="1" s="1"/>
  <c r="I1796" i="1" l="1"/>
  <c r="F1797" i="1"/>
  <c r="G1797" i="1" s="1"/>
  <c r="H1797" i="1" s="1"/>
  <c r="E1798" i="1" s="1"/>
  <c r="K1798" i="1" s="1"/>
  <c r="I1797" i="1" l="1"/>
  <c r="F1798" i="1"/>
  <c r="G1798" i="1" s="1"/>
  <c r="H1798" i="1" s="1"/>
  <c r="E1799" i="1" s="1"/>
  <c r="K1799" i="1" s="1"/>
  <c r="I1798" i="1" l="1"/>
  <c r="F1799" i="1"/>
  <c r="G1799" i="1" s="1"/>
  <c r="H1799" i="1" s="1"/>
  <c r="E1800" i="1" s="1"/>
  <c r="K1800" i="1" s="1"/>
  <c r="I1799" i="1" l="1"/>
  <c r="F1800" i="1"/>
  <c r="G1800" i="1" s="1"/>
  <c r="H1800" i="1" s="1"/>
  <c r="E1801" i="1" s="1"/>
  <c r="K1801" i="1" s="1"/>
  <c r="I1800" i="1" l="1"/>
  <c r="F1801" i="1"/>
  <c r="G1801" i="1" s="1"/>
  <c r="H1801" i="1" s="1"/>
  <c r="E1802" i="1" s="1"/>
  <c r="K1802" i="1" s="1"/>
  <c r="I1801" i="1" l="1"/>
  <c r="F1802" i="1"/>
  <c r="G1802" i="1" s="1"/>
  <c r="H1802" i="1" s="1"/>
  <c r="E1803" i="1" s="1"/>
  <c r="K1803" i="1" s="1"/>
  <c r="I1802" i="1" l="1"/>
  <c r="F1803" i="1"/>
  <c r="G1803" i="1" s="1"/>
  <c r="H1803" i="1" s="1"/>
  <c r="E1804" i="1" s="1"/>
  <c r="K1804" i="1" s="1"/>
  <c r="I1803" i="1" l="1"/>
  <c r="F1804" i="1"/>
  <c r="G1804" i="1" s="1"/>
  <c r="H1804" i="1" s="1"/>
  <c r="E1805" i="1" s="1"/>
  <c r="K1805" i="1" s="1"/>
  <c r="F1805" i="1" l="1"/>
  <c r="G1805" i="1" s="1"/>
  <c r="H1805" i="1" s="1"/>
  <c r="E1806" i="1" s="1"/>
  <c r="K1806" i="1" s="1"/>
  <c r="I1804" i="1"/>
  <c r="I1805" i="1" l="1"/>
  <c r="F1806" i="1"/>
  <c r="G1806" i="1" s="1"/>
  <c r="H1806" i="1" s="1"/>
  <c r="E1807" i="1" s="1"/>
  <c r="K1807" i="1" s="1"/>
  <c r="F1807" i="1" l="1"/>
  <c r="G1807" i="1" s="1"/>
  <c r="H1807" i="1" s="1"/>
  <c r="E1808" i="1" s="1"/>
  <c r="K1808" i="1" s="1"/>
  <c r="I1806" i="1"/>
  <c r="I1807" i="1" l="1"/>
  <c r="F1808" i="1"/>
  <c r="G1808" i="1" s="1"/>
  <c r="H1808" i="1" s="1"/>
  <c r="E1809" i="1" s="1"/>
  <c r="K1809" i="1" s="1"/>
  <c r="I1808" i="1" l="1"/>
  <c r="F1809" i="1"/>
  <c r="G1809" i="1" s="1"/>
  <c r="H1809" i="1" s="1"/>
  <c r="E1810" i="1" s="1"/>
  <c r="K1810" i="1" s="1"/>
  <c r="I1809" i="1" l="1"/>
  <c r="F1810" i="1"/>
  <c r="G1810" i="1" s="1"/>
  <c r="H1810" i="1" s="1"/>
  <c r="E1811" i="1" s="1"/>
  <c r="K1811" i="1" s="1"/>
  <c r="F1811" i="1" l="1"/>
  <c r="G1811" i="1" s="1"/>
  <c r="H1811" i="1" s="1"/>
  <c r="E1812" i="1" s="1"/>
  <c r="K1812" i="1" s="1"/>
  <c r="I1810" i="1"/>
  <c r="I1811" i="1" l="1"/>
  <c r="F1812" i="1"/>
  <c r="G1812" i="1" s="1"/>
  <c r="H1812" i="1" s="1"/>
  <c r="E1813" i="1" s="1"/>
  <c r="K1813" i="1" s="1"/>
  <c r="I1812" i="1" l="1"/>
  <c r="F1813" i="1"/>
  <c r="G1813" i="1" s="1"/>
  <c r="H1813" i="1" s="1"/>
  <c r="E1814" i="1" s="1"/>
  <c r="K1814" i="1" s="1"/>
  <c r="I1813" i="1" l="1"/>
  <c r="F1814" i="1"/>
  <c r="G1814" i="1" s="1"/>
  <c r="H1814" i="1" s="1"/>
  <c r="E1815" i="1" s="1"/>
  <c r="K1815" i="1" s="1"/>
  <c r="F1815" i="1" l="1"/>
  <c r="G1815" i="1" s="1"/>
  <c r="H1815" i="1" s="1"/>
  <c r="E1816" i="1" s="1"/>
  <c r="K1816" i="1" s="1"/>
  <c r="I1814" i="1"/>
  <c r="I1815" i="1" l="1"/>
  <c r="F1816" i="1"/>
  <c r="G1816" i="1" s="1"/>
  <c r="H1816" i="1" s="1"/>
  <c r="E1817" i="1" s="1"/>
  <c r="K1817" i="1" s="1"/>
  <c r="I1816" i="1" l="1"/>
  <c r="F1817" i="1"/>
  <c r="G1817" i="1" s="1"/>
  <c r="H1817" i="1" s="1"/>
  <c r="E1818" i="1" s="1"/>
  <c r="K1818" i="1" s="1"/>
  <c r="I1817" i="1" l="1"/>
  <c r="F1818" i="1"/>
  <c r="G1818" i="1" s="1"/>
  <c r="H1818" i="1" s="1"/>
  <c r="E1819" i="1" s="1"/>
  <c r="K1819" i="1" s="1"/>
  <c r="I1818" i="1" l="1"/>
  <c r="F1819" i="1"/>
  <c r="G1819" i="1" s="1"/>
  <c r="H1819" i="1" s="1"/>
  <c r="E1820" i="1" s="1"/>
  <c r="K1820" i="1" s="1"/>
  <c r="I1819" i="1" l="1"/>
  <c r="F1820" i="1"/>
  <c r="G1820" i="1" s="1"/>
  <c r="H1820" i="1" s="1"/>
  <c r="E1821" i="1" s="1"/>
  <c r="K1821" i="1" s="1"/>
  <c r="I1820" i="1" l="1"/>
  <c r="F1821" i="1"/>
  <c r="G1821" i="1" s="1"/>
  <c r="H1821" i="1" s="1"/>
  <c r="E1822" i="1" s="1"/>
  <c r="K1822" i="1" s="1"/>
  <c r="I1821" i="1" l="1"/>
  <c r="F1822" i="1"/>
  <c r="G1822" i="1" s="1"/>
  <c r="H1822" i="1" s="1"/>
  <c r="E1823" i="1" s="1"/>
  <c r="K1823" i="1" s="1"/>
  <c r="I1822" i="1" l="1"/>
  <c r="F1823" i="1"/>
  <c r="G1823" i="1" s="1"/>
  <c r="H1823" i="1" s="1"/>
  <c r="E1824" i="1" s="1"/>
  <c r="K1824" i="1" s="1"/>
  <c r="I1823" i="1" l="1"/>
  <c r="F1824" i="1"/>
  <c r="G1824" i="1" s="1"/>
  <c r="H1824" i="1" s="1"/>
  <c r="E1825" i="1" s="1"/>
  <c r="K1825" i="1" s="1"/>
  <c r="I1824" i="1" l="1"/>
  <c r="F1825" i="1"/>
  <c r="G1825" i="1" s="1"/>
  <c r="H1825" i="1" s="1"/>
  <c r="E1826" i="1" s="1"/>
  <c r="K1826" i="1" s="1"/>
  <c r="I1825" i="1" l="1"/>
  <c r="F1826" i="1"/>
  <c r="G1826" i="1" s="1"/>
  <c r="H1826" i="1" s="1"/>
  <c r="E1827" i="1" s="1"/>
  <c r="K1827" i="1" s="1"/>
  <c r="I1826" i="1" l="1"/>
  <c r="F1827" i="1"/>
  <c r="G1827" i="1" s="1"/>
  <c r="H1827" i="1" s="1"/>
  <c r="E1828" i="1" s="1"/>
  <c r="K1828" i="1" s="1"/>
  <c r="I1827" i="1" l="1"/>
  <c r="F1828" i="1"/>
  <c r="G1828" i="1" s="1"/>
  <c r="H1828" i="1" s="1"/>
  <c r="E1829" i="1" s="1"/>
  <c r="K1829" i="1" s="1"/>
  <c r="I1828" i="1" l="1"/>
  <c r="F1829" i="1"/>
  <c r="G1829" i="1" s="1"/>
  <c r="H1829" i="1" s="1"/>
  <c r="E1830" i="1" s="1"/>
  <c r="K1830" i="1" s="1"/>
  <c r="I1829" i="1" l="1"/>
  <c r="F1830" i="1"/>
  <c r="G1830" i="1" s="1"/>
  <c r="H1830" i="1" s="1"/>
  <c r="E1831" i="1" s="1"/>
  <c r="K1831" i="1" s="1"/>
  <c r="I1830" i="1" l="1"/>
  <c r="F1831" i="1"/>
  <c r="G1831" i="1" s="1"/>
  <c r="H1831" i="1" s="1"/>
  <c r="E1832" i="1" s="1"/>
  <c r="K1832" i="1" s="1"/>
  <c r="I1831" i="1" l="1"/>
  <c r="F1832" i="1"/>
  <c r="G1832" i="1" s="1"/>
  <c r="H1832" i="1" s="1"/>
  <c r="E1833" i="1" s="1"/>
  <c r="K1833" i="1" s="1"/>
  <c r="F1833" i="1" l="1"/>
  <c r="G1833" i="1" s="1"/>
  <c r="H1833" i="1" s="1"/>
  <c r="E1834" i="1" s="1"/>
  <c r="K1834" i="1" s="1"/>
  <c r="I1832" i="1"/>
  <c r="I1833" i="1" l="1"/>
  <c r="F1834" i="1"/>
  <c r="G1834" i="1" s="1"/>
  <c r="H1834" i="1" s="1"/>
  <c r="E1835" i="1" s="1"/>
  <c r="K1835" i="1" s="1"/>
  <c r="I1834" i="1" l="1"/>
  <c r="F1835" i="1"/>
  <c r="G1835" i="1" s="1"/>
  <c r="H1835" i="1" s="1"/>
  <c r="E1836" i="1" s="1"/>
  <c r="K1836" i="1" s="1"/>
  <c r="I1835" i="1" l="1"/>
  <c r="F1836" i="1"/>
  <c r="G1836" i="1" s="1"/>
  <c r="H1836" i="1" s="1"/>
  <c r="E1837" i="1" s="1"/>
  <c r="K1837" i="1" s="1"/>
  <c r="I1836" i="1" l="1"/>
  <c r="F1837" i="1"/>
  <c r="G1837" i="1" s="1"/>
  <c r="H1837" i="1" s="1"/>
  <c r="E1838" i="1" s="1"/>
  <c r="K1838" i="1" s="1"/>
  <c r="I1837" i="1" l="1"/>
  <c r="F1838" i="1"/>
  <c r="G1838" i="1" s="1"/>
  <c r="H1838" i="1" s="1"/>
  <c r="E1839" i="1" s="1"/>
  <c r="K1839" i="1" s="1"/>
  <c r="I1838" i="1" l="1"/>
  <c r="F1839" i="1"/>
  <c r="G1839" i="1" s="1"/>
  <c r="H1839" i="1" s="1"/>
  <c r="E1840" i="1" s="1"/>
  <c r="K1840" i="1" s="1"/>
  <c r="I1839" i="1" l="1"/>
  <c r="F1840" i="1"/>
  <c r="G1840" i="1" s="1"/>
  <c r="H1840" i="1" s="1"/>
  <c r="E1841" i="1" s="1"/>
  <c r="K1841" i="1" s="1"/>
  <c r="I1840" i="1" l="1"/>
  <c r="F1841" i="1"/>
  <c r="G1841" i="1" s="1"/>
  <c r="H1841" i="1" s="1"/>
  <c r="E1842" i="1" s="1"/>
  <c r="K1842" i="1" s="1"/>
  <c r="I1841" i="1" l="1"/>
  <c r="F1842" i="1"/>
  <c r="G1842" i="1" s="1"/>
  <c r="H1842" i="1" s="1"/>
  <c r="E1843" i="1" s="1"/>
  <c r="K1843" i="1" s="1"/>
  <c r="I1842" i="1" l="1"/>
  <c r="F1843" i="1"/>
  <c r="G1843" i="1" s="1"/>
  <c r="H1843" i="1" s="1"/>
  <c r="E1844" i="1" s="1"/>
  <c r="K1844" i="1" s="1"/>
  <c r="I1843" i="1" l="1"/>
  <c r="F1844" i="1"/>
  <c r="G1844" i="1" s="1"/>
  <c r="H1844" i="1" s="1"/>
  <c r="E1845" i="1" s="1"/>
  <c r="K1845" i="1" s="1"/>
  <c r="I1844" i="1" l="1"/>
  <c r="F1845" i="1"/>
  <c r="G1845" i="1" s="1"/>
  <c r="H1845" i="1" s="1"/>
  <c r="E1846" i="1" s="1"/>
  <c r="K1846" i="1" s="1"/>
  <c r="I1845" i="1" l="1"/>
  <c r="F1846" i="1"/>
  <c r="G1846" i="1" s="1"/>
  <c r="H1846" i="1" s="1"/>
  <c r="E1847" i="1" s="1"/>
  <c r="K1847" i="1" s="1"/>
  <c r="I1846" i="1" l="1"/>
  <c r="F1847" i="1"/>
  <c r="G1847" i="1" s="1"/>
  <c r="H1847" i="1" s="1"/>
  <c r="E1848" i="1" s="1"/>
  <c r="K1848" i="1" s="1"/>
  <c r="I1847" i="1" l="1"/>
  <c r="F1848" i="1"/>
  <c r="G1848" i="1" s="1"/>
  <c r="H1848" i="1" s="1"/>
  <c r="E1849" i="1" s="1"/>
  <c r="K1849" i="1" s="1"/>
  <c r="I1848" i="1" l="1"/>
  <c r="F1849" i="1"/>
  <c r="G1849" i="1" s="1"/>
  <c r="H1849" i="1" s="1"/>
  <c r="E1850" i="1" s="1"/>
  <c r="K1850" i="1" s="1"/>
  <c r="I1849" i="1" l="1"/>
  <c r="F1850" i="1"/>
  <c r="G1850" i="1" s="1"/>
  <c r="H1850" i="1" s="1"/>
  <c r="E1851" i="1" s="1"/>
  <c r="K1851" i="1" s="1"/>
  <c r="F1851" i="1" l="1"/>
  <c r="G1851" i="1" s="1"/>
  <c r="H1851" i="1" s="1"/>
  <c r="E1852" i="1" s="1"/>
  <c r="K1852" i="1" s="1"/>
  <c r="I1850" i="1"/>
  <c r="I1851" i="1" l="1"/>
  <c r="F1852" i="1"/>
  <c r="G1852" i="1" s="1"/>
  <c r="H1852" i="1" s="1"/>
  <c r="E1853" i="1" s="1"/>
  <c r="K1853" i="1" s="1"/>
  <c r="I1852" i="1" l="1"/>
  <c r="F1853" i="1"/>
  <c r="G1853" i="1" s="1"/>
  <c r="H1853" i="1" s="1"/>
  <c r="E1854" i="1" s="1"/>
  <c r="K1854" i="1" s="1"/>
  <c r="I1853" i="1" l="1"/>
  <c r="F1854" i="1"/>
  <c r="G1854" i="1" s="1"/>
  <c r="H1854" i="1" s="1"/>
  <c r="E1855" i="1" s="1"/>
  <c r="K1855" i="1" s="1"/>
  <c r="I1854" i="1" l="1"/>
  <c r="F1855" i="1"/>
  <c r="G1855" i="1" s="1"/>
  <c r="H1855" i="1" s="1"/>
  <c r="E1856" i="1" s="1"/>
  <c r="K1856" i="1" s="1"/>
  <c r="I1855" i="1" l="1"/>
  <c r="F1856" i="1"/>
  <c r="G1856" i="1" s="1"/>
  <c r="H1856" i="1" s="1"/>
  <c r="E1857" i="1" s="1"/>
  <c r="K1857" i="1" s="1"/>
  <c r="I1856" i="1" l="1"/>
  <c r="F1857" i="1"/>
  <c r="G1857" i="1" s="1"/>
  <c r="H1857" i="1" s="1"/>
  <c r="E1858" i="1" s="1"/>
  <c r="K1858" i="1" s="1"/>
  <c r="I1857" i="1" l="1"/>
  <c r="F1858" i="1"/>
  <c r="G1858" i="1" s="1"/>
  <c r="H1858" i="1" s="1"/>
  <c r="E1859" i="1" s="1"/>
  <c r="K1859" i="1" s="1"/>
  <c r="I1858" i="1" l="1"/>
  <c r="F1859" i="1"/>
  <c r="G1859" i="1" s="1"/>
  <c r="H1859" i="1" s="1"/>
  <c r="E1860" i="1" s="1"/>
  <c r="K1860" i="1" s="1"/>
  <c r="F1860" i="1" l="1"/>
  <c r="G1860" i="1" s="1"/>
  <c r="H1860" i="1" s="1"/>
  <c r="E1861" i="1" s="1"/>
  <c r="K1861" i="1" s="1"/>
  <c r="I1859" i="1"/>
  <c r="F1861" i="1" l="1"/>
  <c r="G1861" i="1" s="1"/>
  <c r="H1861" i="1" s="1"/>
  <c r="E1862" i="1" s="1"/>
  <c r="K1862" i="1" s="1"/>
  <c r="I1860" i="1"/>
  <c r="I1861" i="1" l="1"/>
  <c r="F1862" i="1"/>
  <c r="G1862" i="1" s="1"/>
  <c r="H1862" i="1" s="1"/>
  <c r="E1863" i="1" s="1"/>
  <c r="K1863" i="1" s="1"/>
  <c r="I1862" i="1" l="1"/>
  <c r="F1863" i="1"/>
  <c r="G1863" i="1" s="1"/>
  <c r="H1863" i="1" s="1"/>
  <c r="E1864" i="1" s="1"/>
  <c r="K1864" i="1" s="1"/>
  <c r="I1863" i="1" l="1"/>
  <c r="F1864" i="1"/>
  <c r="G1864" i="1" s="1"/>
  <c r="H1864" i="1" s="1"/>
  <c r="E1865" i="1" s="1"/>
  <c r="K1865" i="1" s="1"/>
  <c r="F1865" i="1" l="1"/>
  <c r="G1865" i="1" s="1"/>
  <c r="H1865" i="1" s="1"/>
  <c r="E1866" i="1" s="1"/>
  <c r="K1866" i="1" s="1"/>
  <c r="I1864" i="1"/>
  <c r="I1865" i="1" l="1"/>
  <c r="F1866" i="1"/>
  <c r="G1866" i="1" s="1"/>
  <c r="H1866" i="1" s="1"/>
  <c r="E1867" i="1" s="1"/>
  <c r="K1867" i="1" s="1"/>
  <c r="I1866" i="1" l="1"/>
  <c r="F1867" i="1"/>
  <c r="G1867" i="1" s="1"/>
  <c r="H1867" i="1" s="1"/>
  <c r="E1868" i="1" s="1"/>
  <c r="K1868" i="1" s="1"/>
  <c r="I1867" i="1" l="1"/>
  <c r="F1868" i="1"/>
  <c r="G1868" i="1" s="1"/>
  <c r="H1868" i="1" s="1"/>
  <c r="E1869" i="1" s="1"/>
  <c r="K1869" i="1" s="1"/>
  <c r="I1868" i="1" l="1"/>
  <c r="F1869" i="1"/>
  <c r="G1869" i="1" s="1"/>
  <c r="H1869" i="1" s="1"/>
  <c r="E1870" i="1" s="1"/>
  <c r="K1870" i="1" s="1"/>
  <c r="I1869" i="1" l="1"/>
  <c r="F1870" i="1"/>
  <c r="G1870" i="1" s="1"/>
  <c r="H1870" i="1" s="1"/>
  <c r="E1871" i="1" s="1"/>
  <c r="K1871" i="1" s="1"/>
  <c r="I1870" i="1" l="1"/>
  <c r="F1871" i="1"/>
  <c r="G1871" i="1" s="1"/>
  <c r="H1871" i="1" s="1"/>
  <c r="E1872" i="1" s="1"/>
  <c r="K1872" i="1" s="1"/>
  <c r="I1871" i="1" l="1"/>
  <c r="F1872" i="1"/>
  <c r="G1872" i="1" s="1"/>
  <c r="H1872" i="1" s="1"/>
  <c r="E1873" i="1" s="1"/>
  <c r="K1873" i="1" s="1"/>
  <c r="I1872" i="1" l="1"/>
  <c r="F1873" i="1"/>
  <c r="G1873" i="1" s="1"/>
  <c r="H1873" i="1" s="1"/>
  <c r="E1874" i="1" s="1"/>
  <c r="K1874" i="1" s="1"/>
  <c r="I1873" i="1" l="1"/>
  <c r="F1874" i="1"/>
  <c r="G1874" i="1" s="1"/>
  <c r="H1874" i="1" s="1"/>
  <c r="E1875" i="1" s="1"/>
  <c r="K1875" i="1" s="1"/>
  <c r="I1874" i="1" l="1"/>
  <c r="F1875" i="1"/>
  <c r="G1875" i="1" s="1"/>
  <c r="H1875" i="1" s="1"/>
  <c r="E1876" i="1" s="1"/>
  <c r="K1876" i="1" s="1"/>
  <c r="I1875" i="1" l="1"/>
  <c r="F1876" i="1"/>
  <c r="G1876" i="1" s="1"/>
  <c r="H1876" i="1" s="1"/>
  <c r="E1877" i="1" s="1"/>
  <c r="K1877" i="1" s="1"/>
  <c r="I1876" i="1" l="1"/>
  <c r="F1877" i="1"/>
  <c r="G1877" i="1" s="1"/>
  <c r="H1877" i="1" s="1"/>
  <c r="E1878" i="1" s="1"/>
  <c r="K1878" i="1" s="1"/>
  <c r="I1877" i="1" l="1"/>
  <c r="F1878" i="1"/>
  <c r="G1878" i="1" s="1"/>
  <c r="H1878" i="1" s="1"/>
  <c r="E1879" i="1" s="1"/>
  <c r="K1879" i="1" s="1"/>
  <c r="I1878" i="1" l="1"/>
  <c r="F1879" i="1"/>
  <c r="G1879" i="1" s="1"/>
  <c r="H1879" i="1" s="1"/>
  <c r="E1880" i="1" s="1"/>
  <c r="K1880" i="1" s="1"/>
  <c r="I1879" i="1" l="1"/>
  <c r="F1880" i="1"/>
  <c r="G1880" i="1" s="1"/>
  <c r="H1880" i="1" s="1"/>
  <c r="E1881" i="1" s="1"/>
  <c r="K1881" i="1" s="1"/>
  <c r="I1880" i="1" l="1"/>
  <c r="F1881" i="1"/>
  <c r="G1881" i="1" s="1"/>
  <c r="H1881" i="1" s="1"/>
  <c r="E1882" i="1" s="1"/>
  <c r="K1882" i="1" s="1"/>
  <c r="I1881" i="1" l="1"/>
  <c r="F1882" i="1"/>
  <c r="G1882" i="1" s="1"/>
  <c r="H1882" i="1" s="1"/>
  <c r="E1883" i="1" s="1"/>
  <c r="K1883" i="1" s="1"/>
  <c r="I1882" i="1" l="1"/>
  <c r="F1883" i="1"/>
  <c r="G1883" i="1" s="1"/>
  <c r="H1883" i="1" s="1"/>
  <c r="E1884" i="1" s="1"/>
  <c r="K1884" i="1" s="1"/>
  <c r="F1884" i="1" l="1"/>
  <c r="G1884" i="1" s="1"/>
  <c r="H1884" i="1" s="1"/>
  <c r="E1885" i="1" s="1"/>
  <c r="K1885" i="1" s="1"/>
  <c r="I1883" i="1"/>
  <c r="I1884" i="1" l="1"/>
  <c r="F1885" i="1"/>
  <c r="G1885" i="1" s="1"/>
  <c r="H1885" i="1" s="1"/>
  <c r="E1886" i="1" s="1"/>
  <c r="K1886" i="1" s="1"/>
  <c r="I1885" i="1" l="1"/>
  <c r="F1886" i="1"/>
  <c r="G1886" i="1" s="1"/>
  <c r="H1886" i="1" s="1"/>
  <c r="E1887" i="1" s="1"/>
  <c r="K1887" i="1" s="1"/>
  <c r="F1887" i="1" l="1"/>
  <c r="G1887" i="1" s="1"/>
  <c r="H1887" i="1" s="1"/>
  <c r="E1888" i="1" s="1"/>
  <c r="K1888" i="1" s="1"/>
  <c r="I1886" i="1"/>
  <c r="F1888" i="1" l="1"/>
  <c r="G1888" i="1" s="1"/>
  <c r="H1888" i="1" s="1"/>
  <c r="E1889" i="1" s="1"/>
  <c r="K1889" i="1" s="1"/>
  <c r="I1887" i="1"/>
  <c r="I1888" i="1" l="1"/>
  <c r="F1889" i="1"/>
  <c r="G1889" i="1" s="1"/>
  <c r="H1889" i="1" s="1"/>
  <c r="E1890" i="1" s="1"/>
  <c r="K1890" i="1" s="1"/>
  <c r="I1889" i="1" l="1"/>
  <c r="F1890" i="1"/>
  <c r="G1890" i="1" s="1"/>
  <c r="H1890" i="1" s="1"/>
  <c r="E1891" i="1" s="1"/>
  <c r="K1891" i="1" s="1"/>
  <c r="I1890" i="1" l="1"/>
  <c r="F1891" i="1"/>
  <c r="G1891" i="1" s="1"/>
  <c r="H1891" i="1" s="1"/>
  <c r="E1892" i="1" s="1"/>
  <c r="K1892" i="1" s="1"/>
  <c r="I1891" i="1" l="1"/>
  <c r="F1892" i="1"/>
  <c r="G1892" i="1" s="1"/>
  <c r="H1892" i="1" s="1"/>
  <c r="E1893" i="1" s="1"/>
  <c r="K1893" i="1" s="1"/>
  <c r="I1892" i="1" l="1"/>
  <c r="F1893" i="1"/>
  <c r="G1893" i="1" s="1"/>
  <c r="H1893" i="1" s="1"/>
  <c r="E1894" i="1" s="1"/>
  <c r="K1894" i="1" s="1"/>
  <c r="I1893" i="1" l="1"/>
  <c r="F1894" i="1"/>
  <c r="G1894" i="1" s="1"/>
  <c r="H1894" i="1" s="1"/>
  <c r="E1895" i="1" s="1"/>
  <c r="K1895" i="1" s="1"/>
  <c r="I1894" i="1" l="1"/>
  <c r="F1895" i="1"/>
  <c r="G1895" i="1" s="1"/>
  <c r="H1895" i="1" s="1"/>
  <c r="E1896" i="1" s="1"/>
  <c r="K1896" i="1" s="1"/>
  <c r="I1895" i="1" l="1"/>
  <c r="F1896" i="1"/>
  <c r="G1896" i="1" s="1"/>
  <c r="H1896" i="1" s="1"/>
  <c r="E1897" i="1" s="1"/>
  <c r="K1897" i="1" s="1"/>
  <c r="I1896" i="1" l="1"/>
  <c r="F1897" i="1"/>
  <c r="G1897" i="1" s="1"/>
  <c r="H1897" i="1" s="1"/>
  <c r="E1898" i="1" s="1"/>
  <c r="K1898" i="1" s="1"/>
  <c r="I1897" i="1" l="1"/>
  <c r="F1898" i="1"/>
  <c r="G1898" i="1" s="1"/>
  <c r="H1898" i="1" s="1"/>
  <c r="E1899" i="1" s="1"/>
  <c r="K1899" i="1" s="1"/>
  <c r="I1898" i="1" l="1"/>
  <c r="F1899" i="1"/>
  <c r="G1899" i="1" s="1"/>
  <c r="H1899" i="1" s="1"/>
  <c r="E1900" i="1" s="1"/>
  <c r="K1900" i="1" s="1"/>
  <c r="I1899" i="1" l="1"/>
  <c r="F1900" i="1"/>
  <c r="G1900" i="1" s="1"/>
  <c r="H1900" i="1" s="1"/>
  <c r="E1901" i="1" s="1"/>
  <c r="K1901" i="1" s="1"/>
  <c r="I1900" i="1" l="1"/>
  <c r="F1901" i="1"/>
  <c r="G1901" i="1" s="1"/>
  <c r="H1901" i="1" s="1"/>
  <c r="E1902" i="1" s="1"/>
  <c r="K1902" i="1" s="1"/>
  <c r="I1901" i="1" l="1"/>
  <c r="F1902" i="1"/>
  <c r="G1902" i="1" s="1"/>
  <c r="H1902" i="1" s="1"/>
  <c r="E1903" i="1" s="1"/>
  <c r="K1903" i="1" s="1"/>
  <c r="I1902" i="1" l="1"/>
  <c r="F1903" i="1"/>
  <c r="G1903" i="1" s="1"/>
  <c r="H1903" i="1" s="1"/>
  <c r="E1904" i="1" s="1"/>
  <c r="K1904" i="1" s="1"/>
  <c r="F1904" i="1" l="1"/>
  <c r="G1904" i="1" s="1"/>
  <c r="H1904" i="1" s="1"/>
  <c r="E1905" i="1" s="1"/>
  <c r="K1905" i="1" s="1"/>
  <c r="I1903" i="1"/>
  <c r="F1905" i="1" l="1"/>
  <c r="G1905" i="1" s="1"/>
  <c r="H1905" i="1" s="1"/>
  <c r="E1906" i="1" s="1"/>
  <c r="K1906" i="1" s="1"/>
  <c r="I1904" i="1"/>
  <c r="F1906" i="1" l="1"/>
  <c r="G1906" i="1" s="1"/>
  <c r="H1906" i="1" s="1"/>
  <c r="E1907" i="1" s="1"/>
  <c r="K1907" i="1" s="1"/>
  <c r="I1905" i="1"/>
  <c r="I1906" i="1" l="1"/>
  <c r="F1907" i="1"/>
  <c r="G1907" i="1" s="1"/>
  <c r="H1907" i="1" s="1"/>
  <c r="E1908" i="1" s="1"/>
  <c r="K1908" i="1" s="1"/>
  <c r="I1907" i="1" l="1"/>
  <c r="F1908" i="1"/>
  <c r="G1908" i="1" s="1"/>
  <c r="H1908" i="1" s="1"/>
  <c r="E1909" i="1" s="1"/>
  <c r="K1909" i="1" s="1"/>
  <c r="I1908" i="1" l="1"/>
  <c r="F1909" i="1"/>
  <c r="G1909" i="1" s="1"/>
  <c r="H1909" i="1" s="1"/>
  <c r="E1910" i="1" s="1"/>
  <c r="K1910" i="1" s="1"/>
  <c r="I1909" i="1" l="1"/>
  <c r="F1910" i="1"/>
  <c r="G1910" i="1" s="1"/>
  <c r="H1910" i="1" s="1"/>
  <c r="E1911" i="1" s="1"/>
  <c r="K1911" i="1" s="1"/>
  <c r="I1910" i="1" l="1"/>
  <c r="F1911" i="1"/>
  <c r="G1911" i="1" s="1"/>
  <c r="H1911" i="1" s="1"/>
  <c r="E1912" i="1" s="1"/>
  <c r="K1912" i="1" s="1"/>
  <c r="I1911" i="1" l="1"/>
  <c r="F1912" i="1"/>
  <c r="G1912" i="1" s="1"/>
  <c r="H1912" i="1" s="1"/>
  <c r="E1913" i="1" s="1"/>
  <c r="K1913" i="1" s="1"/>
  <c r="I1912" i="1" l="1"/>
  <c r="F1913" i="1"/>
  <c r="G1913" i="1" s="1"/>
  <c r="H1913" i="1" s="1"/>
  <c r="E1914" i="1" s="1"/>
  <c r="K1914" i="1" s="1"/>
  <c r="I1913" i="1" l="1"/>
  <c r="F1914" i="1"/>
  <c r="G1914" i="1" s="1"/>
  <c r="H1914" i="1" s="1"/>
  <c r="E1915" i="1" s="1"/>
  <c r="K1915" i="1" s="1"/>
  <c r="I1914" i="1" l="1"/>
  <c r="F1915" i="1"/>
  <c r="G1915" i="1" s="1"/>
  <c r="H1915" i="1" s="1"/>
  <c r="E1916" i="1" s="1"/>
  <c r="K1916" i="1" s="1"/>
  <c r="I1915" i="1" l="1"/>
  <c r="F1916" i="1"/>
  <c r="G1916" i="1" s="1"/>
  <c r="H1916" i="1" s="1"/>
  <c r="E1917" i="1" s="1"/>
  <c r="K1917" i="1" s="1"/>
  <c r="I1916" i="1" l="1"/>
  <c r="F1917" i="1"/>
  <c r="G1917" i="1" s="1"/>
  <c r="H1917" i="1" s="1"/>
  <c r="E1918" i="1" s="1"/>
  <c r="K1918" i="1" s="1"/>
  <c r="I1917" i="1" l="1"/>
  <c r="F1918" i="1"/>
  <c r="G1918" i="1" s="1"/>
  <c r="H1918" i="1" s="1"/>
  <c r="E1919" i="1" s="1"/>
  <c r="K1919" i="1" s="1"/>
  <c r="I1918" i="1" l="1"/>
  <c r="F1919" i="1"/>
  <c r="G1919" i="1" s="1"/>
  <c r="H1919" i="1" s="1"/>
  <c r="E1920" i="1" s="1"/>
  <c r="K1920" i="1" s="1"/>
  <c r="I1919" i="1" l="1"/>
  <c r="F1920" i="1"/>
  <c r="G1920" i="1" s="1"/>
  <c r="H1920" i="1" s="1"/>
  <c r="E1921" i="1" s="1"/>
  <c r="K1921" i="1" s="1"/>
  <c r="I1920" i="1" l="1"/>
  <c r="F1921" i="1"/>
  <c r="G1921" i="1" s="1"/>
  <c r="H1921" i="1" s="1"/>
  <c r="E1922" i="1" s="1"/>
  <c r="K1922" i="1" s="1"/>
  <c r="I1921" i="1" l="1"/>
  <c r="F1922" i="1"/>
  <c r="G1922" i="1" s="1"/>
  <c r="H1922" i="1" s="1"/>
  <c r="E1923" i="1" s="1"/>
  <c r="K1923" i="1" s="1"/>
  <c r="I1922" i="1" l="1"/>
  <c r="F1923" i="1"/>
  <c r="G1923" i="1" s="1"/>
  <c r="H1923" i="1" s="1"/>
  <c r="E1924" i="1" s="1"/>
  <c r="K1924" i="1" s="1"/>
  <c r="I1923" i="1" l="1"/>
  <c r="F1924" i="1"/>
  <c r="G1924" i="1" s="1"/>
  <c r="H1924" i="1" s="1"/>
  <c r="E1925" i="1" s="1"/>
  <c r="K1925" i="1" s="1"/>
  <c r="I1924" i="1" l="1"/>
  <c r="F1925" i="1"/>
  <c r="G1925" i="1" s="1"/>
  <c r="H1925" i="1" s="1"/>
  <c r="E1926" i="1" s="1"/>
  <c r="K1926" i="1" s="1"/>
  <c r="I1925" i="1" l="1"/>
  <c r="F1926" i="1"/>
  <c r="G1926" i="1" s="1"/>
  <c r="H1926" i="1" s="1"/>
  <c r="E1927" i="1" s="1"/>
  <c r="K1927" i="1" s="1"/>
  <c r="I1926" i="1" l="1"/>
  <c r="F1927" i="1"/>
  <c r="G1927" i="1" s="1"/>
  <c r="H1927" i="1" s="1"/>
  <c r="E1928" i="1" s="1"/>
  <c r="K1928" i="1" s="1"/>
  <c r="I1927" i="1" l="1"/>
  <c r="F1928" i="1"/>
  <c r="G1928" i="1" s="1"/>
  <c r="H1928" i="1" s="1"/>
  <c r="E1929" i="1" s="1"/>
  <c r="K1929" i="1" s="1"/>
  <c r="I1928" i="1" l="1"/>
  <c r="F1929" i="1"/>
  <c r="G1929" i="1" s="1"/>
  <c r="H1929" i="1" s="1"/>
  <c r="E1930" i="1" s="1"/>
  <c r="K1930" i="1" s="1"/>
  <c r="I1929" i="1" l="1"/>
  <c r="F1930" i="1"/>
  <c r="G1930" i="1" s="1"/>
  <c r="H1930" i="1" s="1"/>
  <c r="E1931" i="1" s="1"/>
  <c r="K1931" i="1" s="1"/>
  <c r="I1930" i="1" l="1"/>
  <c r="F1931" i="1"/>
  <c r="G1931" i="1" s="1"/>
  <c r="H1931" i="1" s="1"/>
  <c r="E1932" i="1" s="1"/>
  <c r="K1932" i="1" s="1"/>
  <c r="I1931" i="1" l="1"/>
  <c r="F1932" i="1"/>
  <c r="G1932" i="1" s="1"/>
  <c r="H1932" i="1" s="1"/>
  <c r="E1933" i="1" s="1"/>
  <c r="K1933" i="1" s="1"/>
  <c r="I1932" i="1" l="1"/>
  <c r="F1933" i="1"/>
  <c r="G1933" i="1" s="1"/>
  <c r="H1933" i="1" s="1"/>
  <c r="E1934" i="1" s="1"/>
  <c r="K1934" i="1" s="1"/>
  <c r="I1933" i="1" l="1"/>
  <c r="F1934" i="1"/>
  <c r="G1934" i="1" s="1"/>
  <c r="H1934" i="1" s="1"/>
  <c r="E1935" i="1" s="1"/>
  <c r="K1935" i="1" s="1"/>
  <c r="I1934" i="1" l="1"/>
  <c r="F1935" i="1"/>
  <c r="G1935" i="1" s="1"/>
  <c r="H1935" i="1" s="1"/>
  <c r="E1936" i="1" s="1"/>
  <c r="K1936" i="1" s="1"/>
  <c r="I1935" i="1" l="1"/>
  <c r="F1936" i="1"/>
  <c r="G1936" i="1" s="1"/>
  <c r="H1936" i="1" s="1"/>
  <c r="E1937" i="1" s="1"/>
  <c r="K1937" i="1" s="1"/>
  <c r="I1936" i="1" l="1"/>
  <c r="F1937" i="1"/>
  <c r="G1937" i="1" s="1"/>
  <c r="H1937" i="1" s="1"/>
  <c r="E1938" i="1" s="1"/>
  <c r="K1938" i="1" s="1"/>
  <c r="I1937" i="1" l="1"/>
  <c r="F1938" i="1"/>
  <c r="G1938" i="1" s="1"/>
  <c r="H1938" i="1" s="1"/>
  <c r="E1939" i="1" s="1"/>
  <c r="K1939" i="1" s="1"/>
  <c r="I1938" i="1" l="1"/>
  <c r="F1939" i="1"/>
  <c r="G1939" i="1" s="1"/>
  <c r="H1939" i="1" s="1"/>
  <c r="E1940" i="1" s="1"/>
  <c r="K1940" i="1" s="1"/>
  <c r="I1939" i="1" l="1"/>
  <c r="F1940" i="1"/>
  <c r="G1940" i="1" s="1"/>
  <c r="H1940" i="1" s="1"/>
  <c r="E1941" i="1" s="1"/>
  <c r="K1941" i="1" s="1"/>
  <c r="F1941" i="1" l="1"/>
  <c r="G1941" i="1" s="1"/>
  <c r="H1941" i="1" s="1"/>
  <c r="E1942" i="1" s="1"/>
  <c r="K1942" i="1" s="1"/>
  <c r="I1940" i="1"/>
  <c r="I1941" i="1" l="1"/>
  <c r="F1942" i="1"/>
  <c r="G1942" i="1" s="1"/>
  <c r="H1942" i="1" s="1"/>
  <c r="E1943" i="1" s="1"/>
  <c r="K1943" i="1" s="1"/>
  <c r="I1942" i="1" l="1"/>
  <c r="F1943" i="1"/>
  <c r="G1943" i="1" s="1"/>
  <c r="H1943" i="1" s="1"/>
  <c r="E1944" i="1" s="1"/>
  <c r="K1944" i="1" s="1"/>
  <c r="I1943" i="1" l="1"/>
  <c r="F1944" i="1"/>
  <c r="G1944" i="1" s="1"/>
  <c r="H1944" i="1" s="1"/>
  <c r="E1945" i="1" s="1"/>
  <c r="K1945" i="1" s="1"/>
  <c r="I1944" i="1" l="1"/>
  <c r="F1945" i="1"/>
  <c r="G1945" i="1" s="1"/>
  <c r="H1945" i="1" s="1"/>
  <c r="E1946" i="1" s="1"/>
  <c r="K1946" i="1" s="1"/>
  <c r="I1945" i="1" l="1"/>
  <c r="F1946" i="1"/>
  <c r="G1946" i="1" s="1"/>
  <c r="H1946" i="1" s="1"/>
  <c r="E1947" i="1" s="1"/>
  <c r="K1947" i="1" s="1"/>
  <c r="I1946" i="1" l="1"/>
  <c r="F1947" i="1"/>
  <c r="G1947" i="1" s="1"/>
  <c r="H1947" i="1" s="1"/>
  <c r="E1948" i="1" s="1"/>
  <c r="K1948" i="1" s="1"/>
  <c r="I1947" i="1" l="1"/>
  <c r="F1948" i="1"/>
  <c r="G1948" i="1" s="1"/>
  <c r="H1948" i="1" s="1"/>
  <c r="E1949" i="1" s="1"/>
  <c r="K1949" i="1" s="1"/>
  <c r="I1948" i="1" l="1"/>
  <c r="F1949" i="1"/>
  <c r="G1949" i="1" s="1"/>
  <c r="H1949" i="1" s="1"/>
  <c r="E1950" i="1" s="1"/>
  <c r="K1950" i="1" s="1"/>
  <c r="I1949" i="1" l="1"/>
  <c r="F1950" i="1"/>
  <c r="G1950" i="1" s="1"/>
  <c r="H1950" i="1" s="1"/>
  <c r="E1951" i="1" s="1"/>
  <c r="K1951" i="1" s="1"/>
  <c r="I1950" i="1" l="1"/>
  <c r="F1951" i="1"/>
  <c r="G1951" i="1" s="1"/>
  <c r="H1951" i="1" s="1"/>
  <c r="E1952" i="1" s="1"/>
  <c r="K1952" i="1" s="1"/>
  <c r="F1952" i="1" l="1"/>
  <c r="G1952" i="1" s="1"/>
  <c r="H1952" i="1" s="1"/>
  <c r="E1953" i="1" s="1"/>
  <c r="K1953" i="1" s="1"/>
  <c r="I1951" i="1"/>
  <c r="I1952" i="1" l="1"/>
  <c r="F1953" i="1"/>
  <c r="G1953" i="1" s="1"/>
  <c r="H1953" i="1" s="1"/>
  <c r="E1954" i="1" s="1"/>
  <c r="K1954" i="1" s="1"/>
  <c r="I1953" i="1" l="1"/>
  <c r="F1954" i="1"/>
  <c r="G1954" i="1" s="1"/>
  <c r="H1954" i="1" s="1"/>
  <c r="E1955" i="1" s="1"/>
  <c r="K1955" i="1" s="1"/>
  <c r="I1954" i="1" l="1"/>
  <c r="F1955" i="1"/>
  <c r="G1955" i="1" s="1"/>
  <c r="H1955" i="1" s="1"/>
  <c r="E1956" i="1" s="1"/>
  <c r="K1956" i="1" s="1"/>
  <c r="I1955" i="1" l="1"/>
  <c r="F1956" i="1"/>
  <c r="G1956" i="1" s="1"/>
  <c r="H1956" i="1" s="1"/>
  <c r="E1957" i="1" s="1"/>
  <c r="K1957" i="1" s="1"/>
  <c r="I1956" i="1" l="1"/>
  <c r="F1957" i="1"/>
  <c r="G1957" i="1" s="1"/>
  <c r="H1957" i="1" s="1"/>
  <c r="E1958" i="1" s="1"/>
  <c r="K1958" i="1" s="1"/>
  <c r="I1957" i="1" l="1"/>
  <c r="F1958" i="1"/>
  <c r="G1958" i="1" s="1"/>
  <c r="H1958" i="1" s="1"/>
  <c r="E1959" i="1" s="1"/>
  <c r="K1959" i="1" s="1"/>
  <c r="I1958" i="1" l="1"/>
  <c r="F1959" i="1"/>
  <c r="G1959" i="1" s="1"/>
  <c r="H1959" i="1" s="1"/>
  <c r="E1960" i="1" s="1"/>
  <c r="K1960" i="1" s="1"/>
  <c r="I1959" i="1" l="1"/>
  <c r="F1960" i="1"/>
  <c r="G1960" i="1" s="1"/>
  <c r="H1960" i="1" s="1"/>
  <c r="E1961" i="1" s="1"/>
  <c r="K1961" i="1" s="1"/>
  <c r="I1960" i="1" l="1"/>
  <c r="F1961" i="1"/>
  <c r="G1961" i="1" s="1"/>
  <c r="H1961" i="1" s="1"/>
  <c r="E1962" i="1" s="1"/>
  <c r="K1962" i="1" s="1"/>
  <c r="I1961" i="1" l="1"/>
  <c r="F1962" i="1"/>
  <c r="G1962" i="1" s="1"/>
  <c r="H1962" i="1" s="1"/>
  <c r="E1963" i="1" s="1"/>
  <c r="K1963" i="1" s="1"/>
  <c r="I1962" i="1" l="1"/>
  <c r="F1963" i="1"/>
  <c r="G1963" i="1" s="1"/>
  <c r="H1963" i="1" s="1"/>
  <c r="E1964" i="1" s="1"/>
  <c r="K1964" i="1" s="1"/>
  <c r="I1963" i="1" l="1"/>
  <c r="F1964" i="1"/>
  <c r="G1964" i="1" s="1"/>
  <c r="H1964" i="1" s="1"/>
  <c r="E1965" i="1" s="1"/>
  <c r="K1965" i="1" s="1"/>
  <c r="I1964" i="1" l="1"/>
  <c r="F1965" i="1"/>
  <c r="G1965" i="1" s="1"/>
  <c r="H1965" i="1" s="1"/>
  <c r="E1966" i="1" s="1"/>
  <c r="K1966" i="1" s="1"/>
  <c r="I1965" i="1" l="1"/>
  <c r="F1966" i="1"/>
  <c r="G1966" i="1" s="1"/>
  <c r="H1966" i="1" s="1"/>
  <c r="E1967" i="1" s="1"/>
  <c r="K1967" i="1" s="1"/>
  <c r="I1966" i="1" l="1"/>
  <c r="F1967" i="1"/>
  <c r="G1967" i="1" s="1"/>
  <c r="H1967" i="1" s="1"/>
  <c r="E1968" i="1" s="1"/>
  <c r="K1968" i="1" s="1"/>
  <c r="F1968" i="1" l="1"/>
  <c r="G1968" i="1" s="1"/>
  <c r="H1968" i="1" s="1"/>
  <c r="E1969" i="1" s="1"/>
  <c r="K1969" i="1" s="1"/>
  <c r="I1967" i="1"/>
  <c r="I1968" i="1" l="1"/>
  <c r="F1969" i="1"/>
  <c r="G1969" i="1" s="1"/>
  <c r="H1969" i="1" s="1"/>
  <c r="E1970" i="1" s="1"/>
  <c r="K1970" i="1" s="1"/>
  <c r="I1969" i="1" l="1"/>
  <c r="F1970" i="1"/>
  <c r="G1970" i="1" s="1"/>
  <c r="H1970" i="1" s="1"/>
  <c r="E1971" i="1" s="1"/>
  <c r="K1971" i="1" s="1"/>
  <c r="I1970" i="1" l="1"/>
  <c r="F1971" i="1"/>
  <c r="G1971" i="1" s="1"/>
  <c r="H1971" i="1" s="1"/>
  <c r="E1972" i="1" s="1"/>
  <c r="K1972" i="1" s="1"/>
  <c r="I1971" i="1" l="1"/>
  <c r="F1972" i="1"/>
  <c r="G1972" i="1" s="1"/>
  <c r="H1972" i="1" s="1"/>
  <c r="E1973" i="1" s="1"/>
  <c r="K1973" i="1" s="1"/>
  <c r="I1972" i="1" l="1"/>
  <c r="F1973" i="1"/>
  <c r="G1973" i="1" s="1"/>
  <c r="H1973" i="1" s="1"/>
  <c r="E1974" i="1" s="1"/>
  <c r="K1974" i="1" s="1"/>
  <c r="I1973" i="1" l="1"/>
  <c r="F1974" i="1"/>
  <c r="G1974" i="1" s="1"/>
  <c r="H1974" i="1" s="1"/>
  <c r="E1975" i="1" s="1"/>
  <c r="K1975" i="1" s="1"/>
  <c r="I1974" i="1" l="1"/>
  <c r="F1975" i="1"/>
  <c r="G1975" i="1" s="1"/>
  <c r="H1975" i="1" s="1"/>
  <c r="E1976" i="1" s="1"/>
  <c r="K1976" i="1" s="1"/>
  <c r="I1975" i="1" l="1"/>
  <c r="F1976" i="1"/>
  <c r="G1976" i="1" s="1"/>
  <c r="H1976" i="1" s="1"/>
  <c r="E1977" i="1" s="1"/>
  <c r="K1977" i="1" s="1"/>
  <c r="I1976" i="1" l="1"/>
  <c r="F1977" i="1"/>
  <c r="G1977" i="1" s="1"/>
  <c r="H1977" i="1" s="1"/>
  <c r="E1978" i="1" s="1"/>
  <c r="K1978" i="1" s="1"/>
  <c r="I1977" i="1" l="1"/>
  <c r="F1978" i="1"/>
  <c r="G1978" i="1" s="1"/>
  <c r="H1978" i="1" s="1"/>
  <c r="E1979" i="1" s="1"/>
  <c r="K1979" i="1" s="1"/>
  <c r="I1978" i="1" l="1"/>
  <c r="F1979" i="1"/>
  <c r="G1979" i="1" s="1"/>
  <c r="H1979" i="1" s="1"/>
  <c r="E1980" i="1" s="1"/>
  <c r="K1980" i="1" s="1"/>
  <c r="I1979" i="1" l="1"/>
  <c r="F1980" i="1"/>
  <c r="G1980" i="1" s="1"/>
  <c r="H1980" i="1" s="1"/>
  <c r="E1981" i="1" s="1"/>
  <c r="K1981" i="1" s="1"/>
  <c r="F1981" i="1" l="1"/>
  <c r="G1981" i="1" s="1"/>
  <c r="H1981" i="1" s="1"/>
  <c r="E1982" i="1" s="1"/>
  <c r="K1982" i="1" s="1"/>
  <c r="I1980" i="1"/>
  <c r="I1981" i="1" l="1"/>
  <c r="F1982" i="1"/>
  <c r="G1982" i="1" s="1"/>
  <c r="H1982" i="1" s="1"/>
  <c r="E1983" i="1" s="1"/>
  <c r="K1983" i="1" s="1"/>
  <c r="I1982" i="1" l="1"/>
  <c r="F1983" i="1"/>
  <c r="G1983" i="1" s="1"/>
  <c r="H1983" i="1" s="1"/>
  <c r="E1984" i="1" s="1"/>
  <c r="K1984" i="1" s="1"/>
  <c r="I1983" i="1" l="1"/>
  <c r="F1984" i="1"/>
  <c r="G1984" i="1" s="1"/>
  <c r="H1984" i="1" s="1"/>
  <c r="E1985" i="1" s="1"/>
  <c r="K1985" i="1" s="1"/>
  <c r="I1984" i="1" l="1"/>
  <c r="F1985" i="1"/>
  <c r="G1985" i="1" s="1"/>
  <c r="H1985" i="1" s="1"/>
  <c r="E1986" i="1" s="1"/>
  <c r="K1986" i="1" s="1"/>
  <c r="I1985" i="1" l="1"/>
  <c r="F1986" i="1"/>
  <c r="G1986" i="1" s="1"/>
  <c r="H1986" i="1" s="1"/>
  <c r="E1987" i="1" s="1"/>
  <c r="K1987" i="1" s="1"/>
  <c r="I1986" i="1" l="1"/>
  <c r="F1987" i="1"/>
  <c r="G1987" i="1" s="1"/>
  <c r="H1987" i="1" s="1"/>
  <c r="E1988" i="1" s="1"/>
  <c r="K1988" i="1" s="1"/>
  <c r="I1987" i="1" l="1"/>
  <c r="F1988" i="1"/>
  <c r="G1988" i="1" s="1"/>
  <c r="H1988" i="1" s="1"/>
  <c r="E1989" i="1" s="1"/>
  <c r="K1989" i="1" s="1"/>
  <c r="I1988" i="1" l="1"/>
  <c r="F1989" i="1"/>
  <c r="G1989" i="1" s="1"/>
  <c r="H1989" i="1" s="1"/>
  <c r="E1990" i="1" s="1"/>
  <c r="K1990" i="1" s="1"/>
  <c r="I1989" i="1" l="1"/>
  <c r="F1990" i="1"/>
  <c r="G1990" i="1" s="1"/>
  <c r="H1990" i="1" s="1"/>
  <c r="E1991" i="1" s="1"/>
  <c r="K1991" i="1" s="1"/>
  <c r="I1990" i="1" l="1"/>
  <c r="F1991" i="1"/>
  <c r="G1991" i="1" s="1"/>
  <c r="H1991" i="1" s="1"/>
  <c r="E1992" i="1" s="1"/>
  <c r="K1992" i="1" s="1"/>
  <c r="F1992" i="1" l="1"/>
  <c r="G1992" i="1" s="1"/>
  <c r="H1992" i="1" s="1"/>
  <c r="E1993" i="1" s="1"/>
  <c r="K1993" i="1" s="1"/>
  <c r="I1991" i="1"/>
  <c r="I1992" i="1" l="1"/>
  <c r="F1993" i="1"/>
  <c r="G1993" i="1" s="1"/>
  <c r="H1993" i="1" s="1"/>
  <c r="E1994" i="1" s="1"/>
  <c r="K1994" i="1" s="1"/>
  <c r="I1993" i="1" l="1"/>
  <c r="F1994" i="1"/>
  <c r="G1994" i="1" s="1"/>
  <c r="H1994" i="1" s="1"/>
  <c r="E1995" i="1" s="1"/>
  <c r="K1995" i="1" s="1"/>
  <c r="I1994" i="1" l="1"/>
  <c r="F1995" i="1"/>
  <c r="G1995" i="1" s="1"/>
  <c r="H1995" i="1" s="1"/>
  <c r="E1996" i="1" s="1"/>
  <c r="K1996" i="1" s="1"/>
  <c r="I1995" i="1" l="1"/>
  <c r="F1996" i="1"/>
  <c r="G1996" i="1" s="1"/>
  <c r="H1996" i="1" s="1"/>
  <c r="E1997" i="1" s="1"/>
  <c r="K1997" i="1" s="1"/>
  <c r="I1996" i="1" l="1"/>
  <c r="F1997" i="1"/>
  <c r="G1997" i="1" s="1"/>
  <c r="H1997" i="1" s="1"/>
  <c r="E1998" i="1" s="1"/>
  <c r="K1998" i="1" s="1"/>
  <c r="I1997" i="1" l="1"/>
  <c r="F1998" i="1"/>
  <c r="G1998" i="1" s="1"/>
  <c r="H1998" i="1" s="1"/>
  <c r="E1999" i="1" s="1"/>
  <c r="K1999" i="1" s="1"/>
  <c r="I1998" i="1" l="1"/>
  <c r="F1999" i="1"/>
  <c r="G1999" i="1" s="1"/>
  <c r="H1999" i="1" s="1"/>
  <c r="E2000" i="1" s="1"/>
  <c r="K2000" i="1" s="1"/>
  <c r="I1999" i="1" l="1"/>
  <c r="F2000" i="1"/>
  <c r="G2000" i="1" s="1"/>
  <c r="H2000" i="1" s="1"/>
  <c r="E2001" i="1" s="1"/>
  <c r="K2001" i="1" s="1"/>
  <c r="I2000" i="1" l="1"/>
  <c r="F2001" i="1"/>
  <c r="G2001" i="1" s="1"/>
  <c r="H2001" i="1" s="1"/>
  <c r="E2002" i="1" s="1"/>
  <c r="K2002" i="1" s="1"/>
  <c r="I2001" i="1" l="1"/>
  <c r="F2002" i="1"/>
  <c r="G2002" i="1" s="1"/>
  <c r="H2002" i="1" s="1"/>
  <c r="E2003" i="1" s="1"/>
  <c r="K2003" i="1" s="1"/>
  <c r="I2002" i="1" l="1"/>
  <c r="F2003" i="1"/>
  <c r="G2003" i="1" s="1"/>
  <c r="H2003" i="1" s="1"/>
  <c r="E2004" i="1" s="1"/>
  <c r="K2004" i="1" s="1"/>
  <c r="I2003" i="1" l="1"/>
  <c r="F2004" i="1"/>
  <c r="G2004" i="1" s="1"/>
  <c r="H2004" i="1" s="1"/>
  <c r="E2005" i="1" s="1"/>
  <c r="K2005" i="1" s="1"/>
  <c r="F2005" i="1" l="1"/>
  <c r="G2005" i="1" s="1"/>
  <c r="H2005" i="1" s="1"/>
  <c r="E2006" i="1" s="1"/>
  <c r="K2006" i="1" s="1"/>
  <c r="I2004" i="1"/>
  <c r="I2005" i="1" l="1"/>
  <c r="F2006" i="1"/>
  <c r="G2006" i="1" s="1"/>
  <c r="H2006" i="1" s="1"/>
  <c r="E2007" i="1" s="1"/>
  <c r="K2007" i="1" s="1"/>
  <c r="I2006" i="1" l="1"/>
  <c r="F2007" i="1"/>
  <c r="G2007" i="1" s="1"/>
  <c r="H2007" i="1" s="1"/>
  <c r="E2008" i="1" s="1"/>
  <c r="K2008" i="1" s="1"/>
  <c r="I2007" i="1" l="1"/>
  <c r="F2008" i="1"/>
  <c r="G2008" i="1" s="1"/>
  <c r="H2008" i="1" s="1"/>
  <c r="E2009" i="1" s="1"/>
  <c r="K2009" i="1" s="1"/>
  <c r="I2008" i="1" l="1"/>
  <c r="F2009" i="1"/>
  <c r="G2009" i="1" s="1"/>
  <c r="H2009" i="1" s="1"/>
  <c r="E2010" i="1" s="1"/>
  <c r="K2010" i="1" s="1"/>
  <c r="I2009" i="1" l="1"/>
  <c r="F2010" i="1"/>
  <c r="G2010" i="1" s="1"/>
  <c r="H2010" i="1" s="1"/>
  <c r="E2011" i="1" s="1"/>
  <c r="K2011" i="1" s="1"/>
  <c r="I2010" i="1" l="1"/>
  <c r="F2011" i="1"/>
  <c r="G2011" i="1" s="1"/>
  <c r="H2011" i="1" s="1"/>
  <c r="E2012" i="1" s="1"/>
  <c r="K2012" i="1" s="1"/>
  <c r="I2011" i="1" l="1"/>
  <c r="F2012" i="1"/>
  <c r="G2012" i="1" s="1"/>
  <c r="H2012" i="1" s="1"/>
  <c r="E2013" i="1" s="1"/>
  <c r="K2013" i="1" s="1"/>
  <c r="I2012" i="1" l="1"/>
  <c r="F2013" i="1"/>
  <c r="G2013" i="1" s="1"/>
  <c r="H2013" i="1" s="1"/>
  <c r="E2014" i="1" s="1"/>
  <c r="K2014" i="1" s="1"/>
  <c r="I2013" i="1" l="1"/>
  <c r="F2014" i="1"/>
  <c r="G2014" i="1" s="1"/>
  <c r="H2014" i="1" s="1"/>
  <c r="E2015" i="1" s="1"/>
  <c r="K2015" i="1" s="1"/>
  <c r="I2014" i="1" l="1"/>
  <c r="F2015" i="1"/>
  <c r="G2015" i="1" s="1"/>
  <c r="H2015" i="1" s="1"/>
  <c r="E2016" i="1" s="1"/>
  <c r="K2016" i="1" s="1"/>
  <c r="I2015" i="1" l="1"/>
  <c r="F2016" i="1"/>
  <c r="G2016" i="1" s="1"/>
  <c r="H2016" i="1" s="1"/>
  <c r="E2017" i="1" s="1"/>
  <c r="K2017" i="1" s="1"/>
  <c r="I2016" i="1" l="1"/>
  <c r="F2017" i="1"/>
  <c r="G2017" i="1" s="1"/>
  <c r="H2017" i="1" s="1"/>
  <c r="E2018" i="1" s="1"/>
  <c r="K2018" i="1" s="1"/>
  <c r="I2017" i="1" l="1"/>
  <c r="F2018" i="1"/>
  <c r="G2018" i="1" s="1"/>
  <c r="H2018" i="1" s="1"/>
  <c r="E2019" i="1" s="1"/>
  <c r="K2019" i="1" s="1"/>
  <c r="I2018" i="1" l="1"/>
  <c r="F2019" i="1"/>
  <c r="G2019" i="1" s="1"/>
  <c r="H2019" i="1" s="1"/>
  <c r="E2020" i="1" s="1"/>
  <c r="K2020" i="1" s="1"/>
  <c r="I2019" i="1" l="1"/>
  <c r="F2020" i="1"/>
  <c r="G2020" i="1" s="1"/>
  <c r="H2020" i="1" s="1"/>
  <c r="E2021" i="1" s="1"/>
  <c r="K2021" i="1" s="1"/>
  <c r="I2020" i="1" l="1"/>
  <c r="F2021" i="1"/>
  <c r="G2021" i="1" s="1"/>
  <c r="H2021" i="1" s="1"/>
  <c r="E2022" i="1" s="1"/>
  <c r="K2022" i="1" s="1"/>
  <c r="I2021" i="1" l="1"/>
  <c r="F2022" i="1"/>
  <c r="G2022" i="1" s="1"/>
  <c r="H2022" i="1" s="1"/>
  <c r="E2023" i="1" s="1"/>
  <c r="K2023" i="1" s="1"/>
  <c r="I2022" i="1" l="1"/>
  <c r="F2023" i="1"/>
  <c r="G2023" i="1" s="1"/>
  <c r="H2023" i="1" s="1"/>
  <c r="E2024" i="1" s="1"/>
  <c r="K2024" i="1" s="1"/>
  <c r="I2023" i="1" l="1"/>
  <c r="F2024" i="1"/>
  <c r="G2024" i="1" s="1"/>
  <c r="H2024" i="1" s="1"/>
  <c r="E2025" i="1" s="1"/>
  <c r="K2025" i="1" s="1"/>
  <c r="F2025" i="1" l="1"/>
  <c r="G2025" i="1" s="1"/>
  <c r="H2025" i="1" s="1"/>
  <c r="E2026" i="1" s="1"/>
  <c r="K2026" i="1" s="1"/>
  <c r="I2024" i="1"/>
  <c r="I2025" i="1" l="1"/>
  <c r="F2026" i="1"/>
  <c r="G2026" i="1" s="1"/>
  <c r="H2026" i="1" s="1"/>
  <c r="E2027" i="1" s="1"/>
  <c r="K2027" i="1" s="1"/>
  <c r="I2026" i="1" l="1"/>
  <c r="F2027" i="1"/>
  <c r="G2027" i="1" s="1"/>
  <c r="H2027" i="1" s="1"/>
  <c r="E2028" i="1" s="1"/>
  <c r="K2028" i="1" s="1"/>
  <c r="I2027" i="1" l="1"/>
  <c r="F2028" i="1"/>
  <c r="G2028" i="1" s="1"/>
  <c r="H2028" i="1" s="1"/>
  <c r="E2029" i="1" s="1"/>
  <c r="K2029" i="1" s="1"/>
  <c r="F2029" i="1" l="1"/>
  <c r="G2029" i="1" s="1"/>
  <c r="H2029" i="1" s="1"/>
  <c r="E2030" i="1" s="1"/>
  <c r="K2030" i="1" s="1"/>
  <c r="I2028" i="1"/>
  <c r="I2029" i="1" l="1"/>
  <c r="F2030" i="1"/>
  <c r="G2030" i="1" s="1"/>
  <c r="H2030" i="1" s="1"/>
  <c r="E2031" i="1" s="1"/>
  <c r="K2031" i="1" s="1"/>
  <c r="F2031" i="1" l="1"/>
  <c r="G2031" i="1" s="1"/>
  <c r="H2031" i="1" s="1"/>
  <c r="E2032" i="1" s="1"/>
  <c r="K2032" i="1" s="1"/>
  <c r="I2030" i="1"/>
  <c r="I2031" i="1" l="1"/>
  <c r="F2032" i="1"/>
  <c r="G2032" i="1" s="1"/>
  <c r="H2032" i="1" s="1"/>
  <c r="E2033" i="1" s="1"/>
  <c r="K2033" i="1" s="1"/>
  <c r="I2032" i="1" l="1"/>
  <c r="F2033" i="1"/>
  <c r="G2033" i="1" s="1"/>
  <c r="H2033" i="1" s="1"/>
  <c r="E2034" i="1" s="1"/>
  <c r="K2034" i="1" s="1"/>
  <c r="I2033" i="1" l="1"/>
  <c r="F2034" i="1"/>
  <c r="G2034" i="1" s="1"/>
  <c r="H2034" i="1" s="1"/>
  <c r="E2035" i="1" s="1"/>
  <c r="K2035" i="1" s="1"/>
  <c r="I2034" i="1" l="1"/>
  <c r="F2035" i="1"/>
  <c r="G2035" i="1" s="1"/>
  <c r="H2035" i="1" s="1"/>
  <c r="E2036" i="1" s="1"/>
  <c r="K2036" i="1" s="1"/>
  <c r="I2035" i="1" l="1"/>
  <c r="F2036" i="1"/>
  <c r="G2036" i="1" s="1"/>
  <c r="H2036" i="1" s="1"/>
  <c r="E2037" i="1" s="1"/>
  <c r="K2037" i="1" s="1"/>
  <c r="I2036" i="1" l="1"/>
  <c r="F2037" i="1"/>
  <c r="G2037" i="1" s="1"/>
  <c r="H2037" i="1" s="1"/>
  <c r="E2038" i="1" s="1"/>
  <c r="K2038" i="1" s="1"/>
  <c r="I2037" i="1" l="1"/>
  <c r="F2038" i="1"/>
  <c r="G2038" i="1" s="1"/>
  <c r="H2038" i="1" s="1"/>
  <c r="E2039" i="1" s="1"/>
  <c r="K2039" i="1" s="1"/>
  <c r="I2038" i="1" l="1"/>
  <c r="F2039" i="1"/>
  <c r="G2039" i="1" s="1"/>
  <c r="H2039" i="1" s="1"/>
  <c r="E2040" i="1" s="1"/>
  <c r="K2040" i="1" s="1"/>
  <c r="I2039" i="1" l="1"/>
  <c r="F2040" i="1"/>
  <c r="G2040" i="1" s="1"/>
  <c r="H2040" i="1" s="1"/>
  <c r="E2041" i="1" s="1"/>
  <c r="K2041" i="1" s="1"/>
  <c r="I2040" i="1" l="1"/>
  <c r="F2041" i="1"/>
  <c r="G2041" i="1" s="1"/>
  <c r="H2041" i="1" s="1"/>
  <c r="E2042" i="1" s="1"/>
  <c r="K2042" i="1" s="1"/>
  <c r="I2041" i="1" l="1"/>
  <c r="F2042" i="1"/>
  <c r="G2042" i="1" s="1"/>
  <c r="H2042" i="1" s="1"/>
  <c r="E2043" i="1" s="1"/>
  <c r="K2043" i="1" s="1"/>
  <c r="I2042" i="1" l="1"/>
  <c r="F2043" i="1"/>
  <c r="G2043" i="1" s="1"/>
  <c r="H2043" i="1" s="1"/>
  <c r="E2044" i="1" s="1"/>
  <c r="K2044" i="1" s="1"/>
  <c r="I2043" i="1" l="1"/>
  <c r="F2044" i="1"/>
  <c r="G2044" i="1" s="1"/>
  <c r="H2044" i="1" s="1"/>
  <c r="E2045" i="1" s="1"/>
  <c r="K2045" i="1" s="1"/>
  <c r="F2045" i="1" l="1"/>
  <c r="G2045" i="1" s="1"/>
  <c r="H2045" i="1" s="1"/>
  <c r="E2046" i="1" s="1"/>
  <c r="K2046" i="1" s="1"/>
  <c r="I2044" i="1"/>
  <c r="I2045" i="1" l="1"/>
  <c r="F2046" i="1"/>
  <c r="G2046" i="1" s="1"/>
  <c r="H2046" i="1" s="1"/>
  <c r="E2047" i="1" s="1"/>
  <c r="K2047" i="1" s="1"/>
  <c r="I2046" i="1" l="1"/>
  <c r="F2047" i="1"/>
  <c r="G2047" i="1" s="1"/>
  <c r="H2047" i="1" s="1"/>
  <c r="E2048" i="1" s="1"/>
  <c r="K2048" i="1" s="1"/>
  <c r="I2047" i="1" l="1"/>
  <c r="F2048" i="1"/>
  <c r="G2048" i="1" s="1"/>
  <c r="H2048" i="1" s="1"/>
  <c r="E2049" i="1" s="1"/>
  <c r="K2049" i="1" s="1"/>
  <c r="F2049" i="1" l="1"/>
  <c r="G2049" i="1" s="1"/>
  <c r="H2049" i="1" s="1"/>
  <c r="E2050" i="1" s="1"/>
  <c r="K2050" i="1" s="1"/>
  <c r="I2048" i="1"/>
  <c r="I2049" i="1" l="1"/>
  <c r="F2050" i="1"/>
  <c r="G2050" i="1" s="1"/>
  <c r="H2050" i="1" s="1"/>
  <c r="E2051" i="1" s="1"/>
  <c r="K2051" i="1" s="1"/>
  <c r="I2050" i="1" l="1"/>
  <c r="F2051" i="1"/>
  <c r="G2051" i="1" s="1"/>
  <c r="H2051" i="1" s="1"/>
  <c r="E2052" i="1" s="1"/>
  <c r="K2052" i="1" s="1"/>
  <c r="I2051" i="1" l="1"/>
  <c r="F2052" i="1"/>
  <c r="G2052" i="1" s="1"/>
  <c r="H2052" i="1" s="1"/>
  <c r="E2053" i="1" s="1"/>
  <c r="K2053" i="1" s="1"/>
  <c r="I2052" i="1" l="1"/>
  <c r="F2053" i="1"/>
  <c r="G2053" i="1" s="1"/>
  <c r="H2053" i="1" s="1"/>
  <c r="E2054" i="1" s="1"/>
  <c r="K2054" i="1" s="1"/>
  <c r="I2053" i="1" l="1"/>
  <c r="F2054" i="1"/>
  <c r="G2054" i="1" s="1"/>
  <c r="H2054" i="1" s="1"/>
  <c r="E2055" i="1" s="1"/>
  <c r="K2055" i="1" s="1"/>
  <c r="I2054" i="1" l="1"/>
  <c r="F2055" i="1"/>
  <c r="G2055" i="1" s="1"/>
  <c r="H2055" i="1" s="1"/>
  <c r="E2056" i="1" s="1"/>
  <c r="K2056" i="1" s="1"/>
  <c r="I2055" i="1" l="1"/>
  <c r="F2056" i="1"/>
  <c r="G2056" i="1" s="1"/>
  <c r="H2056" i="1" s="1"/>
  <c r="E2057" i="1" s="1"/>
  <c r="K2057" i="1" s="1"/>
  <c r="I2056" i="1" l="1"/>
  <c r="F2057" i="1"/>
  <c r="G2057" i="1" s="1"/>
  <c r="H2057" i="1" s="1"/>
  <c r="E2058" i="1" s="1"/>
  <c r="K2058" i="1" s="1"/>
  <c r="I2057" i="1" l="1"/>
  <c r="F2058" i="1"/>
  <c r="G2058" i="1" s="1"/>
  <c r="H2058" i="1" s="1"/>
  <c r="E2059" i="1" s="1"/>
  <c r="K2059" i="1" s="1"/>
  <c r="I2058" i="1" l="1"/>
  <c r="F2059" i="1"/>
  <c r="G2059" i="1" s="1"/>
  <c r="H2059" i="1" s="1"/>
  <c r="E2060" i="1" s="1"/>
  <c r="K2060" i="1" s="1"/>
  <c r="I2059" i="1" l="1"/>
  <c r="F2060" i="1"/>
  <c r="G2060" i="1" s="1"/>
  <c r="H2060" i="1" s="1"/>
  <c r="E2061" i="1" s="1"/>
  <c r="K2061" i="1" s="1"/>
  <c r="I2060" i="1" l="1"/>
  <c r="F2061" i="1"/>
  <c r="G2061" i="1" s="1"/>
  <c r="H2061" i="1" s="1"/>
  <c r="E2062" i="1" s="1"/>
  <c r="K2062" i="1" s="1"/>
  <c r="I2061" i="1" l="1"/>
  <c r="F2062" i="1"/>
  <c r="G2062" i="1" s="1"/>
  <c r="H2062" i="1" s="1"/>
  <c r="E2063" i="1" s="1"/>
  <c r="K2063" i="1" s="1"/>
  <c r="I2062" i="1" l="1"/>
  <c r="F2063" i="1"/>
  <c r="G2063" i="1" s="1"/>
  <c r="H2063" i="1" s="1"/>
  <c r="E2064" i="1" s="1"/>
  <c r="K2064" i="1" s="1"/>
  <c r="I2063" i="1" l="1"/>
  <c r="F2064" i="1"/>
  <c r="G2064" i="1" s="1"/>
  <c r="H2064" i="1" s="1"/>
  <c r="E2065" i="1" s="1"/>
  <c r="K2065" i="1" s="1"/>
  <c r="I2064" i="1" l="1"/>
  <c r="F2065" i="1"/>
  <c r="G2065" i="1" s="1"/>
  <c r="H2065" i="1" s="1"/>
  <c r="E2066" i="1" s="1"/>
  <c r="K2066" i="1" s="1"/>
  <c r="I2065" i="1" l="1"/>
  <c r="F2066" i="1"/>
  <c r="G2066" i="1" s="1"/>
  <c r="H2066" i="1" s="1"/>
  <c r="E2067" i="1" s="1"/>
  <c r="K2067" i="1" s="1"/>
  <c r="F2067" i="1" l="1"/>
  <c r="G2067" i="1" s="1"/>
  <c r="H2067" i="1" s="1"/>
  <c r="E2068" i="1" s="1"/>
  <c r="K2068" i="1" s="1"/>
  <c r="I2066" i="1"/>
  <c r="I2067" i="1" l="1"/>
  <c r="F2068" i="1"/>
  <c r="G2068" i="1" s="1"/>
  <c r="H2068" i="1" s="1"/>
  <c r="E2069" i="1" s="1"/>
  <c r="K2069" i="1" s="1"/>
  <c r="I2068" i="1" l="1"/>
  <c r="F2069" i="1"/>
  <c r="G2069" i="1" s="1"/>
  <c r="H2069" i="1" s="1"/>
  <c r="E2070" i="1" s="1"/>
  <c r="K2070" i="1" s="1"/>
  <c r="I2069" i="1" l="1"/>
  <c r="F2070" i="1"/>
  <c r="G2070" i="1" s="1"/>
  <c r="H2070" i="1" s="1"/>
  <c r="E2071" i="1" s="1"/>
  <c r="K2071" i="1" s="1"/>
  <c r="I2070" i="1" l="1"/>
  <c r="F2071" i="1"/>
  <c r="G2071" i="1" s="1"/>
  <c r="H2071" i="1" s="1"/>
  <c r="E2072" i="1" s="1"/>
  <c r="K2072" i="1" s="1"/>
  <c r="I2071" i="1" l="1"/>
  <c r="F2072" i="1"/>
  <c r="G2072" i="1" s="1"/>
  <c r="H2072" i="1" s="1"/>
  <c r="E2073" i="1" s="1"/>
  <c r="K2073" i="1" s="1"/>
  <c r="I2072" i="1" l="1"/>
  <c r="F2073" i="1"/>
  <c r="G2073" i="1" s="1"/>
  <c r="H2073" i="1" s="1"/>
  <c r="E2074" i="1" s="1"/>
  <c r="K2074" i="1" s="1"/>
  <c r="I2073" i="1" l="1"/>
  <c r="F2074" i="1"/>
  <c r="G2074" i="1" s="1"/>
  <c r="H2074" i="1" s="1"/>
  <c r="E2075" i="1" s="1"/>
  <c r="K2075" i="1" s="1"/>
  <c r="I2074" i="1" l="1"/>
  <c r="F2075" i="1"/>
  <c r="G2075" i="1" s="1"/>
  <c r="H2075" i="1" s="1"/>
  <c r="E2076" i="1" s="1"/>
  <c r="K2076" i="1" s="1"/>
  <c r="I2075" i="1" l="1"/>
  <c r="F2076" i="1"/>
  <c r="G2076" i="1" s="1"/>
  <c r="H2076" i="1" s="1"/>
  <c r="E2077" i="1" s="1"/>
  <c r="K2077" i="1" s="1"/>
  <c r="I2076" i="1" l="1"/>
  <c r="F2077" i="1"/>
  <c r="G2077" i="1" s="1"/>
  <c r="H2077" i="1" s="1"/>
  <c r="E2078" i="1" s="1"/>
  <c r="K2078" i="1" s="1"/>
  <c r="I2077" i="1" l="1"/>
  <c r="F2078" i="1"/>
  <c r="G2078" i="1" s="1"/>
  <c r="H2078" i="1" s="1"/>
  <c r="E2079" i="1" s="1"/>
  <c r="K2079" i="1" s="1"/>
  <c r="I2078" i="1" l="1"/>
  <c r="F2079" i="1"/>
  <c r="G2079" i="1" s="1"/>
  <c r="H2079" i="1" s="1"/>
  <c r="E2080" i="1" s="1"/>
  <c r="K2080" i="1" s="1"/>
  <c r="I2079" i="1" l="1"/>
  <c r="F2080" i="1"/>
  <c r="G2080" i="1" s="1"/>
  <c r="H2080" i="1" s="1"/>
  <c r="E2081" i="1" s="1"/>
  <c r="K2081" i="1" s="1"/>
  <c r="F2081" i="1" l="1"/>
  <c r="G2081" i="1" s="1"/>
  <c r="H2081" i="1" s="1"/>
  <c r="E2082" i="1" s="1"/>
  <c r="K2082" i="1" s="1"/>
  <c r="I2080" i="1"/>
  <c r="I2081" i="1" l="1"/>
  <c r="F2082" i="1"/>
  <c r="G2082" i="1" s="1"/>
  <c r="H2082" i="1" s="1"/>
  <c r="E2083" i="1" s="1"/>
  <c r="K2083" i="1" s="1"/>
  <c r="I2082" i="1" l="1"/>
  <c r="F2083" i="1"/>
  <c r="G2083" i="1" s="1"/>
  <c r="H2083" i="1" s="1"/>
  <c r="E2084" i="1" s="1"/>
  <c r="K2084" i="1" s="1"/>
  <c r="I2083" i="1" l="1"/>
  <c r="F2084" i="1"/>
  <c r="G2084" i="1" s="1"/>
  <c r="H2084" i="1" s="1"/>
  <c r="E2085" i="1" s="1"/>
  <c r="K2085" i="1" s="1"/>
  <c r="F2085" i="1" l="1"/>
  <c r="G2085" i="1" s="1"/>
  <c r="H2085" i="1" s="1"/>
  <c r="E2086" i="1" s="1"/>
  <c r="K2086" i="1" s="1"/>
  <c r="I2084" i="1"/>
  <c r="I2085" i="1" l="1"/>
  <c r="F2086" i="1"/>
  <c r="G2086" i="1" s="1"/>
  <c r="H2086" i="1" s="1"/>
  <c r="E2087" i="1" s="1"/>
  <c r="K2087" i="1" s="1"/>
  <c r="I2086" i="1" l="1"/>
  <c r="F2087" i="1"/>
  <c r="G2087" i="1" s="1"/>
  <c r="H2087" i="1" s="1"/>
  <c r="E2088" i="1" s="1"/>
  <c r="K2088" i="1" s="1"/>
  <c r="I2087" i="1" l="1"/>
  <c r="F2088" i="1"/>
  <c r="G2088" i="1" s="1"/>
  <c r="H2088" i="1" s="1"/>
  <c r="E2089" i="1" s="1"/>
  <c r="K2089" i="1" s="1"/>
  <c r="I2088" i="1" l="1"/>
  <c r="F2089" i="1"/>
  <c r="G2089" i="1" s="1"/>
  <c r="H2089" i="1" s="1"/>
  <c r="E2090" i="1" s="1"/>
  <c r="K2090" i="1" s="1"/>
  <c r="I2089" i="1" l="1"/>
  <c r="F2090" i="1"/>
  <c r="G2090" i="1" s="1"/>
  <c r="H2090" i="1" s="1"/>
  <c r="E2091" i="1" s="1"/>
  <c r="K2091" i="1" s="1"/>
  <c r="I2090" i="1" l="1"/>
  <c r="F2091" i="1"/>
  <c r="G2091" i="1" s="1"/>
  <c r="H2091" i="1" s="1"/>
  <c r="E2092" i="1" s="1"/>
  <c r="K2092" i="1" s="1"/>
  <c r="I2091" i="1" l="1"/>
  <c r="F2092" i="1"/>
  <c r="G2092" i="1" s="1"/>
  <c r="H2092" i="1" s="1"/>
  <c r="E2093" i="1" s="1"/>
  <c r="K2093" i="1" s="1"/>
  <c r="I2092" i="1" l="1"/>
  <c r="F2093" i="1"/>
  <c r="G2093" i="1" s="1"/>
  <c r="H2093" i="1" s="1"/>
  <c r="E2094" i="1" s="1"/>
  <c r="K2094" i="1" s="1"/>
  <c r="I2093" i="1" l="1"/>
  <c r="F2094" i="1"/>
  <c r="G2094" i="1" s="1"/>
  <c r="H2094" i="1" s="1"/>
  <c r="E2095" i="1" s="1"/>
  <c r="K2095" i="1" s="1"/>
  <c r="I2094" i="1" l="1"/>
  <c r="F2095" i="1"/>
  <c r="G2095" i="1" s="1"/>
  <c r="H2095" i="1" s="1"/>
  <c r="E2096" i="1" s="1"/>
  <c r="K2096" i="1" s="1"/>
  <c r="I2095" i="1" l="1"/>
  <c r="F2096" i="1"/>
  <c r="G2096" i="1" s="1"/>
  <c r="H2096" i="1" s="1"/>
  <c r="E2097" i="1" s="1"/>
  <c r="K2097" i="1" s="1"/>
  <c r="I2096" i="1" l="1"/>
  <c r="F2097" i="1"/>
  <c r="G2097" i="1" s="1"/>
  <c r="H2097" i="1" s="1"/>
  <c r="E2098" i="1" s="1"/>
  <c r="K2098" i="1" s="1"/>
  <c r="I2097" i="1" l="1"/>
  <c r="F2098" i="1"/>
  <c r="G2098" i="1" s="1"/>
  <c r="H2098" i="1" s="1"/>
  <c r="E2099" i="1" s="1"/>
  <c r="K2099" i="1" s="1"/>
  <c r="I2098" i="1" l="1"/>
  <c r="F2099" i="1"/>
  <c r="G2099" i="1" s="1"/>
  <c r="H2099" i="1" s="1"/>
  <c r="E2100" i="1" s="1"/>
  <c r="K2100" i="1" s="1"/>
  <c r="I2099" i="1" l="1"/>
  <c r="F2100" i="1"/>
  <c r="G2100" i="1" s="1"/>
  <c r="H2100" i="1" s="1"/>
  <c r="E2101" i="1" s="1"/>
  <c r="K2101" i="1" s="1"/>
  <c r="I2100" i="1" l="1"/>
  <c r="F2101" i="1"/>
  <c r="G2101" i="1" s="1"/>
  <c r="H2101" i="1" s="1"/>
  <c r="E2102" i="1" s="1"/>
  <c r="K2102" i="1" s="1"/>
  <c r="I2101" i="1" l="1"/>
  <c r="F2102" i="1"/>
  <c r="G2102" i="1" s="1"/>
  <c r="H2102" i="1" s="1"/>
  <c r="E2103" i="1" s="1"/>
  <c r="K2103" i="1" s="1"/>
  <c r="I2102" i="1" l="1"/>
  <c r="F2103" i="1"/>
  <c r="G2103" i="1" s="1"/>
  <c r="H2103" i="1" s="1"/>
  <c r="E2104" i="1" s="1"/>
  <c r="K2104" i="1" s="1"/>
  <c r="F2104" i="1" l="1"/>
  <c r="G2104" i="1" s="1"/>
  <c r="H2104" i="1" s="1"/>
  <c r="E2105" i="1" s="1"/>
  <c r="K2105" i="1" s="1"/>
  <c r="I2103" i="1"/>
  <c r="I2104" i="1" l="1"/>
  <c r="F2105" i="1"/>
  <c r="G2105" i="1" s="1"/>
  <c r="H2105" i="1" s="1"/>
  <c r="E2106" i="1" s="1"/>
  <c r="K2106" i="1" s="1"/>
  <c r="I2105" i="1" l="1"/>
  <c r="F2106" i="1"/>
  <c r="G2106" i="1" s="1"/>
  <c r="H2106" i="1" s="1"/>
  <c r="E2107" i="1" s="1"/>
  <c r="K2107" i="1" s="1"/>
  <c r="I2106" i="1" l="1"/>
  <c r="F2107" i="1"/>
  <c r="G2107" i="1" s="1"/>
  <c r="H2107" i="1" s="1"/>
  <c r="E2108" i="1" s="1"/>
  <c r="K2108" i="1" s="1"/>
  <c r="I2107" i="1" l="1"/>
  <c r="F2108" i="1"/>
  <c r="G2108" i="1" s="1"/>
  <c r="H2108" i="1" s="1"/>
  <c r="E2109" i="1" s="1"/>
  <c r="K2109" i="1" s="1"/>
  <c r="I2108" i="1" l="1"/>
  <c r="F2109" i="1"/>
  <c r="G2109" i="1" s="1"/>
  <c r="H2109" i="1" s="1"/>
  <c r="E2110" i="1" s="1"/>
  <c r="K2110" i="1" s="1"/>
  <c r="I2109" i="1" l="1"/>
  <c r="F2110" i="1"/>
  <c r="G2110" i="1" s="1"/>
  <c r="H2110" i="1" s="1"/>
  <c r="E2111" i="1" s="1"/>
  <c r="K2111" i="1" s="1"/>
  <c r="I2110" i="1" l="1"/>
  <c r="F2111" i="1"/>
  <c r="G2111" i="1" s="1"/>
  <c r="H2111" i="1" s="1"/>
  <c r="E2112" i="1" s="1"/>
  <c r="K2112" i="1" s="1"/>
  <c r="F2112" i="1" l="1"/>
  <c r="G2112" i="1" s="1"/>
  <c r="H2112" i="1" s="1"/>
  <c r="E2113" i="1" s="1"/>
  <c r="K2113" i="1" s="1"/>
  <c r="I2111" i="1"/>
  <c r="I2112" i="1" l="1"/>
  <c r="F2113" i="1"/>
  <c r="G2113" i="1" s="1"/>
  <c r="H2113" i="1" s="1"/>
  <c r="E2114" i="1" s="1"/>
  <c r="K2114" i="1" s="1"/>
  <c r="I2113" i="1" l="1"/>
  <c r="F2114" i="1"/>
  <c r="G2114" i="1" s="1"/>
  <c r="H2114" i="1" s="1"/>
  <c r="E2115" i="1" s="1"/>
  <c r="K2115" i="1" s="1"/>
  <c r="I2114" i="1" l="1"/>
  <c r="F2115" i="1"/>
  <c r="G2115" i="1" s="1"/>
  <c r="H2115" i="1" s="1"/>
  <c r="E2116" i="1" s="1"/>
  <c r="K2116" i="1" s="1"/>
  <c r="I2115" i="1" l="1"/>
  <c r="F2116" i="1"/>
  <c r="G2116" i="1" s="1"/>
  <c r="H2116" i="1" s="1"/>
  <c r="E2117" i="1" s="1"/>
  <c r="K2117" i="1" s="1"/>
  <c r="I2116" i="1" l="1"/>
  <c r="F2117" i="1"/>
  <c r="G2117" i="1" s="1"/>
  <c r="H2117" i="1" s="1"/>
  <c r="E2118" i="1" s="1"/>
  <c r="K2118" i="1" s="1"/>
  <c r="I2117" i="1" l="1"/>
  <c r="F2118" i="1"/>
  <c r="G2118" i="1" s="1"/>
  <c r="H2118" i="1" s="1"/>
  <c r="E2119" i="1" s="1"/>
  <c r="K2119" i="1" s="1"/>
  <c r="I2118" i="1" l="1"/>
  <c r="F2119" i="1"/>
  <c r="G2119" i="1" s="1"/>
  <c r="H2119" i="1" s="1"/>
  <c r="E2120" i="1" s="1"/>
  <c r="K2120" i="1" s="1"/>
  <c r="I2119" i="1" l="1"/>
  <c r="F2120" i="1"/>
  <c r="G2120" i="1" s="1"/>
  <c r="H2120" i="1" s="1"/>
  <c r="E2121" i="1" s="1"/>
  <c r="K2121" i="1" s="1"/>
  <c r="F2121" i="1" l="1"/>
  <c r="G2121" i="1" s="1"/>
  <c r="H2121" i="1" s="1"/>
  <c r="E2122" i="1" s="1"/>
  <c r="K2122" i="1" s="1"/>
  <c r="I2120" i="1"/>
  <c r="I2121" i="1" l="1"/>
  <c r="F2122" i="1"/>
  <c r="G2122" i="1" s="1"/>
  <c r="H2122" i="1" s="1"/>
  <c r="E2123" i="1" s="1"/>
  <c r="K2123" i="1" s="1"/>
  <c r="I2122" i="1" l="1"/>
  <c r="F2123" i="1"/>
  <c r="G2123" i="1" s="1"/>
  <c r="H2123" i="1" s="1"/>
  <c r="E2124" i="1" s="1"/>
  <c r="K2124" i="1" s="1"/>
  <c r="I2123" i="1" l="1"/>
  <c r="F2124" i="1"/>
  <c r="G2124" i="1" s="1"/>
  <c r="H2124" i="1" s="1"/>
  <c r="E2125" i="1" s="1"/>
  <c r="K2125" i="1" s="1"/>
  <c r="F2125" i="1" l="1"/>
  <c r="G2125" i="1" s="1"/>
  <c r="H2125" i="1" s="1"/>
  <c r="E2126" i="1" s="1"/>
  <c r="K2126" i="1" s="1"/>
  <c r="I2124" i="1"/>
  <c r="I2125" i="1" l="1"/>
  <c r="F2126" i="1"/>
  <c r="G2126" i="1" s="1"/>
  <c r="H2126" i="1" s="1"/>
  <c r="E2127" i="1" s="1"/>
  <c r="K2127" i="1" s="1"/>
  <c r="I2126" i="1" l="1"/>
  <c r="F2127" i="1"/>
  <c r="G2127" i="1" s="1"/>
  <c r="H2127" i="1" s="1"/>
  <c r="E2128" i="1" s="1"/>
  <c r="K2128" i="1" s="1"/>
  <c r="I2127" i="1" l="1"/>
  <c r="F2128" i="1"/>
  <c r="G2128" i="1" s="1"/>
  <c r="H2128" i="1" s="1"/>
  <c r="E2129" i="1" s="1"/>
  <c r="K2129" i="1" s="1"/>
  <c r="I2128" i="1" l="1"/>
  <c r="F2129" i="1"/>
  <c r="G2129" i="1" s="1"/>
  <c r="H2129" i="1" s="1"/>
  <c r="E2130" i="1" s="1"/>
  <c r="K2130" i="1" s="1"/>
  <c r="I2129" i="1" l="1"/>
  <c r="F2130" i="1"/>
  <c r="G2130" i="1" s="1"/>
  <c r="H2130" i="1" s="1"/>
  <c r="E2131" i="1" s="1"/>
  <c r="K2131" i="1" s="1"/>
  <c r="I2130" i="1" l="1"/>
  <c r="F2131" i="1"/>
  <c r="G2131" i="1" s="1"/>
  <c r="H2131" i="1" s="1"/>
  <c r="E2132" i="1" s="1"/>
  <c r="K2132" i="1" s="1"/>
  <c r="I2131" i="1" l="1"/>
  <c r="F2132" i="1"/>
  <c r="G2132" i="1" s="1"/>
  <c r="H2132" i="1" s="1"/>
  <c r="E2133" i="1" s="1"/>
  <c r="K2133" i="1" s="1"/>
  <c r="I2132" i="1" l="1"/>
  <c r="F2133" i="1"/>
  <c r="G2133" i="1" s="1"/>
  <c r="H2133" i="1" s="1"/>
  <c r="E2134" i="1" s="1"/>
  <c r="K2134" i="1" s="1"/>
  <c r="I2133" i="1" l="1"/>
  <c r="F2134" i="1"/>
  <c r="G2134" i="1" s="1"/>
  <c r="H2134" i="1" s="1"/>
  <c r="E2135" i="1" s="1"/>
  <c r="K2135" i="1" s="1"/>
  <c r="I2134" i="1" l="1"/>
  <c r="F2135" i="1"/>
  <c r="G2135" i="1" s="1"/>
  <c r="H2135" i="1" s="1"/>
  <c r="E2136" i="1" s="1"/>
  <c r="K2136" i="1" s="1"/>
  <c r="I2135" i="1" l="1"/>
  <c r="F2136" i="1"/>
  <c r="G2136" i="1" s="1"/>
  <c r="H2136" i="1" s="1"/>
  <c r="E2137" i="1" s="1"/>
  <c r="K2137" i="1" s="1"/>
  <c r="I2136" i="1" l="1"/>
  <c r="F2137" i="1"/>
  <c r="G2137" i="1" s="1"/>
  <c r="H2137" i="1" s="1"/>
  <c r="E2138" i="1" s="1"/>
  <c r="K2138" i="1" s="1"/>
  <c r="I2137" i="1" l="1"/>
  <c r="F2138" i="1"/>
  <c r="G2138" i="1" s="1"/>
  <c r="H2138" i="1" s="1"/>
  <c r="E2139" i="1" s="1"/>
  <c r="K2139" i="1" s="1"/>
  <c r="I2138" i="1" l="1"/>
  <c r="F2139" i="1"/>
  <c r="G2139" i="1" s="1"/>
  <c r="H2139" i="1" s="1"/>
  <c r="E2140" i="1" s="1"/>
  <c r="K2140" i="1" s="1"/>
  <c r="I2139" i="1" l="1"/>
  <c r="F2140" i="1"/>
  <c r="G2140" i="1" s="1"/>
  <c r="H2140" i="1" s="1"/>
  <c r="E2141" i="1" s="1"/>
  <c r="K2141" i="1" s="1"/>
  <c r="I2140" i="1" l="1"/>
  <c r="F2141" i="1"/>
  <c r="G2141" i="1" s="1"/>
  <c r="H2141" i="1" s="1"/>
  <c r="E2142" i="1" s="1"/>
  <c r="K2142" i="1" s="1"/>
  <c r="I2141" i="1" l="1"/>
  <c r="F2142" i="1"/>
  <c r="G2142" i="1" s="1"/>
  <c r="H2142" i="1" s="1"/>
  <c r="E2143" i="1" s="1"/>
  <c r="K2143" i="1" s="1"/>
  <c r="I2142" i="1" l="1"/>
  <c r="F2143" i="1"/>
  <c r="G2143" i="1" s="1"/>
  <c r="H2143" i="1" s="1"/>
  <c r="E2144" i="1" s="1"/>
  <c r="K2144" i="1" s="1"/>
  <c r="I2143" i="1" l="1"/>
  <c r="F2144" i="1"/>
  <c r="G2144" i="1" s="1"/>
  <c r="H2144" i="1" s="1"/>
  <c r="E2145" i="1" s="1"/>
  <c r="K2145" i="1" s="1"/>
  <c r="I2144" i="1" l="1"/>
  <c r="F2145" i="1"/>
  <c r="G2145" i="1" s="1"/>
  <c r="H2145" i="1" s="1"/>
  <c r="E2146" i="1" s="1"/>
  <c r="K2146" i="1" s="1"/>
  <c r="I2145" i="1" l="1"/>
  <c r="F2146" i="1"/>
  <c r="G2146" i="1" s="1"/>
  <c r="H2146" i="1" s="1"/>
  <c r="E2147" i="1" s="1"/>
  <c r="K2147" i="1" s="1"/>
  <c r="I2146" i="1" l="1"/>
  <c r="F2147" i="1"/>
  <c r="G2147" i="1" s="1"/>
  <c r="H2147" i="1" s="1"/>
  <c r="E2148" i="1" s="1"/>
  <c r="K2148" i="1" s="1"/>
  <c r="I2147" i="1" l="1"/>
  <c r="F2148" i="1"/>
  <c r="G2148" i="1" s="1"/>
  <c r="H2148" i="1" s="1"/>
  <c r="E2149" i="1" s="1"/>
  <c r="K2149" i="1" s="1"/>
  <c r="I2148" i="1" l="1"/>
  <c r="F2149" i="1"/>
  <c r="G2149" i="1" s="1"/>
  <c r="H2149" i="1" s="1"/>
  <c r="E2150" i="1" s="1"/>
  <c r="K2150" i="1" s="1"/>
  <c r="I2149" i="1" l="1"/>
  <c r="F2150" i="1"/>
  <c r="G2150" i="1" s="1"/>
  <c r="H2150" i="1" s="1"/>
  <c r="E2151" i="1" s="1"/>
  <c r="K2151" i="1" s="1"/>
  <c r="I2150" i="1" l="1"/>
  <c r="F2151" i="1"/>
  <c r="G2151" i="1" s="1"/>
  <c r="H2151" i="1" s="1"/>
  <c r="E2152" i="1" s="1"/>
  <c r="K2152" i="1" s="1"/>
  <c r="I2151" i="1" l="1"/>
  <c r="F2152" i="1"/>
  <c r="G2152" i="1" s="1"/>
  <c r="H2152" i="1" s="1"/>
  <c r="E2153" i="1" s="1"/>
  <c r="K2153" i="1" s="1"/>
  <c r="I2152" i="1" l="1"/>
  <c r="F2153" i="1"/>
  <c r="G2153" i="1" s="1"/>
  <c r="H2153" i="1" s="1"/>
  <c r="E2154" i="1" s="1"/>
  <c r="K2154" i="1" s="1"/>
  <c r="I2153" i="1" l="1"/>
  <c r="F2154" i="1"/>
  <c r="G2154" i="1" s="1"/>
  <c r="H2154" i="1" s="1"/>
  <c r="E2155" i="1" s="1"/>
  <c r="K2155" i="1" s="1"/>
  <c r="I2154" i="1" l="1"/>
  <c r="F2155" i="1"/>
  <c r="G2155" i="1" s="1"/>
  <c r="H2155" i="1" s="1"/>
  <c r="E2156" i="1" s="1"/>
  <c r="K2156" i="1" s="1"/>
  <c r="I2155" i="1" l="1"/>
  <c r="F2156" i="1"/>
  <c r="G2156" i="1" s="1"/>
  <c r="H2156" i="1" s="1"/>
  <c r="E2157" i="1" s="1"/>
  <c r="K2157" i="1" s="1"/>
  <c r="I2156" i="1" l="1"/>
  <c r="F2157" i="1"/>
  <c r="G2157" i="1" s="1"/>
  <c r="H2157" i="1" s="1"/>
  <c r="E2158" i="1" s="1"/>
  <c r="K2158" i="1" s="1"/>
  <c r="I2157" i="1" l="1"/>
  <c r="F2158" i="1"/>
  <c r="G2158" i="1" s="1"/>
  <c r="H2158" i="1" s="1"/>
  <c r="E2159" i="1" s="1"/>
  <c r="K2159" i="1" s="1"/>
  <c r="I2158" i="1" l="1"/>
  <c r="F2159" i="1"/>
  <c r="G2159" i="1" s="1"/>
  <c r="H2159" i="1" s="1"/>
  <c r="E2160" i="1" s="1"/>
  <c r="K2160" i="1" s="1"/>
  <c r="I2159" i="1" l="1"/>
  <c r="F2160" i="1"/>
  <c r="G2160" i="1" s="1"/>
  <c r="H2160" i="1" s="1"/>
  <c r="E2161" i="1" s="1"/>
  <c r="K2161" i="1" s="1"/>
  <c r="I2160" i="1" l="1"/>
  <c r="F2161" i="1"/>
  <c r="G2161" i="1" s="1"/>
  <c r="H2161" i="1" s="1"/>
  <c r="E2162" i="1" s="1"/>
  <c r="K2162" i="1" s="1"/>
  <c r="I2161" i="1" l="1"/>
  <c r="F2162" i="1"/>
  <c r="G2162" i="1" s="1"/>
  <c r="H2162" i="1" s="1"/>
  <c r="E2163" i="1" s="1"/>
  <c r="K2163" i="1" s="1"/>
  <c r="I2162" i="1" l="1"/>
  <c r="F2163" i="1"/>
  <c r="G2163" i="1" s="1"/>
  <c r="H2163" i="1" s="1"/>
  <c r="E2164" i="1" s="1"/>
  <c r="K2164" i="1" s="1"/>
  <c r="F2164" i="1" l="1"/>
  <c r="G2164" i="1" s="1"/>
  <c r="H2164" i="1" s="1"/>
  <c r="E2165" i="1" s="1"/>
  <c r="K2165" i="1" s="1"/>
  <c r="I2163" i="1"/>
  <c r="I2164" i="1" l="1"/>
  <c r="F2165" i="1"/>
  <c r="G2165" i="1" s="1"/>
  <c r="H2165" i="1" s="1"/>
  <c r="E2166" i="1" s="1"/>
  <c r="K2166" i="1" s="1"/>
  <c r="I2165" i="1" l="1"/>
  <c r="F2166" i="1"/>
  <c r="G2166" i="1" s="1"/>
  <c r="H2166" i="1" s="1"/>
  <c r="E2167" i="1" s="1"/>
  <c r="K2167" i="1" s="1"/>
  <c r="I2166" i="1" l="1"/>
  <c r="F2167" i="1"/>
  <c r="G2167" i="1" s="1"/>
  <c r="H2167" i="1" s="1"/>
  <c r="E2168" i="1" s="1"/>
  <c r="K2168" i="1" s="1"/>
  <c r="I2167" i="1" l="1"/>
  <c r="F2168" i="1"/>
  <c r="G2168" i="1" s="1"/>
  <c r="H2168" i="1" s="1"/>
  <c r="E2169" i="1" s="1"/>
  <c r="K2169" i="1" s="1"/>
  <c r="I2168" i="1" l="1"/>
  <c r="F2169" i="1"/>
  <c r="G2169" i="1" s="1"/>
  <c r="H2169" i="1" s="1"/>
  <c r="E2170" i="1" s="1"/>
  <c r="K2170" i="1" s="1"/>
  <c r="I2169" i="1" l="1"/>
  <c r="F2170" i="1"/>
  <c r="G2170" i="1" s="1"/>
  <c r="H2170" i="1" s="1"/>
  <c r="E2171" i="1" s="1"/>
  <c r="K2171" i="1" s="1"/>
  <c r="I2170" i="1" l="1"/>
  <c r="F2171" i="1"/>
  <c r="G2171" i="1" s="1"/>
  <c r="H2171" i="1" s="1"/>
  <c r="E2172" i="1" s="1"/>
  <c r="K2172" i="1" s="1"/>
  <c r="I2171" i="1" l="1"/>
  <c r="F2172" i="1"/>
  <c r="G2172" i="1" s="1"/>
  <c r="H2172" i="1" s="1"/>
  <c r="E2173" i="1" s="1"/>
  <c r="K2173" i="1" s="1"/>
  <c r="I2172" i="1" l="1"/>
  <c r="F2173" i="1"/>
  <c r="G2173" i="1" s="1"/>
  <c r="H2173" i="1" s="1"/>
  <c r="E2174" i="1" s="1"/>
  <c r="K2174" i="1" s="1"/>
  <c r="I2173" i="1" l="1"/>
  <c r="F2174" i="1"/>
  <c r="G2174" i="1" s="1"/>
  <c r="H2174" i="1" s="1"/>
  <c r="E2175" i="1" s="1"/>
  <c r="K2175" i="1" s="1"/>
  <c r="I2174" i="1" l="1"/>
  <c r="F2175" i="1"/>
  <c r="G2175" i="1" s="1"/>
  <c r="H2175" i="1" s="1"/>
  <c r="E2176" i="1" s="1"/>
  <c r="K2176" i="1" s="1"/>
  <c r="I2175" i="1" l="1"/>
  <c r="F2176" i="1"/>
  <c r="G2176" i="1" s="1"/>
  <c r="H2176" i="1" s="1"/>
  <c r="E2177" i="1" s="1"/>
  <c r="K2177" i="1" s="1"/>
  <c r="I2176" i="1" l="1"/>
  <c r="F2177" i="1"/>
  <c r="G2177" i="1" s="1"/>
  <c r="H2177" i="1" s="1"/>
  <c r="E2178" i="1" s="1"/>
  <c r="K2178" i="1" s="1"/>
  <c r="I2177" i="1" l="1"/>
  <c r="F2178" i="1"/>
  <c r="G2178" i="1" s="1"/>
  <c r="H2178" i="1" s="1"/>
  <c r="E2179" i="1" s="1"/>
  <c r="K2179" i="1" s="1"/>
  <c r="I2178" i="1" l="1"/>
  <c r="F2179" i="1"/>
  <c r="G2179" i="1" s="1"/>
  <c r="H2179" i="1" s="1"/>
  <c r="E2180" i="1" s="1"/>
  <c r="K2180" i="1" s="1"/>
  <c r="F2180" i="1" l="1"/>
  <c r="G2180" i="1" s="1"/>
  <c r="H2180" i="1" s="1"/>
  <c r="E2181" i="1" s="1"/>
  <c r="K2181" i="1" s="1"/>
  <c r="I2179" i="1"/>
  <c r="I2180" i="1" l="1"/>
  <c r="F2181" i="1"/>
  <c r="G2181" i="1" s="1"/>
  <c r="H2181" i="1" s="1"/>
  <c r="E2182" i="1" s="1"/>
  <c r="K2182" i="1" s="1"/>
  <c r="I2181" i="1" l="1"/>
  <c r="F2182" i="1"/>
  <c r="G2182" i="1" s="1"/>
  <c r="H2182" i="1" s="1"/>
  <c r="E2183" i="1" s="1"/>
  <c r="K2183" i="1" s="1"/>
  <c r="I2182" i="1" l="1"/>
  <c r="F2183" i="1"/>
  <c r="G2183" i="1" s="1"/>
  <c r="H2183" i="1" s="1"/>
  <c r="E2184" i="1" s="1"/>
  <c r="K2184" i="1" s="1"/>
  <c r="I2183" i="1" l="1"/>
  <c r="F2184" i="1"/>
  <c r="G2184" i="1" s="1"/>
  <c r="H2184" i="1" s="1"/>
  <c r="E2185" i="1" s="1"/>
  <c r="K2185" i="1" s="1"/>
  <c r="I2184" i="1" l="1"/>
  <c r="F2185" i="1"/>
  <c r="G2185" i="1" s="1"/>
  <c r="H2185" i="1" s="1"/>
  <c r="E2186" i="1" s="1"/>
  <c r="K2186" i="1" s="1"/>
  <c r="I2185" i="1" l="1"/>
  <c r="F2186" i="1"/>
  <c r="G2186" i="1" s="1"/>
  <c r="H2186" i="1" s="1"/>
  <c r="E2187" i="1" s="1"/>
  <c r="K2187" i="1" s="1"/>
  <c r="I2186" i="1" l="1"/>
  <c r="F2187" i="1"/>
  <c r="G2187" i="1" s="1"/>
  <c r="H2187" i="1" s="1"/>
  <c r="E2188" i="1" s="1"/>
  <c r="K2188" i="1" s="1"/>
  <c r="I2187" i="1" l="1"/>
  <c r="F2188" i="1"/>
  <c r="G2188" i="1" s="1"/>
  <c r="H2188" i="1" s="1"/>
  <c r="E2189" i="1" s="1"/>
  <c r="K2189" i="1" s="1"/>
  <c r="I2188" i="1" l="1"/>
  <c r="F2189" i="1"/>
  <c r="G2189" i="1" s="1"/>
  <c r="H2189" i="1" s="1"/>
  <c r="E2190" i="1" s="1"/>
  <c r="K2190" i="1" s="1"/>
  <c r="I2189" i="1" l="1"/>
  <c r="F2190" i="1"/>
  <c r="G2190" i="1" s="1"/>
  <c r="H2190" i="1" s="1"/>
  <c r="E2191" i="1" s="1"/>
  <c r="K2191" i="1" s="1"/>
  <c r="I2190" i="1" l="1"/>
  <c r="F2191" i="1"/>
  <c r="G2191" i="1" s="1"/>
  <c r="H2191" i="1" s="1"/>
  <c r="E2192" i="1" s="1"/>
  <c r="K2192" i="1" s="1"/>
  <c r="I2191" i="1" l="1"/>
  <c r="F2192" i="1"/>
  <c r="G2192" i="1" s="1"/>
  <c r="H2192" i="1" s="1"/>
  <c r="E2193" i="1" s="1"/>
  <c r="K2193" i="1" s="1"/>
  <c r="F2193" i="1" l="1"/>
  <c r="G2193" i="1" s="1"/>
  <c r="H2193" i="1" s="1"/>
  <c r="E2194" i="1" s="1"/>
  <c r="K2194" i="1" s="1"/>
  <c r="I2192" i="1"/>
  <c r="I2193" i="1" l="1"/>
  <c r="F2194" i="1"/>
  <c r="G2194" i="1" s="1"/>
  <c r="H2194" i="1" s="1"/>
  <c r="E2195" i="1" s="1"/>
  <c r="K2195" i="1" s="1"/>
  <c r="I2194" i="1" l="1"/>
  <c r="F2195" i="1"/>
  <c r="G2195" i="1" s="1"/>
  <c r="H2195" i="1" s="1"/>
  <c r="E2196" i="1" s="1"/>
  <c r="K2196" i="1" s="1"/>
  <c r="I2195" i="1" l="1"/>
  <c r="F2196" i="1"/>
  <c r="G2196" i="1" s="1"/>
  <c r="H2196" i="1" s="1"/>
  <c r="E2197" i="1" s="1"/>
  <c r="K2197" i="1" s="1"/>
  <c r="I2196" i="1" l="1"/>
  <c r="F2197" i="1"/>
  <c r="G2197" i="1" s="1"/>
  <c r="H2197" i="1" s="1"/>
  <c r="E2198" i="1" s="1"/>
  <c r="K2198" i="1" s="1"/>
  <c r="I2197" i="1" l="1"/>
  <c r="F2198" i="1"/>
  <c r="G2198" i="1" s="1"/>
  <c r="H2198" i="1" s="1"/>
  <c r="E2199" i="1" s="1"/>
  <c r="K2199" i="1" s="1"/>
  <c r="I2198" i="1" l="1"/>
  <c r="F2199" i="1"/>
  <c r="G2199" i="1" s="1"/>
  <c r="H2199" i="1" s="1"/>
  <c r="E2200" i="1" s="1"/>
  <c r="K2200" i="1" s="1"/>
  <c r="I2199" i="1" l="1"/>
  <c r="F2200" i="1"/>
  <c r="G2200" i="1" s="1"/>
  <c r="H2200" i="1" s="1"/>
  <c r="E2201" i="1" s="1"/>
  <c r="K2201" i="1" s="1"/>
  <c r="F2201" i="1" l="1"/>
  <c r="G2201" i="1" s="1"/>
  <c r="H2201" i="1" s="1"/>
  <c r="E2202" i="1" s="1"/>
  <c r="K2202" i="1" s="1"/>
  <c r="I2200" i="1"/>
  <c r="I2201" i="1" l="1"/>
  <c r="F2202" i="1"/>
  <c r="G2202" i="1" s="1"/>
  <c r="H2202" i="1" s="1"/>
  <c r="E2203" i="1" s="1"/>
  <c r="K2203" i="1" s="1"/>
  <c r="I2202" i="1" l="1"/>
  <c r="F2203" i="1"/>
  <c r="G2203" i="1" s="1"/>
  <c r="H2203" i="1" s="1"/>
  <c r="E2204" i="1" s="1"/>
  <c r="K2204" i="1" s="1"/>
  <c r="I2203" i="1" l="1"/>
  <c r="F2204" i="1"/>
  <c r="G2204" i="1" s="1"/>
  <c r="H2204" i="1" s="1"/>
  <c r="E2205" i="1" s="1"/>
  <c r="K2205" i="1" s="1"/>
  <c r="I2204" i="1" l="1"/>
  <c r="F2205" i="1"/>
  <c r="G2205" i="1" s="1"/>
  <c r="H2205" i="1" s="1"/>
  <c r="E2206" i="1" s="1"/>
  <c r="K2206" i="1" s="1"/>
  <c r="I2205" i="1" l="1"/>
  <c r="F2206" i="1"/>
  <c r="G2206" i="1" s="1"/>
  <c r="H2206" i="1" s="1"/>
  <c r="E2207" i="1" s="1"/>
  <c r="K2207" i="1" s="1"/>
  <c r="I2206" i="1" l="1"/>
  <c r="F2207" i="1"/>
  <c r="G2207" i="1" s="1"/>
  <c r="H2207" i="1" s="1"/>
  <c r="E2208" i="1" s="1"/>
  <c r="K2208" i="1" s="1"/>
  <c r="I2207" i="1" l="1"/>
  <c r="F2208" i="1"/>
  <c r="G2208" i="1" s="1"/>
  <c r="H2208" i="1" s="1"/>
  <c r="E2209" i="1" s="1"/>
  <c r="K2209" i="1" s="1"/>
  <c r="I2208" i="1" l="1"/>
  <c r="F2209" i="1"/>
  <c r="G2209" i="1" s="1"/>
  <c r="H2209" i="1" s="1"/>
  <c r="E2210" i="1" s="1"/>
  <c r="K2210" i="1" s="1"/>
  <c r="I2209" i="1" l="1"/>
  <c r="F2210" i="1"/>
  <c r="G2210" i="1" s="1"/>
  <c r="H2210" i="1" s="1"/>
  <c r="E2211" i="1" s="1"/>
  <c r="K2211" i="1" s="1"/>
  <c r="F2211" i="1" l="1"/>
  <c r="G2211" i="1" s="1"/>
  <c r="H2211" i="1" s="1"/>
  <c r="E2212" i="1" s="1"/>
  <c r="K2212" i="1" s="1"/>
  <c r="I2210" i="1"/>
  <c r="I2211" i="1" l="1"/>
  <c r="F2212" i="1"/>
  <c r="G2212" i="1" s="1"/>
  <c r="H2212" i="1" s="1"/>
  <c r="E2213" i="1" s="1"/>
  <c r="K2213" i="1" s="1"/>
  <c r="I2212" i="1" l="1"/>
  <c r="F2213" i="1"/>
  <c r="G2213" i="1" s="1"/>
  <c r="H2213" i="1" s="1"/>
  <c r="E2214" i="1" s="1"/>
  <c r="K2214" i="1" s="1"/>
  <c r="I2213" i="1" l="1"/>
  <c r="F2214" i="1"/>
  <c r="G2214" i="1" s="1"/>
  <c r="H2214" i="1" s="1"/>
  <c r="E2215" i="1" s="1"/>
  <c r="K2215" i="1" s="1"/>
  <c r="I2214" i="1" l="1"/>
  <c r="F2215" i="1"/>
  <c r="G2215" i="1" s="1"/>
  <c r="H2215" i="1" s="1"/>
  <c r="E2216" i="1" s="1"/>
  <c r="K2216" i="1" s="1"/>
  <c r="F2216" i="1" l="1"/>
  <c r="G2216" i="1" s="1"/>
  <c r="H2216" i="1" s="1"/>
  <c r="E2217" i="1" s="1"/>
  <c r="K2217" i="1" s="1"/>
  <c r="I2215" i="1"/>
  <c r="I2216" i="1" l="1"/>
  <c r="F2217" i="1"/>
  <c r="G2217" i="1" s="1"/>
  <c r="H2217" i="1" s="1"/>
  <c r="E2218" i="1" s="1"/>
  <c r="K2218" i="1" s="1"/>
  <c r="I2217" i="1" l="1"/>
  <c r="F2218" i="1"/>
  <c r="G2218" i="1" s="1"/>
  <c r="H2218" i="1" s="1"/>
  <c r="E2219" i="1" s="1"/>
  <c r="K2219" i="1" s="1"/>
  <c r="I2218" i="1" l="1"/>
  <c r="F2219" i="1"/>
  <c r="G2219" i="1" s="1"/>
  <c r="H2219" i="1" s="1"/>
  <c r="E2220" i="1" s="1"/>
  <c r="K2220" i="1" s="1"/>
  <c r="I2219" i="1" l="1"/>
  <c r="F2220" i="1"/>
  <c r="G2220" i="1" s="1"/>
  <c r="H2220" i="1" s="1"/>
  <c r="E2221" i="1" s="1"/>
  <c r="K2221" i="1" s="1"/>
  <c r="I2220" i="1" l="1"/>
  <c r="F2221" i="1"/>
  <c r="G2221" i="1" s="1"/>
  <c r="H2221" i="1" s="1"/>
  <c r="E2222" i="1" s="1"/>
  <c r="K2222" i="1" s="1"/>
  <c r="I2221" i="1" l="1"/>
  <c r="F2222" i="1"/>
  <c r="G2222" i="1" s="1"/>
  <c r="H2222" i="1" s="1"/>
  <c r="E2223" i="1" s="1"/>
  <c r="K2223" i="1" s="1"/>
  <c r="I2222" i="1" l="1"/>
  <c r="F2223" i="1"/>
  <c r="G2223" i="1" s="1"/>
  <c r="H2223" i="1" s="1"/>
  <c r="E2224" i="1" s="1"/>
  <c r="K2224" i="1" s="1"/>
  <c r="I2223" i="1" l="1"/>
  <c r="F2224" i="1"/>
  <c r="G2224" i="1" s="1"/>
  <c r="H2224" i="1" s="1"/>
  <c r="E2225" i="1" s="1"/>
  <c r="K2225" i="1" s="1"/>
  <c r="I2224" i="1" l="1"/>
  <c r="F2225" i="1"/>
  <c r="G2225" i="1" s="1"/>
  <c r="H2225" i="1" s="1"/>
  <c r="E2226" i="1" s="1"/>
  <c r="K2226" i="1" s="1"/>
  <c r="I2225" i="1" l="1"/>
  <c r="F2226" i="1"/>
  <c r="G2226" i="1" s="1"/>
  <c r="H2226" i="1" s="1"/>
  <c r="E2227" i="1" s="1"/>
  <c r="K2227" i="1" s="1"/>
  <c r="I2226" i="1" l="1"/>
  <c r="F2227" i="1"/>
  <c r="G2227" i="1" s="1"/>
  <c r="H2227" i="1" s="1"/>
  <c r="E2228" i="1" s="1"/>
  <c r="K2228" i="1" s="1"/>
  <c r="I2227" i="1" l="1"/>
  <c r="F2228" i="1"/>
  <c r="G2228" i="1" s="1"/>
  <c r="H2228" i="1" s="1"/>
  <c r="E2229" i="1" s="1"/>
  <c r="K2229" i="1" s="1"/>
  <c r="I2228" i="1" l="1"/>
  <c r="F2229" i="1"/>
  <c r="G2229" i="1" s="1"/>
  <c r="H2229" i="1" s="1"/>
  <c r="E2230" i="1" s="1"/>
  <c r="K2230" i="1" s="1"/>
  <c r="I2229" i="1" l="1"/>
  <c r="F2230" i="1"/>
  <c r="G2230" i="1" s="1"/>
  <c r="H2230" i="1" s="1"/>
  <c r="E2231" i="1" s="1"/>
  <c r="K2231" i="1" s="1"/>
  <c r="I2230" i="1" l="1"/>
  <c r="F2231" i="1"/>
  <c r="G2231" i="1" s="1"/>
  <c r="H2231" i="1" s="1"/>
  <c r="E2232" i="1" s="1"/>
  <c r="K2232" i="1" s="1"/>
  <c r="I2231" i="1" l="1"/>
  <c r="F2232" i="1"/>
  <c r="G2232" i="1" s="1"/>
  <c r="H2232" i="1" s="1"/>
  <c r="E2233" i="1" s="1"/>
  <c r="K2233" i="1" s="1"/>
  <c r="I2232" i="1" l="1"/>
  <c r="F2233" i="1"/>
  <c r="G2233" i="1" s="1"/>
  <c r="H2233" i="1" s="1"/>
  <c r="E2234" i="1" s="1"/>
  <c r="K2234" i="1" s="1"/>
  <c r="I2233" i="1" l="1"/>
  <c r="F2234" i="1"/>
  <c r="G2234" i="1" s="1"/>
  <c r="H2234" i="1" s="1"/>
  <c r="E2235" i="1" s="1"/>
  <c r="K2235" i="1" s="1"/>
  <c r="I2234" i="1" l="1"/>
  <c r="F2235" i="1"/>
  <c r="G2235" i="1" s="1"/>
  <c r="H2235" i="1" s="1"/>
  <c r="E2236" i="1" s="1"/>
  <c r="K2236" i="1" s="1"/>
  <c r="I2235" i="1" l="1"/>
  <c r="F2236" i="1"/>
  <c r="G2236" i="1" s="1"/>
  <c r="H2236" i="1" s="1"/>
  <c r="E2237" i="1" s="1"/>
  <c r="K2237" i="1" s="1"/>
  <c r="I2236" i="1" l="1"/>
  <c r="F2237" i="1"/>
  <c r="G2237" i="1" s="1"/>
  <c r="H2237" i="1" s="1"/>
  <c r="E2238" i="1" s="1"/>
  <c r="K2238" i="1" s="1"/>
  <c r="I2237" i="1" l="1"/>
  <c r="F2238" i="1"/>
  <c r="G2238" i="1" s="1"/>
  <c r="H2238" i="1" s="1"/>
  <c r="E2239" i="1" s="1"/>
  <c r="K2239" i="1" s="1"/>
  <c r="I2238" i="1" l="1"/>
  <c r="F2239" i="1"/>
  <c r="G2239" i="1" s="1"/>
  <c r="H2239" i="1" s="1"/>
  <c r="E2240" i="1" s="1"/>
  <c r="K2240" i="1" s="1"/>
  <c r="I2239" i="1" l="1"/>
  <c r="F2240" i="1"/>
  <c r="G2240" i="1" s="1"/>
  <c r="H2240" i="1" s="1"/>
  <c r="E2241" i="1" s="1"/>
  <c r="K2241" i="1" s="1"/>
  <c r="I2240" i="1" l="1"/>
  <c r="F2241" i="1"/>
  <c r="G2241" i="1" s="1"/>
  <c r="H2241" i="1" s="1"/>
  <c r="E2242" i="1" s="1"/>
  <c r="K2242" i="1" s="1"/>
  <c r="I2241" i="1" l="1"/>
  <c r="F2242" i="1"/>
  <c r="G2242" i="1" s="1"/>
  <c r="H2242" i="1" s="1"/>
  <c r="E2243" i="1" s="1"/>
  <c r="K2243" i="1" s="1"/>
  <c r="I2242" i="1" l="1"/>
  <c r="F2243" i="1"/>
  <c r="G2243" i="1" s="1"/>
  <c r="H2243" i="1" s="1"/>
  <c r="E2244" i="1" s="1"/>
  <c r="K2244" i="1" s="1"/>
  <c r="I2243" i="1" l="1"/>
  <c r="F2244" i="1"/>
  <c r="G2244" i="1" s="1"/>
  <c r="H2244" i="1" s="1"/>
  <c r="E2245" i="1" s="1"/>
  <c r="K2245" i="1" s="1"/>
  <c r="I2244" i="1" l="1"/>
  <c r="F2245" i="1"/>
  <c r="G2245" i="1" s="1"/>
  <c r="H2245" i="1" s="1"/>
  <c r="E2246" i="1" s="1"/>
  <c r="K2246" i="1" s="1"/>
  <c r="I2245" i="1" l="1"/>
  <c r="F2246" i="1"/>
  <c r="G2246" i="1" s="1"/>
  <c r="H2246" i="1" s="1"/>
  <c r="E2247" i="1" s="1"/>
  <c r="K2247" i="1" s="1"/>
  <c r="I2246" i="1" l="1"/>
  <c r="F2247" i="1"/>
  <c r="G2247" i="1" s="1"/>
  <c r="H2247" i="1" s="1"/>
  <c r="E2248" i="1" s="1"/>
  <c r="K2248" i="1" s="1"/>
  <c r="I2247" i="1" l="1"/>
  <c r="F2248" i="1"/>
  <c r="G2248" i="1" s="1"/>
  <c r="H2248" i="1" s="1"/>
  <c r="E2249" i="1" s="1"/>
  <c r="K2249" i="1" s="1"/>
  <c r="I2248" i="1" l="1"/>
  <c r="F2249" i="1"/>
  <c r="G2249" i="1" s="1"/>
  <c r="H2249" i="1" s="1"/>
  <c r="E2250" i="1" s="1"/>
  <c r="K2250" i="1" s="1"/>
  <c r="I2249" i="1" l="1"/>
  <c r="F2250" i="1"/>
  <c r="G2250" i="1" s="1"/>
  <c r="H2250" i="1" s="1"/>
  <c r="E2251" i="1" s="1"/>
  <c r="K2251" i="1" s="1"/>
  <c r="I2250" i="1" l="1"/>
  <c r="F2251" i="1"/>
  <c r="G2251" i="1" s="1"/>
  <c r="H2251" i="1" s="1"/>
  <c r="E2252" i="1" s="1"/>
  <c r="K2252" i="1" s="1"/>
  <c r="I2251" i="1" l="1"/>
  <c r="F2252" i="1"/>
  <c r="G2252" i="1" s="1"/>
  <c r="H2252" i="1" s="1"/>
  <c r="E2253" i="1" s="1"/>
  <c r="K2253" i="1" s="1"/>
  <c r="I2252" i="1" l="1"/>
  <c r="F2253" i="1"/>
  <c r="G2253" i="1" s="1"/>
  <c r="H2253" i="1" s="1"/>
  <c r="E2254" i="1" s="1"/>
  <c r="K2254" i="1" s="1"/>
  <c r="I2253" i="1" l="1"/>
  <c r="F2254" i="1"/>
  <c r="G2254" i="1" s="1"/>
  <c r="H2254" i="1" s="1"/>
  <c r="E2255" i="1" s="1"/>
  <c r="K2255" i="1" s="1"/>
  <c r="I2254" i="1" l="1"/>
  <c r="F2255" i="1"/>
  <c r="G2255" i="1" s="1"/>
  <c r="H2255" i="1" s="1"/>
  <c r="E2256" i="1" s="1"/>
  <c r="K2256" i="1" s="1"/>
  <c r="F2256" i="1" l="1"/>
  <c r="G2256" i="1" s="1"/>
  <c r="H2256" i="1" s="1"/>
  <c r="E2257" i="1" s="1"/>
  <c r="K2257" i="1" s="1"/>
  <c r="I2255" i="1"/>
  <c r="I2256" i="1" l="1"/>
  <c r="F2257" i="1"/>
  <c r="G2257" i="1" s="1"/>
  <c r="H2257" i="1" s="1"/>
  <c r="E2258" i="1" s="1"/>
  <c r="K2258" i="1" s="1"/>
  <c r="I2257" i="1" l="1"/>
  <c r="F2258" i="1"/>
  <c r="G2258" i="1" s="1"/>
  <c r="H2258" i="1" s="1"/>
  <c r="E2259" i="1" s="1"/>
  <c r="K2259" i="1" s="1"/>
  <c r="I2258" i="1" l="1"/>
  <c r="F2259" i="1"/>
  <c r="G2259" i="1" s="1"/>
  <c r="H2259" i="1" s="1"/>
  <c r="E2260" i="1" s="1"/>
  <c r="K2260" i="1" s="1"/>
  <c r="I2259" i="1" l="1"/>
  <c r="F2260" i="1"/>
  <c r="G2260" i="1" s="1"/>
  <c r="H2260" i="1" s="1"/>
  <c r="E2261" i="1" s="1"/>
  <c r="K2261" i="1" s="1"/>
  <c r="I2260" i="1" l="1"/>
  <c r="F2261" i="1"/>
  <c r="G2261" i="1" s="1"/>
  <c r="H2261" i="1" s="1"/>
  <c r="E2262" i="1" s="1"/>
  <c r="K2262" i="1" s="1"/>
  <c r="I2261" i="1" l="1"/>
  <c r="F2262" i="1"/>
  <c r="G2262" i="1" s="1"/>
  <c r="H2262" i="1" s="1"/>
  <c r="E2263" i="1" s="1"/>
  <c r="K2263" i="1" s="1"/>
  <c r="I2262" i="1" l="1"/>
  <c r="F2263" i="1"/>
  <c r="G2263" i="1" s="1"/>
  <c r="H2263" i="1" s="1"/>
  <c r="E2264" i="1" s="1"/>
  <c r="K2264" i="1" s="1"/>
  <c r="F2264" i="1" l="1"/>
  <c r="G2264" i="1" s="1"/>
  <c r="H2264" i="1" s="1"/>
  <c r="E2265" i="1" s="1"/>
  <c r="K2265" i="1" s="1"/>
  <c r="I2263" i="1"/>
  <c r="I2264" i="1" l="1"/>
  <c r="F2265" i="1"/>
  <c r="G2265" i="1" s="1"/>
  <c r="H2265" i="1" s="1"/>
  <c r="E2266" i="1" s="1"/>
  <c r="K2266" i="1" s="1"/>
  <c r="I2265" i="1" l="1"/>
  <c r="F2266" i="1"/>
  <c r="G2266" i="1" s="1"/>
  <c r="H2266" i="1" s="1"/>
  <c r="E2267" i="1" s="1"/>
  <c r="K2267" i="1" s="1"/>
  <c r="I2266" i="1" l="1"/>
  <c r="F2267" i="1"/>
  <c r="G2267" i="1" s="1"/>
  <c r="H2267" i="1" s="1"/>
  <c r="E2268" i="1" s="1"/>
  <c r="K2268" i="1" s="1"/>
  <c r="I2267" i="1" l="1"/>
  <c r="F2268" i="1"/>
  <c r="G2268" i="1" s="1"/>
  <c r="H2268" i="1" s="1"/>
  <c r="E2269" i="1" s="1"/>
  <c r="K2269" i="1" s="1"/>
  <c r="I2268" i="1" l="1"/>
  <c r="F2269" i="1"/>
  <c r="G2269" i="1" s="1"/>
  <c r="H2269" i="1" s="1"/>
  <c r="E2270" i="1" s="1"/>
  <c r="K2270" i="1" s="1"/>
  <c r="I2269" i="1" l="1"/>
  <c r="F2270" i="1"/>
  <c r="G2270" i="1" s="1"/>
  <c r="H2270" i="1" s="1"/>
  <c r="E2271" i="1" s="1"/>
  <c r="K2271" i="1" s="1"/>
  <c r="I2270" i="1" l="1"/>
  <c r="F2271" i="1"/>
  <c r="G2271" i="1" s="1"/>
  <c r="H2271" i="1" s="1"/>
  <c r="E2272" i="1" s="1"/>
  <c r="K2272" i="1" s="1"/>
  <c r="I2271" i="1" l="1"/>
  <c r="F2272" i="1"/>
  <c r="G2272" i="1" s="1"/>
  <c r="H2272" i="1" s="1"/>
  <c r="E2273" i="1" s="1"/>
  <c r="K2273" i="1" s="1"/>
  <c r="I2272" i="1" l="1"/>
  <c r="F2273" i="1"/>
  <c r="G2273" i="1" s="1"/>
  <c r="H2273" i="1" s="1"/>
  <c r="E2274" i="1" s="1"/>
  <c r="K2274" i="1" s="1"/>
  <c r="I2273" i="1" l="1"/>
  <c r="F2274" i="1"/>
  <c r="G2274" i="1" s="1"/>
  <c r="H2274" i="1" s="1"/>
  <c r="E2275" i="1" s="1"/>
  <c r="K2275" i="1" s="1"/>
  <c r="I2274" i="1" l="1"/>
  <c r="F2275" i="1"/>
  <c r="G2275" i="1" s="1"/>
  <c r="H2275" i="1" s="1"/>
  <c r="E2276" i="1" s="1"/>
  <c r="K2276" i="1" s="1"/>
  <c r="I2275" i="1" l="1"/>
  <c r="F2276" i="1"/>
  <c r="G2276" i="1" s="1"/>
  <c r="H2276" i="1" s="1"/>
  <c r="E2277" i="1" s="1"/>
  <c r="K2277" i="1" s="1"/>
  <c r="I2276" i="1" l="1"/>
  <c r="F2277" i="1"/>
  <c r="G2277" i="1" s="1"/>
  <c r="H2277" i="1" s="1"/>
  <c r="E2278" i="1" s="1"/>
  <c r="K2278" i="1" s="1"/>
  <c r="I2277" i="1" l="1"/>
  <c r="F2278" i="1"/>
  <c r="G2278" i="1" s="1"/>
  <c r="H2278" i="1" s="1"/>
  <c r="E2279" i="1" s="1"/>
  <c r="K2279" i="1" s="1"/>
  <c r="I2278" i="1" l="1"/>
  <c r="F2279" i="1"/>
  <c r="G2279" i="1" s="1"/>
  <c r="H2279" i="1" s="1"/>
  <c r="E2280" i="1" s="1"/>
  <c r="K2280" i="1" s="1"/>
  <c r="F2280" i="1" l="1"/>
  <c r="G2280" i="1" s="1"/>
  <c r="H2280" i="1" s="1"/>
  <c r="E2281" i="1" s="1"/>
  <c r="K2281" i="1" s="1"/>
  <c r="I2279" i="1"/>
  <c r="I2280" i="1" l="1"/>
  <c r="F2281" i="1"/>
  <c r="G2281" i="1" s="1"/>
  <c r="H2281" i="1" s="1"/>
  <c r="E2282" i="1" s="1"/>
  <c r="K2282" i="1" s="1"/>
  <c r="I2281" i="1" l="1"/>
  <c r="F2282" i="1"/>
  <c r="G2282" i="1" s="1"/>
  <c r="H2282" i="1" s="1"/>
  <c r="E2283" i="1" s="1"/>
  <c r="K2283" i="1" s="1"/>
  <c r="F2283" i="1" l="1"/>
  <c r="G2283" i="1" s="1"/>
  <c r="H2283" i="1" s="1"/>
  <c r="E2284" i="1" s="1"/>
  <c r="K2284" i="1" s="1"/>
  <c r="I2282" i="1"/>
  <c r="F2284" i="1" l="1"/>
  <c r="G2284" i="1" s="1"/>
  <c r="H2284" i="1" s="1"/>
  <c r="E2285" i="1" s="1"/>
  <c r="K2285" i="1" s="1"/>
  <c r="I2283" i="1"/>
  <c r="I2284" i="1" l="1"/>
  <c r="F2285" i="1"/>
  <c r="G2285" i="1" s="1"/>
  <c r="H2285" i="1" s="1"/>
  <c r="E2286" i="1" s="1"/>
  <c r="K2286" i="1" s="1"/>
  <c r="I2285" i="1" l="1"/>
  <c r="F2286" i="1"/>
  <c r="G2286" i="1" s="1"/>
  <c r="H2286" i="1" s="1"/>
  <c r="E2287" i="1" s="1"/>
  <c r="K2287" i="1" s="1"/>
  <c r="I2286" i="1" l="1"/>
  <c r="F2287" i="1"/>
  <c r="G2287" i="1" s="1"/>
  <c r="H2287" i="1" s="1"/>
  <c r="E2288" i="1" s="1"/>
  <c r="K2288" i="1" s="1"/>
  <c r="I2287" i="1" l="1"/>
  <c r="F2288" i="1"/>
  <c r="G2288" i="1" s="1"/>
  <c r="H2288" i="1" s="1"/>
  <c r="E2289" i="1" s="1"/>
  <c r="K2289" i="1" s="1"/>
  <c r="I2288" i="1" l="1"/>
  <c r="F2289" i="1"/>
  <c r="G2289" i="1" s="1"/>
  <c r="H2289" i="1" s="1"/>
  <c r="E2290" i="1" s="1"/>
  <c r="K2290" i="1" s="1"/>
  <c r="I2289" i="1" l="1"/>
  <c r="F2290" i="1"/>
  <c r="G2290" i="1" s="1"/>
  <c r="H2290" i="1" s="1"/>
  <c r="E2291" i="1" s="1"/>
  <c r="K2291" i="1" s="1"/>
  <c r="I2290" i="1" l="1"/>
  <c r="F2291" i="1"/>
  <c r="G2291" i="1" s="1"/>
  <c r="H2291" i="1" s="1"/>
  <c r="E2292" i="1" s="1"/>
  <c r="K2292" i="1" s="1"/>
  <c r="I2291" i="1" l="1"/>
  <c r="F2292" i="1"/>
  <c r="G2292" i="1" s="1"/>
  <c r="H2292" i="1" s="1"/>
  <c r="E2293" i="1" s="1"/>
  <c r="K2293" i="1" s="1"/>
  <c r="I2292" i="1" l="1"/>
  <c r="F2293" i="1"/>
  <c r="G2293" i="1" s="1"/>
  <c r="H2293" i="1" s="1"/>
  <c r="E2294" i="1" s="1"/>
  <c r="K2294" i="1" s="1"/>
  <c r="I2293" i="1" l="1"/>
  <c r="F2294" i="1"/>
  <c r="G2294" i="1" s="1"/>
  <c r="H2294" i="1" s="1"/>
  <c r="E2295" i="1" s="1"/>
  <c r="K2295" i="1" s="1"/>
  <c r="I2294" i="1" l="1"/>
  <c r="F2295" i="1"/>
  <c r="G2295" i="1" s="1"/>
  <c r="H2295" i="1" s="1"/>
  <c r="E2296" i="1" s="1"/>
  <c r="K2296" i="1" s="1"/>
  <c r="I2295" i="1" l="1"/>
  <c r="F2296" i="1"/>
  <c r="G2296" i="1" s="1"/>
  <c r="H2296" i="1" s="1"/>
  <c r="E2297" i="1" s="1"/>
  <c r="K2297" i="1" s="1"/>
  <c r="I2296" i="1" l="1"/>
  <c r="F2297" i="1"/>
  <c r="G2297" i="1" s="1"/>
  <c r="H2297" i="1" s="1"/>
  <c r="E2298" i="1" s="1"/>
  <c r="K2298" i="1" s="1"/>
  <c r="I2297" i="1" l="1"/>
  <c r="F2298" i="1"/>
  <c r="G2298" i="1" s="1"/>
  <c r="H2298" i="1" s="1"/>
  <c r="E2299" i="1" s="1"/>
  <c r="K2299" i="1" s="1"/>
  <c r="I2298" i="1" l="1"/>
  <c r="F2299" i="1"/>
  <c r="G2299" i="1" s="1"/>
  <c r="H2299" i="1" s="1"/>
  <c r="E2300" i="1" s="1"/>
  <c r="K2300" i="1" s="1"/>
  <c r="I2299" i="1" l="1"/>
  <c r="F2300" i="1"/>
  <c r="G2300" i="1" s="1"/>
  <c r="H2300" i="1" s="1"/>
  <c r="E2301" i="1" s="1"/>
  <c r="K2301" i="1" s="1"/>
  <c r="F2301" i="1" l="1"/>
  <c r="G2301" i="1" s="1"/>
  <c r="H2301" i="1" s="1"/>
  <c r="E2302" i="1" s="1"/>
  <c r="K2302" i="1" s="1"/>
  <c r="I2300" i="1"/>
  <c r="I2301" i="1" l="1"/>
  <c r="F2302" i="1"/>
  <c r="G2302" i="1" s="1"/>
  <c r="H2302" i="1" s="1"/>
  <c r="E2303" i="1" s="1"/>
  <c r="K2303" i="1" s="1"/>
  <c r="I2302" i="1" l="1"/>
  <c r="F2303" i="1"/>
  <c r="G2303" i="1" s="1"/>
  <c r="H2303" i="1" s="1"/>
  <c r="E2304" i="1" s="1"/>
  <c r="K2304" i="1" s="1"/>
  <c r="I2303" i="1" l="1"/>
  <c r="F2304" i="1"/>
  <c r="G2304" i="1" s="1"/>
  <c r="H2304" i="1" s="1"/>
  <c r="E2305" i="1" s="1"/>
  <c r="K2305" i="1" s="1"/>
  <c r="I2304" i="1" l="1"/>
  <c r="F2305" i="1"/>
  <c r="G2305" i="1" s="1"/>
  <c r="H2305" i="1" s="1"/>
  <c r="E2306" i="1" s="1"/>
  <c r="K2306" i="1" s="1"/>
  <c r="I2305" i="1" l="1"/>
  <c r="F2306" i="1"/>
  <c r="G2306" i="1" s="1"/>
  <c r="H2306" i="1" s="1"/>
  <c r="E2307" i="1" s="1"/>
  <c r="K2307" i="1" s="1"/>
  <c r="I2306" i="1" l="1"/>
  <c r="F2307" i="1"/>
  <c r="G2307" i="1" s="1"/>
  <c r="H2307" i="1" s="1"/>
  <c r="E2308" i="1" s="1"/>
  <c r="K2308" i="1" s="1"/>
  <c r="I2307" i="1" l="1"/>
  <c r="F2308" i="1"/>
  <c r="G2308" i="1" s="1"/>
  <c r="H2308" i="1" s="1"/>
  <c r="E2309" i="1" s="1"/>
  <c r="K2309" i="1" s="1"/>
  <c r="I2308" i="1" l="1"/>
  <c r="F2309" i="1"/>
  <c r="G2309" i="1" s="1"/>
  <c r="H2309" i="1" s="1"/>
  <c r="E2310" i="1" s="1"/>
  <c r="K2310" i="1" s="1"/>
  <c r="I2309" i="1" l="1"/>
  <c r="F2310" i="1"/>
  <c r="G2310" i="1" s="1"/>
  <c r="H2310" i="1" s="1"/>
  <c r="E2311" i="1" s="1"/>
  <c r="K2311" i="1" s="1"/>
  <c r="I2310" i="1" l="1"/>
  <c r="F2311" i="1"/>
  <c r="G2311" i="1" s="1"/>
  <c r="H2311" i="1" s="1"/>
  <c r="E2312" i="1" s="1"/>
  <c r="K2312" i="1" s="1"/>
  <c r="I2311" i="1" l="1"/>
  <c r="F2312" i="1"/>
  <c r="G2312" i="1" s="1"/>
  <c r="H2312" i="1" s="1"/>
  <c r="E2313" i="1" s="1"/>
  <c r="K2313" i="1" s="1"/>
  <c r="I2312" i="1" l="1"/>
  <c r="F2313" i="1"/>
  <c r="G2313" i="1" s="1"/>
  <c r="H2313" i="1" s="1"/>
  <c r="E2314" i="1" s="1"/>
  <c r="K2314" i="1" s="1"/>
  <c r="I2313" i="1" l="1"/>
  <c r="F2314" i="1"/>
  <c r="G2314" i="1" s="1"/>
  <c r="H2314" i="1" s="1"/>
  <c r="E2315" i="1" s="1"/>
  <c r="K2315" i="1" s="1"/>
  <c r="F2315" i="1" l="1"/>
  <c r="G2315" i="1" s="1"/>
  <c r="H2315" i="1" s="1"/>
  <c r="E2316" i="1" s="1"/>
  <c r="K2316" i="1" s="1"/>
  <c r="I2314" i="1"/>
  <c r="I2315" i="1" l="1"/>
  <c r="F2316" i="1"/>
  <c r="G2316" i="1" s="1"/>
  <c r="H2316" i="1" s="1"/>
  <c r="E2317" i="1" s="1"/>
  <c r="K2317" i="1" s="1"/>
  <c r="I2316" i="1" l="1"/>
  <c r="F2317" i="1"/>
  <c r="G2317" i="1" s="1"/>
  <c r="H2317" i="1" s="1"/>
  <c r="E2318" i="1" s="1"/>
  <c r="K2318" i="1" s="1"/>
  <c r="I2317" i="1" l="1"/>
  <c r="F2318" i="1"/>
  <c r="G2318" i="1" s="1"/>
  <c r="H2318" i="1" s="1"/>
  <c r="E2319" i="1" s="1"/>
  <c r="K2319" i="1" s="1"/>
  <c r="I2318" i="1" l="1"/>
  <c r="F2319" i="1"/>
  <c r="G2319" i="1" s="1"/>
  <c r="H2319" i="1" s="1"/>
  <c r="E2320" i="1" s="1"/>
  <c r="K2320" i="1" s="1"/>
  <c r="I2319" i="1" l="1"/>
  <c r="F2320" i="1"/>
  <c r="G2320" i="1" s="1"/>
  <c r="H2320" i="1" s="1"/>
  <c r="E2321" i="1" s="1"/>
  <c r="K2321" i="1" s="1"/>
  <c r="I2320" i="1" l="1"/>
  <c r="F2321" i="1"/>
  <c r="G2321" i="1" s="1"/>
  <c r="H2321" i="1" s="1"/>
  <c r="E2322" i="1" s="1"/>
  <c r="K2322" i="1" s="1"/>
  <c r="I2321" i="1" l="1"/>
  <c r="F2322" i="1"/>
  <c r="G2322" i="1" s="1"/>
  <c r="H2322" i="1" s="1"/>
  <c r="E2323" i="1" s="1"/>
  <c r="K2323" i="1" s="1"/>
  <c r="I2322" i="1" l="1"/>
  <c r="F2323" i="1"/>
  <c r="G2323" i="1" s="1"/>
  <c r="H2323" i="1" s="1"/>
  <c r="E2324" i="1" s="1"/>
  <c r="K2324" i="1" s="1"/>
  <c r="I2323" i="1" l="1"/>
  <c r="F2324" i="1"/>
  <c r="G2324" i="1" s="1"/>
  <c r="H2324" i="1" s="1"/>
  <c r="E2325" i="1" s="1"/>
  <c r="K2325" i="1" s="1"/>
  <c r="I2324" i="1" l="1"/>
  <c r="F2325" i="1"/>
  <c r="G2325" i="1" s="1"/>
  <c r="H2325" i="1" s="1"/>
  <c r="E2326" i="1" s="1"/>
  <c r="K2326" i="1" s="1"/>
  <c r="I2325" i="1" l="1"/>
  <c r="F2326" i="1"/>
  <c r="G2326" i="1" s="1"/>
  <c r="H2326" i="1" s="1"/>
  <c r="E2327" i="1" s="1"/>
  <c r="K2327" i="1" s="1"/>
  <c r="I2326" i="1" l="1"/>
  <c r="F2327" i="1"/>
  <c r="G2327" i="1" s="1"/>
  <c r="H2327" i="1" s="1"/>
  <c r="E2328" i="1" s="1"/>
  <c r="K2328" i="1" s="1"/>
  <c r="I2327" i="1" l="1"/>
  <c r="F2328" i="1"/>
  <c r="G2328" i="1" s="1"/>
  <c r="H2328" i="1" s="1"/>
  <c r="E2329" i="1" s="1"/>
  <c r="K2329" i="1" s="1"/>
  <c r="I2328" i="1" l="1"/>
  <c r="F2329" i="1"/>
  <c r="G2329" i="1" s="1"/>
  <c r="H2329" i="1" s="1"/>
  <c r="E2330" i="1" s="1"/>
  <c r="K2330" i="1" s="1"/>
  <c r="I2329" i="1" l="1"/>
  <c r="F2330" i="1"/>
  <c r="G2330" i="1" s="1"/>
  <c r="H2330" i="1" s="1"/>
  <c r="E2331" i="1" s="1"/>
  <c r="K2331" i="1" s="1"/>
  <c r="I2330" i="1" l="1"/>
  <c r="F2331" i="1"/>
  <c r="G2331" i="1" s="1"/>
  <c r="H2331" i="1" s="1"/>
  <c r="E2332" i="1" s="1"/>
  <c r="K2332" i="1" s="1"/>
  <c r="I2331" i="1" l="1"/>
  <c r="F2332" i="1"/>
  <c r="G2332" i="1" s="1"/>
  <c r="H2332" i="1" s="1"/>
  <c r="E2333" i="1" s="1"/>
  <c r="K2333" i="1" s="1"/>
  <c r="F2333" i="1" l="1"/>
  <c r="G2333" i="1" s="1"/>
  <c r="H2333" i="1" s="1"/>
  <c r="E2334" i="1" s="1"/>
  <c r="K2334" i="1" s="1"/>
  <c r="I2332" i="1"/>
  <c r="I2333" i="1" l="1"/>
  <c r="F2334" i="1"/>
  <c r="G2334" i="1" s="1"/>
  <c r="H2334" i="1" s="1"/>
  <c r="E2335" i="1" s="1"/>
  <c r="K2335" i="1" s="1"/>
  <c r="I2334" i="1" l="1"/>
  <c r="F2335" i="1"/>
  <c r="G2335" i="1" s="1"/>
  <c r="H2335" i="1" s="1"/>
  <c r="E2336" i="1" s="1"/>
  <c r="K2336" i="1" s="1"/>
  <c r="I2335" i="1" l="1"/>
  <c r="F2336" i="1"/>
  <c r="G2336" i="1" s="1"/>
  <c r="H2336" i="1" s="1"/>
  <c r="E2337" i="1" s="1"/>
  <c r="K2337" i="1" s="1"/>
  <c r="F2337" i="1" l="1"/>
  <c r="G2337" i="1" s="1"/>
  <c r="H2337" i="1" s="1"/>
  <c r="E2338" i="1" s="1"/>
  <c r="K2338" i="1" s="1"/>
  <c r="I2336" i="1"/>
  <c r="I2337" i="1" l="1"/>
  <c r="F2338" i="1"/>
  <c r="G2338" i="1" s="1"/>
  <c r="H2338" i="1" s="1"/>
  <c r="E2339" i="1" s="1"/>
  <c r="K2339" i="1" s="1"/>
  <c r="I2338" i="1" l="1"/>
  <c r="F2339" i="1"/>
  <c r="G2339" i="1" s="1"/>
  <c r="H2339" i="1" s="1"/>
  <c r="E2340" i="1" s="1"/>
  <c r="K2340" i="1" s="1"/>
  <c r="I2339" i="1" l="1"/>
  <c r="F2340" i="1"/>
  <c r="G2340" i="1" s="1"/>
  <c r="H2340" i="1" s="1"/>
  <c r="E2341" i="1" s="1"/>
  <c r="K2341" i="1" s="1"/>
  <c r="I2340" i="1" l="1"/>
  <c r="F2341" i="1"/>
  <c r="G2341" i="1" s="1"/>
  <c r="H2341" i="1" s="1"/>
  <c r="E2342" i="1" s="1"/>
  <c r="K2342" i="1" s="1"/>
  <c r="I2341" i="1" l="1"/>
  <c r="F2342" i="1"/>
  <c r="G2342" i="1" s="1"/>
  <c r="H2342" i="1" s="1"/>
  <c r="E2343" i="1" s="1"/>
  <c r="K2343" i="1" s="1"/>
  <c r="I2342" i="1" l="1"/>
  <c r="F2343" i="1"/>
  <c r="G2343" i="1" s="1"/>
  <c r="H2343" i="1" s="1"/>
  <c r="E2344" i="1" s="1"/>
  <c r="K2344" i="1" s="1"/>
  <c r="F2344" i="1" l="1"/>
  <c r="G2344" i="1" s="1"/>
  <c r="H2344" i="1" s="1"/>
  <c r="E2345" i="1" s="1"/>
  <c r="K2345" i="1" s="1"/>
  <c r="I2343" i="1"/>
  <c r="F2345" i="1" l="1"/>
  <c r="G2345" i="1" s="1"/>
  <c r="H2345" i="1" s="1"/>
  <c r="E2346" i="1" s="1"/>
  <c r="K2346" i="1" s="1"/>
  <c r="I2344" i="1"/>
  <c r="I2345" i="1" l="1"/>
  <c r="F2346" i="1"/>
  <c r="G2346" i="1" s="1"/>
  <c r="H2346" i="1" s="1"/>
  <c r="E2347" i="1" s="1"/>
  <c r="K2347" i="1" s="1"/>
  <c r="I2346" i="1" l="1"/>
  <c r="F2347" i="1"/>
  <c r="G2347" i="1" s="1"/>
  <c r="H2347" i="1" s="1"/>
  <c r="E2348" i="1" s="1"/>
  <c r="K2348" i="1" s="1"/>
  <c r="I2347" i="1" l="1"/>
  <c r="F2348" i="1"/>
  <c r="G2348" i="1" s="1"/>
  <c r="H2348" i="1" s="1"/>
  <c r="E2349" i="1" s="1"/>
  <c r="K2349" i="1" s="1"/>
  <c r="I2348" i="1" l="1"/>
  <c r="F2349" i="1"/>
  <c r="G2349" i="1" s="1"/>
  <c r="H2349" i="1" s="1"/>
  <c r="E2350" i="1" s="1"/>
  <c r="K2350" i="1" s="1"/>
  <c r="I2349" i="1" l="1"/>
  <c r="F2350" i="1"/>
  <c r="G2350" i="1" s="1"/>
  <c r="H2350" i="1" s="1"/>
  <c r="E2351" i="1" s="1"/>
  <c r="K2351" i="1" s="1"/>
  <c r="I2350" i="1" l="1"/>
  <c r="F2351" i="1"/>
  <c r="G2351" i="1" s="1"/>
  <c r="H2351" i="1" s="1"/>
  <c r="E2352" i="1" s="1"/>
  <c r="K2352" i="1" s="1"/>
  <c r="I2351" i="1" l="1"/>
  <c r="F2352" i="1"/>
  <c r="G2352" i="1" s="1"/>
  <c r="H2352" i="1" s="1"/>
  <c r="E2353" i="1" s="1"/>
  <c r="K2353" i="1" s="1"/>
  <c r="I2352" i="1" l="1"/>
  <c r="F2353" i="1"/>
  <c r="G2353" i="1" s="1"/>
  <c r="H2353" i="1" s="1"/>
  <c r="E2354" i="1" s="1"/>
  <c r="K2354" i="1" s="1"/>
  <c r="I2353" i="1" l="1"/>
  <c r="F2354" i="1"/>
  <c r="G2354" i="1" s="1"/>
  <c r="H2354" i="1" s="1"/>
  <c r="E2355" i="1" s="1"/>
  <c r="K2355" i="1" s="1"/>
  <c r="I2354" i="1" l="1"/>
  <c r="F2355" i="1"/>
  <c r="G2355" i="1" s="1"/>
  <c r="H2355" i="1" s="1"/>
  <c r="E2356" i="1" s="1"/>
  <c r="K2356" i="1" s="1"/>
  <c r="I2355" i="1" l="1"/>
  <c r="F2356" i="1"/>
  <c r="G2356" i="1" s="1"/>
  <c r="H2356" i="1" s="1"/>
  <c r="E2357" i="1" s="1"/>
  <c r="K2357" i="1" s="1"/>
  <c r="I2356" i="1" l="1"/>
  <c r="F2357" i="1"/>
  <c r="G2357" i="1" s="1"/>
  <c r="H2357" i="1" s="1"/>
  <c r="E2358" i="1" s="1"/>
  <c r="K2358" i="1" s="1"/>
  <c r="I2357" i="1" l="1"/>
  <c r="F2358" i="1"/>
  <c r="G2358" i="1" s="1"/>
  <c r="H2358" i="1" s="1"/>
  <c r="E2359" i="1" s="1"/>
  <c r="K2359" i="1" s="1"/>
  <c r="I2358" i="1" l="1"/>
  <c r="F2359" i="1"/>
  <c r="G2359" i="1" s="1"/>
  <c r="H2359" i="1" s="1"/>
  <c r="E2360" i="1" s="1"/>
  <c r="K2360" i="1" s="1"/>
  <c r="I2359" i="1" l="1"/>
  <c r="F2360" i="1"/>
  <c r="G2360" i="1" s="1"/>
  <c r="H2360" i="1" s="1"/>
  <c r="E2361" i="1" s="1"/>
  <c r="K2361" i="1" s="1"/>
  <c r="I2360" i="1" l="1"/>
  <c r="F2361" i="1"/>
  <c r="G2361" i="1" s="1"/>
  <c r="H2361" i="1" s="1"/>
  <c r="E2362" i="1" s="1"/>
  <c r="K2362" i="1" s="1"/>
  <c r="I2361" i="1" l="1"/>
  <c r="F2362" i="1"/>
  <c r="G2362" i="1" s="1"/>
  <c r="H2362" i="1" s="1"/>
  <c r="E2363" i="1" s="1"/>
  <c r="K2363" i="1" s="1"/>
  <c r="I2362" i="1" l="1"/>
  <c r="F2363" i="1"/>
  <c r="G2363" i="1" s="1"/>
  <c r="H2363" i="1" s="1"/>
  <c r="E2364" i="1" s="1"/>
  <c r="K2364" i="1" s="1"/>
  <c r="F2364" i="1" l="1"/>
  <c r="G2364" i="1" s="1"/>
  <c r="H2364" i="1" s="1"/>
  <c r="E2365" i="1" s="1"/>
  <c r="K2365" i="1" s="1"/>
  <c r="I2363" i="1"/>
  <c r="I2364" i="1" l="1"/>
  <c r="F2365" i="1"/>
  <c r="G2365" i="1" s="1"/>
  <c r="H2365" i="1" s="1"/>
  <c r="E2366" i="1" s="1"/>
  <c r="K2366" i="1" s="1"/>
  <c r="I2365" i="1" l="1"/>
  <c r="F2366" i="1"/>
  <c r="G2366" i="1" s="1"/>
  <c r="H2366" i="1" s="1"/>
  <c r="E2367" i="1" s="1"/>
  <c r="K2367" i="1" s="1"/>
  <c r="I2366" i="1" l="1"/>
  <c r="F2367" i="1"/>
  <c r="G2367" i="1" s="1"/>
  <c r="H2367" i="1" s="1"/>
  <c r="E2368" i="1" s="1"/>
  <c r="K2368" i="1" s="1"/>
  <c r="I2367" i="1" l="1"/>
  <c r="F2368" i="1"/>
  <c r="G2368" i="1" s="1"/>
  <c r="H2368" i="1" s="1"/>
  <c r="E2369" i="1" s="1"/>
  <c r="K2369" i="1" s="1"/>
  <c r="I2368" i="1" l="1"/>
  <c r="F2369" i="1"/>
  <c r="G2369" i="1" s="1"/>
  <c r="H2369" i="1" s="1"/>
  <c r="E2370" i="1" s="1"/>
  <c r="K2370" i="1" s="1"/>
  <c r="I2369" i="1" l="1"/>
  <c r="F2370" i="1"/>
  <c r="G2370" i="1" s="1"/>
  <c r="H2370" i="1" s="1"/>
  <c r="E2371" i="1" s="1"/>
  <c r="K2371" i="1" s="1"/>
  <c r="I2370" i="1" l="1"/>
  <c r="F2371" i="1"/>
  <c r="G2371" i="1" s="1"/>
  <c r="H2371" i="1" s="1"/>
  <c r="E2372" i="1" s="1"/>
  <c r="K2372" i="1" s="1"/>
  <c r="I2371" i="1" l="1"/>
  <c r="F2372" i="1"/>
  <c r="G2372" i="1" s="1"/>
  <c r="H2372" i="1" s="1"/>
  <c r="E2373" i="1" s="1"/>
  <c r="K2373" i="1" s="1"/>
  <c r="F2373" i="1" l="1"/>
  <c r="G2373" i="1" s="1"/>
  <c r="H2373" i="1" s="1"/>
  <c r="E2374" i="1" s="1"/>
  <c r="K2374" i="1" s="1"/>
  <c r="I2372" i="1"/>
  <c r="I2373" i="1" l="1"/>
  <c r="F2374" i="1"/>
  <c r="G2374" i="1" s="1"/>
  <c r="H2374" i="1" s="1"/>
  <c r="E2375" i="1" s="1"/>
  <c r="K2375" i="1" s="1"/>
  <c r="I2374" i="1" l="1"/>
  <c r="F2375" i="1"/>
  <c r="G2375" i="1" s="1"/>
  <c r="H2375" i="1" s="1"/>
  <c r="E2376" i="1" s="1"/>
  <c r="K2376" i="1" s="1"/>
  <c r="I2375" i="1" l="1"/>
  <c r="F2376" i="1"/>
  <c r="G2376" i="1" s="1"/>
  <c r="H2376" i="1" s="1"/>
  <c r="E2377" i="1" s="1"/>
  <c r="K2377" i="1" s="1"/>
  <c r="I2376" i="1" l="1"/>
  <c r="F2377" i="1"/>
  <c r="G2377" i="1" s="1"/>
  <c r="H2377" i="1" s="1"/>
  <c r="E2378" i="1" s="1"/>
  <c r="K2378" i="1" s="1"/>
  <c r="I2377" i="1" l="1"/>
  <c r="F2378" i="1"/>
  <c r="G2378" i="1" s="1"/>
  <c r="H2378" i="1" s="1"/>
  <c r="E2379" i="1" s="1"/>
  <c r="K2379" i="1" s="1"/>
  <c r="I2378" i="1" l="1"/>
  <c r="F2379" i="1"/>
  <c r="G2379" i="1" s="1"/>
  <c r="H2379" i="1" s="1"/>
  <c r="E2380" i="1" s="1"/>
  <c r="K2380" i="1" s="1"/>
  <c r="I2379" i="1" l="1"/>
  <c r="F2380" i="1"/>
  <c r="G2380" i="1" s="1"/>
  <c r="I2380" i="1" l="1"/>
  <c r="H2380" i="1"/>
  <c r="E2381" i="1" s="1"/>
  <c r="K2381" i="1" s="1"/>
  <c r="F2381" i="1" l="1"/>
  <c r="G2381" i="1" s="1"/>
  <c r="H2381" i="1" s="1"/>
  <c r="E2382" i="1" s="1"/>
  <c r="K2382" i="1" s="1"/>
  <c r="I2381" i="1" l="1"/>
  <c r="F2382" i="1"/>
  <c r="G2382" i="1" s="1"/>
  <c r="H2382" i="1" s="1"/>
  <c r="E2383" i="1" s="1"/>
  <c r="K2383" i="1" s="1"/>
  <c r="I2382" i="1" l="1"/>
  <c r="F2383" i="1"/>
  <c r="G2383" i="1" s="1"/>
  <c r="H2383" i="1" s="1"/>
  <c r="E2384" i="1" s="1"/>
  <c r="K2384" i="1" s="1"/>
  <c r="I2383" i="1" l="1"/>
  <c r="F2384" i="1"/>
  <c r="G2384" i="1" s="1"/>
  <c r="H2384" i="1" s="1"/>
  <c r="E2385" i="1" s="1"/>
  <c r="K2385" i="1" s="1"/>
  <c r="I2384" i="1" l="1"/>
  <c r="F2385" i="1"/>
  <c r="G2385" i="1" s="1"/>
  <c r="H2385" i="1" s="1"/>
  <c r="E2386" i="1" s="1"/>
  <c r="K2386" i="1" s="1"/>
  <c r="F2386" i="1" l="1"/>
  <c r="G2386" i="1" s="1"/>
  <c r="H2386" i="1" s="1"/>
  <c r="E2387" i="1" s="1"/>
  <c r="K2387" i="1" s="1"/>
  <c r="I2385" i="1"/>
  <c r="I2386" i="1" l="1"/>
  <c r="F2387" i="1"/>
  <c r="G2387" i="1" s="1"/>
  <c r="H2387" i="1" s="1"/>
  <c r="E2388" i="1" s="1"/>
  <c r="K2388" i="1" s="1"/>
  <c r="I2387" i="1" l="1"/>
  <c r="F2388" i="1"/>
  <c r="G2388" i="1" s="1"/>
  <c r="H2388" i="1" s="1"/>
  <c r="E2389" i="1" s="1"/>
  <c r="K2389" i="1" s="1"/>
  <c r="I2388" i="1" l="1"/>
  <c r="F2389" i="1"/>
  <c r="G2389" i="1" s="1"/>
  <c r="H2389" i="1" s="1"/>
  <c r="E2390" i="1" s="1"/>
  <c r="K2390" i="1" s="1"/>
  <c r="I2389" i="1" l="1"/>
  <c r="F2390" i="1"/>
  <c r="G2390" i="1" s="1"/>
  <c r="H2390" i="1" s="1"/>
  <c r="E2391" i="1" s="1"/>
  <c r="K2391" i="1" s="1"/>
  <c r="I2390" i="1" l="1"/>
  <c r="F2391" i="1"/>
  <c r="G2391" i="1" s="1"/>
  <c r="H2391" i="1" s="1"/>
  <c r="E2392" i="1" s="1"/>
  <c r="K2392" i="1" s="1"/>
  <c r="I2391" i="1" l="1"/>
  <c r="F2392" i="1"/>
  <c r="G2392" i="1" s="1"/>
  <c r="H2392" i="1" s="1"/>
  <c r="E2393" i="1" s="1"/>
  <c r="K2393" i="1" s="1"/>
  <c r="F2393" i="1" l="1"/>
  <c r="G2393" i="1" s="1"/>
  <c r="H2393" i="1" s="1"/>
  <c r="E2394" i="1" s="1"/>
  <c r="K2394" i="1" s="1"/>
  <c r="I2392" i="1"/>
  <c r="I2393" i="1" l="1"/>
  <c r="F2394" i="1"/>
  <c r="G2394" i="1" s="1"/>
  <c r="H2394" i="1" s="1"/>
  <c r="E2395" i="1" s="1"/>
  <c r="K2395" i="1" s="1"/>
  <c r="F2395" i="1" l="1"/>
  <c r="G2395" i="1" s="1"/>
  <c r="H2395" i="1" s="1"/>
  <c r="E2396" i="1" s="1"/>
  <c r="K2396" i="1" s="1"/>
  <c r="I2394" i="1"/>
  <c r="I2395" i="1" l="1"/>
  <c r="F2396" i="1"/>
  <c r="G2396" i="1" s="1"/>
  <c r="H2396" i="1" s="1"/>
  <c r="E2397" i="1" s="1"/>
  <c r="K2397" i="1" s="1"/>
  <c r="F2397" i="1" l="1"/>
  <c r="G2397" i="1" s="1"/>
  <c r="H2397" i="1" s="1"/>
  <c r="E2398" i="1" s="1"/>
  <c r="K2398" i="1" s="1"/>
  <c r="I2396" i="1"/>
  <c r="I2397" i="1" l="1"/>
  <c r="F2398" i="1"/>
  <c r="G2398" i="1" s="1"/>
  <c r="H2398" i="1" s="1"/>
  <c r="E2399" i="1" s="1"/>
  <c r="K2399" i="1" s="1"/>
  <c r="F2399" i="1" l="1"/>
  <c r="G2399" i="1" s="1"/>
  <c r="H2399" i="1" s="1"/>
  <c r="E2400" i="1" s="1"/>
  <c r="K2400" i="1" s="1"/>
  <c r="I2398" i="1"/>
  <c r="I2399" i="1" l="1"/>
  <c r="F2400" i="1"/>
  <c r="G2400" i="1" s="1"/>
  <c r="H2400" i="1" s="1"/>
  <c r="E2401" i="1" s="1"/>
  <c r="K2401" i="1" s="1"/>
  <c r="F2401" i="1" l="1"/>
  <c r="G2401" i="1" s="1"/>
  <c r="H2401" i="1" s="1"/>
  <c r="E2402" i="1" s="1"/>
  <c r="K2402" i="1" s="1"/>
  <c r="I2400" i="1"/>
  <c r="I2401" i="1" l="1"/>
  <c r="F2402" i="1"/>
  <c r="G2402" i="1" s="1"/>
  <c r="H2402" i="1" s="1"/>
  <c r="E2403" i="1" s="1"/>
  <c r="K2403" i="1" s="1"/>
  <c r="F2403" i="1" l="1"/>
  <c r="G2403" i="1" s="1"/>
  <c r="H2403" i="1" s="1"/>
  <c r="E2404" i="1" s="1"/>
  <c r="K2404" i="1" s="1"/>
  <c r="I2402" i="1"/>
  <c r="I2403" i="1" l="1"/>
  <c r="F2404" i="1"/>
  <c r="G2404" i="1" s="1"/>
  <c r="H2404" i="1" s="1"/>
  <c r="E2405" i="1" s="1"/>
  <c r="K2405" i="1" s="1"/>
  <c r="F2405" i="1" l="1"/>
  <c r="G2405" i="1" s="1"/>
  <c r="H2405" i="1" s="1"/>
  <c r="E2406" i="1" s="1"/>
  <c r="K2406" i="1" s="1"/>
  <c r="I2404" i="1"/>
  <c r="I2405" i="1" l="1"/>
  <c r="F2406" i="1"/>
  <c r="G2406" i="1" s="1"/>
  <c r="H2406" i="1" s="1"/>
  <c r="E2407" i="1" s="1"/>
  <c r="K2407" i="1" s="1"/>
  <c r="F2407" i="1" l="1"/>
  <c r="G2407" i="1" s="1"/>
  <c r="H2407" i="1" s="1"/>
  <c r="E2408" i="1" s="1"/>
  <c r="K2408" i="1" s="1"/>
  <c r="I2406" i="1"/>
  <c r="I2407" i="1" l="1"/>
  <c r="F2408" i="1"/>
  <c r="G2408" i="1" s="1"/>
  <c r="H2408" i="1" s="1"/>
  <c r="E2409" i="1" s="1"/>
  <c r="K2409" i="1" s="1"/>
  <c r="I2408" i="1" l="1"/>
  <c r="F2409" i="1"/>
  <c r="G2409" i="1" s="1"/>
  <c r="H2409" i="1" s="1"/>
  <c r="E2410" i="1" s="1"/>
  <c r="K2410" i="1" s="1"/>
  <c r="I2409" i="1" l="1"/>
  <c r="F2410" i="1"/>
  <c r="G2410" i="1" s="1"/>
  <c r="H2410" i="1" s="1"/>
  <c r="E2411" i="1" s="1"/>
  <c r="K2411" i="1" s="1"/>
  <c r="I2410" i="1" l="1"/>
  <c r="F2411" i="1"/>
  <c r="G2411" i="1" s="1"/>
  <c r="H2411" i="1" s="1"/>
  <c r="E2412" i="1" s="1"/>
  <c r="K2412" i="1" s="1"/>
  <c r="I2411" i="1" l="1"/>
  <c r="F2412" i="1"/>
  <c r="G2412" i="1" s="1"/>
  <c r="H2412" i="1" s="1"/>
  <c r="E2413" i="1" s="1"/>
  <c r="K2413" i="1" s="1"/>
  <c r="I2412" i="1" l="1"/>
  <c r="F2413" i="1"/>
  <c r="G2413" i="1" s="1"/>
  <c r="H2413" i="1" s="1"/>
  <c r="E2414" i="1" s="1"/>
  <c r="K2414" i="1" s="1"/>
  <c r="F2414" i="1" l="1"/>
  <c r="G2414" i="1" s="1"/>
  <c r="H2414" i="1" s="1"/>
  <c r="E2415" i="1" s="1"/>
  <c r="K2415" i="1" s="1"/>
  <c r="I2413" i="1"/>
  <c r="I2414" i="1" l="1"/>
  <c r="F2415" i="1"/>
  <c r="G2415" i="1" s="1"/>
  <c r="H2415" i="1" s="1"/>
  <c r="E2416" i="1" s="1"/>
  <c r="K2416" i="1" s="1"/>
  <c r="I2415" i="1" l="1"/>
  <c r="F2416" i="1"/>
  <c r="G2416" i="1" s="1"/>
  <c r="H2416" i="1" s="1"/>
  <c r="E2417" i="1" s="1"/>
  <c r="K2417" i="1" s="1"/>
  <c r="I2416" i="1" l="1"/>
  <c r="F2417" i="1"/>
  <c r="G2417" i="1" s="1"/>
  <c r="H2417" i="1" s="1"/>
  <c r="E2418" i="1" s="1"/>
  <c r="K2418" i="1" s="1"/>
  <c r="I2417" i="1" l="1"/>
  <c r="F2418" i="1"/>
  <c r="G2418" i="1" s="1"/>
  <c r="H2418" i="1" s="1"/>
  <c r="E2419" i="1" s="1"/>
  <c r="K2419" i="1" s="1"/>
  <c r="I2418" i="1" l="1"/>
  <c r="F2419" i="1"/>
  <c r="G2419" i="1" s="1"/>
  <c r="H2419" i="1" s="1"/>
  <c r="E2420" i="1" s="1"/>
  <c r="K2420" i="1" s="1"/>
  <c r="I2419" i="1" l="1"/>
  <c r="F2420" i="1"/>
  <c r="G2420" i="1" s="1"/>
  <c r="H2420" i="1" s="1"/>
  <c r="E2421" i="1" s="1"/>
  <c r="K2421" i="1" s="1"/>
  <c r="I2420" i="1" l="1"/>
  <c r="F2421" i="1"/>
  <c r="G2421" i="1" s="1"/>
  <c r="H2421" i="1" s="1"/>
  <c r="E2422" i="1" s="1"/>
  <c r="K2422" i="1" s="1"/>
  <c r="F2422" i="1" l="1"/>
  <c r="G2422" i="1" s="1"/>
  <c r="H2422" i="1" s="1"/>
  <c r="E2423" i="1" s="1"/>
  <c r="K2423" i="1" s="1"/>
  <c r="I2421" i="1"/>
  <c r="I2422" i="1" l="1"/>
  <c r="F2423" i="1"/>
  <c r="G2423" i="1" s="1"/>
  <c r="H2423" i="1" s="1"/>
  <c r="E2424" i="1" s="1"/>
  <c r="K2424" i="1" s="1"/>
  <c r="I2423" i="1" l="1"/>
  <c r="F2424" i="1"/>
  <c r="G2424" i="1" s="1"/>
  <c r="H2424" i="1" s="1"/>
  <c r="E2425" i="1" s="1"/>
  <c r="K2425" i="1" s="1"/>
  <c r="I2424" i="1" l="1"/>
  <c r="F2425" i="1"/>
  <c r="G2425" i="1" s="1"/>
  <c r="H2425" i="1" s="1"/>
  <c r="E2426" i="1" s="1"/>
  <c r="K2426" i="1" s="1"/>
  <c r="I2425" i="1" l="1"/>
  <c r="F2426" i="1"/>
  <c r="G2426" i="1" s="1"/>
  <c r="H2426" i="1" s="1"/>
  <c r="E2427" i="1" s="1"/>
  <c r="K2427" i="1" s="1"/>
  <c r="F2427" i="1" l="1"/>
  <c r="G2427" i="1" s="1"/>
  <c r="H2427" i="1" s="1"/>
  <c r="E2428" i="1" s="1"/>
  <c r="K2428" i="1" s="1"/>
  <c r="I2426" i="1"/>
  <c r="I2427" i="1" l="1"/>
  <c r="F2428" i="1"/>
  <c r="G2428" i="1" s="1"/>
  <c r="H2428" i="1" s="1"/>
  <c r="E2429" i="1" s="1"/>
  <c r="K2429" i="1" s="1"/>
  <c r="I2428" i="1" l="1"/>
  <c r="F2429" i="1"/>
  <c r="G2429" i="1" s="1"/>
  <c r="H2429" i="1" s="1"/>
  <c r="E2430" i="1" s="1"/>
  <c r="K2430" i="1" s="1"/>
  <c r="I2429" i="1" l="1"/>
  <c r="F2430" i="1"/>
  <c r="G2430" i="1" s="1"/>
  <c r="H2430" i="1" s="1"/>
  <c r="E2431" i="1" s="1"/>
  <c r="K2431" i="1" s="1"/>
  <c r="I2430" i="1" l="1"/>
  <c r="F2431" i="1"/>
  <c r="G2431" i="1" s="1"/>
  <c r="H2431" i="1" s="1"/>
  <c r="E2432" i="1" s="1"/>
  <c r="K2432" i="1" s="1"/>
  <c r="I2431" i="1" l="1"/>
  <c r="F2432" i="1"/>
  <c r="G2432" i="1" s="1"/>
  <c r="H2432" i="1" s="1"/>
  <c r="E2433" i="1" s="1"/>
  <c r="K2433" i="1" s="1"/>
  <c r="I2432" i="1" l="1"/>
  <c r="F2433" i="1"/>
  <c r="G2433" i="1" s="1"/>
  <c r="H2433" i="1" s="1"/>
  <c r="E2434" i="1" s="1"/>
  <c r="K2434" i="1" s="1"/>
  <c r="F2434" i="1" l="1"/>
  <c r="G2434" i="1" s="1"/>
  <c r="H2434" i="1" s="1"/>
  <c r="E2435" i="1" s="1"/>
  <c r="K2435" i="1" s="1"/>
  <c r="I2433" i="1"/>
  <c r="I2434" i="1" l="1"/>
  <c r="F2435" i="1"/>
  <c r="G2435" i="1" s="1"/>
  <c r="H2435" i="1" s="1"/>
  <c r="E2436" i="1" s="1"/>
  <c r="K2436" i="1" s="1"/>
  <c r="I2435" i="1" l="1"/>
  <c r="F2436" i="1"/>
  <c r="G2436" i="1" s="1"/>
  <c r="H2436" i="1" s="1"/>
  <c r="E2437" i="1" s="1"/>
  <c r="K2437" i="1" s="1"/>
  <c r="I2436" i="1" l="1"/>
  <c r="F2437" i="1"/>
  <c r="G2437" i="1" s="1"/>
  <c r="H2437" i="1" s="1"/>
  <c r="E2438" i="1" s="1"/>
  <c r="K2438" i="1" s="1"/>
  <c r="F2438" i="1" l="1"/>
  <c r="G2438" i="1" s="1"/>
  <c r="H2438" i="1" s="1"/>
  <c r="E2439" i="1" s="1"/>
  <c r="K2439" i="1" s="1"/>
  <c r="I2437" i="1"/>
  <c r="I2438" i="1" l="1"/>
  <c r="F2439" i="1"/>
  <c r="G2439" i="1" s="1"/>
  <c r="H2439" i="1" s="1"/>
  <c r="E2440" i="1" s="1"/>
  <c r="K2440" i="1" s="1"/>
  <c r="I2439" i="1" l="1"/>
  <c r="F2440" i="1"/>
  <c r="G2440" i="1" s="1"/>
  <c r="H2440" i="1" s="1"/>
  <c r="E2441" i="1" s="1"/>
  <c r="K2441" i="1" s="1"/>
  <c r="I2440" i="1" l="1"/>
  <c r="F2441" i="1"/>
  <c r="G2441" i="1" s="1"/>
  <c r="H2441" i="1" s="1"/>
  <c r="E2442" i="1" s="1"/>
  <c r="K2442" i="1" s="1"/>
  <c r="F2442" i="1" l="1"/>
  <c r="G2442" i="1" s="1"/>
  <c r="H2442" i="1" s="1"/>
  <c r="E2443" i="1" s="1"/>
  <c r="K2443" i="1" s="1"/>
  <c r="I2441" i="1"/>
  <c r="I2442" i="1" l="1"/>
  <c r="F2443" i="1"/>
  <c r="G2443" i="1" s="1"/>
  <c r="H2443" i="1" s="1"/>
  <c r="E2444" i="1" s="1"/>
  <c r="K2444" i="1" s="1"/>
  <c r="F2444" i="1" l="1"/>
  <c r="G2444" i="1" s="1"/>
  <c r="H2444" i="1" s="1"/>
  <c r="E2445" i="1" s="1"/>
  <c r="K2445" i="1" s="1"/>
  <c r="I2443" i="1"/>
  <c r="I2444" i="1" l="1"/>
  <c r="F2445" i="1"/>
  <c r="G2445" i="1" s="1"/>
  <c r="H2445" i="1" s="1"/>
  <c r="E2446" i="1" s="1"/>
  <c r="K2446" i="1" s="1"/>
  <c r="F2446" i="1" l="1"/>
  <c r="G2446" i="1" s="1"/>
  <c r="H2446" i="1" s="1"/>
  <c r="E2447" i="1" s="1"/>
  <c r="K2447" i="1" s="1"/>
  <c r="I2445" i="1"/>
  <c r="I2446" i="1" l="1"/>
  <c r="F2447" i="1"/>
  <c r="G2447" i="1" s="1"/>
  <c r="H2447" i="1" s="1"/>
  <c r="E2448" i="1" s="1"/>
  <c r="K2448" i="1" s="1"/>
  <c r="I2447" i="1" l="1"/>
  <c r="F2448" i="1"/>
  <c r="G2448" i="1" s="1"/>
  <c r="H2448" i="1" s="1"/>
  <c r="E2449" i="1" s="1"/>
  <c r="K2449" i="1" s="1"/>
  <c r="F2449" i="1" l="1"/>
  <c r="G2449" i="1" s="1"/>
  <c r="H2449" i="1" s="1"/>
  <c r="E2450" i="1" s="1"/>
  <c r="K2450" i="1" s="1"/>
  <c r="I2448" i="1"/>
  <c r="I2449" i="1" l="1"/>
  <c r="F2450" i="1"/>
  <c r="G2450" i="1" s="1"/>
  <c r="H2450" i="1" s="1"/>
  <c r="E2451" i="1" s="1"/>
  <c r="K2451" i="1" s="1"/>
  <c r="I2450" i="1" l="1"/>
  <c r="F2451" i="1"/>
  <c r="G2451" i="1" s="1"/>
  <c r="H2451" i="1" s="1"/>
  <c r="E2452" i="1" s="1"/>
  <c r="K2452" i="1" s="1"/>
  <c r="I2451" i="1" l="1"/>
  <c r="F2452" i="1"/>
  <c r="G2452" i="1" s="1"/>
  <c r="H2452" i="1" s="1"/>
  <c r="E2453" i="1" s="1"/>
  <c r="K2453" i="1" s="1"/>
  <c r="I2452" i="1" l="1"/>
  <c r="F2453" i="1"/>
  <c r="G2453" i="1" s="1"/>
  <c r="H2453" i="1" s="1"/>
  <c r="E2454" i="1" s="1"/>
  <c r="K2454" i="1" s="1"/>
  <c r="F2454" i="1" l="1"/>
  <c r="G2454" i="1" s="1"/>
  <c r="H2454" i="1" s="1"/>
  <c r="E2455" i="1" s="1"/>
  <c r="K2455" i="1" s="1"/>
  <c r="I2453" i="1"/>
  <c r="I2454" i="1" l="1"/>
  <c r="F2455" i="1"/>
  <c r="G2455" i="1" s="1"/>
  <c r="H2455" i="1" s="1"/>
  <c r="E2456" i="1" s="1"/>
  <c r="K2456" i="1" s="1"/>
  <c r="F2456" i="1" l="1"/>
  <c r="G2456" i="1" s="1"/>
  <c r="H2456" i="1" s="1"/>
  <c r="E2457" i="1" s="1"/>
  <c r="K2457" i="1" s="1"/>
  <c r="I2455" i="1"/>
  <c r="I2456" i="1" l="1"/>
  <c r="F2457" i="1"/>
  <c r="G2457" i="1" s="1"/>
  <c r="H2457" i="1" s="1"/>
  <c r="E2458" i="1" s="1"/>
  <c r="K2458" i="1" s="1"/>
  <c r="F2458" i="1" l="1"/>
  <c r="G2458" i="1" s="1"/>
  <c r="H2458" i="1" s="1"/>
  <c r="E2459" i="1" s="1"/>
  <c r="K2459" i="1" s="1"/>
  <c r="I2457" i="1"/>
  <c r="I2458" i="1" l="1"/>
  <c r="F2459" i="1"/>
  <c r="G2459" i="1" s="1"/>
  <c r="H2459" i="1" s="1"/>
  <c r="E2460" i="1" s="1"/>
  <c r="K2460" i="1" s="1"/>
  <c r="I2459" i="1" l="1"/>
  <c r="F2460" i="1"/>
  <c r="G2460" i="1" s="1"/>
  <c r="H2460" i="1" s="1"/>
  <c r="E2461" i="1" s="1"/>
  <c r="K2461" i="1" s="1"/>
  <c r="F2461" i="1" l="1"/>
  <c r="G2461" i="1" s="1"/>
  <c r="H2461" i="1" s="1"/>
  <c r="E2462" i="1" s="1"/>
  <c r="K2462" i="1" s="1"/>
  <c r="I2460" i="1"/>
  <c r="I2461" i="1" l="1"/>
  <c r="F2462" i="1"/>
  <c r="G2462" i="1" s="1"/>
  <c r="H2462" i="1" s="1"/>
  <c r="E2463" i="1" s="1"/>
  <c r="K2463" i="1" s="1"/>
  <c r="I2462" i="1" l="1"/>
  <c r="F2463" i="1"/>
  <c r="G2463" i="1" s="1"/>
  <c r="H2463" i="1" s="1"/>
  <c r="E2464" i="1" s="1"/>
  <c r="K2464" i="1" s="1"/>
  <c r="I2463" i="1" l="1"/>
  <c r="F2464" i="1"/>
  <c r="G2464" i="1" s="1"/>
  <c r="H2464" i="1" s="1"/>
  <c r="E2465" i="1" s="1"/>
  <c r="K2465" i="1" s="1"/>
  <c r="I2464" i="1" l="1"/>
  <c r="F2465" i="1"/>
  <c r="G2465" i="1" s="1"/>
  <c r="H2465" i="1" s="1"/>
  <c r="E2466" i="1" s="1"/>
  <c r="K2466" i="1" s="1"/>
  <c r="F2466" i="1" l="1"/>
  <c r="G2466" i="1" s="1"/>
  <c r="H2466" i="1" s="1"/>
  <c r="E2467" i="1" s="1"/>
  <c r="K2467" i="1" s="1"/>
  <c r="I2465" i="1"/>
  <c r="I2466" i="1" l="1"/>
  <c r="F2467" i="1"/>
  <c r="G2467" i="1" s="1"/>
  <c r="H2467" i="1" s="1"/>
  <c r="E2468" i="1" s="1"/>
  <c r="K2468" i="1" s="1"/>
  <c r="I2467" i="1" l="1"/>
  <c r="F2468" i="1"/>
  <c r="G2468" i="1" s="1"/>
  <c r="H2468" i="1" s="1"/>
  <c r="E2469" i="1" s="1"/>
  <c r="K2469" i="1" s="1"/>
  <c r="F2469" i="1" l="1"/>
  <c r="G2469" i="1" s="1"/>
  <c r="H2469" i="1" s="1"/>
  <c r="E2470" i="1" s="1"/>
  <c r="K2470" i="1" s="1"/>
  <c r="I2468" i="1"/>
  <c r="I2469" i="1" l="1"/>
  <c r="F2470" i="1"/>
  <c r="G2470" i="1" s="1"/>
  <c r="H2470" i="1" s="1"/>
  <c r="E2471" i="1" s="1"/>
  <c r="K2471" i="1" s="1"/>
  <c r="I2470" i="1" l="1"/>
  <c r="F2471" i="1"/>
  <c r="G2471" i="1" s="1"/>
  <c r="H2471" i="1" s="1"/>
  <c r="E2472" i="1" s="1"/>
  <c r="K2472" i="1" s="1"/>
  <c r="I2471" i="1" l="1"/>
  <c r="F2472" i="1"/>
  <c r="G2472" i="1" s="1"/>
  <c r="H2472" i="1" s="1"/>
  <c r="E2473" i="1" s="1"/>
  <c r="K2473" i="1" s="1"/>
  <c r="F2473" i="1" l="1"/>
  <c r="G2473" i="1" s="1"/>
  <c r="H2473" i="1" s="1"/>
  <c r="E2474" i="1" s="1"/>
  <c r="K2474" i="1" s="1"/>
  <c r="I2472" i="1"/>
  <c r="I2473" i="1" l="1"/>
  <c r="F2474" i="1"/>
  <c r="G2474" i="1" s="1"/>
  <c r="H2474" i="1" s="1"/>
  <c r="E2475" i="1" s="1"/>
  <c r="K2475" i="1" s="1"/>
  <c r="I2474" i="1" l="1"/>
  <c r="F2475" i="1"/>
  <c r="G2475" i="1" s="1"/>
  <c r="H2475" i="1" s="1"/>
  <c r="E2476" i="1" s="1"/>
  <c r="K2476" i="1" s="1"/>
  <c r="I2475" i="1" l="1"/>
  <c r="F2476" i="1"/>
  <c r="G2476" i="1" s="1"/>
  <c r="H2476" i="1" s="1"/>
  <c r="E2477" i="1" s="1"/>
  <c r="K2477" i="1" s="1"/>
  <c r="F2477" i="1" l="1"/>
  <c r="G2477" i="1" s="1"/>
  <c r="H2477" i="1" s="1"/>
  <c r="E2478" i="1" s="1"/>
  <c r="K2478" i="1" s="1"/>
  <c r="I2476" i="1"/>
  <c r="I2477" i="1" l="1"/>
  <c r="F2478" i="1"/>
  <c r="G2478" i="1" s="1"/>
  <c r="H2478" i="1" s="1"/>
  <c r="E2479" i="1" s="1"/>
  <c r="K2479" i="1" s="1"/>
  <c r="I2478" i="1" l="1"/>
  <c r="F2479" i="1"/>
  <c r="G2479" i="1" s="1"/>
  <c r="H2479" i="1" s="1"/>
  <c r="E2480" i="1" s="1"/>
  <c r="K2480" i="1" s="1"/>
  <c r="I2479" i="1" l="1"/>
  <c r="F2480" i="1"/>
  <c r="G2480" i="1" s="1"/>
  <c r="H2480" i="1" s="1"/>
  <c r="E2481" i="1" s="1"/>
  <c r="K2481" i="1" s="1"/>
  <c r="I2480" i="1" l="1"/>
  <c r="F2481" i="1"/>
  <c r="G2481" i="1" s="1"/>
  <c r="H2481" i="1" s="1"/>
  <c r="E2482" i="1" s="1"/>
  <c r="K2482" i="1" s="1"/>
  <c r="I2481" i="1" l="1"/>
  <c r="F2482" i="1"/>
  <c r="G2482" i="1" s="1"/>
  <c r="H2482" i="1" s="1"/>
  <c r="E2483" i="1" s="1"/>
  <c r="K2483" i="1" s="1"/>
  <c r="I2482" i="1" l="1"/>
  <c r="F2483" i="1"/>
  <c r="G2483" i="1" s="1"/>
  <c r="H2483" i="1" s="1"/>
  <c r="E2484" i="1" s="1"/>
  <c r="K2484" i="1" s="1"/>
  <c r="I2483" i="1" l="1"/>
  <c r="F2484" i="1"/>
  <c r="G2484" i="1" s="1"/>
  <c r="H2484" i="1" s="1"/>
  <c r="E2485" i="1" s="1"/>
  <c r="K2485" i="1" s="1"/>
  <c r="F2485" i="1" l="1"/>
  <c r="G2485" i="1" s="1"/>
  <c r="H2485" i="1" s="1"/>
  <c r="E2486" i="1" s="1"/>
  <c r="K2486" i="1" s="1"/>
  <c r="I2484" i="1"/>
  <c r="I2485" i="1" l="1"/>
  <c r="F2486" i="1"/>
  <c r="G2486" i="1" s="1"/>
  <c r="H2486" i="1" s="1"/>
  <c r="E2487" i="1" s="1"/>
  <c r="K2487" i="1" s="1"/>
  <c r="I2486" i="1" l="1"/>
  <c r="F2487" i="1"/>
  <c r="G2487" i="1" s="1"/>
  <c r="H2487" i="1" s="1"/>
  <c r="E2488" i="1" s="1"/>
  <c r="K2488" i="1" s="1"/>
  <c r="I2487" i="1" l="1"/>
  <c r="F2488" i="1"/>
  <c r="G2488" i="1" s="1"/>
  <c r="H2488" i="1" s="1"/>
  <c r="E2489" i="1" s="1"/>
  <c r="K2489" i="1" s="1"/>
  <c r="F2489" i="1" l="1"/>
  <c r="G2489" i="1" s="1"/>
  <c r="H2489" i="1" s="1"/>
  <c r="E2490" i="1" s="1"/>
  <c r="K2490" i="1" s="1"/>
  <c r="I2488" i="1"/>
  <c r="I2489" i="1" l="1"/>
  <c r="F2490" i="1"/>
  <c r="G2490" i="1" s="1"/>
  <c r="H2490" i="1" s="1"/>
  <c r="E2491" i="1" s="1"/>
  <c r="K2491" i="1" s="1"/>
  <c r="I2490" i="1" l="1"/>
  <c r="F2491" i="1"/>
  <c r="G2491" i="1" s="1"/>
  <c r="H2491" i="1" s="1"/>
  <c r="E2492" i="1" s="1"/>
  <c r="K2492" i="1" s="1"/>
  <c r="F2492" i="1" l="1"/>
  <c r="G2492" i="1" s="1"/>
  <c r="H2492" i="1" s="1"/>
  <c r="E2493" i="1" s="1"/>
  <c r="K2493" i="1" s="1"/>
  <c r="I2491" i="1"/>
  <c r="I2492" i="1" l="1"/>
  <c r="F2493" i="1"/>
  <c r="G2493" i="1" s="1"/>
  <c r="H2493" i="1" s="1"/>
  <c r="E2494" i="1" s="1"/>
  <c r="K2494" i="1" s="1"/>
  <c r="F2494" i="1" l="1"/>
  <c r="G2494" i="1" s="1"/>
  <c r="H2494" i="1" s="1"/>
  <c r="E2495" i="1" s="1"/>
  <c r="K2495" i="1" s="1"/>
  <c r="I2493" i="1"/>
  <c r="I2494" i="1" l="1"/>
  <c r="F2495" i="1"/>
  <c r="G2495" i="1" s="1"/>
  <c r="H2495" i="1" s="1"/>
  <c r="E2496" i="1" s="1"/>
  <c r="K2496" i="1" s="1"/>
  <c r="I2495" i="1" l="1"/>
  <c r="F2496" i="1"/>
  <c r="G2496" i="1" s="1"/>
  <c r="H2496" i="1" s="1"/>
  <c r="E2497" i="1" s="1"/>
  <c r="K2497" i="1" s="1"/>
  <c r="I2496" i="1" l="1"/>
  <c r="F2497" i="1"/>
  <c r="G2497" i="1" s="1"/>
  <c r="H2497" i="1" s="1"/>
  <c r="E2498" i="1" s="1"/>
  <c r="K2498" i="1" s="1"/>
  <c r="F2498" i="1" l="1"/>
  <c r="G2498" i="1" s="1"/>
  <c r="H2498" i="1" s="1"/>
  <c r="E2499" i="1" s="1"/>
  <c r="K2499" i="1" s="1"/>
  <c r="I2497" i="1"/>
  <c r="I2498" i="1" l="1"/>
  <c r="F2499" i="1"/>
  <c r="G2499" i="1" s="1"/>
  <c r="H2499" i="1" s="1"/>
  <c r="E2500" i="1" s="1"/>
  <c r="K2500" i="1" s="1"/>
  <c r="I2499" i="1" l="1"/>
  <c r="F2500" i="1"/>
  <c r="G2500" i="1" s="1"/>
  <c r="H2500" i="1" s="1"/>
  <c r="E2501" i="1" s="1"/>
  <c r="K2501" i="1" s="1"/>
  <c r="F2501" i="1" l="1"/>
  <c r="G2501" i="1" s="1"/>
  <c r="H2501" i="1" s="1"/>
  <c r="E2502" i="1" s="1"/>
  <c r="K2502" i="1" s="1"/>
  <c r="I2500" i="1"/>
  <c r="I2501" i="1" l="1"/>
  <c r="F2502" i="1"/>
  <c r="G2502" i="1" s="1"/>
  <c r="H2502" i="1" s="1"/>
  <c r="E2503" i="1" s="1"/>
  <c r="K2503" i="1" s="1"/>
  <c r="I2502" i="1" l="1"/>
  <c r="F2503" i="1"/>
  <c r="G2503" i="1" s="1"/>
  <c r="H2503" i="1" s="1"/>
  <c r="E2504" i="1" s="1"/>
  <c r="K2504" i="1" s="1"/>
  <c r="I2503" i="1" l="1"/>
  <c r="F2504" i="1"/>
  <c r="G2504" i="1" s="1"/>
  <c r="H2504" i="1" s="1"/>
  <c r="E2505" i="1" s="1"/>
  <c r="K2505" i="1" s="1"/>
  <c r="F2505" i="1" l="1"/>
  <c r="G2505" i="1" s="1"/>
  <c r="H2505" i="1" s="1"/>
  <c r="E2506" i="1" s="1"/>
  <c r="K2506" i="1" s="1"/>
  <c r="I2504" i="1"/>
  <c r="I2505" i="1" l="1"/>
  <c r="F2506" i="1"/>
  <c r="G2506" i="1" s="1"/>
  <c r="H2506" i="1" s="1"/>
  <c r="E2507" i="1" s="1"/>
  <c r="K2507" i="1" s="1"/>
  <c r="F2507" i="1" l="1"/>
  <c r="G2507" i="1" s="1"/>
  <c r="H2507" i="1" s="1"/>
  <c r="E2508" i="1" s="1"/>
  <c r="K2508" i="1" s="1"/>
  <c r="I2506" i="1"/>
  <c r="I2507" i="1" l="1"/>
  <c r="F2508" i="1"/>
  <c r="G2508" i="1" s="1"/>
  <c r="H2508" i="1" s="1"/>
  <c r="E2509" i="1" s="1"/>
  <c r="K2509" i="1" s="1"/>
  <c r="I2508" i="1" l="1"/>
  <c r="F2509" i="1"/>
  <c r="G2509" i="1" s="1"/>
  <c r="H2509" i="1" s="1"/>
  <c r="E2510" i="1" s="1"/>
  <c r="K2510" i="1" s="1"/>
  <c r="F2510" i="1" l="1"/>
  <c r="G2510" i="1" s="1"/>
  <c r="H2510" i="1" s="1"/>
  <c r="E2511" i="1" s="1"/>
  <c r="K2511" i="1" s="1"/>
  <c r="I2509" i="1"/>
  <c r="I2510" i="1" l="1"/>
  <c r="F2511" i="1"/>
  <c r="G2511" i="1" s="1"/>
  <c r="H2511" i="1" s="1"/>
  <c r="E2512" i="1" s="1"/>
  <c r="K2512" i="1" s="1"/>
  <c r="F2512" i="1" l="1"/>
  <c r="G2512" i="1" s="1"/>
  <c r="H2512" i="1" s="1"/>
  <c r="E2513" i="1" s="1"/>
  <c r="K2513" i="1" s="1"/>
  <c r="I2511" i="1"/>
  <c r="I2512" i="1" l="1"/>
  <c r="F2513" i="1"/>
  <c r="G2513" i="1" s="1"/>
  <c r="H2513" i="1" s="1"/>
  <c r="E2514" i="1" s="1"/>
  <c r="K2514" i="1" s="1"/>
  <c r="F2514" i="1" l="1"/>
  <c r="G2514" i="1" s="1"/>
  <c r="H2514" i="1" s="1"/>
  <c r="E2515" i="1" s="1"/>
  <c r="K2515" i="1" s="1"/>
  <c r="I2513" i="1"/>
  <c r="I2514" i="1" l="1"/>
  <c r="F2515" i="1"/>
  <c r="G2515" i="1" s="1"/>
  <c r="H2515" i="1" s="1"/>
  <c r="E2516" i="1" s="1"/>
  <c r="K2516" i="1" s="1"/>
  <c r="F2516" i="1" l="1"/>
  <c r="G2516" i="1" s="1"/>
  <c r="H2516" i="1" s="1"/>
  <c r="E2517" i="1" s="1"/>
  <c r="K2517" i="1" s="1"/>
  <c r="I2515" i="1"/>
  <c r="I2516" i="1" l="1"/>
  <c r="F2517" i="1"/>
  <c r="G2517" i="1" s="1"/>
  <c r="H2517" i="1" s="1"/>
  <c r="E2518" i="1" s="1"/>
  <c r="K2518" i="1" s="1"/>
  <c r="I2517" i="1" l="1"/>
  <c r="F2518" i="1"/>
  <c r="G2518" i="1" s="1"/>
  <c r="H2518" i="1" s="1"/>
  <c r="E2519" i="1" s="1"/>
  <c r="K2519" i="1" s="1"/>
  <c r="I2518" i="1" l="1"/>
  <c r="F2519" i="1"/>
  <c r="G2519" i="1" s="1"/>
  <c r="H2519" i="1" s="1"/>
  <c r="E2520" i="1" s="1"/>
  <c r="K2520" i="1" s="1"/>
  <c r="I2519" i="1" l="1"/>
  <c r="F2520" i="1"/>
  <c r="G2520" i="1" s="1"/>
  <c r="H2520" i="1" s="1"/>
  <c r="E2521" i="1" s="1"/>
  <c r="K2521" i="1" s="1"/>
  <c r="F2521" i="1" l="1"/>
  <c r="G2521" i="1" s="1"/>
  <c r="H2521" i="1" s="1"/>
  <c r="E2522" i="1" s="1"/>
  <c r="K2522" i="1" s="1"/>
  <c r="I2520" i="1"/>
  <c r="I2521" i="1" l="1"/>
  <c r="F2522" i="1"/>
  <c r="G2522" i="1" s="1"/>
  <c r="H2522" i="1" s="1"/>
  <c r="E2523" i="1" s="1"/>
  <c r="K2523" i="1" s="1"/>
  <c r="I2522" i="1" l="1"/>
  <c r="F2523" i="1"/>
  <c r="G2523" i="1" s="1"/>
  <c r="H2523" i="1" s="1"/>
  <c r="E2524" i="1" s="1"/>
  <c r="K2524" i="1" s="1"/>
  <c r="F2524" i="1" l="1"/>
  <c r="G2524" i="1" s="1"/>
  <c r="H2524" i="1" s="1"/>
  <c r="E2525" i="1" s="1"/>
  <c r="K2525" i="1" s="1"/>
  <c r="I2523" i="1"/>
  <c r="I2524" i="1" l="1"/>
  <c r="F2525" i="1"/>
  <c r="G2525" i="1" s="1"/>
  <c r="H2525" i="1" s="1"/>
  <c r="E2526" i="1" s="1"/>
  <c r="K2526" i="1" s="1"/>
  <c r="I2525" i="1" l="1"/>
  <c r="F2526" i="1"/>
  <c r="G2526" i="1" s="1"/>
  <c r="H2526" i="1" s="1"/>
  <c r="E2527" i="1" s="1"/>
  <c r="K2527" i="1" s="1"/>
  <c r="I2526" i="1" l="1"/>
  <c r="F2527" i="1"/>
  <c r="G2527" i="1" s="1"/>
  <c r="H2527" i="1" s="1"/>
  <c r="E2528" i="1" s="1"/>
  <c r="K2528" i="1" s="1"/>
  <c r="F2528" i="1" l="1"/>
  <c r="G2528" i="1" s="1"/>
  <c r="H2528" i="1" s="1"/>
  <c r="E2529" i="1" s="1"/>
  <c r="K2529" i="1" s="1"/>
  <c r="I2527" i="1"/>
  <c r="I2528" i="1" l="1"/>
  <c r="F2529" i="1"/>
  <c r="G2529" i="1" s="1"/>
  <c r="H2529" i="1" s="1"/>
  <c r="E2530" i="1" s="1"/>
  <c r="K2530" i="1" s="1"/>
  <c r="I2529" i="1" l="1"/>
  <c r="F2530" i="1"/>
  <c r="G2530" i="1" s="1"/>
  <c r="H2530" i="1" s="1"/>
  <c r="E2531" i="1" s="1"/>
  <c r="K2531" i="1" s="1"/>
  <c r="I2530" i="1" l="1"/>
  <c r="F2531" i="1"/>
  <c r="G2531" i="1" s="1"/>
  <c r="H2531" i="1" s="1"/>
  <c r="E2532" i="1" s="1"/>
  <c r="K2532" i="1" s="1"/>
  <c r="F2532" i="1" l="1"/>
  <c r="G2532" i="1" s="1"/>
  <c r="H2532" i="1" s="1"/>
  <c r="E2533" i="1" s="1"/>
  <c r="K2533" i="1" s="1"/>
  <c r="I2531" i="1"/>
  <c r="I2532" i="1" l="1"/>
  <c r="F2533" i="1"/>
  <c r="G2533" i="1" s="1"/>
  <c r="H2533" i="1" s="1"/>
  <c r="E2534" i="1" s="1"/>
  <c r="K2534" i="1" s="1"/>
  <c r="I2533" i="1" l="1"/>
  <c r="F2534" i="1"/>
  <c r="G2534" i="1" s="1"/>
  <c r="H2534" i="1" s="1"/>
  <c r="E2535" i="1" s="1"/>
  <c r="K2535" i="1" s="1"/>
  <c r="I2534" i="1" l="1"/>
  <c r="F2535" i="1"/>
  <c r="G2535" i="1" s="1"/>
  <c r="H2535" i="1" s="1"/>
  <c r="E2536" i="1" s="1"/>
  <c r="K2536" i="1" s="1"/>
  <c r="F2536" i="1" l="1"/>
  <c r="G2536" i="1" s="1"/>
  <c r="H2536" i="1" s="1"/>
  <c r="E2537" i="1" s="1"/>
  <c r="K2537" i="1" s="1"/>
  <c r="I2535" i="1"/>
  <c r="I2536" i="1" l="1"/>
  <c r="F2537" i="1"/>
  <c r="G2537" i="1" s="1"/>
  <c r="H2537" i="1" s="1"/>
  <c r="E2538" i="1" s="1"/>
  <c r="K2538" i="1" s="1"/>
  <c r="I2537" i="1" l="1"/>
  <c r="F2538" i="1"/>
  <c r="G2538" i="1" s="1"/>
  <c r="H2538" i="1" s="1"/>
  <c r="E2539" i="1" s="1"/>
  <c r="K2539" i="1" s="1"/>
  <c r="I2538" i="1" l="1"/>
  <c r="F2539" i="1"/>
  <c r="G2539" i="1" s="1"/>
  <c r="I2539" i="1" l="1"/>
  <c r="H2539" i="1"/>
  <c r="E2540" i="1" s="1"/>
  <c r="K2540" i="1" s="1"/>
  <c r="F2540" i="1" l="1"/>
  <c r="G2540" i="1" s="1"/>
  <c r="I2540" i="1" l="1"/>
  <c r="H2540" i="1"/>
  <c r="E2541" i="1" s="1"/>
  <c r="K2541" i="1" s="1"/>
  <c r="F2541" i="1" l="1"/>
  <c r="G2541" i="1" s="1"/>
  <c r="H2541" i="1" l="1"/>
  <c r="E2542" i="1" s="1"/>
  <c r="I2541" i="1"/>
  <c r="K2542" i="1" l="1"/>
  <c r="G2542" i="1"/>
  <c r="I2542" i="1" s="1"/>
  <c r="H2542" i="1" l="1"/>
  <c r="E2543" i="1" s="1"/>
  <c r="G2543" i="1" s="1"/>
  <c r="K2543" i="1" l="1"/>
  <c r="H2543" i="1"/>
  <c r="E2544" i="1" s="1"/>
  <c r="I2543" i="1"/>
  <c r="K2544" i="1" l="1"/>
  <c r="G2544" i="1"/>
  <c r="H2544" i="1" s="1"/>
  <c r="E2545" i="1" s="1"/>
  <c r="G2545" i="1" l="1"/>
  <c r="H2545" i="1" s="1"/>
  <c r="E2546" i="1" s="1"/>
  <c r="K2545" i="1"/>
  <c r="I2544" i="1"/>
  <c r="I2545" i="1" l="1"/>
  <c r="K2546" i="1"/>
  <c r="G2546" i="1"/>
  <c r="H2546" i="1" s="1"/>
  <c r="E2547" i="1" s="1"/>
  <c r="I2546" i="1" l="1"/>
  <c r="G2547" i="1"/>
  <c r="H2547" i="1" s="1"/>
  <c r="E2548" i="1" s="1"/>
  <c r="K2547" i="1"/>
  <c r="I2547" i="1" l="1"/>
  <c r="K2548" i="1"/>
  <c r="G2548" i="1"/>
  <c r="H2548" i="1" s="1"/>
  <c r="E2549" i="1" s="1"/>
  <c r="I2548" i="1" l="1"/>
  <c r="G2549" i="1"/>
  <c r="H2549" i="1" s="1"/>
  <c r="E2550" i="1" s="1"/>
  <c r="K2549" i="1"/>
  <c r="I2549" i="1" l="1"/>
  <c r="K2550" i="1"/>
  <c r="G2550" i="1"/>
  <c r="H2550" i="1" s="1"/>
  <c r="E2551" i="1" s="1"/>
  <c r="I2550" i="1" l="1"/>
  <c r="K2551" i="1"/>
  <c r="G2551" i="1"/>
  <c r="H2551" i="1" s="1"/>
  <c r="E2552" i="1" s="1"/>
  <c r="K2552" i="1" l="1"/>
  <c r="G2552" i="1"/>
  <c r="H2552" i="1" s="1"/>
  <c r="E2553" i="1" s="1"/>
  <c r="I2551" i="1"/>
  <c r="K2553" i="1" l="1"/>
  <c r="G2553" i="1"/>
  <c r="H2553" i="1" s="1"/>
  <c r="E2554" i="1" s="1"/>
  <c r="I2552" i="1"/>
  <c r="K2554" i="1" l="1"/>
  <c r="G2554" i="1"/>
  <c r="H2554" i="1" s="1"/>
  <c r="E2555" i="1" s="1"/>
  <c r="I2553" i="1"/>
  <c r="K2555" i="1" l="1"/>
  <c r="G2555" i="1"/>
  <c r="H2555" i="1" s="1"/>
  <c r="E2556" i="1" s="1"/>
  <c r="I2554" i="1"/>
  <c r="K2556" i="1" l="1"/>
  <c r="G2556" i="1"/>
  <c r="H2556" i="1" s="1"/>
  <c r="E2557" i="1" s="1"/>
  <c r="I2555" i="1"/>
  <c r="K2557" i="1" l="1"/>
  <c r="G2557" i="1"/>
  <c r="H2557" i="1" s="1"/>
  <c r="E2558" i="1" s="1"/>
  <c r="I2556" i="1"/>
  <c r="K2558" i="1" l="1"/>
  <c r="G2558" i="1"/>
  <c r="H2558" i="1" s="1"/>
  <c r="E2559" i="1" s="1"/>
  <c r="I2557" i="1"/>
  <c r="K2559" i="1" l="1"/>
  <c r="G2559" i="1"/>
  <c r="H2559" i="1" s="1"/>
  <c r="E2560" i="1" s="1"/>
  <c r="I2558" i="1"/>
  <c r="I2559" i="1" l="1"/>
  <c r="K2560" i="1"/>
  <c r="G2560" i="1"/>
  <c r="H2560" i="1" s="1"/>
  <c r="E2561" i="1" s="1"/>
  <c r="K2561" i="1" l="1"/>
  <c r="G2561" i="1"/>
  <c r="H2561" i="1" s="1"/>
  <c r="E2562" i="1" s="1"/>
  <c r="I2560" i="1"/>
  <c r="I2561" i="1" l="1"/>
  <c r="K2562" i="1"/>
  <c r="G2562" i="1"/>
  <c r="H2562" i="1" s="1"/>
  <c r="E2563" i="1" s="1"/>
  <c r="I2562" i="1" l="1"/>
  <c r="K2563" i="1"/>
  <c r="G2563" i="1"/>
  <c r="H2563" i="1" s="1"/>
  <c r="E2564" i="1" s="1"/>
  <c r="I2563" i="1" l="1"/>
  <c r="K2564" i="1"/>
  <c r="G2564" i="1"/>
  <c r="H2564" i="1" s="1"/>
  <c r="E2565" i="1" s="1"/>
  <c r="I2564" i="1" l="1"/>
  <c r="K2565" i="1"/>
  <c r="G2565" i="1"/>
  <c r="H2565" i="1" s="1"/>
  <c r="E2566" i="1" s="1"/>
  <c r="I2565" i="1" l="1"/>
  <c r="K2566" i="1"/>
  <c r="G2566" i="1"/>
  <c r="H2566" i="1" s="1"/>
  <c r="E2567" i="1" s="1"/>
  <c r="K2567" i="1" l="1"/>
  <c r="G2567" i="1"/>
  <c r="H2567" i="1" s="1"/>
  <c r="E2568" i="1" s="1"/>
  <c r="I2566" i="1"/>
  <c r="K2568" i="1" l="1"/>
  <c r="G2568" i="1"/>
  <c r="H2568" i="1" s="1"/>
  <c r="E2569" i="1" s="1"/>
  <c r="I2567" i="1"/>
  <c r="I2568" i="1" l="1"/>
  <c r="K2569" i="1"/>
  <c r="G2569" i="1"/>
  <c r="H2569" i="1" s="1"/>
  <c r="E2570" i="1" s="1"/>
  <c r="I2569" i="1" l="1"/>
  <c r="K2570" i="1"/>
  <c r="G2570" i="1"/>
  <c r="H2570" i="1" s="1"/>
  <c r="E2571" i="1" s="1"/>
  <c r="I2570" i="1" l="1"/>
  <c r="K2571" i="1"/>
  <c r="G2571" i="1"/>
  <c r="H2571" i="1" s="1"/>
  <c r="E2572" i="1" s="1"/>
  <c r="K2572" i="1" l="1"/>
  <c r="G2572" i="1"/>
  <c r="H2572" i="1" s="1"/>
  <c r="E2573" i="1" s="1"/>
  <c r="I2571" i="1"/>
  <c r="I2572" i="1" l="1"/>
  <c r="K2573" i="1"/>
  <c r="G2573" i="1"/>
  <c r="H2573" i="1" s="1"/>
  <c r="E2574" i="1" s="1"/>
  <c r="I2573" i="1" l="1"/>
  <c r="K2574" i="1"/>
  <c r="G2574" i="1"/>
  <c r="H2574" i="1" s="1"/>
  <c r="E2575" i="1" s="1"/>
  <c r="I2574" i="1" l="1"/>
  <c r="K2575" i="1"/>
  <c r="G2575" i="1"/>
  <c r="H2575" i="1" s="1"/>
  <c r="E2576" i="1" s="1"/>
  <c r="I2575" i="1" l="1"/>
  <c r="K2576" i="1"/>
  <c r="G2576" i="1"/>
  <c r="H2576" i="1" s="1"/>
  <c r="E2577" i="1" s="1"/>
  <c r="K2577" i="1" l="1"/>
  <c r="G2577" i="1"/>
  <c r="H2577" i="1" s="1"/>
  <c r="E2578" i="1" s="1"/>
  <c r="I2576" i="1"/>
  <c r="I2577" i="1" l="1"/>
  <c r="K2578" i="1"/>
  <c r="G2578" i="1"/>
  <c r="H2578" i="1" s="1"/>
  <c r="E2579" i="1" s="1"/>
  <c r="I2578" i="1" l="1"/>
  <c r="K2579" i="1"/>
  <c r="G2579" i="1"/>
  <c r="H2579" i="1" s="1"/>
  <c r="E2580" i="1" s="1"/>
  <c r="I2579" i="1" l="1"/>
  <c r="K2580" i="1"/>
  <c r="G2580" i="1"/>
  <c r="H2580" i="1" s="1"/>
  <c r="E2581" i="1" s="1"/>
  <c r="I2580" i="1" l="1"/>
  <c r="K2581" i="1"/>
  <c r="G2581" i="1"/>
  <c r="H2581" i="1" s="1"/>
  <c r="E2582" i="1" s="1"/>
  <c r="K2582" i="1" l="1"/>
  <c r="G2582" i="1"/>
  <c r="H2582" i="1" s="1"/>
  <c r="E2583" i="1" s="1"/>
  <c r="I2581" i="1"/>
  <c r="I2582" i="1" l="1"/>
  <c r="K2583" i="1"/>
  <c r="G2583" i="1"/>
  <c r="H2583" i="1" s="1"/>
  <c r="E2584" i="1" s="1"/>
  <c r="K2584" i="1" l="1"/>
  <c r="G2584" i="1"/>
  <c r="H2584" i="1" s="1"/>
  <c r="E2585" i="1" s="1"/>
  <c r="I2583" i="1"/>
  <c r="I2584" i="1" l="1"/>
  <c r="K2585" i="1"/>
  <c r="G2585" i="1"/>
  <c r="H2585" i="1" s="1"/>
  <c r="E2586" i="1" s="1"/>
  <c r="I2585" i="1" l="1"/>
  <c r="K2586" i="1"/>
  <c r="G2586" i="1"/>
  <c r="H2586" i="1" s="1"/>
  <c r="E2587" i="1" s="1"/>
  <c r="I2586" i="1" l="1"/>
  <c r="K2587" i="1"/>
  <c r="G2587" i="1"/>
  <c r="H2587" i="1" s="1"/>
  <c r="E2588" i="1" s="1"/>
  <c r="I2587" i="1" l="1"/>
  <c r="K2588" i="1"/>
  <c r="G2588" i="1"/>
  <c r="H2588" i="1" s="1"/>
  <c r="E2589" i="1" s="1"/>
  <c r="I2588" i="1" l="1"/>
  <c r="K2589" i="1"/>
  <c r="G2589" i="1"/>
  <c r="H2589" i="1" s="1"/>
  <c r="E2590" i="1" s="1"/>
  <c r="I2589" i="1" l="1"/>
  <c r="K2590" i="1"/>
  <c r="G2590" i="1"/>
  <c r="H2590" i="1" s="1"/>
  <c r="E2591" i="1" s="1"/>
  <c r="K2591" i="1" l="1"/>
  <c r="G2591" i="1"/>
  <c r="H2591" i="1" s="1"/>
  <c r="E2592" i="1" s="1"/>
  <c r="I2590" i="1"/>
  <c r="K2592" i="1" l="1"/>
  <c r="G2592" i="1"/>
  <c r="H2592" i="1" s="1"/>
  <c r="E2593" i="1" s="1"/>
  <c r="I2591" i="1"/>
  <c r="I2592" i="1" l="1"/>
  <c r="K2593" i="1"/>
  <c r="G2593" i="1"/>
  <c r="H2593" i="1" s="1"/>
  <c r="E2594" i="1" s="1"/>
  <c r="K2594" i="1" l="1"/>
  <c r="G2594" i="1"/>
  <c r="H2594" i="1" s="1"/>
  <c r="E2595" i="1" s="1"/>
  <c r="I2593" i="1"/>
  <c r="I2594" i="1" l="1"/>
  <c r="K2595" i="1"/>
  <c r="G2595" i="1"/>
  <c r="H2595" i="1" s="1"/>
  <c r="E2596" i="1" s="1"/>
  <c r="I2595" i="1" l="1"/>
  <c r="K2596" i="1"/>
  <c r="G2596" i="1"/>
  <c r="H2596" i="1" s="1"/>
  <c r="E2597" i="1" s="1"/>
  <c r="I2596" i="1" l="1"/>
  <c r="K2597" i="1"/>
  <c r="G2597" i="1"/>
  <c r="H2597" i="1" s="1"/>
  <c r="E2598" i="1" s="1"/>
  <c r="K2598" i="1" l="1"/>
  <c r="G2598" i="1"/>
  <c r="H2598" i="1" s="1"/>
  <c r="E2599" i="1" s="1"/>
  <c r="I2597" i="1"/>
  <c r="I2598" i="1" l="1"/>
  <c r="K2599" i="1"/>
  <c r="G2599" i="1"/>
  <c r="H2599" i="1" s="1"/>
  <c r="E2600" i="1" s="1"/>
  <c r="I2599" i="1" l="1"/>
  <c r="K2600" i="1"/>
  <c r="G2600" i="1"/>
  <c r="H2600" i="1" s="1"/>
  <c r="E2601" i="1" s="1"/>
  <c r="I2600" i="1" l="1"/>
  <c r="K2601" i="1"/>
  <c r="G2601" i="1"/>
  <c r="H2601" i="1" s="1"/>
  <c r="E2602" i="1" s="1"/>
  <c r="I2601" i="1" l="1"/>
  <c r="K2602" i="1"/>
  <c r="G2602" i="1"/>
  <c r="H2602" i="1" s="1"/>
  <c r="E2603" i="1" s="1"/>
  <c r="K2603" i="1" l="1"/>
  <c r="G2603" i="1"/>
  <c r="H2603" i="1" s="1"/>
  <c r="E2604" i="1" s="1"/>
  <c r="I2602" i="1"/>
  <c r="K2604" i="1" l="1"/>
  <c r="G2604" i="1"/>
  <c r="H2604" i="1" s="1"/>
  <c r="E2605" i="1" s="1"/>
  <c r="I2603" i="1"/>
  <c r="I2604" i="1" l="1"/>
  <c r="K2605" i="1"/>
  <c r="G2605" i="1"/>
  <c r="H2605" i="1" s="1"/>
  <c r="E2606" i="1" s="1"/>
  <c r="I2605" i="1" l="1"/>
  <c r="K2606" i="1"/>
  <c r="G2606" i="1"/>
  <c r="H2606" i="1" s="1"/>
  <c r="E2607" i="1" s="1"/>
  <c r="I2606" i="1" l="1"/>
  <c r="K2607" i="1"/>
  <c r="G2607" i="1"/>
  <c r="H2607" i="1" s="1"/>
  <c r="E2608" i="1" s="1"/>
  <c r="I2607" i="1" l="1"/>
  <c r="K2608" i="1"/>
  <c r="G2608" i="1"/>
  <c r="H2608" i="1" s="1"/>
  <c r="E2609" i="1" s="1"/>
  <c r="I2608" i="1" l="1"/>
  <c r="K2609" i="1"/>
  <c r="G2609" i="1"/>
  <c r="H2609" i="1" s="1"/>
  <c r="E2610" i="1" s="1"/>
  <c r="I2609" i="1" l="1"/>
  <c r="K2610" i="1"/>
  <c r="G2610" i="1"/>
  <c r="H2610" i="1" s="1"/>
  <c r="E2611" i="1" s="1"/>
  <c r="K2611" i="1" l="1"/>
  <c r="G2611" i="1"/>
  <c r="H2611" i="1" s="1"/>
  <c r="E2612" i="1" s="1"/>
  <c r="I2610" i="1"/>
  <c r="K2612" i="1" l="1"/>
  <c r="G2612" i="1"/>
  <c r="H2612" i="1" s="1"/>
  <c r="E2613" i="1" s="1"/>
  <c r="I2611" i="1"/>
  <c r="I2612" i="1" l="1"/>
  <c r="K2613" i="1"/>
  <c r="G2613" i="1"/>
  <c r="H2613" i="1" s="1"/>
  <c r="E2614" i="1" s="1"/>
  <c r="I2613" i="1" l="1"/>
  <c r="K2614" i="1"/>
  <c r="G2614" i="1"/>
  <c r="H2614" i="1" s="1"/>
  <c r="E2615" i="1" s="1"/>
  <c r="K2615" i="1" l="1"/>
  <c r="G2615" i="1"/>
  <c r="H2615" i="1" s="1"/>
  <c r="E2616" i="1" s="1"/>
  <c r="I2614" i="1"/>
  <c r="I2615" i="1" l="1"/>
  <c r="K2616" i="1"/>
  <c r="G2616" i="1"/>
  <c r="H2616" i="1" s="1"/>
  <c r="E2617" i="1" s="1"/>
  <c r="K2617" i="1" l="1"/>
  <c r="G2617" i="1"/>
  <c r="H2617" i="1" s="1"/>
  <c r="E2618" i="1" s="1"/>
  <c r="I2616" i="1"/>
  <c r="I2617" i="1" l="1"/>
  <c r="K2618" i="1"/>
  <c r="G2618" i="1"/>
  <c r="H2618" i="1" s="1"/>
  <c r="E2619" i="1" s="1"/>
  <c r="I2618" i="1" l="1"/>
  <c r="K2619" i="1"/>
  <c r="G2619" i="1"/>
  <c r="H2619" i="1" s="1"/>
  <c r="E2620" i="1" s="1"/>
  <c r="K2620" i="1" l="1"/>
  <c r="G2620" i="1"/>
  <c r="H2620" i="1" s="1"/>
  <c r="E2621" i="1" s="1"/>
  <c r="I2619" i="1"/>
  <c r="K2621" i="1" l="1"/>
  <c r="G2621" i="1"/>
  <c r="H2621" i="1" s="1"/>
  <c r="E2622" i="1" s="1"/>
  <c r="I2620" i="1"/>
  <c r="K2622" i="1" l="1"/>
  <c r="G2622" i="1"/>
  <c r="H2622" i="1" s="1"/>
  <c r="E2623" i="1" s="1"/>
  <c r="I2621" i="1"/>
  <c r="I2622" i="1" l="1"/>
  <c r="K2623" i="1"/>
  <c r="G2623" i="1"/>
  <c r="H2623" i="1" s="1"/>
  <c r="E2624" i="1" s="1"/>
  <c r="I2623" i="1" l="1"/>
  <c r="K2624" i="1"/>
  <c r="G2624" i="1"/>
  <c r="H2624" i="1" s="1"/>
  <c r="E2625" i="1" s="1"/>
  <c r="I2624" i="1" l="1"/>
  <c r="K2625" i="1"/>
  <c r="G2625" i="1"/>
  <c r="H2625" i="1" s="1"/>
  <c r="E2626" i="1" s="1"/>
  <c r="K2626" i="1" l="1"/>
  <c r="G2626" i="1"/>
  <c r="H2626" i="1" s="1"/>
  <c r="E2627" i="1" s="1"/>
  <c r="I2625" i="1"/>
  <c r="K2627" i="1" l="1"/>
  <c r="G2627" i="1"/>
  <c r="H2627" i="1" s="1"/>
  <c r="E2628" i="1" s="1"/>
  <c r="I2626" i="1"/>
  <c r="I2627" i="1" l="1"/>
  <c r="K2628" i="1"/>
  <c r="G2628" i="1"/>
  <c r="H2628" i="1" s="1"/>
  <c r="E2629" i="1" s="1"/>
  <c r="K2629" i="1" l="1"/>
  <c r="G2629" i="1"/>
  <c r="H2629" i="1" s="1"/>
  <c r="E2630" i="1" s="1"/>
  <c r="I2628" i="1"/>
  <c r="K2630" i="1" l="1"/>
  <c r="G2630" i="1"/>
  <c r="H2630" i="1" s="1"/>
  <c r="E2631" i="1" s="1"/>
  <c r="I2629" i="1"/>
  <c r="I2630" i="1" l="1"/>
  <c r="K2631" i="1"/>
  <c r="G2631" i="1"/>
  <c r="H2631" i="1" s="1"/>
  <c r="E2632" i="1" s="1"/>
  <c r="I2631" i="1" l="1"/>
  <c r="K2632" i="1"/>
  <c r="G2632" i="1"/>
  <c r="H2632" i="1" s="1"/>
  <c r="E2633" i="1" s="1"/>
  <c r="I2632" i="1" l="1"/>
  <c r="K2633" i="1"/>
  <c r="G2633" i="1"/>
  <c r="H2633" i="1" s="1"/>
  <c r="E2634" i="1" s="1"/>
  <c r="I2633" i="1" l="1"/>
  <c r="K2634" i="1"/>
  <c r="G2634" i="1"/>
  <c r="H2634" i="1" s="1"/>
  <c r="E2635" i="1" s="1"/>
  <c r="I2634" i="1" l="1"/>
  <c r="K2635" i="1"/>
  <c r="G2635" i="1"/>
  <c r="H2635" i="1" s="1"/>
  <c r="E2636" i="1" s="1"/>
  <c r="I2635" i="1" l="1"/>
  <c r="K2636" i="1"/>
  <c r="G2636" i="1"/>
  <c r="H2636" i="1" s="1"/>
  <c r="E2637" i="1" s="1"/>
  <c r="I2636" i="1" l="1"/>
  <c r="K2637" i="1"/>
  <c r="G2637" i="1"/>
  <c r="H2637" i="1" s="1"/>
  <c r="E2638" i="1" s="1"/>
  <c r="I2637" i="1" l="1"/>
  <c r="K2638" i="1"/>
  <c r="G2638" i="1"/>
  <c r="H2638" i="1" s="1"/>
  <c r="E2639" i="1" s="1"/>
  <c r="K2639" i="1" l="1"/>
  <c r="G2639" i="1"/>
  <c r="H2639" i="1" s="1"/>
  <c r="E2640" i="1" s="1"/>
  <c r="I2638" i="1"/>
  <c r="I2639" i="1" l="1"/>
  <c r="K2640" i="1"/>
  <c r="G2640" i="1"/>
  <c r="H2640" i="1" s="1"/>
  <c r="E2641" i="1" s="1"/>
  <c r="I2640" i="1" l="1"/>
  <c r="K2641" i="1"/>
  <c r="G2641" i="1"/>
  <c r="H2641" i="1" s="1"/>
  <c r="E2642" i="1" s="1"/>
  <c r="I2641" i="1" l="1"/>
  <c r="K2642" i="1"/>
  <c r="G2642" i="1"/>
  <c r="H2642" i="1" s="1"/>
  <c r="E2643" i="1" s="1"/>
  <c r="I2642" i="1" l="1"/>
  <c r="K2643" i="1"/>
  <c r="G2643" i="1"/>
  <c r="H2643" i="1" s="1"/>
  <c r="E2644" i="1" s="1"/>
  <c r="I2643" i="1" l="1"/>
  <c r="K2644" i="1"/>
  <c r="G2644" i="1"/>
  <c r="H2644" i="1" s="1"/>
  <c r="E2645" i="1" s="1"/>
  <c r="I2644" i="1" l="1"/>
  <c r="K2645" i="1"/>
  <c r="G2645" i="1"/>
  <c r="H2645" i="1" s="1"/>
  <c r="E2646" i="1" s="1"/>
  <c r="K2646" i="1" l="1"/>
  <c r="G2646" i="1"/>
  <c r="H2646" i="1" s="1"/>
  <c r="E2647" i="1" s="1"/>
  <c r="I2645" i="1"/>
  <c r="K2647" i="1" l="1"/>
  <c r="G2647" i="1"/>
  <c r="H2647" i="1" s="1"/>
  <c r="E2648" i="1" s="1"/>
  <c r="I2646" i="1"/>
  <c r="I2647" i="1" l="1"/>
  <c r="K2648" i="1"/>
  <c r="G2648" i="1"/>
  <c r="H2648" i="1" s="1"/>
  <c r="E2649" i="1" s="1"/>
  <c r="I2648" i="1" l="1"/>
  <c r="K2649" i="1"/>
  <c r="G2649" i="1"/>
  <c r="H2649" i="1" s="1"/>
  <c r="E2650" i="1" s="1"/>
  <c r="I2649" i="1" l="1"/>
  <c r="K2650" i="1"/>
  <c r="G2650" i="1"/>
  <c r="H2650" i="1" s="1"/>
  <c r="E2651" i="1" s="1"/>
  <c r="K2651" i="1" l="1"/>
  <c r="G2651" i="1"/>
  <c r="H2651" i="1" s="1"/>
  <c r="E2652" i="1" s="1"/>
  <c r="I2650" i="1"/>
  <c r="I2651" i="1" l="1"/>
  <c r="K2652" i="1"/>
  <c r="G2652" i="1"/>
  <c r="H2652" i="1" s="1"/>
  <c r="E2653" i="1" s="1"/>
  <c r="K2653" i="1" l="1"/>
  <c r="G2653" i="1"/>
  <c r="H2653" i="1" s="1"/>
  <c r="E2654" i="1" s="1"/>
  <c r="I2652" i="1"/>
  <c r="K2654" i="1" l="1"/>
  <c r="G2654" i="1"/>
  <c r="H2654" i="1" s="1"/>
  <c r="E2655" i="1" s="1"/>
  <c r="I2653" i="1"/>
  <c r="I2654" i="1" l="1"/>
  <c r="K2655" i="1"/>
  <c r="G2655" i="1"/>
  <c r="H2655" i="1" s="1"/>
  <c r="E2656" i="1" s="1"/>
  <c r="I2655" i="1" l="1"/>
  <c r="K2656" i="1"/>
  <c r="G2656" i="1"/>
  <c r="H2656" i="1" s="1"/>
  <c r="E2657" i="1" s="1"/>
  <c r="I2656" i="1" l="1"/>
  <c r="K2657" i="1"/>
  <c r="G2657" i="1"/>
  <c r="H2657" i="1" s="1"/>
  <c r="E2658" i="1" s="1"/>
  <c r="K2658" i="1" l="1"/>
  <c r="G2658" i="1"/>
  <c r="H2658" i="1" s="1"/>
  <c r="E2659" i="1" s="1"/>
  <c r="I2657" i="1"/>
  <c r="I2658" i="1" l="1"/>
  <c r="K2659" i="1"/>
  <c r="G2659" i="1"/>
  <c r="H2659" i="1" s="1"/>
  <c r="E2660" i="1" s="1"/>
  <c r="I2659" i="1" l="1"/>
  <c r="K2660" i="1"/>
  <c r="G2660" i="1"/>
  <c r="H2660" i="1" s="1"/>
  <c r="E2661" i="1" s="1"/>
  <c r="K2661" i="1" l="1"/>
  <c r="G2661" i="1"/>
  <c r="H2661" i="1" s="1"/>
  <c r="E2662" i="1" s="1"/>
  <c r="I2660" i="1"/>
  <c r="I2661" i="1" l="1"/>
  <c r="K2662" i="1"/>
  <c r="G2662" i="1"/>
  <c r="H2662" i="1" s="1"/>
  <c r="E2663" i="1" s="1"/>
  <c r="I2662" i="1" l="1"/>
  <c r="K2663" i="1"/>
  <c r="G2663" i="1"/>
  <c r="H2663" i="1" s="1"/>
  <c r="E2664" i="1" s="1"/>
  <c r="K2664" i="1" l="1"/>
  <c r="G2664" i="1"/>
  <c r="H2664" i="1" s="1"/>
  <c r="E2665" i="1" s="1"/>
  <c r="I2663" i="1"/>
  <c r="K2665" i="1" l="1"/>
  <c r="G2665" i="1"/>
  <c r="H2665" i="1" s="1"/>
  <c r="E2666" i="1" s="1"/>
  <c r="I2664" i="1"/>
  <c r="I2665" i="1" l="1"/>
  <c r="K2666" i="1"/>
  <c r="G2666" i="1"/>
  <c r="H2666" i="1" s="1"/>
  <c r="E2667" i="1" s="1"/>
  <c r="I2666" i="1" l="1"/>
  <c r="K2667" i="1"/>
  <c r="G2667" i="1"/>
  <c r="H2667" i="1" s="1"/>
  <c r="E2668" i="1" s="1"/>
  <c r="K2668" i="1" l="1"/>
  <c r="G2668" i="1"/>
  <c r="H2668" i="1" s="1"/>
  <c r="E2669" i="1" s="1"/>
  <c r="I2667" i="1"/>
  <c r="I2668" i="1" l="1"/>
  <c r="K2669" i="1"/>
  <c r="G2669" i="1"/>
  <c r="H2669" i="1" s="1"/>
  <c r="E2670" i="1" s="1"/>
  <c r="I2669" i="1" l="1"/>
  <c r="K2670" i="1"/>
  <c r="G2670" i="1"/>
  <c r="H2670" i="1" s="1"/>
  <c r="E2671" i="1" s="1"/>
  <c r="I2670" i="1" l="1"/>
  <c r="K2671" i="1"/>
  <c r="G2671" i="1"/>
  <c r="H2671" i="1" s="1"/>
  <c r="E2672" i="1" s="1"/>
  <c r="I2671" i="1" l="1"/>
  <c r="K2672" i="1"/>
  <c r="G2672" i="1"/>
  <c r="H2672" i="1" s="1"/>
  <c r="E2673" i="1" s="1"/>
  <c r="K2673" i="1" l="1"/>
  <c r="G2673" i="1"/>
  <c r="H2673" i="1" s="1"/>
  <c r="E2674" i="1" s="1"/>
  <c r="I2672" i="1"/>
  <c r="K2674" i="1" l="1"/>
  <c r="G2674" i="1"/>
  <c r="H2674" i="1" s="1"/>
  <c r="E2675" i="1" s="1"/>
  <c r="I2673" i="1"/>
  <c r="I2674" i="1" l="1"/>
  <c r="K2675" i="1"/>
  <c r="G2675" i="1"/>
  <c r="H2675" i="1" s="1"/>
  <c r="E2676" i="1" s="1"/>
  <c r="K2676" i="1" l="1"/>
  <c r="G2676" i="1"/>
  <c r="H2676" i="1" s="1"/>
  <c r="E2677" i="1" s="1"/>
  <c r="I2675" i="1"/>
  <c r="K2677" i="1" l="1"/>
  <c r="G2677" i="1"/>
  <c r="H2677" i="1" s="1"/>
  <c r="E2678" i="1" s="1"/>
  <c r="I2676" i="1"/>
  <c r="I2677" i="1" l="1"/>
  <c r="K2678" i="1"/>
  <c r="G2678" i="1"/>
  <c r="H2678" i="1" s="1"/>
  <c r="E2679" i="1" s="1"/>
  <c r="I2678" i="1" l="1"/>
  <c r="K2679" i="1"/>
  <c r="G2679" i="1"/>
  <c r="H2679" i="1" s="1"/>
  <c r="E2680" i="1" s="1"/>
  <c r="I2679" i="1" l="1"/>
  <c r="K2680" i="1"/>
  <c r="G2680" i="1"/>
  <c r="H2680" i="1" s="1"/>
  <c r="E2681" i="1" s="1"/>
  <c r="I2680" i="1" l="1"/>
  <c r="K2681" i="1"/>
  <c r="G2681" i="1"/>
  <c r="H2681" i="1" s="1"/>
  <c r="E2682" i="1" s="1"/>
  <c r="I2681" i="1" l="1"/>
  <c r="K2682" i="1"/>
  <c r="G2682" i="1"/>
  <c r="H2682" i="1" s="1"/>
  <c r="E2683" i="1" s="1"/>
  <c r="K2683" i="1" l="1"/>
  <c r="G2683" i="1"/>
  <c r="H2683" i="1" s="1"/>
  <c r="E2684" i="1" s="1"/>
  <c r="I2682" i="1"/>
  <c r="I2683" i="1" l="1"/>
  <c r="K2684" i="1"/>
  <c r="G2684" i="1"/>
  <c r="H2684" i="1" s="1"/>
  <c r="E2685" i="1" s="1"/>
  <c r="I2684" i="1" l="1"/>
  <c r="K2685" i="1"/>
  <c r="G2685" i="1"/>
  <c r="H2685" i="1" s="1"/>
  <c r="E2686" i="1" s="1"/>
  <c r="I2685" i="1" l="1"/>
  <c r="K2686" i="1"/>
  <c r="G2686" i="1"/>
  <c r="H2686" i="1" s="1"/>
  <c r="E2687" i="1" s="1"/>
  <c r="I2686" i="1" l="1"/>
  <c r="K2687" i="1"/>
  <c r="G2687" i="1"/>
  <c r="H2687" i="1" s="1"/>
  <c r="E2688" i="1" s="1"/>
  <c r="I2687" i="1" l="1"/>
  <c r="K2688" i="1"/>
  <c r="G2688" i="1"/>
  <c r="H2688" i="1" s="1"/>
  <c r="E2689" i="1" s="1"/>
  <c r="K2689" i="1" l="1"/>
  <c r="G2689" i="1"/>
  <c r="H2689" i="1" s="1"/>
  <c r="E2690" i="1" s="1"/>
  <c r="I2688" i="1"/>
  <c r="K2690" i="1" l="1"/>
  <c r="G2690" i="1"/>
  <c r="H2690" i="1" s="1"/>
  <c r="E2691" i="1" s="1"/>
  <c r="I2689" i="1"/>
  <c r="I2690" i="1" l="1"/>
  <c r="K2691" i="1"/>
  <c r="G2691" i="1"/>
  <c r="H2691" i="1" s="1"/>
  <c r="E2692" i="1" s="1"/>
  <c r="I2691" i="1" l="1"/>
  <c r="K2692" i="1"/>
  <c r="G2692" i="1"/>
  <c r="H2692" i="1" s="1"/>
  <c r="E2693" i="1" s="1"/>
  <c r="I2692" i="1" l="1"/>
  <c r="K2693" i="1"/>
  <c r="G2693" i="1"/>
  <c r="H2693" i="1" s="1"/>
  <c r="E2694" i="1" s="1"/>
  <c r="I2693" i="1" l="1"/>
  <c r="K2694" i="1"/>
  <c r="G2694" i="1"/>
  <c r="H2694" i="1" s="1"/>
  <c r="E2695" i="1" s="1"/>
  <c r="K2695" i="1" l="1"/>
  <c r="G2695" i="1"/>
  <c r="H2695" i="1" s="1"/>
  <c r="E2696" i="1" s="1"/>
  <c r="I2694" i="1"/>
  <c r="K2696" i="1" l="1"/>
  <c r="G2696" i="1"/>
  <c r="H2696" i="1" s="1"/>
  <c r="E2697" i="1" s="1"/>
  <c r="I2695" i="1"/>
  <c r="I2696" i="1" l="1"/>
  <c r="K2697" i="1"/>
  <c r="G2697" i="1"/>
  <c r="H2697" i="1" s="1"/>
  <c r="E2698" i="1" s="1"/>
  <c r="I2697" i="1" l="1"/>
  <c r="K2698" i="1"/>
  <c r="G2698" i="1"/>
  <c r="H2698" i="1" s="1"/>
  <c r="E2699" i="1" s="1"/>
  <c r="I2698" i="1" l="1"/>
  <c r="K2699" i="1"/>
  <c r="G2699" i="1"/>
  <c r="H2699" i="1" s="1"/>
  <c r="E2700" i="1" s="1"/>
  <c r="K2700" i="1" l="1"/>
  <c r="G2700" i="1"/>
  <c r="H2700" i="1" s="1"/>
  <c r="E2701" i="1" s="1"/>
  <c r="I2699" i="1"/>
  <c r="K2701" i="1" l="1"/>
  <c r="G2701" i="1"/>
  <c r="H2701" i="1" s="1"/>
  <c r="E2702" i="1" s="1"/>
  <c r="I2700" i="1"/>
  <c r="I2701" i="1" l="1"/>
  <c r="K2702" i="1"/>
  <c r="G2702" i="1"/>
  <c r="H2702" i="1" s="1"/>
  <c r="E2703" i="1" s="1"/>
  <c r="I2702" i="1" l="1"/>
  <c r="K2703" i="1"/>
  <c r="G2703" i="1"/>
  <c r="H2703" i="1" s="1"/>
  <c r="E2704" i="1" s="1"/>
  <c r="I2703" i="1" l="1"/>
  <c r="K2704" i="1"/>
  <c r="G2704" i="1"/>
  <c r="H2704" i="1" s="1"/>
  <c r="E2705" i="1" s="1"/>
  <c r="I2704" i="1" l="1"/>
  <c r="K2705" i="1"/>
  <c r="G2705" i="1"/>
  <c r="H2705" i="1" s="1"/>
  <c r="E2706" i="1" s="1"/>
  <c r="K2706" i="1" l="1"/>
  <c r="G2706" i="1"/>
  <c r="H2706" i="1" s="1"/>
  <c r="E2707" i="1" s="1"/>
  <c r="I2705" i="1"/>
  <c r="K2707" i="1" l="1"/>
  <c r="G2707" i="1"/>
  <c r="H2707" i="1" s="1"/>
  <c r="E2708" i="1" s="1"/>
  <c r="I2706" i="1"/>
  <c r="K2708" i="1" l="1"/>
  <c r="G2708" i="1"/>
  <c r="H2708" i="1" s="1"/>
  <c r="E2709" i="1" s="1"/>
  <c r="I2707" i="1"/>
  <c r="I2708" i="1" l="1"/>
  <c r="K2709" i="1"/>
  <c r="G2709" i="1"/>
  <c r="H2709" i="1" s="1"/>
  <c r="E2710" i="1" s="1"/>
  <c r="I2709" i="1" l="1"/>
  <c r="K2710" i="1"/>
  <c r="G2710" i="1"/>
  <c r="H2710" i="1" s="1"/>
  <c r="E2711" i="1" s="1"/>
  <c r="I2710" i="1" l="1"/>
  <c r="K2711" i="1"/>
  <c r="G2711" i="1"/>
  <c r="H2711" i="1" s="1"/>
  <c r="E2712" i="1" s="1"/>
  <c r="K2712" i="1" l="1"/>
  <c r="G2712" i="1"/>
  <c r="H2712" i="1" s="1"/>
  <c r="E2713" i="1" s="1"/>
  <c r="I2711" i="1"/>
  <c r="I2712" i="1" l="1"/>
  <c r="K2713" i="1"/>
  <c r="G2713" i="1"/>
  <c r="H2713" i="1" s="1"/>
  <c r="E2714" i="1" s="1"/>
  <c r="I2713" i="1" l="1"/>
  <c r="K2714" i="1"/>
  <c r="G2714" i="1"/>
  <c r="H2714" i="1" s="1"/>
  <c r="E2715" i="1" s="1"/>
  <c r="I2714" i="1" l="1"/>
  <c r="K2715" i="1"/>
  <c r="G2715" i="1"/>
  <c r="H2715" i="1" s="1"/>
  <c r="E2716" i="1" s="1"/>
  <c r="I2715" i="1" l="1"/>
  <c r="K2716" i="1"/>
  <c r="G2716" i="1"/>
  <c r="H2716" i="1" s="1"/>
  <c r="E2717" i="1" s="1"/>
  <c r="I2716" i="1" l="1"/>
  <c r="K2717" i="1"/>
  <c r="G2717" i="1"/>
  <c r="H2717" i="1" s="1"/>
  <c r="E2718" i="1" s="1"/>
  <c r="I2717" i="1" l="1"/>
  <c r="K2718" i="1"/>
  <c r="G2718" i="1"/>
  <c r="H2718" i="1" s="1"/>
  <c r="E2719" i="1" s="1"/>
  <c r="I2718" i="1" l="1"/>
  <c r="K2719" i="1"/>
  <c r="G2719" i="1"/>
  <c r="H2719" i="1" s="1"/>
  <c r="E2720" i="1" s="1"/>
  <c r="I2719" i="1" l="1"/>
  <c r="K2720" i="1"/>
  <c r="G2720" i="1"/>
  <c r="H2720" i="1" s="1"/>
  <c r="E2721" i="1" s="1"/>
  <c r="I2720" i="1" l="1"/>
  <c r="K2721" i="1"/>
  <c r="G2721" i="1"/>
  <c r="H2721" i="1" s="1"/>
  <c r="E2722" i="1" s="1"/>
  <c r="I2721" i="1" l="1"/>
  <c r="K2722" i="1"/>
  <c r="G2722" i="1"/>
  <c r="H2722" i="1" s="1"/>
  <c r="E2723" i="1" s="1"/>
  <c r="I2722" i="1" l="1"/>
  <c r="K2723" i="1"/>
  <c r="G2723" i="1"/>
  <c r="H2723" i="1" s="1"/>
  <c r="E2724" i="1" s="1"/>
  <c r="I2723" i="1" l="1"/>
  <c r="K2724" i="1"/>
  <c r="G2724" i="1"/>
  <c r="H2724" i="1" s="1"/>
  <c r="E2725" i="1" s="1"/>
  <c r="K2725" i="1" l="1"/>
  <c r="G2725" i="1"/>
  <c r="H2725" i="1" s="1"/>
  <c r="E2726" i="1" s="1"/>
  <c r="I2724" i="1"/>
  <c r="I2725" i="1" l="1"/>
  <c r="K2726" i="1"/>
  <c r="G2726" i="1"/>
  <c r="H2726" i="1" s="1"/>
  <c r="E2727" i="1" s="1"/>
  <c r="I2726" i="1" l="1"/>
  <c r="K2727" i="1"/>
  <c r="G2727" i="1"/>
  <c r="H2727" i="1" s="1"/>
  <c r="E2728" i="1" s="1"/>
  <c r="I2727" i="1" l="1"/>
  <c r="K2728" i="1"/>
  <c r="G2728" i="1"/>
  <c r="H2728" i="1" s="1"/>
  <c r="E2729" i="1" s="1"/>
  <c r="I2728" i="1" l="1"/>
  <c r="K2729" i="1"/>
  <c r="G2729" i="1"/>
  <c r="H2729" i="1" s="1"/>
  <c r="E2730" i="1" s="1"/>
  <c r="I2729" i="1" l="1"/>
  <c r="K2730" i="1"/>
  <c r="G2730" i="1"/>
  <c r="H2730" i="1" s="1"/>
  <c r="E2731" i="1" s="1"/>
  <c r="K2731" i="1" l="1"/>
  <c r="G2731" i="1"/>
  <c r="H2731" i="1" s="1"/>
  <c r="E2732" i="1" s="1"/>
  <c r="I2730" i="1"/>
  <c r="K2732" i="1" l="1"/>
  <c r="G2732" i="1"/>
  <c r="H2732" i="1" s="1"/>
  <c r="E2733" i="1" s="1"/>
  <c r="I2731" i="1"/>
  <c r="I2732" i="1" l="1"/>
  <c r="K2733" i="1"/>
  <c r="G2733" i="1"/>
  <c r="H2733" i="1" s="1"/>
  <c r="E2734" i="1" s="1"/>
  <c r="K2734" i="1" l="1"/>
  <c r="G2734" i="1"/>
  <c r="H2734" i="1" s="1"/>
  <c r="E2735" i="1" s="1"/>
  <c r="I2733" i="1"/>
  <c r="K2735" i="1" l="1"/>
  <c r="G2735" i="1"/>
  <c r="H2735" i="1" s="1"/>
  <c r="E2736" i="1" s="1"/>
  <c r="I2734" i="1"/>
  <c r="K2736" i="1" l="1"/>
  <c r="G2736" i="1"/>
  <c r="H2736" i="1" s="1"/>
  <c r="E2737" i="1" s="1"/>
  <c r="I2735" i="1"/>
  <c r="I2736" i="1" l="1"/>
  <c r="K2737" i="1"/>
  <c r="G2737" i="1"/>
  <c r="H2737" i="1" s="1"/>
  <c r="E2738" i="1" s="1"/>
  <c r="I2737" i="1" l="1"/>
  <c r="K2738" i="1"/>
  <c r="G2738" i="1"/>
  <c r="H2738" i="1" s="1"/>
  <c r="E2739" i="1" s="1"/>
  <c r="I2738" i="1" l="1"/>
  <c r="K2739" i="1"/>
  <c r="G2739" i="1"/>
  <c r="H2739" i="1" s="1"/>
  <c r="E2740" i="1" s="1"/>
  <c r="K2740" i="1" l="1"/>
  <c r="G2740" i="1"/>
  <c r="H2740" i="1" s="1"/>
  <c r="E2741" i="1" s="1"/>
  <c r="I2739" i="1"/>
  <c r="K2741" i="1" l="1"/>
  <c r="G2741" i="1"/>
  <c r="H2741" i="1" s="1"/>
  <c r="E2742" i="1" s="1"/>
  <c r="I2740" i="1"/>
  <c r="I2741" i="1" l="1"/>
  <c r="K2742" i="1"/>
  <c r="G2742" i="1"/>
  <c r="H2742" i="1" s="1"/>
  <c r="E2743" i="1" s="1"/>
  <c r="I2742" i="1" l="1"/>
  <c r="K2743" i="1"/>
  <c r="G2743" i="1"/>
  <c r="H2743" i="1" s="1"/>
  <c r="E2744" i="1" s="1"/>
  <c r="I2743" i="1" l="1"/>
  <c r="K2744" i="1"/>
  <c r="G2744" i="1"/>
  <c r="H2744" i="1" s="1"/>
  <c r="E2745" i="1" s="1"/>
  <c r="I2744" i="1" l="1"/>
  <c r="K2745" i="1"/>
  <c r="G2745" i="1"/>
  <c r="H2745" i="1" s="1"/>
  <c r="E2746" i="1" s="1"/>
  <c r="I2745" i="1" l="1"/>
  <c r="K2746" i="1"/>
  <c r="G2746" i="1"/>
  <c r="H2746" i="1" s="1"/>
  <c r="E2747" i="1" s="1"/>
  <c r="K2747" i="1" l="1"/>
  <c r="G2747" i="1"/>
  <c r="H2747" i="1" s="1"/>
  <c r="E2748" i="1" s="1"/>
  <c r="I2746" i="1"/>
  <c r="I2747" i="1" l="1"/>
  <c r="K2748" i="1"/>
  <c r="G2748" i="1"/>
  <c r="H2748" i="1" s="1"/>
  <c r="E2749" i="1" s="1"/>
  <c r="K2749" i="1" l="1"/>
  <c r="G2749" i="1"/>
  <c r="H2749" i="1" s="1"/>
  <c r="E2750" i="1" s="1"/>
  <c r="I2748" i="1"/>
  <c r="K2750" i="1" l="1"/>
  <c r="G2750" i="1"/>
  <c r="H2750" i="1" s="1"/>
  <c r="E2751" i="1" s="1"/>
  <c r="I2749" i="1"/>
  <c r="I2750" i="1" l="1"/>
  <c r="K2751" i="1"/>
  <c r="G2751" i="1"/>
  <c r="H2751" i="1" s="1"/>
  <c r="E2752" i="1" s="1"/>
  <c r="I2751" i="1" l="1"/>
  <c r="K2752" i="1"/>
  <c r="G2752" i="1"/>
  <c r="H2752" i="1" s="1"/>
  <c r="E2753" i="1" s="1"/>
  <c r="I2752" i="1" l="1"/>
  <c r="K2753" i="1"/>
  <c r="G2753" i="1"/>
  <c r="H2753" i="1" s="1"/>
  <c r="E2754" i="1" s="1"/>
  <c r="I2753" i="1" l="1"/>
  <c r="K2754" i="1"/>
  <c r="G2754" i="1"/>
  <c r="H2754" i="1" s="1"/>
  <c r="E2755" i="1" s="1"/>
  <c r="K2755" i="1" l="1"/>
  <c r="G2755" i="1"/>
  <c r="H2755" i="1" s="1"/>
  <c r="E2756" i="1" s="1"/>
  <c r="I2754" i="1"/>
  <c r="K2756" i="1" l="1"/>
  <c r="G2756" i="1"/>
  <c r="H2756" i="1" s="1"/>
  <c r="E2757" i="1" s="1"/>
  <c r="I2755" i="1"/>
  <c r="I2756" i="1" l="1"/>
  <c r="K2757" i="1"/>
  <c r="G2757" i="1"/>
  <c r="H2757" i="1" s="1"/>
  <c r="E2758" i="1" s="1"/>
  <c r="I2757" i="1" l="1"/>
  <c r="K2758" i="1"/>
  <c r="G2758" i="1"/>
  <c r="H2758" i="1" s="1"/>
  <c r="E2759" i="1" s="1"/>
  <c r="K2759" i="1" l="1"/>
  <c r="G2759" i="1"/>
  <c r="H2759" i="1" s="1"/>
  <c r="E2760" i="1" s="1"/>
  <c r="I2758" i="1"/>
  <c r="K2760" i="1" l="1"/>
  <c r="G2760" i="1"/>
  <c r="H2760" i="1" s="1"/>
  <c r="E2761" i="1" s="1"/>
  <c r="I2759" i="1"/>
  <c r="I2760" i="1" l="1"/>
  <c r="K2761" i="1"/>
  <c r="G2761" i="1"/>
  <c r="H2761" i="1" s="1"/>
  <c r="E2762" i="1" s="1"/>
  <c r="I2761" i="1" l="1"/>
  <c r="K2762" i="1"/>
  <c r="G2762" i="1"/>
  <c r="H2762" i="1" s="1"/>
  <c r="E2763" i="1" s="1"/>
  <c r="K2763" i="1" l="1"/>
  <c r="G2763" i="1"/>
  <c r="H2763" i="1" s="1"/>
  <c r="E2764" i="1" s="1"/>
  <c r="I2762" i="1"/>
  <c r="K2764" i="1" l="1"/>
  <c r="G2764" i="1"/>
  <c r="H2764" i="1" s="1"/>
  <c r="E2765" i="1" s="1"/>
  <c r="I2763" i="1"/>
  <c r="I2764" i="1" l="1"/>
  <c r="K2765" i="1"/>
  <c r="G2765" i="1"/>
  <c r="H2765" i="1" s="1"/>
  <c r="E2766" i="1" s="1"/>
  <c r="I2765" i="1" l="1"/>
  <c r="K2766" i="1"/>
  <c r="G2766" i="1"/>
  <c r="H2766" i="1" s="1"/>
  <c r="E2767" i="1" s="1"/>
  <c r="I2766" i="1" l="1"/>
  <c r="K2767" i="1"/>
  <c r="G2767" i="1"/>
  <c r="H2767" i="1" s="1"/>
  <c r="E2768" i="1" s="1"/>
  <c r="I2767" i="1" l="1"/>
  <c r="K2768" i="1"/>
  <c r="G2768" i="1"/>
  <c r="H2768" i="1" s="1"/>
  <c r="E2769" i="1" s="1"/>
  <c r="I2768" i="1" l="1"/>
  <c r="K2769" i="1"/>
  <c r="G2769" i="1"/>
  <c r="H2769" i="1" s="1"/>
  <c r="E2770" i="1" s="1"/>
  <c r="I2769" i="1" l="1"/>
  <c r="K2770" i="1"/>
  <c r="G2770" i="1"/>
  <c r="H2770" i="1" s="1"/>
  <c r="E2771" i="1" s="1"/>
  <c r="K2771" i="1" l="1"/>
  <c r="G2771" i="1"/>
  <c r="H2771" i="1" s="1"/>
  <c r="E2772" i="1" s="1"/>
  <c r="I2770" i="1"/>
  <c r="K2772" i="1" l="1"/>
  <c r="G2772" i="1"/>
  <c r="H2772" i="1" s="1"/>
  <c r="E2773" i="1" s="1"/>
  <c r="I2771" i="1"/>
  <c r="K2773" i="1" l="1"/>
  <c r="G2773" i="1"/>
  <c r="H2773" i="1" s="1"/>
  <c r="E2774" i="1" s="1"/>
  <c r="I2772" i="1"/>
  <c r="I2773" i="1" l="1"/>
  <c r="K2774" i="1"/>
  <c r="G2774" i="1"/>
  <c r="H2774" i="1" s="1"/>
  <c r="E2775" i="1" s="1"/>
  <c r="I2774" i="1" l="1"/>
  <c r="K2775" i="1"/>
  <c r="G2775" i="1"/>
  <c r="H2775" i="1" s="1"/>
  <c r="E2776" i="1" s="1"/>
  <c r="I2775" i="1" l="1"/>
  <c r="K2776" i="1"/>
  <c r="G2776" i="1"/>
  <c r="H2776" i="1" s="1"/>
  <c r="E2777" i="1" s="1"/>
  <c r="I2776" i="1" l="1"/>
  <c r="K2777" i="1"/>
  <c r="G2777" i="1"/>
  <c r="H2777" i="1" s="1"/>
  <c r="E2778" i="1" s="1"/>
  <c r="I2777" i="1" l="1"/>
  <c r="K2778" i="1"/>
  <c r="G2778" i="1"/>
  <c r="H2778" i="1" s="1"/>
  <c r="E2779" i="1" s="1"/>
  <c r="K2779" i="1" l="1"/>
  <c r="G2779" i="1"/>
  <c r="H2779" i="1" s="1"/>
  <c r="E2780" i="1" s="1"/>
  <c r="I2778" i="1"/>
  <c r="I2779" i="1" l="1"/>
  <c r="K2780" i="1"/>
  <c r="G2780" i="1"/>
  <c r="H2780" i="1" s="1"/>
  <c r="E2781" i="1" s="1"/>
  <c r="I2780" i="1" l="1"/>
  <c r="K2781" i="1"/>
  <c r="G2781" i="1"/>
  <c r="H2781" i="1" s="1"/>
  <c r="E2782" i="1" s="1"/>
  <c r="I2781" i="1" l="1"/>
  <c r="K2782" i="1"/>
  <c r="G2782" i="1"/>
  <c r="H2782" i="1" s="1"/>
  <c r="E2783" i="1" s="1"/>
  <c r="I2782" i="1" l="1"/>
  <c r="K2783" i="1"/>
  <c r="G2783" i="1"/>
  <c r="H2783" i="1" s="1"/>
  <c r="E2784" i="1" s="1"/>
  <c r="K2784" i="1" l="1"/>
  <c r="G2784" i="1"/>
  <c r="H2784" i="1" s="1"/>
  <c r="E2785" i="1" s="1"/>
  <c r="I2783" i="1"/>
  <c r="K2785" i="1" l="1"/>
  <c r="G2785" i="1"/>
  <c r="H2785" i="1" s="1"/>
  <c r="E2786" i="1" s="1"/>
  <c r="I2784" i="1"/>
  <c r="I2785" i="1" l="1"/>
  <c r="K2786" i="1"/>
  <c r="G2786" i="1"/>
  <c r="H2786" i="1" s="1"/>
  <c r="E2787" i="1" s="1"/>
  <c r="I2786" i="1" l="1"/>
  <c r="K2787" i="1"/>
  <c r="G2787" i="1"/>
  <c r="H2787" i="1" s="1"/>
  <c r="E2788" i="1" s="1"/>
  <c r="I2787" i="1" l="1"/>
  <c r="K2788" i="1"/>
  <c r="G2788" i="1"/>
  <c r="H2788" i="1" s="1"/>
  <c r="E2789" i="1" s="1"/>
  <c r="K2789" i="1" l="1"/>
  <c r="G2789" i="1"/>
  <c r="H2789" i="1" s="1"/>
  <c r="E2790" i="1" s="1"/>
  <c r="I2788" i="1"/>
  <c r="K2790" i="1" l="1"/>
  <c r="G2790" i="1"/>
  <c r="H2790" i="1" s="1"/>
  <c r="E2791" i="1" s="1"/>
  <c r="I2789" i="1"/>
  <c r="I2790" i="1" l="1"/>
  <c r="K2791" i="1"/>
  <c r="G2791" i="1"/>
  <c r="H2791" i="1" s="1"/>
  <c r="E2792" i="1" s="1"/>
  <c r="I2791" i="1" l="1"/>
  <c r="K2792" i="1"/>
  <c r="G2792" i="1"/>
  <c r="H2792" i="1" s="1"/>
  <c r="E2793" i="1" s="1"/>
  <c r="I2792" i="1" l="1"/>
  <c r="K2793" i="1"/>
  <c r="G2793" i="1"/>
  <c r="H2793" i="1" s="1"/>
  <c r="E2794" i="1" s="1"/>
  <c r="K2794" i="1" l="1"/>
  <c r="G2794" i="1"/>
  <c r="H2794" i="1" s="1"/>
  <c r="E2795" i="1" s="1"/>
  <c r="I2793" i="1"/>
  <c r="I2794" i="1" l="1"/>
  <c r="K2795" i="1"/>
  <c r="G2795" i="1"/>
  <c r="I2795" i="1" s="1"/>
  <c r="H2795" i="1" l="1"/>
  <c r="E2796" i="1" s="1"/>
  <c r="K2796" i="1" s="1"/>
  <c r="G2796" i="1" l="1"/>
  <c r="I2796" i="1" s="1"/>
  <c r="H2796" i="1" l="1"/>
  <c r="E2797" i="1" s="1"/>
  <c r="K2797" i="1" l="1"/>
  <c r="G2797" i="1"/>
  <c r="H2797" i="1" s="1"/>
  <c r="E2798" i="1" s="1"/>
  <c r="I2797" i="1" l="1"/>
  <c r="G2798" i="1"/>
  <c r="H2798" i="1" s="1"/>
  <c r="E2799" i="1" s="1"/>
  <c r="K2798" i="1"/>
  <c r="I2798" i="1" l="1"/>
  <c r="K2799" i="1"/>
  <c r="G2799" i="1"/>
  <c r="H2799" i="1" s="1"/>
  <c r="E2800" i="1" s="1"/>
  <c r="I2799" i="1" l="1"/>
  <c r="G2800" i="1"/>
  <c r="H2800" i="1" s="1"/>
  <c r="E2801" i="1" s="1"/>
  <c r="K2800" i="1"/>
  <c r="I2800" i="1" l="1"/>
  <c r="G2801" i="1"/>
  <c r="H2801" i="1" s="1"/>
  <c r="E2802" i="1" s="1"/>
  <c r="K2801" i="1"/>
  <c r="I2801" i="1" l="1"/>
  <c r="G2802" i="1"/>
  <c r="H2802" i="1" s="1"/>
  <c r="E2803" i="1" s="1"/>
  <c r="K2802" i="1"/>
  <c r="I2802" i="1" l="1"/>
  <c r="G2803" i="1"/>
  <c r="H2803" i="1" s="1"/>
  <c r="E2804" i="1" s="1"/>
  <c r="K2803" i="1"/>
  <c r="I2803" i="1" l="1"/>
  <c r="K2804" i="1"/>
  <c r="G2804" i="1"/>
  <c r="H2804" i="1" s="1"/>
  <c r="E2805" i="1" s="1"/>
  <c r="K2805" i="1" l="1"/>
  <c r="G2805" i="1"/>
  <c r="H2805" i="1" s="1"/>
  <c r="E2806" i="1" s="1"/>
  <c r="I2804" i="1"/>
  <c r="K2806" i="1" l="1"/>
  <c r="G2806" i="1"/>
  <c r="H2806" i="1" s="1"/>
  <c r="E2807" i="1" s="1"/>
  <c r="I2805" i="1"/>
  <c r="K2807" i="1" l="1"/>
  <c r="G2807" i="1"/>
  <c r="H2807" i="1" s="1"/>
  <c r="E2808" i="1" s="1"/>
  <c r="I2806" i="1"/>
  <c r="K2808" i="1" l="1"/>
  <c r="G2808" i="1"/>
  <c r="H2808" i="1" s="1"/>
  <c r="E2809" i="1" s="1"/>
  <c r="I2807" i="1"/>
  <c r="I2808" i="1" l="1"/>
  <c r="K2809" i="1"/>
  <c r="G2809" i="1"/>
  <c r="H2809" i="1" s="1"/>
  <c r="E2810" i="1" s="1"/>
  <c r="K2810" i="1" l="1"/>
  <c r="G2810" i="1"/>
  <c r="H2810" i="1" s="1"/>
  <c r="E2811" i="1" s="1"/>
  <c r="I2809" i="1"/>
  <c r="K2811" i="1" l="1"/>
  <c r="G2811" i="1"/>
  <c r="H2811" i="1" s="1"/>
  <c r="E2812" i="1" s="1"/>
  <c r="I2810" i="1"/>
  <c r="K2812" i="1" l="1"/>
  <c r="G2812" i="1"/>
  <c r="H2812" i="1" s="1"/>
  <c r="E2813" i="1" s="1"/>
  <c r="I2811" i="1"/>
  <c r="K2813" i="1" l="1"/>
  <c r="G2813" i="1"/>
  <c r="H2813" i="1" s="1"/>
  <c r="E2814" i="1" s="1"/>
  <c r="I2812" i="1"/>
  <c r="K2814" i="1" l="1"/>
  <c r="G2814" i="1"/>
  <c r="H2814" i="1" s="1"/>
  <c r="E2815" i="1" s="1"/>
  <c r="I2813" i="1"/>
  <c r="I2814" i="1" l="1"/>
  <c r="K2815" i="1"/>
  <c r="G2815" i="1"/>
  <c r="H2815" i="1" s="1"/>
  <c r="E2816" i="1" s="1"/>
  <c r="I2815" i="1" l="1"/>
  <c r="K2816" i="1"/>
  <c r="G2816" i="1"/>
  <c r="H2816" i="1" s="1"/>
  <c r="E2817" i="1" s="1"/>
  <c r="K2817" i="1" l="1"/>
  <c r="G2817" i="1"/>
  <c r="H2817" i="1" s="1"/>
  <c r="E2818" i="1" s="1"/>
  <c r="I2816" i="1"/>
  <c r="I2817" i="1" l="1"/>
  <c r="K2818" i="1"/>
  <c r="G2818" i="1"/>
  <c r="H2818" i="1" s="1"/>
  <c r="E2819" i="1" s="1"/>
  <c r="K2819" i="1" l="1"/>
  <c r="G2819" i="1"/>
  <c r="H2819" i="1" s="1"/>
  <c r="E2820" i="1" s="1"/>
  <c r="I2818" i="1"/>
  <c r="I2819" i="1" l="1"/>
  <c r="K2820" i="1"/>
  <c r="G2820" i="1"/>
  <c r="H2820" i="1" s="1"/>
  <c r="E2821" i="1" s="1"/>
  <c r="I2820" i="1" l="1"/>
  <c r="K2821" i="1"/>
  <c r="G2821" i="1"/>
  <c r="H2821" i="1" s="1"/>
  <c r="E2822" i="1" s="1"/>
  <c r="K2822" i="1" l="1"/>
  <c r="G2822" i="1"/>
  <c r="H2822" i="1" s="1"/>
  <c r="E2823" i="1" s="1"/>
  <c r="I2821" i="1"/>
  <c r="K2823" i="1" l="1"/>
  <c r="G2823" i="1"/>
  <c r="H2823" i="1" s="1"/>
  <c r="E2824" i="1" s="1"/>
  <c r="I2822" i="1"/>
  <c r="K2824" i="1" l="1"/>
  <c r="G2824" i="1"/>
  <c r="H2824" i="1" s="1"/>
  <c r="E2825" i="1" s="1"/>
  <c r="I2823" i="1"/>
  <c r="I2824" i="1" l="1"/>
  <c r="K2825" i="1"/>
  <c r="G2825" i="1"/>
  <c r="H2825" i="1" s="1"/>
  <c r="E2826" i="1" s="1"/>
  <c r="K2826" i="1" l="1"/>
  <c r="G2826" i="1"/>
  <c r="H2826" i="1" s="1"/>
  <c r="E2827" i="1" s="1"/>
  <c r="I2825" i="1"/>
  <c r="K2827" i="1" l="1"/>
  <c r="G2827" i="1"/>
  <c r="H2827" i="1" s="1"/>
  <c r="E2828" i="1" s="1"/>
  <c r="I2826" i="1"/>
  <c r="K2828" i="1" l="1"/>
  <c r="G2828" i="1"/>
  <c r="H2828" i="1" s="1"/>
  <c r="E2829" i="1" s="1"/>
  <c r="I2827" i="1"/>
  <c r="I2828" i="1" l="1"/>
  <c r="K2829" i="1"/>
  <c r="G2829" i="1"/>
  <c r="H2829" i="1" s="1"/>
  <c r="E2830" i="1" s="1"/>
  <c r="K2830" i="1" l="1"/>
  <c r="G2830" i="1"/>
  <c r="H2830" i="1" s="1"/>
  <c r="E2831" i="1" s="1"/>
  <c r="I2829" i="1"/>
  <c r="K2831" i="1" l="1"/>
  <c r="G2831" i="1"/>
  <c r="H2831" i="1" s="1"/>
  <c r="E2832" i="1" s="1"/>
  <c r="I2830" i="1"/>
  <c r="I2831" i="1" l="1"/>
  <c r="K2832" i="1"/>
  <c r="G2832" i="1"/>
  <c r="H2832" i="1" s="1"/>
  <c r="E2833" i="1" s="1"/>
  <c r="K2833" i="1" l="1"/>
  <c r="G2833" i="1"/>
  <c r="H2833" i="1" s="1"/>
  <c r="E2834" i="1" s="1"/>
  <c r="I2832" i="1"/>
  <c r="K2834" i="1" l="1"/>
  <c r="G2834" i="1"/>
  <c r="H2834" i="1" s="1"/>
  <c r="E2835" i="1" s="1"/>
  <c r="I2833" i="1"/>
  <c r="K2835" i="1" l="1"/>
  <c r="G2835" i="1"/>
  <c r="H2835" i="1" s="1"/>
  <c r="E2836" i="1" s="1"/>
  <c r="I2834" i="1"/>
  <c r="I2835" i="1" l="1"/>
  <c r="K2836" i="1"/>
  <c r="G2836" i="1"/>
  <c r="H2836" i="1" s="1"/>
  <c r="E2837" i="1" s="1"/>
  <c r="K2837" i="1" l="1"/>
  <c r="G2837" i="1"/>
  <c r="H2837" i="1" s="1"/>
  <c r="E2838" i="1" s="1"/>
  <c r="I2836" i="1"/>
  <c r="K2838" i="1" l="1"/>
  <c r="G2838" i="1"/>
  <c r="H2838" i="1" s="1"/>
  <c r="E2839" i="1" s="1"/>
  <c r="I2837" i="1"/>
  <c r="I2838" i="1" l="1"/>
  <c r="K2839" i="1"/>
  <c r="G2839" i="1"/>
  <c r="H2839" i="1" s="1"/>
  <c r="E2840" i="1" s="1"/>
  <c r="I2839" i="1" l="1"/>
  <c r="K2840" i="1"/>
  <c r="G2840" i="1"/>
  <c r="H2840" i="1" s="1"/>
  <c r="E2841" i="1" s="1"/>
  <c r="I2840" i="1" l="1"/>
  <c r="K2841" i="1"/>
  <c r="G2841" i="1"/>
  <c r="H2841" i="1" s="1"/>
  <c r="E2842" i="1" s="1"/>
  <c r="I2841" i="1" l="1"/>
  <c r="K2842" i="1"/>
  <c r="G2842" i="1"/>
  <c r="H2842" i="1" s="1"/>
  <c r="E2843" i="1" s="1"/>
  <c r="K2843" i="1" l="1"/>
  <c r="G2843" i="1"/>
  <c r="H2843" i="1" s="1"/>
  <c r="E2844" i="1" s="1"/>
  <c r="I2842" i="1"/>
  <c r="I2843" i="1" l="1"/>
  <c r="K2844" i="1"/>
  <c r="G2844" i="1"/>
  <c r="H2844" i="1" s="1"/>
  <c r="E2845" i="1" s="1"/>
  <c r="K2845" i="1" l="1"/>
  <c r="G2845" i="1"/>
  <c r="H2845" i="1" s="1"/>
  <c r="E2846" i="1" s="1"/>
  <c r="I2844" i="1"/>
  <c r="I2845" i="1" l="1"/>
  <c r="K2846" i="1"/>
  <c r="G2846" i="1"/>
  <c r="H2846" i="1" s="1"/>
  <c r="E2847" i="1" s="1"/>
  <c r="K2847" i="1" l="1"/>
  <c r="G2847" i="1"/>
  <c r="H2847" i="1" s="1"/>
  <c r="E2848" i="1" s="1"/>
  <c r="I2846" i="1"/>
  <c r="I2847" i="1" l="1"/>
  <c r="K2848" i="1"/>
  <c r="G2848" i="1"/>
  <c r="H2848" i="1" s="1"/>
  <c r="E2849" i="1" s="1"/>
  <c r="K2849" i="1" l="1"/>
  <c r="G2849" i="1"/>
  <c r="H2849" i="1" s="1"/>
  <c r="E2850" i="1" s="1"/>
  <c r="I2848" i="1"/>
  <c r="I2849" i="1" l="1"/>
  <c r="K2850" i="1"/>
  <c r="G2850" i="1"/>
  <c r="H2850" i="1" s="1"/>
  <c r="E2851" i="1" s="1"/>
  <c r="I2850" i="1" l="1"/>
  <c r="K2851" i="1"/>
  <c r="G2851" i="1"/>
  <c r="H2851" i="1" s="1"/>
  <c r="E2852" i="1" s="1"/>
  <c r="K2852" i="1" l="1"/>
  <c r="G2852" i="1"/>
  <c r="H2852" i="1" s="1"/>
  <c r="E2853" i="1" s="1"/>
  <c r="I2851" i="1"/>
  <c r="I2852" i="1" l="1"/>
  <c r="K2853" i="1"/>
  <c r="G2853" i="1"/>
  <c r="H2853" i="1" s="1"/>
  <c r="E2854" i="1" s="1"/>
  <c r="K2854" i="1" l="1"/>
  <c r="G2854" i="1"/>
  <c r="H2854" i="1" s="1"/>
  <c r="E2855" i="1" s="1"/>
  <c r="I2853" i="1"/>
  <c r="I2854" i="1" l="1"/>
  <c r="K2855" i="1"/>
  <c r="G2855" i="1"/>
  <c r="H2855" i="1" s="1"/>
  <c r="E2856" i="1" s="1"/>
  <c r="I2855" i="1" l="1"/>
  <c r="K2856" i="1"/>
  <c r="G2856" i="1"/>
  <c r="H2856" i="1" s="1"/>
  <c r="E2857" i="1" s="1"/>
  <c r="I2856" i="1" l="1"/>
  <c r="K2857" i="1"/>
  <c r="G2857" i="1"/>
  <c r="H2857" i="1" s="1"/>
  <c r="E2858" i="1" s="1"/>
  <c r="I2857" i="1" l="1"/>
  <c r="K2858" i="1"/>
  <c r="G2858" i="1"/>
  <c r="H2858" i="1" s="1"/>
  <c r="E2859" i="1" s="1"/>
  <c r="K2859" i="1" l="1"/>
  <c r="G2859" i="1"/>
  <c r="H2859" i="1" s="1"/>
  <c r="E2860" i="1" s="1"/>
  <c r="I2858" i="1"/>
  <c r="K2860" i="1" l="1"/>
  <c r="G2860" i="1"/>
  <c r="H2860" i="1" s="1"/>
  <c r="E2861" i="1" s="1"/>
  <c r="I2859" i="1"/>
  <c r="I2860" i="1" l="1"/>
  <c r="K2861" i="1"/>
  <c r="G2861" i="1"/>
  <c r="H2861" i="1" s="1"/>
  <c r="E2862" i="1" s="1"/>
  <c r="K2862" i="1" l="1"/>
  <c r="G2862" i="1"/>
  <c r="H2862" i="1" s="1"/>
  <c r="E2863" i="1" s="1"/>
  <c r="I2861" i="1"/>
  <c r="I2862" i="1" l="1"/>
  <c r="K2863" i="1"/>
  <c r="G2863" i="1"/>
  <c r="H2863" i="1" s="1"/>
  <c r="E2864" i="1" s="1"/>
  <c r="K2864" i="1" l="1"/>
  <c r="G2864" i="1"/>
  <c r="H2864" i="1" s="1"/>
  <c r="E2865" i="1" s="1"/>
  <c r="I2863" i="1"/>
  <c r="I2864" i="1" l="1"/>
  <c r="K2865" i="1"/>
  <c r="G2865" i="1"/>
  <c r="H2865" i="1" s="1"/>
  <c r="E2866" i="1" s="1"/>
  <c r="K2866" i="1" l="1"/>
  <c r="G2866" i="1"/>
  <c r="H2866" i="1" s="1"/>
  <c r="E2867" i="1" s="1"/>
  <c r="I2865" i="1"/>
  <c r="K2867" i="1" l="1"/>
  <c r="G2867" i="1"/>
  <c r="H2867" i="1" s="1"/>
  <c r="E2868" i="1" s="1"/>
  <c r="I2866" i="1"/>
  <c r="K2868" i="1" l="1"/>
  <c r="G2868" i="1"/>
  <c r="H2868" i="1" s="1"/>
  <c r="E2869" i="1" s="1"/>
  <c r="I2867" i="1"/>
  <c r="I2868" i="1" l="1"/>
  <c r="K2869" i="1"/>
  <c r="G2869" i="1"/>
  <c r="H2869" i="1" s="1"/>
  <c r="E2870" i="1" s="1"/>
  <c r="K2870" i="1" l="1"/>
  <c r="G2870" i="1"/>
  <c r="H2870" i="1" s="1"/>
  <c r="E2871" i="1" s="1"/>
  <c r="I2869" i="1"/>
  <c r="I2870" i="1" l="1"/>
  <c r="K2871" i="1"/>
  <c r="G2871" i="1"/>
  <c r="H2871" i="1" s="1"/>
  <c r="E2872" i="1" s="1"/>
  <c r="I2871" i="1" l="1"/>
  <c r="K2872" i="1"/>
  <c r="G2872" i="1"/>
  <c r="H2872" i="1" s="1"/>
  <c r="E2873" i="1" s="1"/>
  <c r="I2872" i="1" l="1"/>
  <c r="K2873" i="1"/>
  <c r="G2873" i="1"/>
  <c r="H2873" i="1" s="1"/>
  <c r="E2874" i="1" s="1"/>
  <c r="I2873" i="1" l="1"/>
  <c r="K2874" i="1"/>
  <c r="G2874" i="1"/>
  <c r="H2874" i="1" s="1"/>
  <c r="E2875" i="1" s="1"/>
  <c r="I2874" i="1" l="1"/>
  <c r="K2875" i="1"/>
  <c r="G2875" i="1"/>
  <c r="H2875" i="1" s="1"/>
  <c r="E2876" i="1" s="1"/>
  <c r="K2876" i="1" l="1"/>
  <c r="G2876" i="1"/>
  <c r="H2876" i="1" s="1"/>
  <c r="E2877" i="1" s="1"/>
  <c r="I2875" i="1"/>
  <c r="I2876" i="1" l="1"/>
  <c r="K2877" i="1"/>
  <c r="G2877" i="1"/>
  <c r="H2877" i="1" s="1"/>
  <c r="E2878" i="1" s="1"/>
  <c r="K2878" i="1" l="1"/>
  <c r="G2878" i="1"/>
  <c r="H2878" i="1" s="1"/>
  <c r="E2879" i="1" s="1"/>
  <c r="I2877" i="1"/>
  <c r="I2878" i="1" l="1"/>
  <c r="K2879" i="1"/>
  <c r="G2879" i="1"/>
  <c r="H2879" i="1" s="1"/>
  <c r="E2880" i="1" s="1"/>
  <c r="I2879" i="1" l="1"/>
  <c r="K2880" i="1"/>
  <c r="G2880" i="1"/>
  <c r="H2880" i="1" s="1"/>
  <c r="E2881" i="1" s="1"/>
  <c r="I2880" i="1" l="1"/>
  <c r="K2881" i="1"/>
  <c r="G2881" i="1"/>
  <c r="H2881" i="1" s="1"/>
  <c r="E2882" i="1" s="1"/>
  <c r="K2882" i="1" l="1"/>
  <c r="G2882" i="1"/>
  <c r="H2882" i="1" s="1"/>
  <c r="E2883" i="1" s="1"/>
  <c r="I2881" i="1"/>
  <c r="K2883" i="1" l="1"/>
  <c r="G2883" i="1"/>
  <c r="H2883" i="1" s="1"/>
  <c r="E2884" i="1" s="1"/>
  <c r="I2882" i="1"/>
  <c r="K2884" i="1" l="1"/>
  <c r="G2884" i="1"/>
  <c r="H2884" i="1" s="1"/>
  <c r="E2885" i="1" s="1"/>
  <c r="I2883" i="1"/>
  <c r="I2884" i="1" l="1"/>
  <c r="K2885" i="1"/>
  <c r="G2885" i="1"/>
  <c r="H2885" i="1" s="1"/>
  <c r="E2886" i="1" s="1"/>
  <c r="K2886" i="1" l="1"/>
  <c r="G2886" i="1"/>
  <c r="H2886" i="1" s="1"/>
  <c r="E2887" i="1" s="1"/>
  <c r="I2885" i="1"/>
  <c r="I2886" i="1" l="1"/>
  <c r="K2887" i="1"/>
  <c r="G2887" i="1"/>
  <c r="H2887" i="1" s="1"/>
  <c r="E2888" i="1" s="1"/>
  <c r="I2887" i="1" l="1"/>
  <c r="K2888" i="1"/>
  <c r="G2888" i="1"/>
  <c r="H2888" i="1" s="1"/>
  <c r="E2889" i="1" s="1"/>
  <c r="I2888" i="1" l="1"/>
  <c r="K2889" i="1"/>
  <c r="G2889" i="1"/>
  <c r="H2889" i="1" s="1"/>
  <c r="E2890" i="1" s="1"/>
  <c r="I2889" i="1" l="1"/>
  <c r="K2890" i="1"/>
  <c r="G2890" i="1"/>
  <c r="H2890" i="1" s="1"/>
  <c r="E2891" i="1" s="1"/>
  <c r="I2890" i="1" l="1"/>
  <c r="K2891" i="1"/>
  <c r="G2891" i="1"/>
  <c r="H2891" i="1" s="1"/>
  <c r="E2892" i="1" s="1"/>
  <c r="K2892" i="1" l="1"/>
  <c r="G2892" i="1"/>
  <c r="H2892" i="1" s="1"/>
  <c r="E2893" i="1" s="1"/>
  <c r="I2891" i="1"/>
  <c r="I2892" i="1" l="1"/>
  <c r="K2893" i="1"/>
  <c r="G2893" i="1"/>
  <c r="H2893" i="1" s="1"/>
  <c r="E2894" i="1" s="1"/>
  <c r="K2894" i="1" l="1"/>
  <c r="G2894" i="1"/>
  <c r="H2894" i="1" s="1"/>
  <c r="E2895" i="1" s="1"/>
  <c r="I2893" i="1"/>
  <c r="K2895" i="1" l="1"/>
  <c r="G2895" i="1"/>
  <c r="H2895" i="1" s="1"/>
  <c r="E2896" i="1" s="1"/>
  <c r="I2894" i="1"/>
  <c r="K2896" i="1" l="1"/>
  <c r="G2896" i="1"/>
  <c r="H2896" i="1" s="1"/>
  <c r="E2897" i="1" s="1"/>
  <c r="I2895" i="1"/>
  <c r="I2896" i="1" l="1"/>
  <c r="K2897" i="1"/>
  <c r="G2897" i="1"/>
  <c r="H2897" i="1" s="1"/>
  <c r="E2898" i="1" s="1"/>
  <c r="K2898" i="1" l="1"/>
  <c r="G2898" i="1"/>
  <c r="H2898" i="1" s="1"/>
  <c r="E2899" i="1" s="1"/>
  <c r="I2897" i="1"/>
  <c r="K2899" i="1" l="1"/>
  <c r="G2899" i="1"/>
  <c r="H2899" i="1" s="1"/>
  <c r="E2900" i="1" s="1"/>
  <c r="I2898" i="1"/>
  <c r="K2900" i="1" l="1"/>
  <c r="G2900" i="1"/>
  <c r="H2900" i="1" s="1"/>
  <c r="E2901" i="1" s="1"/>
  <c r="I2899" i="1"/>
  <c r="I2900" i="1" l="1"/>
  <c r="K2901" i="1"/>
  <c r="G2901" i="1"/>
  <c r="H2901" i="1" s="1"/>
  <c r="E2902" i="1" s="1"/>
  <c r="K2902" i="1" l="1"/>
  <c r="G2902" i="1"/>
  <c r="H2902" i="1" s="1"/>
  <c r="E2903" i="1" s="1"/>
  <c r="I2901" i="1"/>
  <c r="I2902" i="1" l="1"/>
  <c r="K2903" i="1"/>
  <c r="G2903" i="1"/>
  <c r="H2903" i="1" s="1"/>
  <c r="E2904" i="1" s="1"/>
  <c r="I2903" i="1" l="1"/>
  <c r="K2904" i="1"/>
  <c r="G2904" i="1"/>
  <c r="H2904" i="1" s="1"/>
  <c r="E2905" i="1" s="1"/>
  <c r="I2904" i="1" l="1"/>
  <c r="K2905" i="1"/>
  <c r="G2905" i="1"/>
  <c r="H2905" i="1" s="1"/>
  <c r="E2906" i="1" s="1"/>
  <c r="I2905" i="1" l="1"/>
  <c r="K2906" i="1"/>
  <c r="G2906" i="1"/>
  <c r="H2906" i="1" s="1"/>
  <c r="E2907" i="1" s="1"/>
  <c r="I2906" i="1" l="1"/>
  <c r="K2907" i="1"/>
  <c r="G2907" i="1"/>
  <c r="H2907" i="1" s="1"/>
  <c r="E2908" i="1" s="1"/>
  <c r="I2907" i="1" l="1"/>
  <c r="K2908" i="1"/>
  <c r="G2908" i="1"/>
  <c r="H2908" i="1" s="1"/>
  <c r="E2909" i="1" s="1"/>
  <c r="I2908" i="1" l="1"/>
  <c r="K2909" i="1"/>
  <c r="G2909" i="1"/>
  <c r="H2909" i="1" s="1"/>
  <c r="E2910" i="1" s="1"/>
  <c r="K2910" i="1" l="1"/>
  <c r="G2910" i="1"/>
  <c r="H2910" i="1" s="1"/>
  <c r="E2911" i="1" s="1"/>
  <c r="I2909" i="1"/>
  <c r="K2911" i="1" l="1"/>
  <c r="G2911" i="1"/>
  <c r="H2911" i="1" s="1"/>
  <c r="E2912" i="1" s="1"/>
  <c r="I2910" i="1"/>
  <c r="K2912" i="1" l="1"/>
  <c r="G2912" i="1"/>
  <c r="H2912" i="1" s="1"/>
  <c r="E2913" i="1" s="1"/>
  <c r="I2911" i="1"/>
  <c r="I2912" i="1" l="1"/>
  <c r="K2913" i="1"/>
  <c r="G2913" i="1"/>
  <c r="H2913" i="1" s="1"/>
  <c r="E2914" i="1" s="1"/>
  <c r="I2913" i="1" l="1"/>
  <c r="K2914" i="1"/>
  <c r="G2914" i="1"/>
  <c r="H2914" i="1" s="1"/>
  <c r="E2915" i="1" s="1"/>
  <c r="I2914" i="1" l="1"/>
  <c r="K2915" i="1"/>
  <c r="G2915" i="1"/>
  <c r="H2915" i="1" s="1"/>
  <c r="E2916" i="1" s="1"/>
  <c r="K2916" i="1" l="1"/>
  <c r="G2916" i="1"/>
  <c r="H2916" i="1" s="1"/>
  <c r="E2917" i="1" s="1"/>
  <c r="I2915" i="1"/>
  <c r="I2916" i="1" l="1"/>
  <c r="K2917" i="1"/>
  <c r="G2917" i="1"/>
  <c r="H2917" i="1" s="1"/>
  <c r="E2918" i="1" s="1"/>
  <c r="I2917" i="1" l="1"/>
  <c r="K2918" i="1"/>
  <c r="G2918" i="1"/>
  <c r="H2918" i="1" s="1"/>
  <c r="E2919" i="1" s="1"/>
  <c r="I2918" i="1" l="1"/>
  <c r="K2919" i="1"/>
  <c r="G2919" i="1"/>
  <c r="H2919" i="1" s="1"/>
  <c r="E2920" i="1" s="1"/>
  <c r="I2919" i="1" l="1"/>
  <c r="K2920" i="1"/>
  <c r="G2920" i="1"/>
  <c r="H2920" i="1" s="1"/>
  <c r="E2921" i="1" s="1"/>
  <c r="I2920" i="1" l="1"/>
  <c r="K2921" i="1"/>
  <c r="G2921" i="1"/>
  <c r="H2921" i="1" s="1"/>
  <c r="E2922" i="1" s="1"/>
  <c r="K2922" i="1" l="1"/>
  <c r="G2922" i="1"/>
  <c r="H2922" i="1" s="1"/>
  <c r="E2923" i="1" s="1"/>
  <c r="I2921" i="1"/>
  <c r="K2923" i="1" l="1"/>
  <c r="G2923" i="1"/>
  <c r="H2923" i="1" s="1"/>
  <c r="E2924" i="1" s="1"/>
  <c r="I2922" i="1"/>
  <c r="I2923" i="1" l="1"/>
  <c r="K2924" i="1"/>
  <c r="G2924" i="1"/>
  <c r="H2924" i="1" s="1"/>
  <c r="E2925" i="1" s="1"/>
  <c r="K2925" i="1" l="1"/>
  <c r="G2925" i="1"/>
  <c r="H2925" i="1" s="1"/>
  <c r="E2926" i="1" s="1"/>
  <c r="I2924" i="1"/>
  <c r="K2926" i="1" l="1"/>
  <c r="G2926" i="1"/>
  <c r="H2926" i="1" s="1"/>
  <c r="E2927" i="1" s="1"/>
  <c r="I2925" i="1"/>
  <c r="I2926" i="1" l="1"/>
  <c r="K2927" i="1"/>
  <c r="G2927" i="1"/>
  <c r="H2927" i="1" s="1"/>
  <c r="E2928" i="1" s="1"/>
  <c r="K2928" i="1" l="1"/>
  <c r="G2928" i="1"/>
  <c r="H2928" i="1" s="1"/>
  <c r="E2929" i="1" s="1"/>
  <c r="I2927" i="1"/>
  <c r="I2928" i="1" l="1"/>
  <c r="K2929" i="1"/>
  <c r="G2929" i="1"/>
  <c r="H2929" i="1" s="1"/>
  <c r="E2930" i="1" s="1"/>
  <c r="I2929" i="1" l="1"/>
  <c r="K2930" i="1"/>
  <c r="G2930" i="1"/>
  <c r="H2930" i="1" s="1"/>
  <c r="E2931" i="1" s="1"/>
  <c r="K2931" i="1" l="1"/>
  <c r="G2931" i="1"/>
  <c r="H2931" i="1" s="1"/>
  <c r="E2932" i="1" s="1"/>
  <c r="I2930" i="1"/>
  <c r="I2931" i="1" l="1"/>
  <c r="K2932" i="1"/>
  <c r="G2932" i="1"/>
  <c r="H2932" i="1" s="1"/>
  <c r="E2933" i="1" s="1"/>
  <c r="K2933" i="1" l="1"/>
  <c r="G2933" i="1"/>
  <c r="H2933" i="1" s="1"/>
  <c r="E2934" i="1" s="1"/>
  <c r="I2932" i="1"/>
  <c r="K2934" i="1" l="1"/>
  <c r="G2934" i="1"/>
  <c r="H2934" i="1" s="1"/>
  <c r="E2935" i="1" s="1"/>
  <c r="I2933" i="1"/>
  <c r="I2934" i="1" l="1"/>
  <c r="K2935" i="1"/>
  <c r="G2935" i="1"/>
  <c r="H2935" i="1" s="1"/>
  <c r="E2936" i="1" s="1"/>
  <c r="K2936" i="1" l="1"/>
  <c r="G2936" i="1"/>
  <c r="H2936" i="1" s="1"/>
  <c r="E2937" i="1" s="1"/>
  <c r="I2935" i="1"/>
  <c r="K2937" i="1" l="1"/>
  <c r="G2937" i="1"/>
  <c r="H2937" i="1" s="1"/>
  <c r="E2938" i="1" s="1"/>
  <c r="I2936" i="1"/>
  <c r="K2938" i="1" l="1"/>
  <c r="G2938" i="1"/>
  <c r="H2938" i="1" s="1"/>
  <c r="E2939" i="1" s="1"/>
  <c r="I2937" i="1"/>
  <c r="I2938" i="1" l="1"/>
  <c r="K2939" i="1"/>
  <c r="G2939" i="1"/>
  <c r="H2939" i="1" s="1"/>
  <c r="E2940" i="1" s="1"/>
  <c r="K2940" i="1" l="1"/>
  <c r="G2940" i="1"/>
  <c r="H2940" i="1" s="1"/>
  <c r="E2941" i="1" s="1"/>
  <c r="I2939" i="1"/>
  <c r="I2940" i="1" l="1"/>
  <c r="K2941" i="1"/>
  <c r="G2941" i="1"/>
  <c r="H2941" i="1" s="1"/>
  <c r="E2942" i="1" s="1"/>
  <c r="I2941" i="1" l="1"/>
  <c r="K2942" i="1"/>
  <c r="G2942" i="1"/>
  <c r="H2942" i="1" s="1"/>
  <c r="E2943" i="1" s="1"/>
  <c r="I2942" i="1" l="1"/>
  <c r="K2943" i="1"/>
  <c r="G2943" i="1"/>
  <c r="H2943" i="1" s="1"/>
  <c r="E2944" i="1" s="1"/>
  <c r="I2943" i="1" l="1"/>
  <c r="K2944" i="1"/>
  <c r="G2944" i="1"/>
  <c r="H2944" i="1" s="1"/>
  <c r="E2945" i="1" s="1"/>
  <c r="I2944" i="1" l="1"/>
  <c r="K2945" i="1"/>
  <c r="G2945" i="1"/>
  <c r="H2945" i="1" s="1"/>
  <c r="E2946" i="1" s="1"/>
  <c r="K2946" i="1" l="1"/>
  <c r="G2946" i="1"/>
  <c r="H2946" i="1" s="1"/>
  <c r="E2947" i="1" s="1"/>
  <c r="I2945" i="1"/>
  <c r="K2947" i="1" l="1"/>
  <c r="G2947" i="1"/>
  <c r="H2947" i="1" s="1"/>
  <c r="E2948" i="1" s="1"/>
  <c r="I2946" i="1"/>
  <c r="K2948" i="1" l="1"/>
  <c r="G2948" i="1"/>
  <c r="H2948" i="1" s="1"/>
  <c r="E2949" i="1" s="1"/>
  <c r="I2947" i="1"/>
  <c r="I2948" i="1" l="1"/>
  <c r="K2949" i="1"/>
  <c r="G2949" i="1"/>
  <c r="H2949" i="1" s="1"/>
  <c r="E2950" i="1" s="1"/>
  <c r="I2949" i="1" l="1"/>
  <c r="K2950" i="1"/>
  <c r="G2950" i="1"/>
  <c r="H2950" i="1" s="1"/>
  <c r="E2951" i="1" s="1"/>
  <c r="I2950" i="1" l="1"/>
  <c r="K2951" i="1"/>
  <c r="G2951" i="1"/>
  <c r="H2951" i="1" s="1"/>
  <c r="E2952" i="1" s="1"/>
  <c r="I2951" i="1" l="1"/>
  <c r="K2952" i="1"/>
  <c r="G2952" i="1"/>
  <c r="H2952" i="1" s="1"/>
  <c r="E2953" i="1" s="1"/>
  <c r="I2952" i="1" l="1"/>
  <c r="K2953" i="1"/>
  <c r="G2953" i="1"/>
  <c r="H2953" i="1" s="1"/>
  <c r="E2954" i="1" s="1"/>
  <c r="K2954" i="1" l="1"/>
  <c r="G2954" i="1"/>
  <c r="H2954" i="1" s="1"/>
  <c r="E2955" i="1" s="1"/>
  <c r="I2953" i="1"/>
  <c r="K2955" i="1" l="1"/>
  <c r="G2955" i="1"/>
  <c r="H2955" i="1" s="1"/>
  <c r="E2956" i="1" s="1"/>
  <c r="I2954" i="1"/>
  <c r="I2955" i="1" l="1"/>
  <c r="K2956" i="1"/>
  <c r="G2956" i="1"/>
  <c r="H2956" i="1" s="1"/>
  <c r="E2957" i="1" s="1"/>
  <c r="K2957" i="1" l="1"/>
  <c r="G2957" i="1"/>
  <c r="H2957" i="1" s="1"/>
  <c r="E2958" i="1" s="1"/>
  <c r="I2956" i="1"/>
  <c r="K2958" i="1" l="1"/>
  <c r="G2958" i="1"/>
  <c r="H2958" i="1" s="1"/>
  <c r="E2959" i="1" s="1"/>
  <c r="I2957" i="1"/>
  <c r="I2958" i="1" l="1"/>
  <c r="K2959" i="1"/>
  <c r="G2959" i="1"/>
  <c r="H2959" i="1" s="1"/>
  <c r="E2960" i="1" s="1"/>
  <c r="I2959" i="1" l="1"/>
  <c r="K2960" i="1"/>
  <c r="G2960" i="1"/>
  <c r="H2960" i="1" s="1"/>
  <c r="E2961" i="1" s="1"/>
  <c r="I2960" i="1" l="1"/>
  <c r="K2961" i="1"/>
  <c r="G2961" i="1"/>
  <c r="H2961" i="1" s="1"/>
  <c r="E2962" i="1" s="1"/>
  <c r="I2961" i="1" l="1"/>
  <c r="K2962" i="1"/>
  <c r="G2962" i="1"/>
  <c r="H2962" i="1" s="1"/>
  <c r="E2963" i="1" s="1"/>
  <c r="K2963" i="1" l="1"/>
  <c r="G2963" i="1"/>
  <c r="H2963" i="1" s="1"/>
  <c r="E2964" i="1" s="1"/>
  <c r="I2962" i="1"/>
  <c r="K2964" i="1" l="1"/>
  <c r="G2964" i="1"/>
  <c r="H2964" i="1" s="1"/>
  <c r="E2965" i="1" s="1"/>
  <c r="I2963" i="1"/>
  <c r="I2964" i="1" l="1"/>
  <c r="K2965" i="1"/>
  <c r="G2965" i="1"/>
  <c r="H2965" i="1" s="1"/>
  <c r="E2966" i="1" s="1"/>
  <c r="K2966" i="1" l="1"/>
  <c r="G2966" i="1"/>
  <c r="H2966" i="1" s="1"/>
  <c r="E2967" i="1" s="1"/>
  <c r="I2965" i="1"/>
  <c r="I2966" i="1" l="1"/>
  <c r="K2967" i="1"/>
  <c r="G2967" i="1"/>
  <c r="H2967" i="1" s="1"/>
  <c r="E2968" i="1" s="1"/>
  <c r="K2968" i="1" l="1"/>
  <c r="G2968" i="1"/>
  <c r="H2968" i="1" s="1"/>
  <c r="E2969" i="1" s="1"/>
  <c r="I2967" i="1"/>
  <c r="K2969" i="1" l="1"/>
  <c r="G2969" i="1"/>
  <c r="H2969" i="1" s="1"/>
  <c r="E2970" i="1" s="1"/>
  <c r="I2968" i="1"/>
  <c r="I2969" i="1" l="1"/>
  <c r="K2970" i="1"/>
  <c r="G2970" i="1"/>
  <c r="H2970" i="1" s="1"/>
  <c r="E2971" i="1" s="1"/>
  <c r="I2970" i="1" l="1"/>
  <c r="K2971" i="1"/>
  <c r="G2971" i="1"/>
  <c r="H2971" i="1" s="1"/>
  <c r="E2972" i="1" s="1"/>
  <c r="K2972" i="1" l="1"/>
  <c r="G2972" i="1"/>
  <c r="H2972" i="1" s="1"/>
  <c r="E2973" i="1" s="1"/>
  <c r="I2971" i="1"/>
  <c r="K2973" i="1" l="1"/>
  <c r="G2973" i="1"/>
  <c r="H2973" i="1" s="1"/>
  <c r="E2974" i="1" s="1"/>
  <c r="I2972" i="1"/>
  <c r="K2974" i="1" l="1"/>
  <c r="G2974" i="1"/>
  <c r="H2974" i="1" s="1"/>
  <c r="E2975" i="1" s="1"/>
  <c r="I2973" i="1"/>
  <c r="I2974" i="1" l="1"/>
  <c r="K2975" i="1"/>
  <c r="G2975" i="1"/>
  <c r="H2975" i="1" s="1"/>
  <c r="E2976" i="1" s="1"/>
  <c r="K2976" i="1" l="1"/>
  <c r="G2976" i="1"/>
  <c r="H2976" i="1" s="1"/>
  <c r="E2977" i="1" s="1"/>
  <c r="I2975" i="1"/>
  <c r="I2976" i="1" l="1"/>
  <c r="K2977" i="1"/>
  <c r="G2977" i="1"/>
  <c r="H2977" i="1" s="1"/>
  <c r="E2978" i="1" s="1"/>
  <c r="K2978" i="1" l="1"/>
  <c r="G2978" i="1"/>
  <c r="H2978" i="1" s="1"/>
  <c r="E2979" i="1" s="1"/>
  <c r="I2977" i="1"/>
  <c r="I2978" i="1" l="1"/>
  <c r="K2979" i="1"/>
  <c r="G2979" i="1"/>
  <c r="H2979" i="1" s="1"/>
  <c r="E2980" i="1" s="1"/>
  <c r="I2979" i="1" l="1"/>
  <c r="K2980" i="1"/>
  <c r="G2980" i="1"/>
  <c r="H2980" i="1" s="1"/>
  <c r="E2981" i="1" s="1"/>
  <c r="K2981" i="1" l="1"/>
  <c r="G2981" i="1"/>
  <c r="H2981" i="1" s="1"/>
  <c r="E2982" i="1" s="1"/>
  <c r="I2980" i="1"/>
  <c r="I2981" i="1" l="1"/>
  <c r="K2982" i="1"/>
  <c r="G2982" i="1"/>
  <c r="H2982" i="1" s="1"/>
  <c r="E2983" i="1" s="1"/>
  <c r="K2983" i="1" l="1"/>
  <c r="G2983" i="1"/>
  <c r="H2983" i="1" s="1"/>
  <c r="E2984" i="1" s="1"/>
  <c r="I2982" i="1"/>
  <c r="K2984" i="1" l="1"/>
  <c r="G2984" i="1"/>
  <c r="H2984" i="1" s="1"/>
  <c r="E2985" i="1" s="1"/>
  <c r="I2983" i="1"/>
  <c r="I2984" i="1" l="1"/>
  <c r="K2985" i="1"/>
  <c r="G2985" i="1"/>
  <c r="H2985" i="1" s="1"/>
  <c r="E2986" i="1" s="1"/>
  <c r="I2985" i="1" l="1"/>
  <c r="K2986" i="1"/>
  <c r="G2986" i="1"/>
  <c r="H2986" i="1" s="1"/>
  <c r="E2987" i="1" s="1"/>
  <c r="I2986" i="1" l="1"/>
  <c r="K2987" i="1"/>
  <c r="G2987" i="1"/>
  <c r="H2987" i="1" s="1"/>
  <c r="E2988" i="1" s="1"/>
  <c r="I2987" i="1" l="1"/>
  <c r="K2988" i="1"/>
  <c r="G2988" i="1"/>
  <c r="H2988" i="1" s="1"/>
  <c r="E2989" i="1" s="1"/>
  <c r="I2988" i="1" l="1"/>
  <c r="K2989" i="1"/>
  <c r="G2989" i="1"/>
  <c r="H2989" i="1" s="1"/>
  <c r="E2990" i="1" s="1"/>
  <c r="K2990" i="1" l="1"/>
  <c r="G2990" i="1"/>
  <c r="H2990" i="1" s="1"/>
  <c r="E2991" i="1" s="1"/>
  <c r="I2989" i="1"/>
  <c r="K2991" i="1" l="1"/>
  <c r="G2991" i="1"/>
  <c r="H2991" i="1" s="1"/>
  <c r="E2992" i="1" s="1"/>
  <c r="I2990" i="1"/>
  <c r="I2991" i="1" l="1"/>
  <c r="K2992" i="1"/>
  <c r="G2992" i="1"/>
  <c r="H2992" i="1" s="1"/>
  <c r="E2993" i="1" s="1"/>
  <c r="K2993" i="1" l="1"/>
  <c r="G2993" i="1"/>
  <c r="H2993" i="1" s="1"/>
  <c r="E2994" i="1" s="1"/>
  <c r="I2992" i="1"/>
  <c r="K2994" i="1" l="1"/>
  <c r="G2994" i="1"/>
  <c r="H2994" i="1" s="1"/>
  <c r="E2995" i="1" s="1"/>
  <c r="I2993" i="1"/>
  <c r="K2995" i="1" l="1"/>
  <c r="G2995" i="1"/>
  <c r="H2995" i="1" s="1"/>
  <c r="E2996" i="1" s="1"/>
  <c r="I2994" i="1"/>
  <c r="I2995" i="1" l="1"/>
  <c r="K2996" i="1"/>
  <c r="G2996" i="1"/>
  <c r="H2996" i="1" s="1"/>
  <c r="E2997" i="1" s="1"/>
  <c r="K2997" i="1" l="1"/>
  <c r="G2997" i="1"/>
  <c r="H2997" i="1" s="1"/>
  <c r="E2998" i="1" s="1"/>
  <c r="I2996" i="1"/>
  <c r="I2997" i="1" l="1"/>
  <c r="K2998" i="1"/>
  <c r="G2998" i="1"/>
  <c r="H2998" i="1" s="1"/>
  <c r="E2999" i="1" s="1"/>
  <c r="K2999" i="1" l="1"/>
  <c r="G2999" i="1"/>
  <c r="H2999" i="1" s="1"/>
  <c r="E3000" i="1" s="1"/>
  <c r="I2998" i="1"/>
  <c r="I2999" i="1" l="1"/>
  <c r="K3000" i="1"/>
  <c r="G3000" i="1"/>
  <c r="H3000" i="1" s="1"/>
  <c r="E3001" i="1" s="1"/>
  <c r="K3001" i="1" l="1"/>
  <c r="G3001" i="1"/>
  <c r="H3001" i="1" s="1"/>
  <c r="E3002" i="1" s="1"/>
  <c r="I3000" i="1"/>
  <c r="I3001" i="1" l="1"/>
  <c r="K3002" i="1"/>
  <c r="G3002" i="1"/>
  <c r="H3002" i="1" s="1"/>
  <c r="E3003" i="1" s="1"/>
  <c r="I3002" i="1" l="1"/>
  <c r="K3003" i="1"/>
  <c r="G3003" i="1"/>
  <c r="H3003" i="1" s="1"/>
  <c r="E3004" i="1" s="1"/>
  <c r="I3003" i="1" l="1"/>
  <c r="K3004" i="1"/>
  <c r="G3004" i="1"/>
  <c r="H3004" i="1" s="1"/>
  <c r="E3005" i="1" s="1"/>
  <c r="K3005" i="1" l="1"/>
  <c r="G3005" i="1"/>
  <c r="H3005" i="1" s="1"/>
  <c r="E3006" i="1" s="1"/>
  <c r="I3004" i="1"/>
  <c r="I3005" i="1" l="1"/>
  <c r="K3006" i="1"/>
  <c r="G3006" i="1"/>
  <c r="H3006" i="1" s="1"/>
  <c r="E3007" i="1" s="1"/>
  <c r="I3006" i="1" l="1"/>
  <c r="K3007" i="1"/>
  <c r="G3007" i="1"/>
  <c r="H3007" i="1" s="1"/>
  <c r="E3008" i="1" s="1"/>
  <c r="I3007" i="1" l="1"/>
  <c r="K3008" i="1"/>
  <c r="G3008" i="1"/>
  <c r="H3008" i="1" s="1"/>
  <c r="E3009" i="1" s="1"/>
  <c r="I3008" i="1" l="1"/>
  <c r="K3009" i="1"/>
  <c r="G3009" i="1"/>
  <c r="H3009" i="1" s="1"/>
  <c r="E3010" i="1" s="1"/>
  <c r="I3009" i="1" l="1"/>
  <c r="K3010" i="1"/>
  <c r="G3010" i="1"/>
  <c r="H3010" i="1" s="1"/>
  <c r="E3011" i="1" s="1"/>
  <c r="K3011" i="1" l="1"/>
  <c r="G3011" i="1"/>
  <c r="H3011" i="1" s="1"/>
  <c r="E3012" i="1" s="1"/>
  <c r="I3010" i="1"/>
  <c r="I3011" i="1" l="1"/>
  <c r="K3012" i="1"/>
  <c r="G3012" i="1"/>
  <c r="H3012" i="1" s="1"/>
  <c r="E3013" i="1" s="1"/>
  <c r="I3012" i="1" l="1"/>
  <c r="K3013" i="1"/>
  <c r="G3013" i="1"/>
  <c r="H3013" i="1" s="1"/>
  <c r="E3014" i="1" s="1"/>
  <c r="I3013" i="1" l="1"/>
  <c r="K3014" i="1"/>
  <c r="G3014" i="1"/>
  <c r="H3014" i="1" s="1"/>
  <c r="E3015" i="1" s="1"/>
  <c r="K3015" i="1" l="1"/>
  <c r="G3015" i="1"/>
  <c r="H3015" i="1" s="1"/>
  <c r="E3016" i="1" s="1"/>
  <c r="I3014" i="1"/>
  <c r="K3016" i="1" l="1"/>
  <c r="G3016" i="1"/>
  <c r="H3016" i="1" s="1"/>
  <c r="E3017" i="1" s="1"/>
  <c r="I3015" i="1"/>
  <c r="I3016" i="1" l="1"/>
  <c r="K3017" i="1"/>
  <c r="G3017" i="1"/>
  <c r="H3017" i="1" s="1"/>
  <c r="E3018" i="1" s="1"/>
  <c r="I3017" i="1" l="1"/>
  <c r="K3018" i="1"/>
  <c r="G3018" i="1"/>
  <c r="H3018" i="1" s="1"/>
  <c r="E3019" i="1" s="1"/>
  <c r="K3019" i="1" l="1"/>
  <c r="G3019" i="1"/>
  <c r="H3019" i="1" s="1"/>
  <c r="E3020" i="1" s="1"/>
  <c r="I3018" i="1"/>
  <c r="K3020" i="1" l="1"/>
  <c r="G3020" i="1"/>
  <c r="H3020" i="1" s="1"/>
  <c r="E3021" i="1" s="1"/>
  <c r="I3019" i="1"/>
  <c r="I3020" i="1" l="1"/>
  <c r="K3021" i="1"/>
  <c r="G3021" i="1"/>
  <c r="H3021" i="1" s="1"/>
  <c r="E3022" i="1" s="1"/>
  <c r="K3022" i="1" l="1"/>
  <c r="G3022" i="1"/>
  <c r="H3022" i="1" s="1"/>
  <c r="E3023" i="1" s="1"/>
  <c r="I3021" i="1"/>
  <c r="K3023" i="1" l="1"/>
  <c r="G3023" i="1"/>
  <c r="H3023" i="1" s="1"/>
  <c r="E3024" i="1" s="1"/>
  <c r="I3022" i="1"/>
  <c r="K3024" i="1" l="1"/>
  <c r="G3024" i="1"/>
  <c r="H3024" i="1" s="1"/>
  <c r="E3025" i="1" s="1"/>
  <c r="I3023" i="1"/>
  <c r="I3024" i="1" l="1"/>
  <c r="K3025" i="1"/>
  <c r="G3025" i="1"/>
  <c r="H3025" i="1" s="1"/>
  <c r="E3026" i="1" s="1"/>
  <c r="K3026" i="1" l="1"/>
  <c r="G3026" i="1"/>
  <c r="H3026" i="1" s="1"/>
  <c r="E3027" i="1" s="1"/>
  <c r="I3025" i="1"/>
  <c r="K3027" i="1" l="1"/>
  <c r="G3027" i="1"/>
  <c r="H3027" i="1" s="1"/>
  <c r="E3028" i="1" s="1"/>
  <c r="I3026" i="1"/>
  <c r="K3028" i="1" l="1"/>
  <c r="G3028" i="1"/>
  <c r="H3028" i="1" s="1"/>
  <c r="E3029" i="1" s="1"/>
  <c r="I3027" i="1"/>
  <c r="I3028" i="1" l="1"/>
  <c r="K3029" i="1"/>
  <c r="G3029" i="1"/>
  <c r="H3029" i="1" s="1"/>
  <c r="E3030" i="1" s="1"/>
  <c r="I3029" i="1" l="1"/>
  <c r="K3030" i="1"/>
  <c r="G3030" i="1"/>
  <c r="H3030" i="1" s="1"/>
  <c r="E3031" i="1" s="1"/>
  <c r="I3030" i="1" l="1"/>
  <c r="K3031" i="1"/>
  <c r="G3031" i="1"/>
  <c r="H3031" i="1" s="1"/>
  <c r="E3032" i="1" s="1"/>
  <c r="I3031" i="1" l="1"/>
  <c r="K3032" i="1"/>
  <c r="G3032" i="1"/>
  <c r="H3032" i="1" s="1"/>
  <c r="E3033" i="1" s="1"/>
  <c r="I3032" i="1" l="1"/>
  <c r="K3033" i="1"/>
  <c r="G3033" i="1"/>
  <c r="H3033" i="1" s="1"/>
  <c r="E3034" i="1" s="1"/>
  <c r="K3034" i="1" l="1"/>
  <c r="G3034" i="1"/>
  <c r="H3034" i="1" s="1"/>
  <c r="E3035" i="1" s="1"/>
  <c r="I3033" i="1"/>
  <c r="I3034" i="1" l="1"/>
  <c r="K3035" i="1"/>
  <c r="G3035" i="1"/>
  <c r="H3035" i="1" s="1"/>
  <c r="E3036" i="1" s="1"/>
  <c r="K3036" i="1" l="1"/>
  <c r="G3036" i="1"/>
  <c r="H3036" i="1" s="1"/>
  <c r="E3037" i="1" s="1"/>
  <c r="I3035" i="1"/>
  <c r="I3036" i="1" l="1"/>
  <c r="K3037" i="1"/>
  <c r="G3037" i="1"/>
  <c r="H3037" i="1" s="1"/>
  <c r="E3038" i="1" s="1"/>
  <c r="K3038" i="1" l="1"/>
  <c r="G3038" i="1"/>
  <c r="H3038" i="1" s="1"/>
  <c r="E3039" i="1" s="1"/>
  <c r="I3037" i="1"/>
  <c r="K3039" i="1" l="1"/>
  <c r="G3039" i="1"/>
  <c r="H3039" i="1" s="1"/>
  <c r="E3040" i="1" s="1"/>
  <c r="I3038" i="1"/>
  <c r="K3040" i="1" l="1"/>
  <c r="G3040" i="1"/>
  <c r="H3040" i="1" s="1"/>
  <c r="E3041" i="1" s="1"/>
  <c r="I3039" i="1"/>
  <c r="K3041" i="1" l="1"/>
  <c r="G3041" i="1"/>
  <c r="H3041" i="1" s="1"/>
  <c r="E3042" i="1" s="1"/>
  <c r="I3040" i="1"/>
  <c r="K3042" i="1" l="1"/>
  <c r="G3042" i="1"/>
  <c r="H3042" i="1" s="1"/>
  <c r="E3043" i="1" s="1"/>
  <c r="I3041" i="1"/>
  <c r="I3042" i="1" l="1"/>
  <c r="K3043" i="1"/>
  <c r="G3043" i="1"/>
  <c r="H3043" i="1" s="1"/>
  <c r="E3044" i="1" s="1"/>
  <c r="K3044" i="1" l="1"/>
  <c r="G3044" i="1"/>
  <c r="H3044" i="1" s="1"/>
  <c r="E3045" i="1" s="1"/>
  <c r="I3043" i="1"/>
  <c r="I3044" i="1" l="1"/>
  <c r="K3045" i="1"/>
  <c r="G3045" i="1"/>
  <c r="H3045" i="1" s="1"/>
  <c r="E3046" i="1" s="1"/>
  <c r="I3045" i="1" l="1"/>
  <c r="K3046" i="1"/>
  <c r="G3046" i="1"/>
  <c r="H3046" i="1" s="1"/>
  <c r="E3047" i="1" s="1"/>
  <c r="I3046" i="1" l="1"/>
  <c r="K3047" i="1"/>
  <c r="G3047" i="1"/>
  <c r="H3047" i="1" s="1"/>
  <c r="E3048" i="1" s="1"/>
  <c r="I3047" i="1" l="1"/>
  <c r="K3048" i="1"/>
  <c r="G3048" i="1"/>
  <c r="H3048" i="1" s="1"/>
  <c r="E3049" i="1" s="1"/>
  <c r="I3048" i="1" l="1"/>
  <c r="K3049" i="1"/>
  <c r="G3049" i="1"/>
  <c r="H3049" i="1" s="1"/>
  <c r="E3050" i="1" s="1"/>
  <c r="K3050" i="1" l="1"/>
  <c r="G3050" i="1"/>
  <c r="H3050" i="1" s="1"/>
  <c r="E3051" i="1" s="1"/>
  <c r="I3049" i="1"/>
  <c r="I3050" i="1" l="1"/>
  <c r="K3051" i="1"/>
  <c r="G3051" i="1"/>
  <c r="H3051" i="1" s="1"/>
  <c r="E3052" i="1" s="1"/>
  <c r="K3052" i="1" l="1"/>
  <c r="G3052" i="1"/>
  <c r="H3052" i="1" s="1"/>
  <c r="E3053" i="1" s="1"/>
  <c r="I3051" i="1"/>
  <c r="I3052" i="1" l="1"/>
  <c r="K3053" i="1"/>
  <c r="G3053" i="1"/>
  <c r="H3053" i="1" s="1"/>
  <c r="E3054" i="1" s="1"/>
  <c r="K3054" i="1" l="1"/>
  <c r="G3054" i="1"/>
  <c r="H3054" i="1" s="1"/>
  <c r="E3055" i="1" s="1"/>
  <c r="I3053" i="1"/>
  <c r="I3054" i="1" l="1"/>
  <c r="K3055" i="1"/>
  <c r="G3055" i="1"/>
  <c r="H3055" i="1" s="1"/>
  <c r="E3056" i="1" s="1"/>
  <c r="K3056" i="1" l="1"/>
  <c r="G3056" i="1"/>
  <c r="H3056" i="1" s="1"/>
  <c r="E3057" i="1" s="1"/>
  <c r="I3055" i="1"/>
  <c r="K3057" i="1" l="1"/>
  <c r="G3057" i="1"/>
  <c r="H3057" i="1" s="1"/>
  <c r="E3058" i="1" s="1"/>
  <c r="I3056" i="1"/>
  <c r="K3058" i="1" l="1"/>
  <c r="G3058" i="1"/>
  <c r="H3058" i="1" s="1"/>
  <c r="E3059" i="1" s="1"/>
  <c r="I3057" i="1"/>
  <c r="K3059" i="1" l="1"/>
  <c r="G3059" i="1"/>
  <c r="H3059" i="1" s="1"/>
  <c r="E3060" i="1" s="1"/>
  <c r="I3058" i="1"/>
  <c r="I3059" i="1" l="1"/>
  <c r="K3060" i="1"/>
  <c r="G3060" i="1"/>
  <c r="H3060" i="1" s="1"/>
  <c r="E3061" i="1" s="1"/>
  <c r="K3061" i="1" l="1"/>
  <c r="G3061" i="1"/>
  <c r="H3061" i="1" s="1"/>
  <c r="E3062" i="1" s="1"/>
  <c r="I3060" i="1"/>
  <c r="I3061" i="1" l="1"/>
  <c r="K3062" i="1"/>
  <c r="G3062" i="1"/>
  <c r="H3062" i="1" s="1"/>
  <c r="E3063" i="1" s="1"/>
  <c r="K3063" i="1" l="1"/>
  <c r="G3063" i="1"/>
  <c r="H3063" i="1" s="1"/>
  <c r="E3064" i="1" s="1"/>
  <c r="I3062" i="1"/>
  <c r="I3063" i="1" l="1"/>
  <c r="K3064" i="1"/>
  <c r="G3064" i="1"/>
  <c r="H3064" i="1" s="1"/>
  <c r="E3065" i="1" s="1"/>
  <c r="K3065" i="1" l="1"/>
  <c r="G3065" i="1"/>
  <c r="H3065" i="1" s="1"/>
  <c r="E3066" i="1" s="1"/>
  <c r="I3064" i="1"/>
  <c r="I3065" i="1" l="1"/>
  <c r="K3066" i="1"/>
  <c r="G3066" i="1"/>
  <c r="H3066" i="1" s="1"/>
  <c r="E3067" i="1" s="1"/>
  <c r="K3067" i="1" l="1"/>
  <c r="G3067" i="1"/>
  <c r="H3067" i="1" s="1"/>
  <c r="E3068" i="1" s="1"/>
  <c r="I3066" i="1"/>
  <c r="I3067" i="1" l="1"/>
  <c r="K3068" i="1"/>
  <c r="G3068" i="1"/>
  <c r="H3068" i="1" s="1"/>
  <c r="E3069" i="1" s="1"/>
  <c r="K3069" i="1" l="1"/>
  <c r="G3069" i="1"/>
  <c r="H3069" i="1" s="1"/>
  <c r="E3070" i="1" s="1"/>
  <c r="I3068" i="1"/>
  <c r="I3069" i="1" l="1"/>
  <c r="K3070" i="1"/>
  <c r="G3070" i="1"/>
  <c r="H3070" i="1" s="1"/>
  <c r="E3071" i="1" s="1"/>
  <c r="K3071" i="1" l="1"/>
  <c r="G3071" i="1"/>
  <c r="H3071" i="1" s="1"/>
  <c r="E3072" i="1" s="1"/>
  <c r="I3070" i="1"/>
  <c r="I3071" i="1" l="1"/>
  <c r="K3072" i="1"/>
  <c r="G3072" i="1"/>
  <c r="H3072" i="1" s="1"/>
  <c r="E3073" i="1" s="1"/>
  <c r="K3073" i="1" l="1"/>
  <c r="G3073" i="1"/>
  <c r="H3073" i="1" s="1"/>
  <c r="E3074" i="1" s="1"/>
  <c r="I3072" i="1"/>
  <c r="K3074" i="1" l="1"/>
  <c r="G3074" i="1"/>
  <c r="H3074" i="1" s="1"/>
  <c r="E3075" i="1" s="1"/>
  <c r="I3073" i="1"/>
  <c r="K3075" i="1" l="1"/>
  <c r="G3075" i="1"/>
  <c r="H3075" i="1" s="1"/>
  <c r="E3076" i="1" s="1"/>
  <c r="I3074" i="1"/>
  <c r="I3075" i="1" l="1"/>
  <c r="K3076" i="1"/>
  <c r="G3076" i="1"/>
  <c r="H3076" i="1" s="1"/>
  <c r="E3077" i="1" s="1"/>
  <c r="K3077" i="1" l="1"/>
  <c r="G3077" i="1"/>
  <c r="H3077" i="1" s="1"/>
  <c r="E3078" i="1" s="1"/>
  <c r="I3076" i="1"/>
  <c r="I3077" i="1" l="1"/>
  <c r="K3078" i="1"/>
  <c r="G3078" i="1"/>
  <c r="H3078" i="1" s="1"/>
  <c r="E3079" i="1" s="1"/>
  <c r="K3079" i="1" l="1"/>
  <c r="G3079" i="1"/>
  <c r="H3079" i="1" s="1"/>
  <c r="E3080" i="1" s="1"/>
  <c r="I3078" i="1"/>
  <c r="I3079" i="1" l="1"/>
  <c r="K3080" i="1"/>
  <c r="G3080" i="1"/>
  <c r="H3080" i="1" s="1"/>
  <c r="E3081" i="1" s="1"/>
  <c r="K3081" i="1" l="1"/>
  <c r="G3081" i="1"/>
  <c r="H3081" i="1" s="1"/>
  <c r="E3082" i="1" s="1"/>
  <c r="I3080" i="1"/>
  <c r="I3081" i="1" l="1"/>
  <c r="K3082" i="1"/>
  <c r="G3082" i="1"/>
  <c r="H3082" i="1" s="1"/>
  <c r="E3083" i="1" s="1"/>
  <c r="I3082" i="1" l="1"/>
  <c r="K3083" i="1"/>
  <c r="G3083" i="1"/>
  <c r="H3083" i="1" s="1"/>
  <c r="E3084" i="1" s="1"/>
  <c r="I3083" i="1" l="1"/>
  <c r="K3084" i="1"/>
  <c r="G3084" i="1"/>
  <c r="H3084" i="1" s="1"/>
  <c r="E3085" i="1" s="1"/>
  <c r="I3084" i="1" l="1"/>
  <c r="K3085" i="1"/>
  <c r="G3085" i="1"/>
  <c r="H3085" i="1" s="1"/>
  <c r="E3086" i="1" s="1"/>
  <c r="K3086" i="1" l="1"/>
  <c r="G3086" i="1"/>
  <c r="H3086" i="1" s="1"/>
  <c r="E3087" i="1" s="1"/>
  <c r="I3085" i="1"/>
  <c r="K3087" i="1" l="1"/>
  <c r="G3087" i="1"/>
  <c r="H3087" i="1" s="1"/>
  <c r="E3088" i="1" s="1"/>
  <c r="I3086" i="1"/>
  <c r="I3087" i="1" l="1"/>
  <c r="K3088" i="1"/>
  <c r="G3088" i="1"/>
  <c r="H3088" i="1" s="1"/>
  <c r="E3089" i="1" s="1"/>
  <c r="K3089" i="1" l="1"/>
  <c r="G3089" i="1"/>
  <c r="H3089" i="1" s="1"/>
  <c r="E3090" i="1" s="1"/>
  <c r="I3088" i="1"/>
  <c r="K3090" i="1" l="1"/>
  <c r="G3090" i="1"/>
  <c r="H3090" i="1" s="1"/>
  <c r="E3091" i="1" s="1"/>
  <c r="I3089" i="1"/>
  <c r="K3091" i="1" l="1"/>
  <c r="G3091" i="1"/>
  <c r="H3091" i="1" s="1"/>
  <c r="E3092" i="1" s="1"/>
  <c r="I3090" i="1"/>
  <c r="I3091" i="1" l="1"/>
  <c r="K3092" i="1"/>
  <c r="G3092" i="1"/>
  <c r="H3092" i="1" s="1"/>
  <c r="E3093" i="1" s="1"/>
  <c r="K3093" i="1" l="1"/>
  <c r="G3093" i="1"/>
  <c r="H3093" i="1" s="1"/>
  <c r="E3094" i="1" s="1"/>
  <c r="I3092" i="1"/>
  <c r="K3094" i="1" l="1"/>
  <c r="G3094" i="1"/>
  <c r="H3094" i="1" s="1"/>
  <c r="E3095" i="1" s="1"/>
  <c r="I3093" i="1"/>
  <c r="K3095" i="1" l="1"/>
  <c r="G3095" i="1"/>
  <c r="H3095" i="1" s="1"/>
  <c r="E3096" i="1" s="1"/>
  <c r="I3094" i="1"/>
  <c r="I3095" i="1" l="1"/>
  <c r="K3096" i="1"/>
  <c r="G3096" i="1"/>
  <c r="H3096" i="1" s="1"/>
  <c r="E3097" i="1" s="1"/>
  <c r="K3097" i="1" l="1"/>
  <c r="G3097" i="1"/>
  <c r="H3097" i="1" s="1"/>
  <c r="E3098" i="1" s="1"/>
  <c r="I3096" i="1"/>
  <c r="I3097" i="1" l="1"/>
  <c r="K3098" i="1"/>
  <c r="G3098" i="1"/>
  <c r="H3098" i="1" s="1"/>
  <c r="E3099" i="1" s="1"/>
  <c r="I3098" i="1" l="1"/>
  <c r="K3099" i="1"/>
  <c r="G3099" i="1"/>
  <c r="H3099" i="1" s="1"/>
  <c r="E3100" i="1" s="1"/>
  <c r="I3099" i="1" l="1"/>
  <c r="K3100" i="1"/>
  <c r="G3100" i="1"/>
  <c r="H3100" i="1" s="1"/>
  <c r="E3101" i="1" s="1"/>
  <c r="K3101" i="1" l="1"/>
  <c r="G3101" i="1"/>
  <c r="H3101" i="1" s="1"/>
  <c r="E3102" i="1" s="1"/>
  <c r="I3100" i="1"/>
  <c r="I3101" i="1" l="1"/>
  <c r="K3102" i="1"/>
  <c r="G3102" i="1"/>
  <c r="H3102" i="1" s="1"/>
  <c r="E3103" i="1" s="1"/>
  <c r="K3103" i="1" l="1"/>
  <c r="G3103" i="1"/>
  <c r="H3103" i="1" s="1"/>
  <c r="E3104" i="1" s="1"/>
  <c r="I3102" i="1"/>
  <c r="K3104" i="1" l="1"/>
  <c r="G3104" i="1"/>
  <c r="H3104" i="1" s="1"/>
  <c r="E3105" i="1" s="1"/>
  <c r="I3103" i="1"/>
  <c r="I3104" i="1" l="1"/>
  <c r="K3105" i="1"/>
  <c r="G3105" i="1"/>
  <c r="H3105" i="1" s="1"/>
  <c r="E3106" i="1" s="1"/>
  <c r="K3106" i="1" l="1"/>
  <c r="G3106" i="1"/>
  <c r="H3106" i="1" s="1"/>
  <c r="E3107" i="1" s="1"/>
  <c r="I3105" i="1"/>
  <c r="I3106" i="1" l="1"/>
  <c r="K3107" i="1"/>
  <c r="G3107" i="1"/>
  <c r="H3107" i="1" s="1"/>
  <c r="E3108" i="1" s="1"/>
  <c r="K3108" i="1" l="1"/>
  <c r="G3108" i="1"/>
  <c r="H3108" i="1" s="1"/>
  <c r="E3109" i="1" s="1"/>
  <c r="I3107" i="1"/>
  <c r="I3108" i="1" l="1"/>
  <c r="K3109" i="1"/>
  <c r="G3109" i="1"/>
  <c r="H3109" i="1" s="1"/>
  <c r="E3110" i="1" s="1"/>
  <c r="I3109" i="1" l="1"/>
  <c r="K3110" i="1"/>
  <c r="G3110" i="1"/>
  <c r="H3110" i="1" s="1"/>
  <c r="E3111" i="1" s="1"/>
  <c r="I3110" i="1" l="1"/>
  <c r="K3111" i="1"/>
  <c r="G3111" i="1"/>
  <c r="H3111" i="1" s="1"/>
  <c r="E3112" i="1" s="1"/>
  <c r="I3111" i="1" l="1"/>
  <c r="K3112" i="1"/>
  <c r="G3112" i="1"/>
  <c r="H3112" i="1" s="1"/>
  <c r="E3113" i="1" s="1"/>
  <c r="I3112" i="1" l="1"/>
  <c r="K3113" i="1"/>
  <c r="G3113" i="1"/>
  <c r="H3113" i="1" s="1"/>
  <c r="E3114" i="1" s="1"/>
  <c r="I3113" i="1" l="1"/>
  <c r="K3114" i="1"/>
  <c r="G3114" i="1"/>
  <c r="H3114" i="1" s="1"/>
  <c r="E3115" i="1" s="1"/>
  <c r="K3115" i="1" l="1"/>
  <c r="G3115" i="1"/>
  <c r="H3115" i="1" s="1"/>
  <c r="E3116" i="1" s="1"/>
  <c r="I3114" i="1"/>
  <c r="I3115" i="1" l="1"/>
  <c r="K3116" i="1"/>
  <c r="G3116" i="1"/>
  <c r="H3116" i="1" s="1"/>
  <c r="E3117" i="1" s="1"/>
  <c r="I3116" i="1" l="1"/>
  <c r="K3117" i="1"/>
  <c r="G3117" i="1"/>
  <c r="H3117" i="1" s="1"/>
  <c r="E3118" i="1" s="1"/>
  <c r="K3118" i="1" l="1"/>
  <c r="G3118" i="1"/>
  <c r="H3118" i="1" s="1"/>
  <c r="E3119" i="1" s="1"/>
  <c r="I3117" i="1"/>
  <c r="I3118" i="1" l="1"/>
  <c r="K3119" i="1"/>
  <c r="G3119" i="1"/>
  <c r="H3119" i="1" s="1"/>
  <c r="E3120" i="1" s="1"/>
  <c r="I3119" i="1" l="1"/>
  <c r="K3120" i="1"/>
  <c r="G3120" i="1"/>
  <c r="H3120" i="1" s="1"/>
  <c r="E3121" i="1" s="1"/>
  <c r="I3120" i="1" l="1"/>
  <c r="K3121" i="1"/>
  <c r="G3121" i="1"/>
  <c r="H3121" i="1" s="1"/>
  <c r="E3122" i="1" s="1"/>
  <c r="I3121" i="1" l="1"/>
  <c r="K3122" i="1"/>
  <c r="G3122" i="1"/>
  <c r="H3122" i="1" s="1"/>
  <c r="E3123" i="1" s="1"/>
  <c r="I3122" i="1" l="1"/>
  <c r="K3123" i="1"/>
  <c r="G3123" i="1"/>
  <c r="H3123" i="1" s="1"/>
  <c r="E3124" i="1" s="1"/>
  <c r="I3123" i="1" l="1"/>
  <c r="K3124" i="1"/>
  <c r="G3124" i="1"/>
  <c r="H3124" i="1" s="1"/>
  <c r="E3125" i="1" s="1"/>
  <c r="I3124" i="1" l="1"/>
  <c r="K3125" i="1"/>
  <c r="G3125" i="1"/>
  <c r="H3125" i="1" s="1"/>
  <c r="E3126" i="1" s="1"/>
  <c r="I3125" i="1" l="1"/>
  <c r="K3126" i="1"/>
  <c r="G3126" i="1"/>
  <c r="H3126" i="1" s="1"/>
  <c r="E3127" i="1" s="1"/>
  <c r="I3126" i="1" l="1"/>
  <c r="K3127" i="1"/>
  <c r="G3127" i="1"/>
  <c r="H3127" i="1" s="1"/>
  <c r="E3128" i="1" s="1"/>
  <c r="I3127" i="1" l="1"/>
  <c r="K3128" i="1"/>
  <c r="G3128" i="1"/>
  <c r="H3128" i="1" s="1"/>
  <c r="E3129" i="1" s="1"/>
  <c r="K3129" i="1" l="1"/>
  <c r="G3129" i="1"/>
  <c r="H3129" i="1" s="1"/>
  <c r="E3130" i="1" s="1"/>
  <c r="I3128" i="1"/>
  <c r="I3129" i="1" l="1"/>
  <c r="K3130" i="1"/>
  <c r="G3130" i="1"/>
  <c r="H3130" i="1" s="1"/>
  <c r="E3131" i="1" s="1"/>
  <c r="I3130" i="1" l="1"/>
  <c r="K3131" i="1"/>
  <c r="G3131" i="1"/>
  <c r="H3131" i="1" s="1"/>
  <c r="E3132" i="1" s="1"/>
  <c r="I3131" i="1" l="1"/>
  <c r="K3132" i="1"/>
  <c r="G3132" i="1"/>
  <c r="H3132" i="1" s="1"/>
  <c r="E3133" i="1" s="1"/>
  <c r="I3132" i="1" l="1"/>
  <c r="K3133" i="1"/>
  <c r="G3133" i="1"/>
  <c r="H3133" i="1" s="1"/>
  <c r="E3134" i="1" s="1"/>
  <c r="I3133" i="1" l="1"/>
  <c r="K3134" i="1"/>
  <c r="G3134" i="1"/>
  <c r="H3134" i="1" s="1"/>
  <c r="E3135" i="1" s="1"/>
  <c r="I3134" i="1" l="1"/>
  <c r="K3135" i="1"/>
  <c r="G3135" i="1"/>
  <c r="H3135" i="1" s="1"/>
  <c r="E3136" i="1" s="1"/>
  <c r="K3136" i="1" l="1"/>
  <c r="G3136" i="1"/>
  <c r="H3136" i="1" s="1"/>
  <c r="E3137" i="1" s="1"/>
  <c r="I3135" i="1"/>
  <c r="K3137" i="1" l="1"/>
  <c r="G3137" i="1"/>
  <c r="H3137" i="1" s="1"/>
  <c r="E3138" i="1" s="1"/>
  <c r="I3136" i="1"/>
  <c r="I3137" i="1" l="1"/>
  <c r="K3138" i="1"/>
  <c r="G3138" i="1"/>
  <c r="H3138" i="1" s="1"/>
  <c r="E3139" i="1" s="1"/>
  <c r="K3139" i="1" l="1"/>
  <c r="G3139" i="1"/>
  <c r="H3139" i="1" s="1"/>
  <c r="E3140" i="1" s="1"/>
  <c r="I3138" i="1"/>
  <c r="I3139" i="1" l="1"/>
  <c r="K3140" i="1"/>
  <c r="G3140" i="1"/>
  <c r="H3140" i="1" s="1"/>
  <c r="E3141" i="1" s="1"/>
  <c r="K3141" i="1" l="1"/>
  <c r="G3141" i="1"/>
  <c r="H3141" i="1" s="1"/>
  <c r="E3142" i="1" s="1"/>
  <c r="I3140" i="1"/>
  <c r="K3142" i="1" l="1"/>
  <c r="G3142" i="1"/>
  <c r="H3142" i="1" s="1"/>
  <c r="E3143" i="1" s="1"/>
  <c r="I3141" i="1"/>
  <c r="K3143" i="1" l="1"/>
  <c r="G3143" i="1"/>
  <c r="H3143" i="1" s="1"/>
  <c r="E3144" i="1" s="1"/>
  <c r="I3142" i="1"/>
  <c r="I3143" i="1" l="1"/>
  <c r="K3144" i="1"/>
  <c r="G3144" i="1"/>
  <c r="H3144" i="1" s="1"/>
  <c r="E3145" i="1" s="1"/>
  <c r="I3144" i="1" l="1"/>
  <c r="K3145" i="1"/>
  <c r="G3145" i="1"/>
  <c r="H3145" i="1" s="1"/>
  <c r="E3146" i="1" s="1"/>
  <c r="I3145" i="1" l="1"/>
  <c r="K3146" i="1"/>
  <c r="G3146" i="1"/>
  <c r="H3146" i="1" s="1"/>
  <c r="E3147" i="1" s="1"/>
  <c r="I3146" i="1" l="1"/>
  <c r="K3147" i="1"/>
  <c r="G3147" i="1"/>
  <c r="H3147" i="1" s="1"/>
  <c r="E3148" i="1" s="1"/>
  <c r="K3148" i="1" l="1"/>
  <c r="G3148" i="1"/>
  <c r="H3148" i="1" s="1"/>
  <c r="E3149" i="1" s="1"/>
  <c r="I3147" i="1"/>
  <c r="K3149" i="1" l="1"/>
  <c r="G3149" i="1"/>
  <c r="H3149" i="1" s="1"/>
  <c r="E3150" i="1" s="1"/>
  <c r="I3148" i="1"/>
  <c r="I3149" i="1" l="1"/>
  <c r="K3150" i="1"/>
  <c r="G3150" i="1"/>
  <c r="H3150" i="1" s="1"/>
  <c r="E3151" i="1" s="1"/>
  <c r="K3151" i="1" l="1"/>
  <c r="G3151" i="1"/>
  <c r="H3151" i="1" s="1"/>
  <c r="E3152" i="1" s="1"/>
  <c r="I3150" i="1"/>
  <c r="I3151" i="1" l="1"/>
  <c r="K3152" i="1"/>
  <c r="G3152" i="1"/>
  <c r="H3152" i="1" s="1"/>
  <c r="E3153" i="1" s="1"/>
  <c r="I3152" i="1" l="1"/>
  <c r="K3153" i="1"/>
  <c r="G3153" i="1"/>
  <c r="H3153" i="1" s="1"/>
  <c r="E3154" i="1" s="1"/>
  <c r="I3153" i="1" l="1"/>
  <c r="K3154" i="1"/>
  <c r="G3154" i="1"/>
  <c r="H3154" i="1" s="1"/>
  <c r="E3155" i="1" s="1"/>
  <c r="K3155" i="1" l="1"/>
  <c r="G3155" i="1"/>
  <c r="H3155" i="1" s="1"/>
  <c r="E3156" i="1" s="1"/>
  <c r="I3154" i="1"/>
  <c r="I3155" i="1" l="1"/>
  <c r="K3156" i="1"/>
  <c r="G3156" i="1"/>
  <c r="H3156" i="1" s="1"/>
  <c r="E3157" i="1" s="1"/>
  <c r="I3156" i="1" l="1"/>
  <c r="K3157" i="1"/>
  <c r="G3157" i="1"/>
  <c r="H3157" i="1" s="1"/>
  <c r="E3158" i="1" s="1"/>
  <c r="K3158" i="1" l="1"/>
  <c r="G3158" i="1"/>
  <c r="H3158" i="1" s="1"/>
  <c r="E3159" i="1" s="1"/>
  <c r="I3157" i="1"/>
  <c r="I3158" i="1" l="1"/>
  <c r="K3159" i="1"/>
  <c r="G3159" i="1"/>
  <c r="H3159" i="1" s="1"/>
  <c r="E3160" i="1" s="1"/>
  <c r="K3160" i="1" l="1"/>
  <c r="G3160" i="1"/>
  <c r="H3160" i="1" s="1"/>
  <c r="E3161" i="1" s="1"/>
  <c r="I3159" i="1"/>
  <c r="K3161" i="1" l="1"/>
  <c r="G3161" i="1"/>
  <c r="H3161" i="1" s="1"/>
  <c r="E3162" i="1" s="1"/>
  <c r="I3160" i="1"/>
  <c r="K3162" i="1" l="1"/>
  <c r="G3162" i="1"/>
  <c r="H3162" i="1" s="1"/>
  <c r="E3163" i="1" s="1"/>
  <c r="I3161" i="1"/>
  <c r="I3162" i="1" l="1"/>
  <c r="K3163" i="1"/>
  <c r="G3163" i="1"/>
  <c r="H3163" i="1" s="1"/>
  <c r="E3164" i="1" s="1"/>
  <c r="I3163" i="1" l="1"/>
  <c r="K3164" i="1"/>
  <c r="G3164" i="1"/>
  <c r="H3164" i="1" s="1"/>
  <c r="E3165" i="1" s="1"/>
  <c r="I3164" i="1" l="1"/>
  <c r="K3165" i="1"/>
  <c r="G3165" i="1"/>
  <c r="H3165" i="1" s="1"/>
  <c r="E3166" i="1" s="1"/>
  <c r="I3165" i="1" l="1"/>
  <c r="K3166" i="1"/>
  <c r="G3166" i="1"/>
  <c r="H3166" i="1" s="1"/>
  <c r="E3167" i="1" s="1"/>
  <c r="K3167" i="1" l="1"/>
  <c r="G3167" i="1"/>
  <c r="H3167" i="1" s="1"/>
  <c r="E3168" i="1" s="1"/>
  <c r="I3166" i="1"/>
  <c r="I3167" i="1" l="1"/>
  <c r="K3168" i="1"/>
  <c r="G3168" i="1"/>
  <c r="H3168" i="1" s="1"/>
  <c r="E3169" i="1" s="1"/>
  <c r="I3168" i="1" l="1"/>
  <c r="K3169" i="1"/>
  <c r="G3169" i="1"/>
  <c r="H3169" i="1" s="1"/>
  <c r="E3170" i="1" s="1"/>
  <c r="K3170" i="1" l="1"/>
  <c r="G3170" i="1"/>
  <c r="H3170" i="1" s="1"/>
  <c r="E3171" i="1" s="1"/>
  <c r="I3169" i="1"/>
  <c r="K3171" i="1" l="1"/>
  <c r="G3171" i="1"/>
  <c r="H3171" i="1" s="1"/>
  <c r="E3172" i="1" s="1"/>
  <c r="I3170" i="1"/>
  <c r="K3172" i="1" l="1"/>
  <c r="G3172" i="1"/>
  <c r="H3172" i="1" s="1"/>
  <c r="E3173" i="1" s="1"/>
  <c r="I3171" i="1"/>
  <c r="K3173" i="1" l="1"/>
  <c r="G3173" i="1"/>
  <c r="I3172" i="1"/>
  <c r="H3173" i="1" l="1"/>
  <c r="E3174" i="1" s="1"/>
  <c r="K3174" i="1" s="1"/>
  <c r="I3173" i="1"/>
  <c r="G3174" i="1" l="1"/>
  <c r="I3174" i="1" s="1"/>
  <c r="H3174" i="1" l="1"/>
  <c r="E3175" i="1" s="1"/>
  <c r="K3175" i="1" l="1"/>
  <c r="G3175" i="1"/>
  <c r="H3175" i="1" s="1"/>
  <c r="E3176" i="1" s="1"/>
  <c r="I3175" i="1" l="1"/>
  <c r="K3176" i="1"/>
  <c r="G3176" i="1"/>
  <c r="H3176" i="1" s="1"/>
  <c r="E3177" i="1" s="1"/>
  <c r="K3177" i="1" l="1"/>
  <c r="G3177" i="1"/>
  <c r="H3177" i="1" s="1"/>
  <c r="E3178" i="1" s="1"/>
  <c r="I3176" i="1"/>
  <c r="K3178" i="1" l="1"/>
  <c r="G3178" i="1"/>
  <c r="H3178" i="1" s="1"/>
  <c r="E3179" i="1" s="1"/>
  <c r="I3177" i="1"/>
  <c r="K3179" i="1" l="1"/>
  <c r="G3179" i="1"/>
  <c r="H3179" i="1" s="1"/>
  <c r="E3180" i="1" s="1"/>
  <c r="I3178" i="1"/>
  <c r="K3180" i="1" l="1"/>
  <c r="G3180" i="1"/>
  <c r="H3180" i="1" s="1"/>
  <c r="E3181" i="1" s="1"/>
  <c r="I3179" i="1"/>
  <c r="I3180" i="1" l="1"/>
  <c r="K3181" i="1"/>
  <c r="G3181" i="1"/>
  <c r="H3181" i="1" s="1"/>
  <c r="E3182" i="1" s="1"/>
  <c r="K3182" i="1" l="1"/>
  <c r="G3182" i="1"/>
  <c r="H3182" i="1" s="1"/>
  <c r="E3183" i="1" s="1"/>
  <c r="I3181" i="1"/>
  <c r="K3183" i="1" l="1"/>
  <c r="G3183" i="1"/>
  <c r="H3183" i="1" s="1"/>
  <c r="E3184" i="1" s="1"/>
  <c r="I3182" i="1"/>
  <c r="K3184" i="1" l="1"/>
  <c r="G3184" i="1"/>
  <c r="H3184" i="1" s="1"/>
  <c r="E3185" i="1" s="1"/>
  <c r="I3183" i="1"/>
  <c r="K3185" i="1" l="1"/>
  <c r="G3185" i="1"/>
  <c r="H3185" i="1" s="1"/>
  <c r="E3186" i="1" s="1"/>
  <c r="I3184" i="1"/>
  <c r="K3186" i="1" l="1"/>
  <c r="G3186" i="1"/>
  <c r="H3186" i="1" s="1"/>
  <c r="E3187" i="1" s="1"/>
  <c r="I3185" i="1"/>
  <c r="K3187" i="1" l="1"/>
  <c r="G3187" i="1"/>
  <c r="H3187" i="1" s="1"/>
  <c r="E3188" i="1" s="1"/>
  <c r="I3186" i="1"/>
  <c r="K3188" i="1" l="1"/>
  <c r="G3188" i="1"/>
  <c r="H3188" i="1" s="1"/>
  <c r="E3189" i="1" s="1"/>
  <c r="I3187" i="1"/>
  <c r="K3189" i="1" l="1"/>
  <c r="G3189" i="1"/>
  <c r="H3189" i="1" s="1"/>
  <c r="E3190" i="1" s="1"/>
  <c r="I3188" i="1"/>
  <c r="K3190" i="1" l="1"/>
  <c r="G3190" i="1"/>
  <c r="H3190" i="1" s="1"/>
  <c r="E3191" i="1" s="1"/>
  <c r="I3189" i="1"/>
  <c r="K3191" i="1" l="1"/>
  <c r="G3191" i="1"/>
  <c r="H3191" i="1" s="1"/>
  <c r="E3192" i="1" s="1"/>
  <c r="I3190" i="1"/>
  <c r="K3192" i="1" l="1"/>
  <c r="G3192" i="1"/>
  <c r="H3192" i="1" s="1"/>
  <c r="E3193" i="1" s="1"/>
  <c r="I3191" i="1"/>
  <c r="K3193" i="1" l="1"/>
  <c r="G3193" i="1"/>
  <c r="H3193" i="1" s="1"/>
  <c r="E3194" i="1" s="1"/>
  <c r="I3192" i="1"/>
  <c r="I3193" i="1" l="1"/>
  <c r="K3194" i="1"/>
  <c r="G3194" i="1"/>
  <c r="H3194" i="1" s="1"/>
  <c r="E3195" i="1" s="1"/>
  <c r="K3195" i="1" l="1"/>
  <c r="G3195" i="1"/>
  <c r="H3195" i="1" s="1"/>
  <c r="E3196" i="1" s="1"/>
  <c r="I3194" i="1"/>
  <c r="I3195" i="1" l="1"/>
  <c r="K3196" i="1"/>
  <c r="G3196" i="1"/>
  <c r="H3196" i="1" s="1"/>
  <c r="E3197" i="1" s="1"/>
  <c r="I3196" i="1" l="1"/>
  <c r="K3197" i="1"/>
  <c r="G3197" i="1"/>
  <c r="H3197" i="1" s="1"/>
  <c r="E3198" i="1" s="1"/>
  <c r="I3197" i="1" l="1"/>
  <c r="K3198" i="1"/>
  <c r="G3198" i="1"/>
  <c r="H3198" i="1" s="1"/>
  <c r="E3199" i="1" s="1"/>
  <c r="I3198" i="1" l="1"/>
  <c r="K3199" i="1"/>
  <c r="G3199" i="1"/>
  <c r="H3199" i="1" s="1"/>
  <c r="E3200" i="1" s="1"/>
  <c r="I3199" i="1" l="1"/>
  <c r="K3200" i="1"/>
  <c r="G3200" i="1"/>
  <c r="H3200" i="1" s="1"/>
  <c r="E3201" i="1" s="1"/>
  <c r="I3200" i="1" l="1"/>
  <c r="K3201" i="1"/>
  <c r="G3201" i="1"/>
  <c r="H3201" i="1" s="1"/>
  <c r="E3202" i="1" s="1"/>
  <c r="I3201" i="1" l="1"/>
  <c r="K3202" i="1"/>
  <c r="G3202" i="1"/>
  <c r="H3202" i="1" s="1"/>
  <c r="E3203" i="1" s="1"/>
  <c r="I3202" i="1" l="1"/>
  <c r="K3203" i="1"/>
  <c r="G3203" i="1"/>
  <c r="H3203" i="1" s="1"/>
  <c r="E3204" i="1" s="1"/>
  <c r="I3203" i="1" l="1"/>
  <c r="K3204" i="1"/>
  <c r="G3204" i="1"/>
  <c r="H3204" i="1" s="1"/>
  <c r="E3205" i="1" s="1"/>
  <c r="I3204" i="1" l="1"/>
  <c r="K3205" i="1"/>
  <c r="G3205" i="1"/>
  <c r="H3205" i="1" s="1"/>
  <c r="E3206" i="1" s="1"/>
  <c r="K3206" i="1" l="1"/>
  <c r="G3206" i="1"/>
  <c r="H3206" i="1" s="1"/>
  <c r="E3207" i="1" s="1"/>
  <c r="I3205" i="1"/>
  <c r="I3206" i="1" l="1"/>
  <c r="K3207" i="1"/>
  <c r="G3207" i="1"/>
  <c r="H3207" i="1" s="1"/>
  <c r="E3208" i="1" s="1"/>
  <c r="K3208" i="1" l="1"/>
  <c r="G3208" i="1"/>
  <c r="H3208" i="1" s="1"/>
  <c r="E3209" i="1" s="1"/>
  <c r="I3207" i="1"/>
  <c r="K3209" i="1" l="1"/>
  <c r="G3209" i="1"/>
  <c r="H3209" i="1" s="1"/>
  <c r="E3210" i="1" s="1"/>
  <c r="I3208" i="1"/>
  <c r="K3210" i="1" l="1"/>
  <c r="G3210" i="1"/>
  <c r="H3210" i="1" s="1"/>
  <c r="E3211" i="1" s="1"/>
  <c r="I3209" i="1"/>
  <c r="K3211" i="1" l="1"/>
  <c r="G3211" i="1"/>
  <c r="H3211" i="1" s="1"/>
  <c r="E3212" i="1" s="1"/>
  <c r="I3210" i="1"/>
  <c r="K3212" i="1" l="1"/>
  <c r="G3212" i="1"/>
  <c r="H3212" i="1" s="1"/>
  <c r="E3213" i="1" s="1"/>
  <c r="I3211" i="1"/>
  <c r="K3213" i="1" l="1"/>
  <c r="G3213" i="1"/>
  <c r="H3213" i="1" s="1"/>
  <c r="E3214" i="1" s="1"/>
  <c r="I3212" i="1"/>
  <c r="K3214" i="1" l="1"/>
  <c r="G3214" i="1"/>
  <c r="H3214" i="1" s="1"/>
  <c r="E3215" i="1" s="1"/>
  <c r="I3213" i="1"/>
  <c r="K3215" i="1" l="1"/>
  <c r="G3215" i="1"/>
  <c r="H3215" i="1" s="1"/>
  <c r="E3216" i="1" s="1"/>
  <c r="I3214" i="1"/>
  <c r="K3216" i="1" l="1"/>
  <c r="G3216" i="1"/>
  <c r="H3216" i="1" s="1"/>
  <c r="E3217" i="1" s="1"/>
  <c r="I3215" i="1"/>
  <c r="K3217" i="1" l="1"/>
  <c r="G3217" i="1"/>
  <c r="H3217" i="1" s="1"/>
  <c r="E3218" i="1" s="1"/>
  <c r="I3216" i="1"/>
  <c r="K3218" i="1" l="1"/>
  <c r="G3218" i="1"/>
  <c r="H3218" i="1" s="1"/>
  <c r="E3219" i="1" s="1"/>
  <c r="I3217" i="1"/>
  <c r="K3219" i="1" l="1"/>
  <c r="G3219" i="1"/>
  <c r="H3219" i="1" s="1"/>
  <c r="E3220" i="1" s="1"/>
  <c r="I3218" i="1"/>
  <c r="K3220" i="1" l="1"/>
  <c r="G3220" i="1"/>
  <c r="H3220" i="1" s="1"/>
  <c r="E3221" i="1" s="1"/>
  <c r="I3219" i="1"/>
  <c r="K3221" i="1" l="1"/>
  <c r="G3221" i="1"/>
  <c r="H3221" i="1" s="1"/>
  <c r="E3222" i="1" s="1"/>
  <c r="I3220" i="1"/>
  <c r="K3222" i="1" l="1"/>
  <c r="G3222" i="1"/>
  <c r="H3222" i="1" s="1"/>
  <c r="E3223" i="1" s="1"/>
  <c r="I3221" i="1"/>
  <c r="K3223" i="1" l="1"/>
  <c r="G3223" i="1"/>
  <c r="H3223" i="1" s="1"/>
  <c r="E3224" i="1" s="1"/>
  <c r="I3222" i="1"/>
  <c r="K3224" i="1" l="1"/>
  <c r="G3224" i="1"/>
  <c r="H3224" i="1" s="1"/>
  <c r="E3225" i="1" s="1"/>
  <c r="I3223" i="1"/>
  <c r="K3225" i="1" l="1"/>
  <c r="G3225" i="1"/>
  <c r="H3225" i="1" s="1"/>
  <c r="E3226" i="1" s="1"/>
  <c r="I3224" i="1"/>
  <c r="K3226" i="1" l="1"/>
  <c r="G3226" i="1"/>
  <c r="H3226" i="1" s="1"/>
  <c r="E3227" i="1" s="1"/>
  <c r="I3225" i="1"/>
  <c r="K3227" i="1" l="1"/>
  <c r="G3227" i="1"/>
  <c r="H3227" i="1" s="1"/>
  <c r="E3228" i="1" s="1"/>
  <c r="I3226" i="1"/>
  <c r="K3228" i="1" l="1"/>
  <c r="G3228" i="1"/>
  <c r="H3228" i="1" s="1"/>
  <c r="E3229" i="1" s="1"/>
  <c r="I3227" i="1"/>
  <c r="K3229" i="1" l="1"/>
  <c r="G3229" i="1"/>
  <c r="H3229" i="1" s="1"/>
  <c r="E3230" i="1" s="1"/>
  <c r="I3228" i="1"/>
  <c r="K3230" i="1" l="1"/>
  <c r="G3230" i="1"/>
  <c r="H3230" i="1" s="1"/>
  <c r="E3231" i="1" s="1"/>
  <c r="I3229" i="1"/>
  <c r="K3231" i="1" l="1"/>
  <c r="G3231" i="1"/>
  <c r="H3231" i="1" s="1"/>
  <c r="E3232" i="1" s="1"/>
  <c r="I3230" i="1"/>
  <c r="K3232" i="1" l="1"/>
  <c r="G3232" i="1"/>
  <c r="H3232" i="1" s="1"/>
  <c r="E3233" i="1" s="1"/>
  <c r="I3231" i="1"/>
  <c r="K3233" i="1" l="1"/>
  <c r="G3233" i="1"/>
  <c r="H3233" i="1" s="1"/>
  <c r="E3234" i="1" s="1"/>
  <c r="I3232" i="1"/>
  <c r="K3234" i="1" l="1"/>
  <c r="G3234" i="1"/>
  <c r="H3234" i="1" s="1"/>
  <c r="E3235" i="1" s="1"/>
  <c r="I3233" i="1"/>
  <c r="K3235" i="1" l="1"/>
  <c r="G3235" i="1"/>
  <c r="H3235" i="1" s="1"/>
  <c r="E3236" i="1" s="1"/>
  <c r="I3234" i="1"/>
  <c r="K3236" i="1" l="1"/>
  <c r="G3236" i="1"/>
  <c r="H3236" i="1" s="1"/>
  <c r="E3237" i="1" s="1"/>
  <c r="I3235" i="1"/>
  <c r="K3237" i="1" l="1"/>
  <c r="G3237" i="1"/>
  <c r="H3237" i="1" s="1"/>
  <c r="E3238" i="1" s="1"/>
  <c r="I3236" i="1"/>
  <c r="K3238" i="1" l="1"/>
  <c r="G3238" i="1"/>
  <c r="H3238" i="1" s="1"/>
  <c r="E3239" i="1" s="1"/>
  <c r="I3237" i="1"/>
  <c r="K3239" i="1" l="1"/>
  <c r="G3239" i="1"/>
  <c r="H3239" i="1" s="1"/>
  <c r="E3240" i="1" s="1"/>
  <c r="I3238" i="1"/>
  <c r="K3240" i="1" l="1"/>
  <c r="G3240" i="1"/>
  <c r="H3240" i="1" s="1"/>
  <c r="E3241" i="1" s="1"/>
  <c r="I3239" i="1"/>
  <c r="K3241" i="1" l="1"/>
  <c r="G3241" i="1"/>
  <c r="H3241" i="1" s="1"/>
  <c r="E3242" i="1" s="1"/>
  <c r="I3240" i="1"/>
  <c r="K3242" i="1" l="1"/>
  <c r="G3242" i="1"/>
  <c r="H3242" i="1" s="1"/>
  <c r="E3243" i="1" s="1"/>
  <c r="I3241" i="1"/>
  <c r="K3243" i="1" l="1"/>
  <c r="G3243" i="1"/>
  <c r="H3243" i="1" s="1"/>
  <c r="E3244" i="1" s="1"/>
  <c r="I3242" i="1"/>
  <c r="K3244" i="1" l="1"/>
  <c r="G3244" i="1"/>
  <c r="H3244" i="1" s="1"/>
  <c r="E3245" i="1" s="1"/>
  <c r="I3243" i="1"/>
  <c r="K3245" i="1" l="1"/>
  <c r="G3245" i="1"/>
  <c r="H3245" i="1" s="1"/>
  <c r="E3246" i="1" s="1"/>
  <c r="I3244" i="1"/>
  <c r="K3246" i="1" l="1"/>
  <c r="G3246" i="1"/>
  <c r="H3246" i="1" s="1"/>
  <c r="E3247" i="1" s="1"/>
  <c r="I3245" i="1"/>
  <c r="K3247" i="1" l="1"/>
  <c r="G3247" i="1"/>
  <c r="H3247" i="1" s="1"/>
  <c r="E3248" i="1" s="1"/>
  <c r="I3246" i="1"/>
  <c r="I3247" i="1" l="1"/>
  <c r="K3248" i="1"/>
  <c r="G3248" i="1"/>
  <c r="H3248" i="1" s="1"/>
  <c r="E3249" i="1" s="1"/>
  <c r="K3249" i="1" l="1"/>
  <c r="G3249" i="1"/>
  <c r="H3249" i="1" s="1"/>
  <c r="E3250" i="1" s="1"/>
  <c r="I3248" i="1"/>
  <c r="K3250" i="1" l="1"/>
  <c r="G3250" i="1"/>
  <c r="H3250" i="1" s="1"/>
  <c r="E3251" i="1" s="1"/>
  <c r="I3249" i="1"/>
  <c r="K3251" i="1" l="1"/>
  <c r="G3251" i="1"/>
  <c r="H3251" i="1" s="1"/>
  <c r="E3252" i="1" s="1"/>
  <c r="I3250" i="1"/>
  <c r="K3252" i="1" l="1"/>
  <c r="G3252" i="1"/>
  <c r="H3252" i="1" s="1"/>
  <c r="E3253" i="1" s="1"/>
  <c r="I3251" i="1"/>
  <c r="K3253" i="1" l="1"/>
  <c r="G3253" i="1"/>
  <c r="H3253" i="1" s="1"/>
  <c r="E3254" i="1" s="1"/>
  <c r="I3252" i="1"/>
  <c r="K3254" i="1" l="1"/>
  <c r="G3254" i="1"/>
  <c r="H3254" i="1" s="1"/>
  <c r="E3255" i="1" s="1"/>
  <c r="I3253" i="1"/>
  <c r="K3255" i="1" l="1"/>
  <c r="G3255" i="1"/>
  <c r="H3255" i="1" s="1"/>
  <c r="E3256" i="1" s="1"/>
  <c r="I3254" i="1"/>
  <c r="K3256" i="1" l="1"/>
  <c r="G3256" i="1"/>
  <c r="H3256" i="1" s="1"/>
  <c r="E3257" i="1" s="1"/>
  <c r="I3255" i="1"/>
  <c r="K3257" i="1" l="1"/>
  <c r="G3257" i="1"/>
  <c r="H3257" i="1" s="1"/>
  <c r="E3258" i="1" s="1"/>
  <c r="I3256" i="1"/>
  <c r="K3258" i="1" l="1"/>
  <c r="G3258" i="1"/>
  <c r="H3258" i="1" s="1"/>
  <c r="E3259" i="1" s="1"/>
  <c r="I3257" i="1"/>
  <c r="K3259" i="1" l="1"/>
  <c r="G3259" i="1"/>
  <c r="H3259" i="1" s="1"/>
  <c r="E3260" i="1" s="1"/>
  <c r="I3258" i="1"/>
  <c r="K3260" i="1" l="1"/>
  <c r="G3260" i="1"/>
  <c r="H3260" i="1" s="1"/>
  <c r="E3261" i="1" s="1"/>
  <c r="I3259" i="1"/>
  <c r="K3261" i="1" l="1"/>
  <c r="G3261" i="1"/>
  <c r="H3261" i="1" s="1"/>
  <c r="E3262" i="1" s="1"/>
  <c r="I3260" i="1"/>
  <c r="K3262" i="1" l="1"/>
  <c r="G3262" i="1"/>
  <c r="H3262" i="1" s="1"/>
  <c r="E3263" i="1" s="1"/>
  <c r="I3261" i="1"/>
  <c r="K3263" i="1" l="1"/>
  <c r="G3263" i="1"/>
  <c r="H3263" i="1" s="1"/>
  <c r="E3264" i="1" s="1"/>
  <c r="I3262" i="1"/>
  <c r="K3264" i="1" l="1"/>
  <c r="G3264" i="1"/>
  <c r="H3264" i="1" s="1"/>
  <c r="E3265" i="1" s="1"/>
  <c r="I3263" i="1"/>
  <c r="K3265" i="1" l="1"/>
  <c r="G3265" i="1"/>
  <c r="H3265" i="1" s="1"/>
  <c r="E3266" i="1" s="1"/>
  <c r="I3264" i="1"/>
  <c r="K3266" i="1" l="1"/>
  <c r="G3266" i="1"/>
  <c r="H3266" i="1" s="1"/>
  <c r="E3267" i="1" s="1"/>
  <c r="I3265" i="1"/>
  <c r="K3267" i="1" l="1"/>
  <c r="G3267" i="1"/>
  <c r="H3267" i="1" s="1"/>
  <c r="E3268" i="1" s="1"/>
  <c r="I3266" i="1"/>
  <c r="K3268" i="1" l="1"/>
  <c r="G3268" i="1"/>
  <c r="H3268" i="1" s="1"/>
  <c r="E3269" i="1" s="1"/>
  <c r="I3267" i="1"/>
  <c r="K3269" i="1" l="1"/>
  <c r="G3269" i="1"/>
  <c r="H3269" i="1" s="1"/>
  <c r="E3270" i="1" s="1"/>
  <c r="I3268" i="1"/>
  <c r="K3270" i="1" l="1"/>
  <c r="G3270" i="1"/>
  <c r="H3270" i="1" s="1"/>
  <c r="E3271" i="1" s="1"/>
  <c r="I3269" i="1"/>
  <c r="K3271" i="1" l="1"/>
  <c r="G3271" i="1"/>
  <c r="H3271" i="1" s="1"/>
  <c r="E3272" i="1" s="1"/>
  <c r="I3270" i="1"/>
  <c r="K3272" i="1" l="1"/>
  <c r="G3272" i="1"/>
  <c r="H3272" i="1" s="1"/>
  <c r="E3273" i="1" s="1"/>
  <c r="I3271" i="1"/>
  <c r="K3273" i="1" l="1"/>
  <c r="G3273" i="1"/>
  <c r="H3273" i="1" s="1"/>
  <c r="E3274" i="1" s="1"/>
  <c r="I3272" i="1"/>
  <c r="K3274" i="1" l="1"/>
  <c r="G3274" i="1"/>
  <c r="H3274" i="1" s="1"/>
  <c r="E3275" i="1" s="1"/>
  <c r="I3273" i="1"/>
  <c r="K3275" i="1" l="1"/>
  <c r="G3275" i="1"/>
  <c r="H3275" i="1" s="1"/>
  <c r="E3276" i="1" s="1"/>
  <c r="I3274" i="1"/>
  <c r="K3276" i="1" l="1"/>
  <c r="G3276" i="1"/>
  <c r="H3276" i="1" s="1"/>
  <c r="E3277" i="1" s="1"/>
  <c r="I3275" i="1"/>
  <c r="K3277" i="1" l="1"/>
  <c r="G3277" i="1"/>
  <c r="H3277" i="1" s="1"/>
  <c r="E3278" i="1" s="1"/>
  <c r="I3276" i="1"/>
  <c r="K3278" i="1" l="1"/>
  <c r="G3278" i="1"/>
  <c r="H3278" i="1" s="1"/>
  <c r="E3279" i="1" s="1"/>
  <c r="I3277" i="1"/>
  <c r="K3279" i="1" l="1"/>
  <c r="G3279" i="1"/>
  <c r="H3279" i="1" s="1"/>
  <c r="E3280" i="1" s="1"/>
  <c r="I3278" i="1"/>
  <c r="K3280" i="1" l="1"/>
  <c r="G3280" i="1"/>
  <c r="H3280" i="1" s="1"/>
  <c r="E3281" i="1" s="1"/>
  <c r="I3279" i="1"/>
  <c r="K3281" i="1" l="1"/>
  <c r="G3281" i="1"/>
  <c r="H3281" i="1" s="1"/>
  <c r="E3282" i="1" s="1"/>
  <c r="I3280" i="1"/>
  <c r="K3282" i="1" l="1"/>
  <c r="G3282" i="1"/>
  <c r="H3282" i="1" s="1"/>
  <c r="E3283" i="1" s="1"/>
  <c r="I3281" i="1"/>
  <c r="K3283" i="1" l="1"/>
  <c r="G3283" i="1"/>
  <c r="H3283" i="1" s="1"/>
  <c r="E3284" i="1" s="1"/>
  <c r="I3282" i="1"/>
  <c r="K3284" i="1" l="1"/>
  <c r="G3284" i="1"/>
  <c r="H3284" i="1" s="1"/>
  <c r="E3285" i="1" s="1"/>
  <c r="I3283" i="1"/>
  <c r="K3285" i="1" l="1"/>
  <c r="G3285" i="1"/>
  <c r="H3285" i="1" s="1"/>
  <c r="E3286" i="1" s="1"/>
  <c r="I3284" i="1"/>
  <c r="K3286" i="1" l="1"/>
  <c r="G3286" i="1"/>
  <c r="H3286" i="1" s="1"/>
  <c r="E3287" i="1" s="1"/>
  <c r="I3285" i="1"/>
  <c r="K3287" i="1" l="1"/>
  <c r="G3287" i="1"/>
  <c r="H3287" i="1" s="1"/>
  <c r="E3288" i="1" s="1"/>
  <c r="I3286" i="1"/>
  <c r="K3288" i="1" l="1"/>
  <c r="G3288" i="1"/>
  <c r="H3288" i="1" s="1"/>
  <c r="E3289" i="1" s="1"/>
  <c r="I3287" i="1"/>
  <c r="K3289" i="1" l="1"/>
  <c r="G3289" i="1"/>
  <c r="H3289" i="1" s="1"/>
  <c r="E3290" i="1" s="1"/>
  <c r="I3288" i="1"/>
  <c r="K3290" i="1" l="1"/>
  <c r="G3290" i="1"/>
  <c r="H3290" i="1" s="1"/>
  <c r="E3291" i="1" s="1"/>
  <c r="I3289" i="1"/>
  <c r="K3291" i="1" l="1"/>
  <c r="G3291" i="1"/>
  <c r="H3291" i="1" s="1"/>
  <c r="E3292" i="1" s="1"/>
  <c r="I3290" i="1"/>
  <c r="K3292" i="1" l="1"/>
  <c r="G3292" i="1"/>
  <c r="H3292" i="1" s="1"/>
  <c r="E3293" i="1" s="1"/>
  <c r="I3291" i="1"/>
  <c r="K3293" i="1" l="1"/>
  <c r="G3293" i="1"/>
  <c r="H3293" i="1" s="1"/>
  <c r="E3294" i="1" s="1"/>
  <c r="I3292" i="1"/>
  <c r="K3294" i="1" l="1"/>
  <c r="G3294" i="1"/>
  <c r="H3294" i="1" s="1"/>
  <c r="E3295" i="1" s="1"/>
  <c r="I3293" i="1"/>
  <c r="K3295" i="1" l="1"/>
  <c r="G3295" i="1"/>
  <c r="H3295" i="1" s="1"/>
  <c r="E3296" i="1" s="1"/>
  <c r="I3294" i="1"/>
  <c r="K3296" i="1" l="1"/>
  <c r="G3296" i="1"/>
  <c r="H3296" i="1" s="1"/>
  <c r="E3297" i="1" s="1"/>
  <c r="I3295" i="1"/>
  <c r="K3297" i="1" l="1"/>
  <c r="G3297" i="1"/>
  <c r="H3297" i="1" s="1"/>
  <c r="E3298" i="1" s="1"/>
  <c r="I3296" i="1"/>
  <c r="K3298" i="1" l="1"/>
  <c r="G3298" i="1"/>
  <c r="H3298" i="1" s="1"/>
  <c r="E3299" i="1" s="1"/>
  <c r="I3297" i="1"/>
  <c r="K3299" i="1" l="1"/>
  <c r="G3299" i="1"/>
  <c r="H3299" i="1" s="1"/>
  <c r="E3300" i="1" s="1"/>
  <c r="I3298" i="1"/>
  <c r="K3300" i="1" l="1"/>
  <c r="G3300" i="1"/>
  <c r="H3300" i="1" s="1"/>
  <c r="E3301" i="1" s="1"/>
  <c r="I3299" i="1"/>
  <c r="K3301" i="1" l="1"/>
  <c r="G3301" i="1"/>
  <c r="I3300" i="1"/>
  <c r="H3301" i="1" l="1"/>
  <c r="E3302" i="1" s="1"/>
  <c r="K3302" i="1" s="1"/>
  <c r="I3301" i="1"/>
  <c r="G3302" i="1" l="1"/>
  <c r="I3302" i="1" s="1"/>
  <c r="H3302" i="1" l="1"/>
  <c r="E3303" i="1" s="1"/>
  <c r="K3303" i="1" l="1"/>
  <c r="G3303" i="1"/>
  <c r="H3303" i="1" s="1"/>
  <c r="E3304" i="1" s="1"/>
  <c r="I3303" i="1" l="1"/>
  <c r="K3304" i="1"/>
  <c r="G3304" i="1"/>
  <c r="H3304" i="1" s="1"/>
  <c r="E3305" i="1" s="1"/>
  <c r="K3305" i="1" l="1"/>
  <c r="G3305" i="1"/>
  <c r="H3305" i="1" s="1"/>
  <c r="E3306" i="1" s="1"/>
  <c r="I3304" i="1"/>
  <c r="G3306" i="1" l="1"/>
  <c r="H3306" i="1" s="1"/>
  <c r="E3307" i="1" s="1"/>
  <c r="K3306" i="1"/>
  <c r="I3306" i="1"/>
  <c r="I3305" i="1"/>
  <c r="G3307" i="1" l="1"/>
  <c r="H3307" i="1" s="1"/>
  <c r="E3308" i="1" s="1"/>
  <c r="K3307" i="1"/>
  <c r="I3307" i="1" l="1"/>
  <c r="G3308" i="1"/>
  <c r="H3308" i="1" s="1"/>
  <c r="E3309" i="1" s="1"/>
  <c r="K3308" i="1"/>
  <c r="G3309" i="1" l="1"/>
  <c r="H3309" i="1" s="1"/>
  <c r="E3310" i="1" s="1"/>
  <c r="K3309" i="1"/>
  <c r="I3308" i="1"/>
  <c r="I3309" i="1" l="1"/>
  <c r="K3310" i="1"/>
  <c r="G3310" i="1"/>
  <c r="H3310" i="1" s="1"/>
  <c r="E3311" i="1" s="1"/>
  <c r="K3311" i="1" l="1"/>
  <c r="G3311" i="1"/>
  <c r="H3311" i="1" s="1"/>
  <c r="E3312" i="1" s="1"/>
  <c r="I3310" i="1"/>
  <c r="K3312" i="1" l="1"/>
  <c r="G3312" i="1"/>
  <c r="H3312" i="1" s="1"/>
  <c r="E3313" i="1" s="1"/>
  <c r="I3311" i="1"/>
  <c r="K3313" i="1" l="1"/>
  <c r="G3313" i="1"/>
  <c r="H3313" i="1" s="1"/>
  <c r="E3314" i="1" s="1"/>
  <c r="I3312" i="1"/>
  <c r="K3314" i="1" l="1"/>
  <c r="G3314" i="1"/>
  <c r="H3314" i="1" s="1"/>
  <c r="E3315" i="1" s="1"/>
  <c r="I3313" i="1"/>
  <c r="K3315" i="1" l="1"/>
  <c r="G3315" i="1"/>
  <c r="H3315" i="1" s="1"/>
  <c r="E3316" i="1" s="1"/>
  <c r="I3314" i="1"/>
  <c r="K3316" i="1" l="1"/>
  <c r="G3316" i="1"/>
  <c r="H3316" i="1" s="1"/>
  <c r="E3317" i="1" s="1"/>
  <c r="I3315" i="1"/>
  <c r="K3317" i="1" l="1"/>
  <c r="G3317" i="1"/>
  <c r="H3317" i="1" s="1"/>
  <c r="E3318" i="1" s="1"/>
  <c r="I3316" i="1"/>
  <c r="K3318" i="1" l="1"/>
  <c r="G3318" i="1"/>
  <c r="H3318" i="1" s="1"/>
  <c r="E3319" i="1" s="1"/>
  <c r="I3317" i="1"/>
  <c r="K3319" i="1" l="1"/>
  <c r="G3319" i="1"/>
  <c r="H3319" i="1" s="1"/>
  <c r="E3320" i="1" s="1"/>
  <c r="I3318" i="1"/>
  <c r="I3319" i="1" l="1"/>
  <c r="K3320" i="1"/>
  <c r="G3320" i="1"/>
  <c r="H3320" i="1" s="1"/>
  <c r="E3321" i="1" s="1"/>
  <c r="I3320" i="1" l="1"/>
  <c r="K3321" i="1"/>
  <c r="G3321" i="1"/>
  <c r="H3321" i="1" s="1"/>
  <c r="E3322" i="1" s="1"/>
  <c r="K3322" i="1" l="1"/>
  <c r="G3322" i="1"/>
  <c r="H3322" i="1" s="1"/>
  <c r="E3323" i="1" s="1"/>
  <c r="I3321" i="1"/>
  <c r="I3322" i="1" l="1"/>
  <c r="K3323" i="1"/>
  <c r="G3323" i="1"/>
  <c r="H3323" i="1" s="1"/>
  <c r="E3324" i="1" s="1"/>
  <c r="I3323" i="1" l="1"/>
  <c r="K3324" i="1"/>
  <c r="G3324" i="1"/>
  <c r="H3324" i="1" s="1"/>
  <c r="E3325" i="1" s="1"/>
  <c r="K3325" i="1" l="1"/>
  <c r="G3325" i="1"/>
  <c r="H3325" i="1" s="1"/>
  <c r="E3326" i="1" s="1"/>
  <c r="I3324" i="1"/>
  <c r="K3326" i="1" l="1"/>
  <c r="G3326" i="1"/>
  <c r="H3326" i="1" s="1"/>
  <c r="E3327" i="1" s="1"/>
  <c r="I3325" i="1"/>
  <c r="I3326" i="1" l="1"/>
  <c r="K3327" i="1"/>
  <c r="G3327" i="1"/>
  <c r="H3327" i="1" s="1"/>
  <c r="E3328" i="1" s="1"/>
  <c r="K3328" i="1" l="1"/>
  <c r="G3328" i="1"/>
  <c r="H3328" i="1" s="1"/>
  <c r="E3329" i="1" s="1"/>
  <c r="I3327" i="1"/>
  <c r="I3328" i="1" l="1"/>
  <c r="K3329" i="1"/>
  <c r="G3329" i="1"/>
  <c r="H3329" i="1" s="1"/>
  <c r="E3330" i="1" s="1"/>
  <c r="K3330" i="1" l="1"/>
  <c r="G3330" i="1"/>
  <c r="H3330" i="1" s="1"/>
  <c r="E3331" i="1" s="1"/>
  <c r="I3329" i="1"/>
  <c r="I3330" i="1" l="1"/>
  <c r="K3331" i="1"/>
  <c r="G3331" i="1"/>
  <c r="H3331" i="1" s="1"/>
  <c r="E3332" i="1" s="1"/>
  <c r="K3332" i="1" l="1"/>
  <c r="G3332" i="1"/>
  <c r="H3332" i="1" s="1"/>
  <c r="E3333" i="1" s="1"/>
  <c r="I3331" i="1"/>
  <c r="K3333" i="1" l="1"/>
  <c r="G3333" i="1"/>
  <c r="H3333" i="1" s="1"/>
  <c r="E3334" i="1" s="1"/>
  <c r="I3332" i="1"/>
  <c r="I3333" i="1" l="1"/>
  <c r="K3334" i="1"/>
  <c r="G3334" i="1"/>
  <c r="H3334" i="1" s="1"/>
  <c r="E3335" i="1" s="1"/>
  <c r="K3335" i="1" l="1"/>
  <c r="G3335" i="1"/>
  <c r="H3335" i="1" s="1"/>
  <c r="E3336" i="1" s="1"/>
  <c r="I3334" i="1"/>
  <c r="I3335" i="1" l="1"/>
  <c r="K3336" i="1"/>
  <c r="G3336" i="1"/>
  <c r="H3336" i="1" s="1"/>
  <c r="E3337" i="1" s="1"/>
  <c r="I3336" i="1" l="1"/>
  <c r="K3337" i="1"/>
  <c r="G3337" i="1"/>
  <c r="H3337" i="1" s="1"/>
  <c r="E3338" i="1" s="1"/>
  <c r="K3338" i="1" l="1"/>
  <c r="G3338" i="1"/>
  <c r="H3338" i="1" s="1"/>
  <c r="E3339" i="1" s="1"/>
  <c r="I3337" i="1"/>
  <c r="K3339" i="1" l="1"/>
  <c r="G3339" i="1"/>
  <c r="H3339" i="1" s="1"/>
  <c r="E3340" i="1" s="1"/>
  <c r="I3338" i="1"/>
  <c r="K3340" i="1" l="1"/>
  <c r="G3340" i="1"/>
  <c r="H3340" i="1" s="1"/>
  <c r="E3341" i="1" s="1"/>
  <c r="I3339" i="1"/>
  <c r="I3340" i="1" l="1"/>
  <c r="K3341" i="1"/>
  <c r="G3341" i="1"/>
  <c r="H3341" i="1" s="1"/>
  <c r="E3342" i="1" s="1"/>
  <c r="K3342" i="1" l="1"/>
  <c r="G3342" i="1"/>
  <c r="H3342" i="1" s="1"/>
  <c r="E3343" i="1" s="1"/>
  <c r="I3341" i="1"/>
  <c r="I3342" i="1" l="1"/>
  <c r="K3343" i="1"/>
  <c r="G3343" i="1"/>
  <c r="H3343" i="1" s="1"/>
  <c r="E3344" i="1" s="1"/>
  <c r="I3343" i="1" l="1"/>
  <c r="K3344" i="1"/>
  <c r="G3344" i="1"/>
  <c r="H3344" i="1" s="1"/>
  <c r="E3345" i="1" s="1"/>
  <c r="K3345" i="1" l="1"/>
  <c r="G3345" i="1"/>
  <c r="H3345" i="1" s="1"/>
  <c r="E3346" i="1" s="1"/>
  <c r="I3344" i="1"/>
  <c r="I3345" i="1" l="1"/>
  <c r="K3346" i="1"/>
  <c r="G3346" i="1"/>
  <c r="H3346" i="1" s="1"/>
  <c r="E3347" i="1" s="1"/>
  <c r="I3346" i="1" l="1"/>
  <c r="K3347" i="1"/>
  <c r="G3347" i="1"/>
  <c r="H3347" i="1" s="1"/>
  <c r="E3348" i="1" s="1"/>
  <c r="I3347" i="1" l="1"/>
  <c r="K3348" i="1"/>
  <c r="G3348" i="1"/>
  <c r="H3348" i="1" s="1"/>
  <c r="E3349" i="1" s="1"/>
  <c r="K3349" i="1" l="1"/>
  <c r="G3349" i="1"/>
  <c r="H3349" i="1" s="1"/>
  <c r="E3350" i="1" s="1"/>
  <c r="I3348" i="1"/>
  <c r="K3350" i="1" l="1"/>
  <c r="G3350" i="1"/>
  <c r="H3350" i="1" s="1"/>
  <c r="E3351" i="1" s="1"/>
  <c r="I3349" i="1"/>
  <c r="I3350" i="1" l="1"/>
  <c r="K3351" i="1"/>
  <c r="G3351" i="1"/>
  <c r="H3351" i="1" s="1"/>
  <c r="E3352" i="1" s="1"/>
  <c r="I3351" i="1" l="1"/>
  <c r="K3352" i="1"/>
  <c r="G3352" i="1"/>
  <c r="H3352" i="1" s="1"/>
  <c r="E3353" i="1" s="1"/>
  <c r="K3353" i="1" l="1"/>
  <c r="G3353" i="1"/>
  <c r="H3353" i="1" s="1"/>
  <c r="E3354" i="1" s="1"/>
  <c r="I3352" i="1"/>
  <c r="I3353" i="1" l="1"/>
  <c r="K3354" i="1"/>
  <c r="G3354" i="1"/>
  <c r="H3354" i="1" s="1"/>
  <c r="E3355" i="1" s="1"/>
  <c r="I3354" i="1" l="1"/>
  <c r="K3355" i="1"/>
  <c r="G3355" i="1"/>
  <c r="H3355" i="1" s="1"/>
  <c r="E3356" i="1" s="1"/>
  <c r="I3355" i="1" l="1"/>
  <c r="K3356" i="1"/>
  <c r="G3356" i="1"/>
  <c r="H3356" i="1" s="1"/>
  <c r="E3357" i="1" s="1"/>
  <c r="I3356" i="1" l="1"/>
  <c r="K3357" i="1"/>
  <c r="G3357" i="1"/>
  <c r="H3357" i="1" s="1"/>
  <c r="E3358" i="1" s="1"/>
  <c r="K3358" i="1" l="1"/>
  <c r="G3358" i="1"/>
  <c r="H3358" i="1" s="1"/>
  <c r="E3359" i="1" s="1"/>
  <c r="I3357" i="1"/>
  <c r="I3358" i="1" l="1"/>
  <c r="K3359" i="1"/>
  <c r="G3359" i="1"/>
  <c r="H3359" i="1" s="1"/>
  <c r="E3360" i="1" s="1"/>
  <c r="K3360" i="1" l="1"/>
  <c r="G3360" i="1"/>
  <c r="H3360" i="1" s="1"/>
  <c r="E3361" i="1" s="1"/>
  <c r="I3359" i="1"/>
  <c r="I3360" i="1" l="1"/>
  <c r="K3361" i="1"/>
  <c r="G3361" i="1"/>
  <c r="H3361" i="1" s="1"/>
  <c r="E3362" i="1" s="1"/>
  <c r="I3361" i="1" l="1"/>
  <c r="K3362" i="1"/>
  <c r="G3362" i="1"/>
  <c r="H3362" i="1" s="1"/>
  <c r="E3363" i="1" s="1"/>
  <c r="I3362" i="1" l="1"/>
  <c r="K3363" i="1"/>
  <c r="G3363" i="1"/>
  <c r="H3363" i="1" s="1"/>
  <c r="E3364" i="1" s="1"/>
  <c r="K3364" i="1" l="1"/>
  <c r="G3364" i="1"/>
  <c r="H3364" i="1" s="1"/>
  <c r="E3365" i="1" s="1"/>
  <c r="I3363" i="1"/>
  <c r="I3364" i="1" l="1"/>
  <c r="K3365" i="1"/>
  <c r="G3365" i="1"/>
  <c r="H3365" i="1" s="1"/>
  <c r="E3366" i="1" s="1"/>
  <c r="K3366" i="1" l="1"/>
  <c r="G3366" i="1"/>
  <c r="H3366" i="1" s="1"/>
  <c r="E3367" i="1" s="1"/>
  <c r="I3365" i="1"/>
  <c r="I3366" i="1" l="1"/>
  <c r="K3367" i="1"/>
  <c r="G3367" i="1"/>
  <c r="H3367" i="1" s="1"/>
  <c r="E3368" i="1" s="1"/>
  <c r="I3367" i="1" l="1"/>
  <c r="K3368" i="1"/>
  <c r="G3368" i="1"/>
  <c r="H3368" i="1" s="1"/>
  <c r="E3369" i="1" s="1"/>
  <c r="I3368" i="1" l="1"/>
  <c r="K3369" i="1"/>
  <c r="G3369" i="1"/>
  <c r="H3369" i="1" s="1"/>
  <c r="E3370" i="1" s="1"/>
  <c r="K3370" i="1" l="1"/>
  <c r="G3370" i="1"/>
  <c r="H3370" i="1" s="1"/>
  <c r="E3371" i="1" s="1"/>
  <c r="I3369" i="1"/>
  <c r="I3370" i="1" l="1"/>
  <c r="K3371" i="1"/>
  <c r="G3371" i="1"/>
  <c r="H3371" i="1" s="1"/>
  <c r="E3372" i="1" s="1"/>
  <c r="I3371" i="1" l="1"/>
  <c r="K3372" i="1"/>
  <c r="G3372" i="1"/>
  <c r="H3372" i="1" s="1"/>
  <c r="E3373" i="1" s="1"/>
  <c r="K3373" i="1" l="1"/>
  <c r="G3373" i="1"/>
  <c r="H3373" i="1" s="1"/>
  <c r="E3374" i="1" s="1"/>
  <c r="I3372" i="1"/>
  <c r="K3374" i="1" l="1"/>
  <c r="G3374" i="1"/>
  <c r="H3374" i="1" s="1"/>
  <c r="E3375" i="1" s="1"/>
  <c r="I3373" i="1"/>
  <c r="I3374" i="1" l="1"/>
  <c r="K3375" i="1"/>
  <c r="G3375" i="1"/>
  <c r="H3375" i="1" s="1"/>
  <c r="E3376" i="1" s="1"/>
  <c r="K3376" i="1" l="1"/>
  <c r="G3376" i="1"/>
  <c r="H3376" i="1" s="1"/>
  <c r="E3377" i="1" s="1"/>
  <c r="I3375" i="1"/>
  <c r="I3376" i="1" l="1"/>
  <c r="K3377" i="1"/>
  <c r="G3377" i="1"/>
  <c r="H3377" i="1" s="1"/>
  <c r="E3378" i="1" s="1"/>
  <c r="I3377" i="1" l="1"/>
  <c r="K3378" i="1"/>
  <c r="G3378" i="1"/>
  <c r="H3378" i="1" s="1"/>
  <c r="E3379" i="1" s="1"/>
  <c r="I3378" i="1" l="1"/>
  <c r="K3379" i="1"/>
  <c r="G3379" i="1"/>
  <c r="H3379" i="1" s="1"/>
  <c r="E3380" i="1" s="1"/>
  <c r="I3379" i="1" l="1"/>
  <c r="K3380" i="1"/>
  <c r="G3380" i="1"/>
  <c r="H3380" i="1" s="1"/>
  <c r="E3381" i="1" s="1"/>
  <c r="I3380" i="1" l="1"/>
  <c r="K3381" i="1"/>
  <c r="G3381" i="1"/>
  <c r="H3381" i="1" s="1"/>
  <c r="E3382" i="1" s="1"/>
  <c r="K3382" i="1" l="1"/>
  <c r="G3382" i="1"/>
  <c r="H3382" i="1" s="1"/>
  <c r="E3383" i="1" s="1"/>
  <c r="I3381" i="1"/>
  <c r="I3382" i="1" l="1"/>
  <c r="K3383" i="1"/>
  <c r="G3383" i="1"/>
  <c r="H3383" i="1" s="1"/>
  <c r="E3384" i="1" s="1"/>
  <c r="I3383" i="1" l="1"/>
  <c r="K3384" i="1"/>
  <c r="G3384" i="1"/>
  <c r="H3384" i="1" s="1"/>
  <c r="E3385" i="1" s="1"/>
  <c r="I3384" i="1" l="1"/>
  <c r="K3385" i="1"/>
  <c r="G3385" i="1"/>
  <c r="H3385" i="1" s="1"/>
  <c r="E3386" i="1" s="1"/>
  <c r="I3385" i="1" l="1"/>
  <c r="K3386" i="1"/>
  <c r="G3386" i="1"/>
  <c r="H3386" i="1" s="1"/>
  <c r="E3387" i="1" s="1"/>
  <c r="I3386" i="1" l="1"/>
  <c r="K3387" i="1"/>
  <c r="G3387" i="1"/>
  <c r="H3387" i="1" s="1"/>
  <c r="E3388" i="1" s="1"/>
  <c r="I3387" i="1" l="1"/>
  <c r="K3388" i="1"/>
  <c r="G3388" i="1"/>
  <c r="H3388" i="1" s="1"/>
  <c r="E3389" i="1" s="1"/>
  <c r="K3389" i="1" l="1"/>
  <c r="G3389" i="1"/>
  <c r="H3389" i="1" s="1"/>
  <c r="E3390" i="1" s="1"/>
  <c r="I3388" i="1"/>
  <c r="K3390" i="1" l="1"/>
  <c r="G3390" i="1"/>
  <c r="H3390" i="1" s="1"/>
  <c r="E3391" i="1" s="1"/>
  <c r="I3389" i="1"/>
  <c r="K3391" i="1" l="1"/>
  <c r="G3391" i="1"/>
  <c r="H3391" i="1" s="1"/>
  <c r="E3392" i="1" s="1"/>
  <c r="I3390" i="1"/>
  <c r="K3392" i="1" l="1"/>
  <c r="G3392" i="1"/>
  <c r="H3392" i="1" s="1"/>
  <c r="E3393" i="1" s="1"/>
  <c r="I3391" i="1"/>
  <c r="I3392" i="1" l="1"/>
  <c r="K3393" i="1"/>
  <c r="G3393" i="1"/>
  <c r="H3393" i="1" s="1"/>
  <c r="E3394" i="1" s="1"/>
  <c r="I3393" i="1" l="1"/>
  <c r="K3394" i="1"/>
  <c r="G3394" i="1"/>
  <c r="H3394" i="1" s="1"/>
  <c r="E3395" i="1" s="1"/>
  <c r="I3394" i="1" l="1"/>
  <c r="K3395" i="1"/>
  <c r="G3395" i="1"/>
  <c r="H3395" i="1" s="1"/>
  <c r="E3396" i="1" s="1"/>
  <c r="I3395" i="1" l="1"/>
  <c r="K3396" i="1"/>
  <c r="G3396" i="1"/>
  <c r="H3396" i="1" s="1"/>
  <c r="E3397" i="1" s="1"/>
  <c r="K3397" i="1" l="1"/>
  <c r="G3397" i="1"/>
  <c r="H3397" i="1" s="1"/>
  <c r="E3398" i="1" s="1"/>
  <c r="I3396" i="1"/>
  <c r="K3398" i="1" l="1"/>
  <c r="G3398" i="1"/>
  <c r="H3398" i="1" s="1"/>
  <c r="E3399" i="1" s="1"/>
  <c r="I3397" i="1"/>
  <c r="I3398" i="1" l="1"/>
  <c r="K3399" i="1"/>
  <c r="G3399" i="1"/>
  <c r="H3399" i="1" s="1"/>
  <c r="E3400" i="1" s="1"/>
  <c r="I3399" i="1" l="1"/>
  <c r="K3400" i="1"/>
  <c r="G3400" i="1"/>
  <c r="H3400" i="1" s="1"/>
  <c r="E3401" i="1" s="1"/>
  <c r="I3400" i="1" l="1"/>
  <c r="K3401" i="1"/>
  <c r="G3401" i="1"/>
  <c r="H3401" i="1" s="1"/>
  <c r="E3402" i="1" s="1"/>
  <c r="I3401" i="1" l="1"/>
  <c r="K3402" i="1"/>
  <c r="G3402" i="1"/>
  <c r="H3402" i="1" s="1"/>
  <c r="E3403" i="1" s="1"/>
  <c r="K3403" i="1" l="1"/>
  <c r="G3403" i="1"/>
  <c r="H3403" i="1" s="1"/>
  <c r="E3404" i="1" s="1"/>
  <c r="I3402" i="1"/>
  <c r="K3404" i="1" l="1"/>
  <c r="G3404" i="1"/>
  <c r="H3404" i="1" s="1"/>
  <c r="E3405" i="1" s="1"/>
  <c r="I3403" i="1"/>
  <c r="I3404" i="1" l="1"/>
  <c r="K3405" i="1"/>
  <c r="G3405" i="1"/>
  <c r="H3405" i="1" s="1"/>
  <c r="E3406" i="1" s="1"/>
  <c r="I3405" i="1" l="1"/>
  <c r="K3406" i="1"/>
  <c r="G3406" i="1"/>
  <c r="H3406" i="1" s="1"/>
  <c r="E3407" i="1" s="1"/>
  <c r="I3406" i="1" l="1"/>
  <c r="K3407" i="1"/>
  <c r="G3407" i="1"/>
  <c r="H3407" i="1" s="1"/>
  <c r="E3408" i="1" s="1"/>
  <c r="K3408" i="1" l="1"/>
  <c r="G3408" i="1"/>
  <c r="H3408" i="1" s="1"/>
  <c r="E3409" i="1" s="1"/>
  <c r="I3407" i="1"/>
  <c r="K3409" i="1" l="1"/>
  <c r="G3409" i="1"/>
  <c r="H3409" i="1" s="1"/>
  <c r="E3410" i="1" s="1"/>
  <c r="I3408" i="1"/>
  <c r="K3410" i="1" l="1"/>
  <c r="G3410" i="1"/>
  <c r="H3410" i="1" s="1"/>
  <c r="E3411" i="1" s="1"/>
  <c r="I3409" i="1"/>
  <c r="I3410" i="1" l="1"/>
  <c r="K3411" i="1"/>
  <c r="G3411" i="1"/>
  <c r="H3411" i="1" s="1"/>
  <c r="E3412" i="1" s="1"/>
  <c r="I3411" i="1" l="1"/>
  <c r="K3412" i="1"/>
  <c r="G3412" i="1"/>
  <c r="H3412" i="1" s="1"/>
  <c r="E3413" i="1" s="1"/>
  <c r="I3412" i="1" l="1"/>
  <c r="K3413" i="1"/>
  <c r="G3413" i="1"/>
  <c r="H3413" i="1" s="1"/>
  <c r="E3414" i="1" s="1"/>
  <c r="K3414" i="1" l="1"/>
  <c r="G3414" i="1"/>
  <c r="H3414" i="1" s="1"/>
  <c r="E3415" i="1" s="1"/>
  <c r="I3413" i="1"/>
  <c r="I3414" i="1" l="1"/>
  <c r="K3415" i="1"/>
  <c r="G3415" i="1"/>
  <c r="H3415" i="1" s="1"/>
  <c r="E3416" i="1" s="1"/>
  <c r="I3415" i="1" l="1"/>
  <c r="K3416" i="1"/>
  <c r="G3416" i="1"/>
  <c r="H3416" i="1" s="1"/>
  <c r="E3417" i="1" s="1"/>
  <c r="I3416" i="1" l="1"/>
  <c r="K3417" i="1"/>
  <c r="G3417" i="1"/>
  <c r="H3417" i="1" s="1"/>
  <c r="E3418" i="1" s="1"/>
  <c r="I3417" i="1" l="1"/>
  <c r="K3418" i="1"/>
  <c r="G3418" i="1"/>
  <c r="H3418" i="1" s="1"/>
  <c r="E3419" i="1" s="1"/>
  <c r="I3418" i="1" l="1"/>
  <c r="K3419" i="1"/>
  <c r="G3419" i="1"/>
  <c r="H3419" i="1" s="1"/>
  <c r="E3420" i="1" s="1"/>
  <c r="I3419" i="1" l="1"/>
  <c r="K3420" i="1"/>
  <c r="G3420" i="1"/>
  <c r="H3420" i="1" s="1"/>
  <c r="E3421" i="1" s="1"/>
  <c r="I3420" i="1" l="1"/>
  <c r="K3421" i="1"/>
  <c r="G3421" i="1"/>
  <c r="H3421" i="1" s="1"/>
  <c r="E3422" i="1" s="1"/>
  <c r="I3421" i="1" l="1"/>
  <c r="K3422" i="1"/>
  <c r="G3422" i="1"/>
  <c r="H3422" i="1" s="1"/>
  <c r="E3423" i="1" s="1"/>
  <c r="I3422" i="1" l="1"/>
  <c r="K3423" i="1"/>
  <c r="G3423" i="1"/>
  <c r="H3423" i="1" s="1"/>
  <c r="E3424" i="1" s="1"/>
  <c r="I3423" i="1" l="1"/>
  <c r="K3424" i="1"/>
  <c r="G3424" i="1"/>
  <c r="H3424" i="1" s="1"/>
  <c r="E3425" i="1" s="1"/>
  <c r="K3425" i="1" l="1"/>
  <c r="G3425" i="1"/>
  <c r="H3425" i="1" s="1"/>
  <c r="E3426" i="1" s="1"/>
  <c r="I3424" i="1"/>
  <c r="I3425" i="1" l="1"/>
  <c r="K3426" i="1"/>
  <c r="G3426" i="1"/>
  <c r="H3426" i="1" s="1"/>
  <c r="E3427" i="1" s="1"/>
  <c r="I3426" i="1" l="1"/>
  <c r="K3427" i="1"/>
  <c r="G3427" i="1"/>
  <c r="H3427" i="1" s="1"/>
  <c r="E3428" i="1" s="1"/>
  <c r="I3427" i="1" l="1"/>
  <c r="K3428" i="1"/>
  <c r="G3428" i="1"/>
  <c r="H3428" i="1" s="1"/>
  <c r="E3429" i="1" s="1"/>
  <c r="I3428" i="1" l="1"/>
  <c r="K3429" i="1"/>
  <c r="G3429" i="1"/>
  <c r="H3429" i="1" s="1"/>
  <c r="E3430" i="1" s="1"/>
  <c r="I3429" i="1" l="1"/>
  <c r="K3430" i="1"/>
  <c r="G3430" i="1"/>
  <c r="H3430" i="1" s="1"/>
  <c r="E3431" i="1" s="1"/>
  <c r="I3430" i="1" l="1"/>
  <c r="K3431" i="1"/>
  <c r="G3431" i="1"/>
  <c r="H3431" i="1" s="1"/>
  <c r="E3432" i="1" s="1"/>
  <c r="I3431" i="1" l="1"/>
  <c r="K3432" i="1"/>
  <c r="G3432" i="1"/>
  <c r="H3432" i="1" s="1"/>
  <c r="E3433" i="1" s="1"/>
  <c r="I3432" i="1" l="1"/>
  <c r="K3433" i="1"/>
  <c r="G3433" i="1"/>
  <c r="H3433" i="1" s="1"/>
  <c r="E3434" i="1" s="1"/>
  <c r="I3433" i="1" l="1"/>
  <c r="K3434" i="1"/>
  <c r="G3434" i="1"/>
  <c r="H3434" i="1" s="1"/>
  <c r="E3435" i="1" s="1"/>
  <c r="I3434" i="1" l="1"/>
  <c r="K3435" i="1"/>
  <c r="G3435" i="1"/>
  <c r="H3435" i="1" s="1"/>
  <c r="E3436" i="1" s="1"/>
  <c r="I3435" i="1" l="1"/>
  <c r="K3436" i="1"/>
  <c r="G3436" i="1"/>
  <c r="H3436" i="1" s="1"/>
  <c r="E3437" i="1" s="1"/>
  <c r="I3436" i="1" l="1"/>
  <c r="K3437" i="1"/>
  <c r="G3437" i="1"/>
  <c r="H3437" i="1" s="1"/>
  <c r="E3438" i="1" s="1"/>
  <c r="K3438" i="1" l="1"/>
  <c r="G3438" i="1"/>
  <c r="H3438" i="1" s="1"/>
  <c r="E3439" i="1" s="1"/>
  <c r="I3437" i="1"/>
  <c r="I3438" i="1" l="1"/>
  <c r="K3439" i="1"/>
  <c r="G3439" i="1"/>
  <c r="H3439" i="1" s="1"/>
  <c r="E3440" i="1" s="1"/>
  <c r="K3440" i="1" l="1"/>
  <c r="G3440" i="1"/>
  <c r="H3440" i="1" s="1"/>
  <c r="E3441" i="1" s="1"/>
  <c r="I3439" i="1"/>
  <c r="I3440" i="1" l="1"/>
  <c r="K3441" i="1"/>
  <c r="G3441" i="1"/>
  <c r="H3441" i="1" s="1"/>
  <c r="E3442" i="1" s="1"/>
  <c r="K3442" i="1" l="1"/>
  <c r="G3442" i="1"/>
  <c r="H3442" i="1" s="1"/>
  <c r="E3443" i="1" s="1"/>
  <c r="I3441" i="1"/>
  <c r="I3442" i="1" l="1"/>
  <c r="K3443" i="1"/>
  <c r="G3443" i="1"/>
  <c r="H3443" i="1" s="1"/>
  <c r="E3444" i="1" s="1"/>
  <c r="K3444" i="1" l="1"/>
  <c r="G3444" i="1"/>
  <c r="H3444" i="1" s="1"/>
  <c r="E3445" i="1" s="1"/>
  <c r="I3443" i="1"/>
  <c r="I3444" i="1" l="1"/>
  <c r="K3445" i="1"/>
  <c r="G3445" i="1"/>
  <c r="H3445" i="1" s="1"/>
  <c r="E3446" i="1" s="1"/>
  <c r="I3445" i="1" l="1"/>
  <c r="K3446" i="1"/>
  <c r="G3446" i="1"/>
  <c r="H3446" i="1" s="1"/>
  <c r="E3447" i="1" s="1"/>
  <c r="I3446" i="1" l="1"/>
  <c r="K3447" i="1"/>
  <c r="G3447" i="1"/>
  <c r="H3447" i="1" s="1"/>
  <c r="E3448" i="1" s="1"/>
  <c r="I3447" i="1" l="1"/>
  <c r="K3448" i="1"/>
  <c r="G3448" i="1"/>
  <c r="H3448" i="1" s="1"/>
  <c r="E3449" i="1" s="1"/>
  <c r="I3448" i="1" l="1"/>
  <c r="K3449" i="1"/>
  <c r="G3449" i="1"/>
  <c r="H3449" i="1" s="1"/>
  <c r="E3450" i="1" s="1"/>
  <c r="I3449" i="1" l="1"/>
  <c r="K3450" i="1"/>
  <c r="G3450" i="1"/>
  <c r="H3450" i="1" s="1"/>
  <c r="E3451" i="1" s="1"/>
  <c r="I3450" i="1" l="1"/>
  <c r="K3451" i="1"/>
  <c r="G3451" i="1"/>
  <c r="H3451" i="1" s="1"/>
  <c r="E3452" i="1" s="1"/>
  <c r="I3451" i="1" l="1"/>
  <c r="K3452" i="1"/>
  <c r="G3452" i="1"/>
  <c r="H3452" i="1" s="1"/>
  <c r="E3453" i="1" s="1"/>
  <c r="K3453" i="1" l="1"/>
  <c r="G3453" i="1"/>
  <c r="H3453" i="1" s="1"/>
  <c r="E3454" i="1" s="1"/>
  <c r="I3452" i="1"/>
  <c r="I3453" i="1" l="1"/>
  <c r="K3454" i="1"/>
  <c r="G3454" i="1"/>
  <c r="H3454" i="1" s="1"/>
  <c r="E3455" i="1" s="1"/>
  <c r="I3454" i="1" l="1"/>
  <c r="K3455" i="1"/>
  <c r="G3455" i="1"/>
  <c r="H3455" i="1" s="1"/>
  <c r="E3456" i="1" s="1"/>
  <c r="K3456" i="1" l="1"/>
  <c r="G3456" i="1"/>
  <c r="H3456" i="1" s="1"/>
  <c r="E3457" i="1" s="1"/>
  <c r="I3455" i="1"/>
  <c r="I3456" i="1" l="1"/>
  <c r="K3457" i="1"/>
  <c r="G3457" i="1"/>
  <c r="H3457" i="1" s="1"/>
  <c r="E3458" i="1" s="1"/>
  <c r="I3457" i="1" l="1"/>
  <c r="K3458" i="1"/>
  <c r="G3458" i="1"/>
  <c r="H3458" i="1" s="1"/>
  <c r="E3459" i="1" s="1"/>
  <c r="I3458" i="1" l="1"/>
  <c r="K3459" i="1"/>
  <c r="G3459" i="1"/>
  <c r="H3459" i="1" s="1"/>
  <c r="E3460" i="1" s="1"/>
  <c r="I3459" i="1" l="1"/>
  <c r="K3460" i="1"/>
  <c r="G3460" i="1"/>
  <c r="H3460" i="1" s="1"/>
  <c r="E3461" i="1" s="1"/>
  <c r="I3460" i="1" l="1"/>
  <c r="K3461" i="1"/>
  <c r="G3461" i="1"/>
  <c r="H3461" i="1" s="1"/>
  <c r="E3462" i="1" s="1"/>
  <c r="I3461" i="1" l="1"/>
  <c r="K3462" i="1"/>
  <c r="G3462" i="1"/>
  <c r="H3462" i="1" s="1"/>
  <c r="E3463" i="1" s="1"/>
  <c r="I3462" i="1" l="1"/>
  <c r="K3463" i="1"/>
  <c r="G3463" i="1"/>
  <c r="H3463" i="1" s="1"/>
  <c r="E3464" i="1" s="1"/>
  <c r="K3464" i="1" l="1"/>
  <c r="G3464" i="1"/>
  <c r="H3464" i="1" s="1"/>
  <c r="E3465" i="1" s="1"/>
  <c r="I3463" i="1"/>
  <c r="I3464" i="1" l="1"/>
  <c r="K3465" i="1"/>
  <c r="G3465" i="1"/>
  <c r="H3465" i="1" s="1"/>
  <c r="E3466" i="1" s="1"/>
  <c r="K3466" i="1" l="1"/>
  <c r="G3466" i="1"/>
  <c r="H3466" i="1" s="1"/>
  <c r="E3467" i="1" s="1"/>
  <c r="I3465" i="1"/>
  <c r="I3466" i="1" l="1"/>
  <c r="K3467" i="1"/>
  <c r="G3467" i="1"/>
  <c r="H3467" i="1" s="1"/>
  <c r="E3468" i="1" s="1"/>
  <c r="K3468" i="1" l="1"/>
  <c r="G3468" i="1"/>
  <c r="H3468" i="1" s="1"/>
  <c r="E3469" i="1" s="1"/>
  <c r="I3467" i="1"/>
  <c r="K3469" i="1" l="1"/>
  <c r="G3469" i="1"/>
  <c r="H3469" i="1" s="1"/>
  <c r="E3470" i="1" s="1"/>
  <c r="I3468" i="1"/>
  <c r="K3470" i="1" l="1"/>
  <c r="G3470" i="1"/>
  <c r="H3470" i="1" s="1"/>
  <c r="E3471" i="1" s="1"/>
  <c r="I3469" i="1"/>
  <c r="K3471" i="1" l="1"/>
  <c r="G3471" i="1"/>
  <c r="H3471" i="1" s="1"/>
  <c r="E3472" i="1" s="1"/>
  <c r="I3470" i="1"/>
  <c r="I3471" i="1" l="1"/>
  <c r="K3472" i="1"/>
  <c r="G3472" i="1"/>
  <c r="H3472" i="1" s="1"/>
  <c r="E3473" i="1" s="1"/>
  <c r="K3473" i="1" l="1"/>
  <c r="G3473" i="1"/>
  <c r="H3473" i="1" s="1"/>
  <c r="E3474" i="1" s="1"/>
  <c r="I3472" i="1"/>
  <c r="I3473" i="1" l="1"/>
  <c r="K3474" i="1"/>
  <c r="G3474" i="1"/>
  <c r="H3474" i="1" s="1"/>
  <c r="E3475" i="1" s="1"/>
  <c r="I3474" i="1" l="1"/>
  <c r="K3475" i="1"/>
  <c r="G3475" i="1"/>
  <c r="H3475" i="1" s="1"/>
  <c r="E3476" i="1" s="1"/>
  <c r="I3475" i="1" l="1"/>
  <c r="K3476" i="1"/>
  <c r="G3476" i="1"/>
  <c r="H3476" i="1" s="1"/>
  <c r="E3477" i="1" s="1"/>
  <c r="K3477" i="1" l="1"/>
  <c r="G3477" i="1"/>
  <c r="H3477" i="1" s="1"/>
  <c r="E3478" i="1" s="1"/>
  <c r="I3476" i="1"/>
  <c r="I3477" i="1" l="1"/>
  <c r="K3478" i="1"/>
  <c r="G3478" i="1"/>
  <c r="H3478" i="1" s="1"/>
  <c r="E3479" i="1" s="1"/>
  <c r="I3478" i="1" l="1"/>
  <c r="K3479" i="1"/>
  <c r="G3479" i="1"/>
  <c r="H3479" i="1" s="1"/>
  <c r="E3480" i="1" s="1"/>
  <c r="K3480" i="1" l="1"/>
  <c r="G3480" i="1"/>
  <c r="H3480" i="1" s="1"/>
  <c r="E3481" i="1" s="1"/>
  <c r="I3479" i="1"/>
  <c r="I3480" i="1" l="1"/>
  <c r="K3481" i="1"/>
  <c r="G3481" i="1"/>
  <c r="H3481" i="1" s="1"/>
  <c r="E3482" i="1" s="1"/>
  <c r="K3482" i="1" l="1"/>
  <c r="G3482" i="1"/>
  <c r="H3482" i="1" s="1"/>
  <c r="E3483" i="1" s="1"/>
  <c r="I3481" i="1"/>
  <c r="I3482" i="1" l="1"/>
  <c r="K3483" i="1"/>
  <c r="G3483" i="1"/>
  <c r="H3483" i="1" s="1"/>
  <c r="E3484" i="1" s="1"/>
  <c r="K3484" i="1" l="1"/>
  <c r="G3484" i="1"/>
  <c r="H3484" i="1" s="1"/>
  <c r="E3485" i="1" s="1"/>
  <c r="I3483" i="1"/>
  <c r="K3485" i="1" l="1"/>
  <c r="G3485" i="1"/>
  <c r="H3485" i="1" s="1"/>
  <c r="E3486" i="1" s="1"/>
  <c r="I3484" i="1"/>
  <c r="I3485" i="1" l="1"/>
  <c r="K3486" i="1"/>
  <c r="G3486" i="1"/>
  <c r="H3486" i="1" s="1"/>
  <c r="E3487" i="1" s="1"/>
  <c r="I3486" i="1" l="1"/>
  <c r="K3487" i="1"/>
  <c r="G3487" i="1"/>
  <c r="H3487" i="1" s="1"/>
  <c r="E3488" i="1" s="1"/>
  <c r="I3487" i="1" l="1"/>
  <c r="K3488" i="1"/>
  <c r="G3488" i="1"/>
  <c r="H3488" i="1" s="1"/>
  <c r="E3489" i="1" s="1"/>
  <c r="I3488" i="1" l="1"/>
  <c r="K3489" i="1"/>
  <c r="G3489" i="1"/>
  <c r="H3489" i="1" s="1"/>
  <c r="E3490" i="1" s="1"/>
  <c r="I3489" i="1" l="1"/>
  <c r="K3490" i="1"/>
  <c r="G3490" i="1"/>
  <c r="H3490" i="1" s="1"/>
  <c r="E3491" i="1" s="1"/>
  <c r="K3491" i="1" l="1"/>
  <c r="G3491" i="1"/>
  <c r="H3491" i="1" s="1"/>
  <c r="E3492" i="1" s="1"/>
  <c r="I3490" i="1"/>
  <c r="I3491" i="1" l="1"/>
  <c r="K3492" i="1"/>
  <c r="G3492" i="1"/>
  <c r="H3492" i="1" s="1"/>
  <c r="E3493" i="1" s="1"/>
  <c r="I3492" i="1" l="1"/>
  <c r="K3493" i="1"/>
  <c r="G3493" i="1"/>
  <c r="H3493" i="1" s="1"/>
  <c r="E3494" i="1" s="1"/>
  <c r="I3493" i="1" l="1"/>
  <c r="K3494" i="1"/>
  <c r="G3494" i="1"/>
  <c r="H3494" i="1" s="1"/>
  <c r="E3495" i="1" s="1"/>
  <c r="K3495" i="1" l="1"/>
  <c r="G3495" i="1"/>
  <c r="H3495" i="1" s="1"/>
  <c r="E3496" i="1" s="1"/>
  <c r="I3494" i="1"/>
  <c r="I3495" i="1" l="1"/>
  <c r="K3496" i="1"/>
  <c r="G3496" i="1"/>
  <c r="H3496" i="1" s="1"/>
  <c r="E3497" i="1" s="1"/>
  <c r="I3496" i="1" l="1"/>
  <c r="K3497" i="1"/>
  <c r="G3497" i="1"/>
  <c r="H3497" i="1" s="1"/>
  <c r="E3498" i="1" s="1"/>
  <c r="I3497" i="1" l="1"/>
  <c r="K3498" i="1"/>
  <c r="G3498" i="1"/>
  <c r="H3498" i="1" s="1"/>
  <c r="E3499" i="1" s="1"/>
  <c r="K3499" i="1" l="1"/>
  <c r="G3499" i="1"/>
  <c r="H3499" i="1" s="1"/>
  <c r="E3500" i="1" s="1"/>
  <c r="I3498" i="1"/>
  <c r="I3499" i="1" l="1"/>
  <c r="K3500" i="1"/>
  <c r="G3500" i="1"/>
  <c r="H3500" i="1" s="1"/>
  <c r="E3501" i="1" s="1"/>
  <c r="K3501" i="1" l="1"/>
  <c r="G3501" i="1"/>
  <c r="H3501" i="1" s="1"/>
  <c r="E3502" i="1" s="1"/>
  <c r="I3500" i="1"/>
  <c r="I3501" i="1" l="1"/>
  <c r="K3502" i="1"/>
  <c r="G3502" i="1"/>
  <c r="H3502" i="1" s="1"/>
  <c r="E3503" i="1" s="1"/>
  <c r="I3502" i="1" l="1"/>
  <c r="K3503" i="1"/>
  <c r="G3503" i="1"/>
  <c r="H3503" i="1" s="1"/>
  <c r="E3504" i="1" s="1"/>
  <c r="K3504" i="1" l="1"/>
  <c r="G3504" i="1"/>
  <c r="H3504" i="1" s="1"/>
  <c r="E3505" i="1" s="1"/>
  <c r="I3503" i="1"/>
  <c r="K3505" i="1" l="1"/>
  <c r="G3505" i="1"/>
  <c r="H3505" i="1" s="1"/>
  <c r="E3506" i="1" s="1"/>
  <c r="I3504" i="1"/>
  <c r="I3505" i="1" l="1"/>
  <c r="K3506" i="1"/>
  <c r="G3506" i="1"/>
  <c r="H3506" i="1" s="1"/>
  <c r="E3507" i="1" s="1"/>
  <c r="I3506" i="1" l="1"/>
  <c r="K3507" i="1"/>
  <c r="G3507" i="1"/>
  <c r="H3507" i="1" s="1"/>
  <c r="E3508" i="1" s="1"/>
  <c r="I3507" i="1" l="1"/>
  <c r="K3508" i="1"/>
  <c r="G3508" i="1"/>
  <c r="H3508" i="1" s="1"/>
  <c r="E3509" i="1" s="1"/>
  <c r="I3508" i="1" l="1"/>
  <c r="K3509" i="1"/>
  <c r="G3509" i="1"/>
  <c r="H3509" i="1" s="1"/>
  <c r="E3510" i="1" s="1"/>
  <c r="K3510" i="1" l="1"/>
  <c r="G3510" i="1"/>
  <c r="H3510" i="1" s="1"/>
  <c r="E3511" i="1" s="1"/>
  <c r="I3509" i="1"/>
  <c r="K3511" i="1" l="1"/>
  <c r="G3511" i="1"/>
  <c r="H3511" i="1" s="1"/>
  <c r="E3512" i="1" s="1"/>
  <c r="I3510" i="1"/>
  <c r="I3511" i="1" l="1"/>
  <c r="K3512" i="1"/>
  <c r="G3512" i="1"/>
  <c r="H3512" i="1" s="1"/>
  <c r="E3513" i="1" s="1"/>
  <c r="I3512" i="1" l="1"/>
  <c r="K3513" i="1"/>
  <c r="G3513" i="1"/>
  <c r="H3513" i="1" s="1"/>
  <c r="E3514" i="1" s="1"/>
  <c r="K3514" i="1" l="1"/>
  <c r="G3514" i="1"/>
  <c r="H3514" i="1" s="1"/>
  <c r="E3515" i="1" s="1"/>
  <c r="I3513" i="1"/>
  <c r="I3514" i="1" l="1"/>
  <c r="K3515" i="1"/>
  <c r="G3515" i="1"/>
  <c r="H3515" i="1" s="1"/>
  <c r="E3516" i="1" s="1"/>
  <c r="K3516" i="1" l="1"/>
  <c r="G3516" i="1"/>
  <c r="H3516" i="1" s="1"/>
  <c r="E3517" i="1" s="1"/>
  <c r="I3515" i="1"/>
  <c r="I3516" i="1" l="1"/>
  <c r="K3517" i="1"/>
  <c r="G3517" i="1"/>
  <c r="H3517" i="1" s="1"/>
  <c r="E3518" i="1" s="1"/>
  <c r="K3518" i="1" l="1"/>
  <c r="G3518" i="1"/>
  <c r="H3518" i="1" s="1"/>
  <c r="E3519" i="1" s="1"/>
  <c r="I3517" i="1"/>
  <c r="I3518" i="1" l="1"/>
  <c r="K3519" i="1"/>
  <c r="G3519" i="1"/>
  <c r="H3519" i="1" s="1"/>
  <c r="E3520" i="1" s="1"/>
  <c r="I3519" i="1" l="1"/>
  <c r="K3520" i="1"/>
  <c r="G3520" i="1"/>
  <c r="H3520" i="1" s="1"/>
  <c r="E3521" i="1" s="1"/>
  <c r="I3520" i="1" l="1"/>
  <c r="K3521" i="1"/>
  <c r="G3521" i="1"/>
  <c r="H3521" i="1" s="1"/>
  <c r="E3522" i="1" s="1"/>
  <c r="I3521" i="1" l="1"/>
  <c r="K3522" i="1"/>
  <c r="G3522" i="1"/>
  <c r="H3522" i="1" s="1"/>
  <c r="E3523" i="1" s="1"/>
  <c r="I3522" i="1" l="1"/>
  <c r="K3523" i="1"/>
  <c r="G3523" i="1"/>
  <c r="H3523" i="1" s="1"/>
  <c r="E3524" i="1" s="1"/>
  <c r="I3523" i="1" l="1"/>
  <c r="K3524" i="1"/>
  <c r="G3524" i="1"/>
  <c r="H3524" i="1" s="1"/>
  <c r="E3525" i="1" s="1"/>
  <c r="I3524" i="1" l="1"/>
  <c r="K3525" i="1"/>
  <c r="G3525" i="1"/>
  <c r="H3525" i="1" s="1"/>
  <c r="E3526" i="1" s="1"/>
  <c r="K3526" i="1" l="1"/>
  <c r="G3526" i="1"/>
  <c r="H3526" i="1" s="1"/>
  <c r="E3527" i="1" s="1"/>
  <c r="I3525" i="1"/>
  <c r="K3527" i="1" l="1"/>
  <c r="G3527" i="1"/>
  <c r="H3527" i="1" s="1"/>
  <c r="E3528" i="1" s="1"/>
  <c r="I3526" i="1"/>
  <c r="I3527" i="1" l="1"/>
  <c r="K3528" i="1"/>
  <c r="G3528" i="1"/>
  <c r="H3528" i="1" s="1"/>
  <c r="E3529" i="1" s="1"/>
  <c r="K3529" i="1" l="1"/>
  <c r="G3529" i="1"/>
  <c r="H3529" i="1" s="1"/>
  <c r="E3530" i="1" s="1"/>
  <c r="I3528" i="1"/>
  <c r="K3530" i="1" l="1"/>
  <c r="G3530" i="1"/>
  <c r="H3530" i="1" s="1"/>
  <c r="E3531" i="1" s="1"/>
  <c r="I3529" i="1"/>
  <c r="I3530" i="1" l="1"/>
  <c r="K3531" i="1"/>
  <c r="G3531" i="1"/>
  <c r="H3531" i="1" s="1"/>
  <c r="E3532" i="1" s="1"/>
  <c r="I3531" i="1" l="1"/>
  <c r="K3532" i="1"/>
  <c r="G3532" i="1"/>
  <c r="H3532" i="1" s="1"/>
  <c r="E3533" i="1" s="1"/>
  <c r="I3532" i="1" l="1"/>
  <c r="K3533" i="1"/>
  <c r="G3533" i="1"/>
  <c r="H3533" i="1" s="1"/>
  <c r="E3534" i="1" s="1"/>
  <c r="I3533" i="1" l="1"/>
  <c r="K3534" i="1"/>
  <c r="G3534" i="1"/>
  <c r="H3534" i="1" s="1"/>
  <c r="E3535" i="1" s="1"/>
  <c r="K3535" i="1" l="1"/>
  <c r="G3535" i="1"/>
  <c r="H3535" i="1" s="1"/>
  <c r="E3536" i="1" s="1"/>
  <c r="I3534" i="1"/>
  <c r="K3536" i="1" l="1"/>
  <c r="G3536" i="1"/>
  <c r="H3536" i="1" s="1"/>
  <c r="E3537" i="1" s="1"/>
  <c r="I3535" i="1"/>
  <c r="K3537" i="1" l="1"/>
  <c r="G3537" i="1"/>
  <c r="H3537" i="1" s="1"/>
  <c r="E3538" i="1" s="1"/>
  <c r="I3536" i="1"/>
  <c r="I3537" i="1" l="1"/>
  <c r="K3538" i="1"/>
  <c r="G3538" i="1"/>
  <c r="H3538" i="1" s="1"/>
  <c r="E3539" i="1" s="1"/>
  <c r="I3538" i="1" l="1"/>
  <c r="K3539" i="1"/>
  <c r="G3539" i="1"/>
  <c r="H3539" i="1" s="1"/>
  <c r="E3540" i="1" s="1"/>
  <c r="I3539" i="1" l="1"/>
  <c r="K3540" i="1"/>
  <c r="G3540" i="1"/>
  <c r="H3540" i="1" s="1"/>
  <c r="E3541" i="1" s="1"/>
  <c r="I3540" i="1" l="1"/>
  <c r="K3541" i="1"/>
  <c r="G3541" i="1"/>
  <c r="H3541" i="1" s="1"/>
  <c r="E3542" i="1" s="1"/>
  <c r="K3542" i="1" l="1"/>
  <c r="G3542" i="1"/>
  <c r="H3542" i="1" s="1"/>
  <c r="E3543" i="1" s="1"/>
  <c r="I3541" i="1"/>
  <c r="I3542" i="1" l="1"/>
  <c r="K3543" i="1"/>
  <c r="G3543" i="1"/>
  <c r="H3543" i="1" s="1"/>
  <c r="E3544" i="1" s="1"/>
  <c r="K3544" i="1" l="1"/>
  <c r="G3544" i="1"/>
  <c r="H3544" i="1" s="1"/>
  <c r="E3545" i="1" s="1"/>
  <c r="I3543" i="1"/>
  <c r="K3545" i="1" l="1"/>
  <c r="G3545" i="1"/>
  <c r="H3545" i="1" s="1"/>
  <c r="E3546" i="1" s="1"/>
  <c r="I3544" i="1"/>
  <c r="I3545" i="1" l="1"/>
  <c r="K3546" i="1"/>
  <c r="G3546" i="1"/>
  <c r="H3546" i="1" s="1"/>
  <c r="E3547" i="1" s="1"/>
  <c r="I3546" i="1" l="1"/>
  <c r="K3547" i="1"/>
  <c r="G3547" i="1"/>
  <c r="H3547" i="1" s="1"/>
  <c r="E3548" i="1" s="1"/>
  <c r="K3548" i="1" l="1"/>
  <c r="G3548" i="1"/>
  <c r="H3548" i="1" s="1"/>
  <c r="E3549" i="1" s="1"/>
  <c r="I3547" i="1"/>
  <c r="I3548" i="1" l="1"/>
  <c r="K3549" i="1"/>
  <c r="G3549" i="1"/>
  <c r="H3549" i="1" s="1"/>
  <c r="E3550" i="1" s="1"/>
  <c r="I3549" i="1" l="1"/>
  <c r="K3550" i="1"/>
  <c r="G3550" i="1"/>
  <c r="H3550" i="1" s="1"/>
  <c r="E3551" i="1" s="1"/>
  <c r="I3550" i="1" l="1"/>
  <c r="K3551" i="1"/>
  <c r="G3551" i="1"/>
  <c r="H3551" i="1" s="1"/>
  <c r="E3552" i="1" s="1"/>
  <c r="I3551" i="1" l="1"/>
  <c r="K3552" i="1"/>
  <c r="G3552" i="1"/>
  <c r="H3552" i="1" s="1"/>
  <c r="E3553" i="1" s="1"/>
  <c r="K3553" i="1" l="1"/>
  <c r="G3553" i="1"/>
  <c r="H3553" i="1" s="1"/>
  <c r="E3554" i="1" s="1"/>
  <c r="I3552" i="1"/>
  <c r="K3554" i="1" l="1"/>
  <c r="G3554" i="1"/>
  <c r="H3554" i="1" s="1"/>
  <c r="E3555" i="1" s="1"/>
  <c r="I3553" i="1"/>
  <c r="I3554" i="1" l="1"/>
  <c r="K3555" i="1"/>
  <c r="G3555" i="1"/>
  <c r="H3555" i="1" l="1"/>
  <c r="E3556" i="1" s="1"/>
  <c r="K3556" i="1" s="1"/>
  <c r="I3555" i="1"/>
  <c r="G3556" i="1" l="1"/>
  <c r="I3556" i="1" s="1"/>
  <c r="H3556" i="1" l="1"/>
  <c r="E3557" i="1" s="1"/>
  <c r="K3557" i="1" s="1"/>
  <c r="G3557" i="1" l="1"/>
  <c r="H3557" i="1" s="1"/>
  <c r="E3558" i="1" s="1"/>
  <c r="K3558" i="1" s="1"/>
  <c r="I3557" i="1"/>
  <c r="G3558" i="1" l="1"/>
  <c r="H3558" i="1" s="1"/>
  <c r="E3559" i="1" s="1"/>
  <c r="K3559" i="1" s="1"/>
  <c r="I3558" i="1" l="1"/>
  <c r="G3559" i="1"/>
  <c r="H3559" i="1" s="1"/>
  <c r="E3560" i="1" s="1"/>
  <c r="K3560" i="1" s="1"/>
  <c r="I3559" i="1"/>
  <c r="G3560" i="1" l="1"/>
  <c r="H3560" i="1" s="1"/>
  <c r="E3561" i="1" s="1"/>
  <c r="K3561" i="1" s="1"/>
  <c r="G3561" i="1" l="1"/>
  <c r="H3561" i="1" s="1"/>
  <c r="E3562" i="1" s="1"/>
  <c r="I3560" i="1"/>
  <c r="I3561" i="1"/>
  <c r="K3562" i="1"/>
  <c r="G3562" i="1"/>
  <c r="H3562" i="1" s="1"/>
  <c r="E3563" i="1" s="1"/>
  <c r="I3562" i="1" l="1"/>
  <c r="K3563" i="1"/>
  <c r="G3563" i="1"/>
  <c r="H3563" i="1" s="1"/>
  <c r="E3564" i="1" s="1"/>
  <c r="I3563" i="1"/>
  <c r="K3564" i="1" l="1"/>
  <c r="G3564" i="1"/>
  <c r="H3564" i="1" s="1"/>
  <c r="E3565" i="1" s="1"/>
  <c r="I3564" i="1"/>
  <c r="K3565" i="1" l="1"/>
  <c r="G3565" i="1"/>
  <c r="H3565" i="1" s="1"/>
  <c r="E3566" i="1" s="1"/>
  <c r="I3565" i="1" l="1"/>
  <c r="K3566" i="1"/>
  <c r="G3566" i="1"/>
  <c r="H3566" i="1" s="1"/>
  <c r="E3567" i="1" s="1"/>
  <c r="I3566" i="1"/>
  <c r="K3567" i="1" l="1"/>
  <c r="G3567" i="1"/>
  <c r="H3567" i="1" s="1"/>
  <c r="E3568" i="1" s="1"/>
  <c r="I3567" i="1"/>
  <c r="K3568" i="1" l="1"/>
  <c r="G3568" i="1"/>
  <c r="H3568" i="1" s="1"/>
  <c r="E3569" i="1" s="1"/>
  <c r="I3568" i="1" l="1"/>
  <c r="K3569" i="1"/>
  <c r="G3569" i="1"/>
  <c r="H3569" i="1" s="1"/>
  <c r="E3570" i="1" s="1"/>
  <c r="I3569" i="1"/>
  <c r="K3570" i="1" l="1"/>
  <c r="G3570" i="1"/>
  <c r="H3570" i="1" s="1"/>
  <c r="E3571" i="1" s="1"/>
  <c r="I3570" i="1" l="1"/>
  <c r="K3571" i="1"/>
  <c r="G3571" i="1"/>
  <c r="H3571" i="1" s="1"/>
  <c r="E3572" i="1" s="1"/>
  <c r="K3572" i="1" l="1"/>
  <c r="G3572" i="1"/>
  <c r="H3572" i="1" s="1"/>
  <c r="E3573" i="1" s="1"/>
  <c r="I3571" i="1"/>
  <c r="I3572" i="1" l="1"/>
  <c r="K3573" i="1"/>
  <c r="G3573" i="1"/>
  <c r="H3573" i="1" s="1"/>
  <c r="E3574" i="1" s="1"/>
  <c r="I3573" i="1" l="1"/>
  <c r="K3574" i="1"/>
  <c r="G3574" i="1"/>
  <c r="H3574" i="1" s="1"/>
  <c r="E3575" i="1" s="1"/>
  <c r="K3575" i="1" l="1"/>
  <c r="G3575" i="1"/>
  <c r="H3575" i="1" s="1"/>
  <c r="E3576" i="1" s="1"/>
  <c r="I3574" i="1"/>
  <c r="K3576" i="1" l="1"/>
  <c r="G3576" i="1"/>
  <c r="H3576" i="1" s="1"/>
  <c r="E3577" i="1" s="1"/>
  <c r="I3575" i="1"/>
  <c r="I3576" i="1" l="1"/>
  <c r="K3577" i="1"/>
  <c r="G3577" i="1"/>
  <c r="H3577" i="1" s="1"/>
  <c r="E3578" i="1" s="1"/>
  <c r="K3578" i="1" l="1"/>
  <c r="G3578" i="1"/>
  <c r="H3578" i="1" s="1"/>
  <c r="E3579" i="1" s="1"/>
  <c r="I3577" i="1"/>
  <c r="K3579" i="1" l="1"/>
  <c r="G3579" i="1"/>
  <c r="H3579" i="1" s="1"/>
  <c r="E3580" i="1" s="1"/>
  <c r="I3578" i="1"/>
  <c r="I3579" i="1" l="1"/>
  <c r="K3580" i="1"/>
  <c r="G3580" i="1"/>
  <c r="H3580" i="1" s="1"/>
  <c r="E3581" i="1" s="1"/>
  <c r="I3580" i="1" l="1"/>
  <c r="K3581" i="1"/>
  <c r="G3581" i="1"/>
  <c r="H3581" i="1" s="1"/>
  <c r="E3582" i="1" s="1"/>
  <c r="K3582" i="1" l="1"/>
  <c r="G3582" i="1"/>
  <c r="H3582" i="1" s="1"/>
  <c r="E3583" i="1" s="1"/>
  <c r="I3581" i="1"/>
  <c r="I3582" i="1" l="1"/>
  <c r="K3583" i="1"/>
  <c r="G3583" i="1"/>
  <c r="H3583" i="1" s="1"/>
  <c r="E3584" i="1" s="1"/>
  <c r="I3583" i="1" l="1"/>
  <c r="K3584" i="1"/>
  <c r="G3584" i="1"/>
  <c r="H3584" i="1" s="1"/>
  <c r="E3585" i="1" s="1"/>
  <c r="I3584" i="1" l="1"/>
  <c r="K3585" i="1"/>
  <c r="G3585" i="1"/>
  <c r="H3585" i="1" s="1"/>
  <c r="E3586" i="1" s="1"/>
  <c r="I3585" i="1" l="1"/>
  <c r="K3586" i="1"/>
  <c r="G3586" i="1"/>
  <c r="H3586" i="1" s="1"/>
  <c r="E3587" i="1" s="1"/>
  <c r="I3586" i="1" l="1"/>
  <c r="K3587" i="1"/>
  <c r="G3587" i="1"/>
  <c r="H3587" i="1" s="1"/>
  <c r="E3588" i="1" s="1"/>
  <c r="I3587" i="1" l="1"/>
  <c r="K3588" i="1"/>
  <c r="G3588" i="1"/>
  <c r="H3588" i="1" s="1"/>
  <c r="E3589" i="1" s="1"/>
  <c r="I3588" i="1" l="1"/>
  <c r="K3589" i="1"/>
  <c r="G3589" i="1"/>
  <c r="H3589" i="1" s="1"/>
  <c r="E3590" i="1" s="1"/>
  <c r="K3590" i="1" l="1"/>
  <c r="G3590" i="1"/>
  <c r="H3590" i="1" s="1"/>
  <c r="E3591" i="1" s="1"/>
  <c r="I3589" i="1"/>
  <c r="I3590" i="1" l="1"/>
  <c r="K3591" i="1"/>
  <c r="G3591" i="1"/>
  <c r="H3591" i="1" s="1"/>
  <c r="E3592" i="1" s="1"/>
  <c r="K3592" i="1" l="1"/>
  <c r="G3592" i="1"/>
  <c r="H3592" i="1" s="1"/>
  <c r="E3593" i="1" s="1"/>
  <c r="I3591" i="1"/>
  <c r="I3592" i="1" l="1"/>
  <c r="K3593" i="1"/>
  <c r="G3593" i="1"/>
  <c r="H3593" i="1" s="1"/>
  <c r="E3594" i="1" s="1"/>
  <c r="I3593" i="1" l="1"/>
  <c r="K3594" i="1"/>
  <c r="G3594" i="1"/>
  <c r="H3594" i="1" s="1"/>
  <c r="E3595" i="1" s="1"/>
  <c r="I3594" i="1" l="1"/>
  <c r="K3595" i="1"/>
  <c r="G3595" i="1"/>
  <c r="H3595" i="1" s="1"/>
  <c r="E3596" i="1" s="1"/>
  <c r="I3595" i="1" l="1"/>
  <c r="K3596" i="1"/>
  <c r="G3596" i="1"/>
  <c r="H3596" i="1" s="1"/>
  <c r="E3597" i="1" s="1"/>
  <c r="I3596" i="1" l="1"/>
  <c r="K3597" i="1"/>
  <c r="G3597" i="1"/>
  <c r="H3597" i="1" s="1"/>
  <c r="E3598" i="1" s="1"/>
  <c r="I3597" i="1"/>
  <c r="K3598" i="1" l="1"/>
  <c r="G3598" i="1"/>
  <c r="H3598" i="1" s="1"/>
  <c r="E3599" i="1" s="1"/>
  <c r="I3598" i="1"/>
  <c r="K3599" i="1" l="1"/>
  <c r="G3599" i="1"/>
  <c r="H3599" i="1" s="1"/>
  <c r="E3600" i="1" s="1"/>
  <c r="I3599" i="1" l="1"/>
  <c r="K3600" i="1"/>
  <c r="G3600" i="1"/>
  <c r="H3600" i="1" s="1"/>
  <c r="E3601" i="1" s="1"/>
  <c r="I3600" i="1" l="1"/>
  <c r="K3601" i="1"/>
  <c r="G3601" i="1"/>
  <c r="H3601" i="1" s="1"/>
  <c r="E3602" i="1" s="1"/>
  <c r="I3601" i="1" l="1"/>
  <c r="K3602" i="1"/>
  <c r="G3602" i="1"/>
  <c r="H3602" i="1" s="1"/>
  <c r="E3603" i="1" s="1"/>
  <c r="I3602" i="1" l="1"/>
  <c r="K3603" i="1"/>
  <c r="G3603" i="1"/>
  <c r="H3603" i="1" s="1"/>
  <c r="E3604" i="1" s="1"/>
  <c r="I3603" i="1" l="1"/>
  <c r="K3604" i="1"/>
  <c r="G3604" i="1"/>
  <c r="H3604" i="1" s="1"/>
  <c r="E3605" i="1" s="1"/>
  <c r="I3604" i="1" l="1"/>
  <c r="K3605" i="1"/>
  <c r="G3605" i="1"/>
  <c r="H3605" i="1" s="1"/>
  <c r="E3606" i="1" s="1"/>
  <c r="I3605" i="1" l="1"/>
  <c r="K3606" i="1"/>
  <c r="G3606" i="1"/>
  <c r="H3606" i="1" s="1"/>
  <c r="E3607" i="1" s="1"/>
  <c r="I3606" i="1" l="1"/>
  <c r="K3607" i="1"/>
  <c r="G3607" i="1"/>
  <c r="H3607" i="1" s="1"/>
  <c r="E3608" i="1" s="1"/>
  <c r="I3607" i="1" l="1"/>
  <c r="K3608" i="1"/>
  <c r="G3608" i="1"/>
  <c r="H3608" i="1" s="1"/>
  <c r="E3609" i="1" s="1"/>
  <c r="I3608" i="1" l="1"/>
  <c r="K3609" i="1"/>
  <c r="G3609" i="1"/>
  <c r="H3609" i="1" s="1"/>
  <c r="E3610" i="1" s="1"/>
  <c r="I3609" i="1" l="1"/>
  <c r="K3610" i="1"/>
  <c r="G3610" i="1"/>
  <c r="H3610" i="1" s="1"/>
  <c r="E3611" i="1" s="1"/>
  <c r="I3610" i="1" l="1"/>
  <c r="K3611" i="1"/>
  <c r="G3611" i="1"/>
  <c r="H3611" i="1" s="1"/>
  <c r="E3612" i="1" s="1"/>
  <c r="K3612" i="1" l="1"/>
  <c r="G3612" i="1"/>
  <c r="H3612" i="1" s="1"/>
  <c r="E3613" i="1" s="1"/>
  <c r="I3611" i="1"/>
  <c r="I3612" i="1" l="1"/>
  <c r="K3613" i="1"/>
  <c r="G3613" i="1"/>
  <c r="H3613" i="1" s="1"/>
  <c r="E3614" i="1" s="1"/>
  <c r="I3613" i="1" l="1"/>
  <c r="K3614" i="1"/>
  <c r="G3614" i="1"/>
  <c r="H3614" i="1" s="1"/>
  <c r="E3615" i="1" s="1"/>
  <c r="I3614" i="1" l="1"/>
  <c r="K3615" i="1"/>
  <c r="G3615" i="1"/>
  <c r="H3615" i="1" s="1"/>
  <c r="E3616" i="1" s="1"/>
  <c r="I3615" i="1" l="1"/>
  <c r="K3616" i="1"/>
  <c r="G3616" i="1"/>
  <c r="H3616" i="1" s="1"/>
  <c r="E3617" i="1" s="1"/>
  <c r="I3616" i="1" l="1"/>
  <c r="K3617" i="1"/>
  <c r="G3617" i="1"/>
  <c r="H3617" i="1" s="1"/>
  <c r="E3618" i="1" s="1"/>
  <c r="I3617" i="1" l="1"/>
  <c r="K3618" i="1"/>
  <c r="G3618" i="1"/>
  <c r="H3618" i="1" s="1"/>
  <c r="E3619" i="1" s="1"/>
  <c r="I3618" i="1" l="1"/>
  <c r="K3619" i="1"/>
  <c r="G3619" i="1"/>
  <c r="H3619" i="1" s="1"/>
  <c r="E3620" i="1" s="1"/>
  <c r="I3619" i="1" l="1"/>
  <c r="K3620" i="1"/>
  <c r="G3620" i="1"/>
  <c r="H3620" i="1" s="1"/>
  <c r="E3621" i="1" s="1"/>
  <c r="I3620" i="1" l="1"/>
  <c r="K3621" i="1"/>
  <c r="G3621" i="1"/>
  <c r="H3621" i="1" s="1"/>
  <c r="E3622" i="1" s="1"/>
  <c r="I3621" i="1" l="1"/>
  <c r="K3622" i="1"/>
  <c r="G3622" i="1"/>
  <c r="H3622" i="1" s="1"/>
  <c r="E3623" i="1" s="1"/>
  <c r="K3623" i="1" l="1"/>
  <c r="G3623" i="1"/>
  <c r="H3623" i="1" s="1"/>
  <c r="E3624" i="1" s="1"/>
  <c r="I3622" i="1"/>
  <c r="I3623" i="1" l="1"/>
  <c r="K3624" i="1"/>
  <c r="G3624" i="1"/>
  <c r="H3624" i="1" s="1"/>
  <c r="E3625" i="1" s="1"/>
  <c r="K3625" i="1" l="1"/>
  <c r="G3625" i="1"/>
  <c r="H3625" i="1" s="1"/>
  <c r="E3626" i="1" s="1"/>
  <c r="I3624" i="1"/>
  <c r="I3625" i="1" l="1"/>
  <c r="K3626" i="1"/>
  <c r="G3626" i="1"/>
  <c r="H3626" i="1" s="1"/>
  <c r="E3627" i="1" s="1"/>
  <c r="I3626" i="1" l="1"/>
  <c r="K3627" i="1"/>
  <c r="G3627" i="1"/>
  <c r="H3627" i="1" s="1"/>
  <c r="E3628" i="1" s="1"/>
  <c r="I3627" i="1" l="1"/>
  <c r="K3628" i="1"/>
  <c r="G3628" i="1"/>
  <c r="H3628" i="1" s="1"/>
  <c r="E3629" i="1" s="1"/>
  <c r="I3628" i="1" l="1"/>
  <c r="K3629" i="1"/>
  <c r="G3629" i="1"/>
  <c r="H3629" i="1" s="1"/>
  <c r="E3630" i="1" s="1"/>
  <c r="I3629" i="1" l="1"/>
  <c r="K3630" i="1"/>
  <c r="G3630" i="1"/>
  <c r="H3630" i="1" s="1"/>
  <c r="E3631" i="1" s="1"/>
  <c r="I3630" i="1" l="1"/>
  <c r="K3631" i="1"/>
  <c r="G3631" i="1"/>
  <c r="H3631" i="1" s="1"/>
  <c r="E3632" i="1" s="1"/>
  <c r="I3631" i="1" l="1"/>
  <c r="K3632" i="1"/>
  <c r="G3632" i="1"/>
  <c r="H3632" i="1" s="1"/>
  <c r="E3633" i="1" s="1"/>
  <c r="I3632" i="1" l="1"/>
  <c r="K3633" i="1"/>
  <c r="G3633" i="1"/>
  <c r="H3633" i="1" s="1"/>
  <c r="E3634" i="1" s="1"/>
  <c r="I3633" i="1" l="1"/>
  <c r="K3634" i="1"/>
  <c r="G3634" i="1"/>
  <c r="H3634" i="1" s="1"/>
  <c r="E3635" i="1" s="1"/>
  <c r="I3634" i="1" l="1"/>
  <c r="K3635" i="1"/>
  <c r="G3635" i="1"/>
  <c r="H3635" i="1" s="1"/>
  <c r="E3636" i="1" s="1"/>
  <c r="I3635" i="1" l="1"/>
  <c r="K3636" i="1"/>
  <c r="G3636" i="1"/>
  <c r="H3636" i="1" s="1"/>
  <c r="E3637" i="1" s="1"/>
  <c r="I3636" i="1" l="1"/>
  <c r="K3637" i="1"/>
  <c r="G3637" i="1"/>
  <c r="H3637" i="1" s="1"/>
  <c r="E3638" i="1" s="1"/>
  <c r="I3637" i="1" l="1"/>
  <c r="K3638" i="1"/>
  <c r="G3638" i="1"/>
  <c r="H3638" i="1" s="1"/>
  <c r="E3639" i="1" s="1"/>
  <c r="K3639" i="1" l="1"/>
  <c r="G3639" i="1"/>
  <c r="H3639" i="1" s="1"/>
  <c r="E3640" i="1" s="1"/>
  <c r="I3638" i="1"/>
  <c r="I3639" i="1" l="1"/>
  <c r="K3640" i="1"/>
  <c r="G3640" i="1"/>
  <c r="H3640" i="1" s="1"/>
  <c r="E3641" i="1" s="1"/>
  <c r="K3641" i="1" l="1"/>
  <c r="G3641" i="1"/>
  <c r="H3641" i="1" s="1"/>
  <c r="E3642" i="1" s="1"/>
  <c r="I3640" i="1"/>
  <c r="I3641" i="1" l="1"/>
  <c r="K3642" i="1"/>
  <c r="G3642" i="1"/>
  <c r="H3642" i="1" s="1"/>
  <c r="E3643" i="1" s="1"/>
  <c r="I3642" i="1" l="1"/>
  <c r="K3643" i="1"/>
  <c r="G3643" i="1"/>
  <c r="H3643" i="1" s="1"/>
  <c r="E3644" i="1" s="1"/>
  <c r="I3643" i="1" l="1"/>
  <c r="K3644" i="1"/>
  <c r="G3644" i="1"/>
  <c r="H3644" i="1" s="1"/>
  <c r="E3645" i="1" s="1"/>
  <c r="I3644" i="1" l="1"/>
  <c r="K3645" i="1"/>
  <c r="G3645" i="1"/>
  <c r="H3645" i="1" s="1"/>
  <c r="E3646" i="1" s="1"/>
  <c r="I3645" i="1" l="1"/>
  <c r="K3646" i="1"/>
  <c r="G3646" i="1"/>
  <c r="H3646" i="1" s="1"/>
  <c r="E3647" i="1" s="1"/>
  <c r="I3646" i="1" l="1"/>
  <c r="K3647" i="1"/>
  <c r="G3647" i="1"/>
  <c r="H3647" i="1" s="1"/>
  <c r="E3648" i="1" s="1"/>
  <c r="I3647" i="1" l="1"/>
  <c r="K3648" i="1"/>
  <c r="G3648" i="1"/>
  <c r="H3648" i="1" s="1"/>
  <c r="E3649" i="1" s="1"/>
  <c r="I3648" i="1" l="1"/>
  <c r="K3649" i="1"/>
  <c r="G3649" i="1"/>
  <c r="H3649" i="1" s="1"/>
  <c r="E3650" i="1" s="1"/>
  <c r="I3649" i="1" l="1"/>
  <c r="K3650" i="1"/>
  <c r="G3650" i="1"/>
  <c r="H3650" i="1" s="1"/>
  <c r="E3651" i="1" s="1"/>
  <c r="I3650" i="1" l="1"/>
  <c r="K3651" i="1"/>
  <c r="G3651" i="1"/>
  <c r="H3651" i="1" s="1"/>
  <c r="E3652" i="1" s="1"/>
  <c r="I3651" i="1" l="1"/>
  <c r="K3652" i="1"/>
  <c r="G3652" i="1"/>
  <c r="H3652" i="1" s="1"/>
  <c r="E3653" i="1" s="1"/>
  <c r="I3652" i="1" l="1"/>
  <c r="K3653" i="1"/>
  <c r="G3653" i="1"/>
  <c r="H3653" i="1" s="1"/>
  <c r="E3654" i="1" s="1"/>
  <c r="I3653" i="1" l="1"/>
  <c r="K3654" i="1"/>
  <c r="G3654" i="1"/>
  <c r="H3654" i="1" s="1"/>
  <c r="E3655" i="1" s="1"/>
  <c r="I3654" i="1" l="1"/>
  <c r="K3655" i="1"/>
  <c r="G3655" i="1"/>
  <c r="H3655" i="1" s="1"/>
  <c r="E3656" i="1" s="1"/>
  <c r="I3655" i="1" l="1"/>
  <c r="K3656" i="1"/>
  <c r="G3656" i="1"/>
  <c r="H3656" i="1" s="1"/>
  <c r="E3657" i="1" s="1"/>
  <c r="I3656" i="1" l="1"/>
  <c r="K3657" i="1"/>
  <c r="G3657" i="1"/>
  <c r="H3657" i="1" s="1"/>
  <c r="E3658" i="1" s="1"/>
  <c r="I3657" i="1" l="1"/>
  <c r="K3658" i="1"/>
  <c r="G3658" i="1"/>
  <c r="H3658" i="1" s="1"/>
  <c r="E3659" i="1" s="1"/>
  <c r="I3658" i="1" l="1"/>
  <c r="K3659" i="1"/>
  <c r="G3659" i="1"/>
  <c r="H3659" i="1" s="1"/>
  <c r="E3660" i="1" s="1"/>
  <c r="K3660" i="1" l="1"/>
  <c r="G3660" i="1"/>
  <c r="H3660" i="1" s="1"/>
  <c r="E3661" i="1" s="1"/>
  <c r="I3659" i="1"/>
  <c r="K3661" i="1" l="1"/>
  <c r="G3661" i="1"/>
  <c r="H3661" i="1" s="1"/>
  <c r="E3662" i="1" s="1"/>
  <c r="I3660" i="1"/>
  <c r="I3661" i="1" l="1"/>
  <c r="K3662" i="1"/>
  <c r="G3662" i="1"/>
  <c r="H3662" i="1" s="1"/>
  <c r="E3663" i="1" s="1"/>
  <c r="K3663" i="1" l="1"/>
  <c r="G3663" i="1"/>
  <c r="H3663" i="1" s="1"/>
  <c r="E3664" i="1" s="1"/>
  <c r="I3662" i="1"/>
  <c r="I3663" i="1" l="1"/>
  <c r="K3664" i="1"/>
  <c r="G3664" i="1"/>
  <c r="H3664" i="1" s="1"/>
  <c r="E3665" i="1" s="1"/>
  <c r="I3664" i="1" l="1"/>
  <c r="K3665" i="1"/>
  <c r="G3665" i="1"/>
  <c r="H3665" i="1" s="1"/>
  <c r="E3666" i="1" s="1"/>
  <c r="K3666" i="1" l="1"/>
  <c r="G3666" i="1"/>
  <c r="H3666" i="1" s="1"/>
  <c r="E3667" i="1" s="1"/>
  <c r="I3665" i="1"/>
  <c r="I3666" i="1" l="1"/>
  <c r="K3667" i="1"/>
  <c r="G3667" i="1"/>
  <c r="H3667" i="1" s="1"/>
  <c r="E3668" i="1" s="1"/>
  <c r="I3667" i="1" l="1"/>
  <c r="K3668" i="1"/>
  <c r="G3668" i="1"/>
  <c r="H3668" i="1" s="1"/>
  <c r="E3669" i="1" s="1"/>
  <c r="K3669" i="1" l="1"/>
  <c r="G3669" i="1"/>
  <c r="H3669" i="1" s="1"/>
  <c r="E3670" i="1" s="1"/>
  <c r="I3668" i="1"/>
  <c r="I3669" i="1" l="1"/>
  <c r="K3670" i="1"/>
  <c r="G3670" i="1"/>
  <c r="H3670" i="1" s="1"/>
  <c r="E3671" i="1" s="1"/>
  <c r="I3670" i="1" l="1"/>
  <c r="K3671" i="1"/>
  <c r="G3671" i="1"/>
  <c r="H3671" i="1" s="1"/>
  <c r="E3672" i="1" s="1"/>
  <c r="I3671" i="1" l="1"/>
  <c r="K3672" i="1"/>
  <c r="G3672" i="1"/>
  <c r="H3672" i="1" s="1"/>
  <c r="E3673" i="1" s="1"/>
  <c r="I3672" i="1" l="1"/>
  <c r="K3673" i="1"/>
  <c r="G3673" i="1"/>
  <c r="H3673" i="1" s="1"/>
  <c r="E3674" i="1" s="1"/>
  <c r="I3673" i="1" l="1"/>
  <c r="K3674" i="1"/>
  <c r="G3674" i="1"/>
  <c r="H3674" i="1" s="1"/>
  <c r="E3675" i="1" s="1"/>
  <c r="I3674" i="1" l="1"/>
  <c r="K3675" i="1"/>
  <c r="G3675" i="1"/>
  <c r="H3675" i="1" s="1"/>
  <c r="E3676" i="1" s="1"/>
  <c r="I3675" i="1" l="1"/>
  <c r="K3676" i="1"/>
  <c r="G3676" i="1"/>
  <c r="H3676" i="1" s="1"/>
  <c r="E3677" i="1" s="1"/>
  <c r="I3676" i="1" l="1"/>
  <c r="K3677" i="1"/>
  <c r="G3677" i="1"/>
  <c r="H3677" i="1" s="1"/>
  <c r="E3678" i="1" s="1"/>
  <c r="I3677" i="1" l="1"/>
  <c r="K3678" i="1"/>
  <c r="G3678" i="1"/>
  <c r="H3678" i="1" s="1"/>
  <c r="E3679" i="1" s="1"/>
  <c r="I3678" i="1" l="1"/>
  <c r="K3679" i="1"/>
  <c r="G3679" i="1"/>
  <c r="H3679" i="1" s="1"/>
  <c r="E3680" i="1" s="1"/>
  <c r="I3679" i="1" l="1"/>
  <c r="K3680" i="1"/>
  <c r="G3680" i="1"/>
  <c r="H3680" i="1" s="1"/>
  <c r="E3681" i="1" s="1"/>
  <c r="I3680" i="1" l="1"/>
  <c r="K3681" i="1"/>
  <c r="G3681" i="1"/>
  <c r="H3681" i="1" s="1"/>
  <c r="E3682" i="1" s="1"/>
  <c r="K3682" i="1" l="1"/>
  <c r="G3682" i="1"/>
  <c r="H3682" i="1" s="1"/>
  <c r="E3683" i="1" s="1"/>
  <c r="I3681" i="1"/>
  <c r="I3682" i="1" l="1"/>
  <c r="K3683" i="1"/>
  <c r="G3683" i="1"/>
  <c r="H3683" i="1" s="1"/>
  <c r="E3684" i="1" s="1"/>
  <c r="I3683" i="1" l="1"/>
  <c r="K3684" i="1"/>
  <c r="G3684" i="1"/>
  <c r="H3684" i="1" s="1"/>
  <c r="E3685" i="1" s="1"/>
  <c r="I3684" i="1" l="1"/>
  <c r="K3685" i="1"/>
  <c r="G3685" i="1"/>
  <c r="H3685" i="1" s="1"/>
  <c r="E3686" i="1" s="1"/>
  <c r="I3685" i="1" l="1"/>
  <c r="K3686" i="1"/>
  <c r="G3686" i="1"/>
  <c r="H3686" i="1" s="1"/>
  <c r="E3687" i="1" s="1"/>
  <c r="I3686" i="1" l="1"/>
  <c r="K3687" i="1"/>
  <c r="G3687" i="1"/>
  <c r="H3687" i="1" s="1"/>
  <c r="E3688" i="1" s="1"/>
  <c r="I3687" i="1" l="1"/>
  <c r="K3688" i="1"/>
  <c r="G3688" i="1"/>
  <c r="H3688" i="1" s="1"/>
  <c r="E3689" i="1" s="1"/>
  <c r="I3688" i="1" l="1"/>
  <c r="K3689" i="1"/>
  <c r="G3689" i="1"/>
  <c r="H3689" i="1" s="1"/>
  <c r="E3690" i="1" s="1"/>
  <c r="I3689" i="1" l="1"/>
  <c r="K3690" i="1"/>
  <c r="G3690" i="1"/>
  <c r="H3690" i="1" s="1"/>
  <c r="E3691" i="1" s="1"/>
  <c r="I3690" i="1" l="1"/>
  <c r="K3691" i="1"/>
  <c r="G3691" i="1"/>
  <c r="H3691" i="1" s="1"/>
  <c r="E3692" i="1" s="1"/>
  <c r="I3691" i="1" l="1"/>
  <c r="K3692" i="1"/>
  <c r="G3692" i="1"/>
  <c r="H3692" i="1" s="1"/>
  <c r="E3693" i="1" s="1"/>
  <c r="I3692" i="1" l="1"/>
  <c r="K3693" i="1"/>
  <c r="G3693" i="1"/>
  <c r="H3693" i="1" s="1"/>
  <c r="E3694" i="1" s="1"/>
  <c r="I3693" i="1" l="1"/>
  <c r="K3694" i="1"/>
  <c r="G3694" i="1"/>
  <c r="H3694" i="1" s="1"/>
  <c r="E3695" i="1" s="1"/>
  <c r="I3694" i="1" l="1"/>
  <c r="K3695" i="1"/>
  <c r="G3695" i="1"/>
  <c r="H3695" i="1" s="1"/>
  <c r="E3696" i="1" s="1"/>
  <c r="I3695" i="1"/>
  <c r="K3696" i="1" l="1"/>
  <c r="G3696" i="1"/>
  <c r="H3696" i="1" s="1"/>
  <c r="E3697" i="1" s="1"/>
  <c r="I3696" i="1" l="1"/>
  <c r="K3697" i="1"/>
  <c r="G3697" i="1"/>
  <c r="H3697" i="1" s="1"/>
  <c r="E3698" i="1" s="1"/>
  <c r="K3698" i="1" l="1"/>
  <c r="G3698" i="1"/>
  <c r="H3698" i="1" s="1"/>
  <c r="E3699" i="1" s="1"/>
  <c r="I3697" i="1"/>
  <c r="I3698" i="1" l="1"/>
  <c r="K3699" i="1"/>
  <c r="G3699" i="1"/>
  <c r="H3699" i="1" s="1"/>
  <c r="E3700" i="1" s="1"/>
  <c r="K3700" i="1" l="1"/>
  <c r="G3700" i="1"/>
  <c r="H3700" i="1" s="1"/>
  <c r="E3701" i="1" s="1"/>
  <c r="I3699" i="1"/>
  <c r="I3700" i="1" l="1"/>
  <c r="K3701" i="1"/>
  <c r="G3701" i="1"/>
  <c r="H3701" i="1" s="1"/>
  <c r="E3702" i="1" s="1"/>
  <c r="I3701" i="1" l="1"/>
  <c r="K3702" i="1"/>
  <c r="G3702" i="1"/>
  <c r="H3702" i="1" s="1"/>
  <c r="E3703" i="1" s="1"/>
  <c r="K3703" i="1" l="1"/>
  <c r="G3703" i="1"/>
  <c r="H3703" i="1" s="1"/>
  <c r="E3704" i="1" s="1"/>
  <c r="I3702" i="1"/>
  <c r="I3703" i="1" l="1"/>
  <c r="K3704" i="1"/>
  <c r="G3704" i="1"/>
  <c r="H3704" i="1" s="1"/>
  <c r="E3705" i="1" s="1"/>
  <c r="K3705" i="1" l="1"/>
  <c r="G3705" i="1"/>
  <c r="H3705" i="1" s="1"/>
  <c r="E3706" i="1" s="1"/>
  <c r="I3704" i="1"/>
  <c r="I3705" i="1" l="1"/>
  <c r="K3706" i="1"/>
  <c r="G3706" i="1"/>
  <c r="H3706" i="1" s="1"/>
  <c r="E3707" i="1" s="1"/>
  <c r="I3706" i="1" l="1"/>
  <c r="K3707" i="1"/>
  <c r="G3707" i="1"/>
  <c r="H3707" i="1" s="1"/>
  <c r="E3708" i="1" s="1"/>
  <c r="I3707" i="1" l="1"/>
  <c r="K3708" i="1"/>
  <c r="G3708" i="1"/>
  <c r="H3708" i="1" s="1"/>
  <c r="E3709" i="1" s="1"/>
  <c r="I3708" i="1" l="1"/>
  <c r="K3709" i="1"/>
  <c r="G3709" i="1"/>
  <c r="H3709" i="1" s="1"/>
  <c r="E3710" i="1" s="1"/>
  <c r="I3709" i="1" l="1"/>
  <c r="K3710" i="1"/>
  <c r="G3710" i="1"/>
  <c r="H3710" i="1" s="1"/>
  <c r="E3711" i="1" s="1"/>
  <c r="I3710" i="1" l="1"/>
  <c r="K3711" i="1"/>
  <c r="G3711" i="1"/>
  <c r="H3711" i="1" s="1"/>
  <c r="E3712" i="1" s="1"/>
  <c r="I3711" i="1" l="1"/>
  <c r="K3712" i="1"/>
  <c r="G3712" i="1"/>
  <c r="H3712" i="1" s="1"/>
  <c r="E3713" i="1" s="1"/>
  <c r="I3712" i="1" l="1"/>
  <c r="K3713" i="1"/>
  <c r="G3713" i="1"/>
  <c r="H3713" i="1" s="1"/>
  <c r="E3714" i="1" s="1"/>
  <c r="K3714" i="1" l="1"/>
  <c r="G3714" i="1"/>
  <c r="H3714" i="1" s="1"/>
  <c r="E3715" i="1" s="1"/>
  <c r="I3713" i="1"/>
  <c r="I3714" i="1" l="1"/>
  <c r="K3715" i="1"/>
  <c r="G3715" i="1"/>
  <c r="H3715" i="1" s="1"/>
  <c r="E3716" i="1" s="1"/>
  <c r="I3715" i="1" l="1"/>
  <c r="K3716" i="1"/>
  <c r="G3716" i="1"/>
  <c r="H3716" i="1" s="1"/>
  <c r="E3717" i="1" s="1"/>
  <c r="I3716" i="1"/>
  <c r="K3717" i="1" l="1"/>
  <c r="G3717" i="1"/>
  <c r="H3717" i="1" s="1"/>
  <c r="E3718" i="1" s="1"/>
  <c r="I3717" i="1" l="1"/>
  <c r="K3718" i="1"/>
  <c r="G3718" i="1"/>
  <c r="H3718" i="1" s="1"/>
  <c r="E3719" i="1" s="1"/>
  <c r="I3718" i="1" l="1"/>
  <c r="K3719" i="1"/>
  <c r="G3719" i="1"/>
  <c r="H3719" i="1" s="1"/>
  <c r="E3720" i="1" s="1"/>
  <c r="K3720" i="1" l="1"/>
  <c r="G3720" i="1"/>
  <c r="H3720" i="1" s="1"/>
  <c r="E3721" i="1" s="1"/>
  <c r="I3719" i="1"/>
  <c r="I3720" i="1" l="1"/>
  <c r="K3721" i="1"/>
  <c r="G3721" i="1"/>
  <c r="H3721" i="1" s="1"/>
  <c r="E3722" i="1" s="1"/>
  <c r="K3722" i="1" l="1"/>
  <c r="G3722" i="1"/>
  <c r="H3722" i="1" s="1"/>
  <c r="E3723" i="1" s="1"/>
  <c r="I3721" i="1"/>
  <c r="I3722" i="1" l="1"/>
  <c r="K3723" i="1"/>
  <c r="G3723" i="1"/>
  <c r="H3723" i="1" s="1"/>
  <c r="E3724" i="1" s="1"/>
  <c r="I3723" i="1" l="1"/>
  <c r="K3724" i="1"/>
  <c r="G3724" i="1"/>
  <c r="H3724" i="1" s="1"/>
  <c r="E3725" i="1" s="1"/>
  <c r="I3724" i="1" l="1"/>
  <c r="K3725" i="1"/>
  <c r="G3725" i="1"/>
  <c r="H3725" i="1" s="1"/>
  <c r="E3726" i="1" s="1"/>
  <c r="I3725" i="1" l="1"/>
  <c r="K3726" i="1"/>
  <c r="G3726" i="1"/>
  <c r="H3726" i="1" s="1"/>
  <c r="E3727" i="1" s="1"/>
  <c r="I3726" i="1" l="1"/>
  <c r="K3727" i="1"/>
  <c r="G3727" i="1"/>
  <c r="H3727" i="1" s="1"/>
  <c r="E3728" i="1" s="1"/>
  <c r="I3727" i="1" l="1"/>
  <c r="K3728" i="1"/>
  <c r="G3728" i="1"/>
  <c r="H3728" i="1" s="1"/>
  <c r="E3729" i="1" s="1"/>
  <c r="I3728" i="1" l="1"/>
  <c r="K3729" i="1"/>
  <c r="G3729" i="1"/>
  <c r="H3729" i="1" s="1"/>
  <c r="E3730" i="1" s="1"/>
  <c r="K3730" i="1" l="1"/>
  <c r="G3730" i="1"/>
  <c r="H3730" i="1" s="1"/>
  <c r="E3731" i="1" s="1"/>
  <c r="I3729" i="1"/>
  <c r="I3730" i="1" l="1"/>
  <c r="K3731" i="1"/>
  <c r="G3731" i="1"/>
  <c r="H3731" i="1" s="1"/>
  <c r="E3732" i="1" s="1"/>
  <c r="I3731" i="1" l="1"/>
  <c r="K3732" i="1"/>
  <c r="G3732" i="1"/>
  <c r="H3732" i="1" s="1"/>
  <c r="E3733" i="1" s="1"/>
  <c r="I3732" i="1" l="1"/>
  <c r="K3733" i="1"/>
  <c r="G3733" i="1"/>
  <c r="H3733" i="1" s="1"/>
  <c r="E3734" i="1" s="1"/>
  <c r="I3733" i="1" l="1"/>
  <c r="K3734" i="1"/>
  <c r="G3734" i="1"/>
  <c r="H3734" i="1" s="1"/>
  <c r="E3735" i="1" s="1"/>
  <c r="I3734" i="1" l="1"/>
  <c r="K3735" i="1"/>
  <c r="G3735" i="1"/>
  <c r="H3735" i="1" s="1"/>
  <c r="E3736" i="1" s="1"/>
  <c r="I3735" i="1" l="1"/>
  <c r="K3736" i="1"/>
  <c r="G3736" i="1"/>
  <c r="H3736" i="1" s="1"/>
  <c r="E3737" i="1" s="1"/>
  <c r="I3736" i="1" l="1"/>
  <c r="K3737" i="1"/>
  <c r="G3737" i="1"/>
  <c r="H3737" i="1" s="1"/>
  <c r="E3738" i="1" s="1"/>
  <c r="I3737" i="1" l="1"/>
  <c r="K3738" i="1"/>
  <c r="G3738" i="1"/>
  <c r="H3738" i="1" s="1"/>
  <c r="E3739" i="1" s="1"/>
  <c r="I3738" i="1" l="1"/>
  <c r="K3739" i="1"/>
  <c r="G3739" i="1"/>
  <c r="H3739" i="1" s="1"/>
  <c r="E3740" i="1" s="1"/>
  <c r="I3739" i="1" l="1"/>
  <c r="K3740" i="1"/>
  <c r="G3740" i="1"/>
  <c r="H3740" i="1" s="1"/>
  <c r="E3741" i="1" s="1"/>
  <c r="I3740" i="1" l="1"/>
  <c r="K3741" i="1"/>
  <c r="G3741" i="1"/>
  <c r="H3741" i="1" s="1"/>
  <c r="E3742" i="1" s="1"/>
  <c r="I3741" i="1" l="1"/>
  <c r="K3742" i="1"/>
  <c r="G3742" i="1"/>
  <c r="H3742" i="1" s="1"/>
  <c r="E3743" i="1" s="1"/>
  <c r="K3743" i="1" l="1"/>
  <c r="G3743" i="1"/>
  <c r="H3743" i="1" s="1"/>
  <c r="E3744" i="1" s="1"/>
  <c r="I3742" i="1"/>
  <c r="I3743" i="1" l="1"/>
  <c r="K3744" i="1"/>
  <c r="G3744" i="1"/>
  <c r="H3744" i="1" s="1"/>
  <c r="E3745" i="1" s="1"/>
  <c r="I3744" i="1" l="1"/>
  <c r="K3745" i="1"/>
  <c r="G3745" i="1"/>
  <c r="H3745" i="1" s="1"/>
  <c r="E3746" i="1" s="1"/>
  <c r="I3745" i="1" l="1"/>
  <c r="K3746" i="1"/>
  <c r="G3746" i="1"/>
  <c r="H3746" i="1" s="1"/>
  <c r="E3747" i="1" s="1"/>
  <c r="I3746" i="1" l="1"/>
  <c r="K3747" i="1"/>
  <c r="G3747" i="1"/>
  <c r="H3747" i="1" s="1"/>
  <c r="E3748" i="1" s="1"/>
  <c r="I3747" i="1" l="1"/>
  <c r="K3748" i="1"/>
  <c r="G3748" i="1"/>
  <c r="H3748" i="1" s="1"/>
  <c r="E3749" i="1" s="1"/>
  <c r="I3748" i="1" l="1"/>
  <c r="K3749" i="1"/>
  <c r="G3749" i="1"/>
  <c r="H3749" i="1" s="1"/>
  <c r="E3750" i="1" s="1"/>
  <c r="I3749" i="1" l="1"/>
  <c r="K3750" i="1"/>
  <c r="G3750" i="1"/>
  <c r="H3750" i="1" s="1"/>
  <c r="E3751" i="1" s="1"/>
  <c r="K3751" i="1" l="1"/>
  <c r="G3751" i="1"/>
  <c r="H3751" i="1" s="1"/>
  <c r="E3752" i="1" s="1"/>
  <c r="I3750" i="1"/>
  <c r="I3751" i="1" l="1"/>
  <c r="K3752" i="1"/>
  <c r="G3752" i="1"/>
  <c r="H3752" i="1" s="1"/>
  <c r="E3753" i="1" s="1"/>
  <c r="I3752" i="1" l="1"/>
  <c r="K3753" i="1"/>
  <c r="G3753" i="1"/>
  <c r="H3753" i="1" s="1"/>
  <c r="E3754" i="1" s="1"/>
  <c r="I3753" i="1" l="1"/>
  <c r="K3754" i="1"/>
  <c r="G3754" i="1"/>
  <c r="H3754" i="1" s="1"/>
  <c r="E3755" i="1" s="1"/>
  <c r="K3755" i="1" l="1"/>
  <c r="G3755" i="1"/>
  <c r="H3755" i="1" s="1"/>
  <c r="E3756" i="1" s="1"/>
  <c r="I3754" i="1"/>
  <c r="I3755" i="1" l="1"/>
  <c r="K3756" i="1"/>
  <c r="G3756" i="1"/>
  <c r="H3756" i="1" s="1"/>
  <c r="E3757" i="1" s="1"/>
  <c r="I3756" i="1" l="1"/>
  <c r="K3757" i="1"/>
  <c r="G3757" i="1"/>
  <c r="H3757" i="1" s="1"/>
  <c r="E3758" i="1" s="1"/>
  <c r="I3757" i="1" l="1"/>
  <c r="K3758" i="1"/>
  <c r="G3758" i="1"/>
  <c r="H3758" i="1" s="1"/>
  <c r="E3759" i="1" s="1"/>
  <c r="K3759" i="1" l="1"/>
  <c r="G3759" i="1"/>
  <c r="H3759" i="1" s="1"/>
  <c r="E3760" i="1" s="1"/>
  <c r="I3758" i="1"/>
  <c r="I3759" i="1" l="1"/>
  <c r="K3760" i="1"/>
  <c r="G3760" i="1"/>
  <c r="H3760" i="1" s="1"/>
  <c r="E3761" i="1" s="1"/>
  <c r="I3760" i="1" l="1"/>
  <c r="K3761" i="1"/>
  <c r="G3761" i="1"/>
  <c r="H3761" i="1" s="1"/>
  <c r="E3762" i="1" s="1"/>
  <c r="K3762" i="1" l="1"/>
  <c r="G3762" i="1"/>
  <c r="H3762" i="1" s="1"/>
  <c r="E3763" i="1" s="1"/>
  <c r="I3761" i="1"/>
  <c r="K3763" i="1" l="1"/>
  <c r="G3763" i="1"/>
  <c r="H3763" i="1" s="1"/>
  <c r="E3764" i="1" s="1"/>
  <c r="I3762" i="1"/>
  <c r="K3764" i="1" l="1"/>
  <c r="G3764" i="1"/>
  <c r="H3764" i="1" s="1"/>
  <c r="E3765" i="1" s="1"/>
  <c r="I3763" i="1"/>
  <c r="I3764" i="1" l="1"/>
  <c r="K3765" i="1"/>
  <c r="G3765" i="1"/>
  <c r="H3765" i="1" s="1"/>
  <c r="E3766" i="1" s="1"/>
  <c r="I3765" i="1" l="1"/>
  <c r="K3766" i="1"/>
  <c r="G3766" i="1"/>
  <c r="H3766" i="1" s="1"/>
  <c r="E3767" i="1" s="1"/>
  <c r="I3766" i="1" l="1"/>
  <c r="K3767" i="1"/>
  <c r="G3767" i="1"/>
  <c r="H3767" i="1" s="1"/>
  <c r="E3768" i="1" s="1"/>
  <c r="K3768" i="1" l="1"/>
  <c r="G3768" i="1"/>
  <c r="H3768" i="1" s="1"/>
  <c r="E3769" i="1" s="1"/>
  <c r="I3767" i="1"/>
  <c r="I3768" i="1" l="1"/>
  <c r="K3769" i="1"/>
  <c r="G3769" i="1"/>
  <c r="H3769" i="1" s="1"/>
  <c r="E3770" i="1" s="1"/>
  <c r="I3769" i="1" l="1"/>
  <c r="K3770" i="1"/>
  <c r="G3770" i="1"/>
  <c r="H3770" i="1" s="1"/>
  <c r="E3771" i="1" s="1"/>
  <c r="K3771" i="1" l="1"/>
  <c r="G3771" i="1"/>
  <c r="H3771" i="1" s="1"/>
  <c r="E3772" i="1" s="1"/>
  <c r="I3770" i="1"/>
  <c r="I3771" i="1" l="1"/>
  <c r="K3772" i="1"/>
  <c r="G3772" i="1"/>
  <c r="H3772" i="1" s="1"/>
  <c r="E3773" i="1" s="1"/>
  <c r="I3772" i="1" l="1"/>
  <c r="K3773" i="1"/>
  <c r="G3773" i="1"/>
  <c r="H3773" i="1" s="1"/>
  <c r="E3774" i="1" s="1"/>
  <c r="I3773" i="1" l="1"/>
  <c r="K3774" i="1"/>
  <c r="G3774" i="1"/>
  <c r="H3774" i="1" s="1"/>
  <c r="E3775" i="1" s="1"/>
  <c r="I3774" i="1"/>
  <c r="K3775" i="1" l="1"/>
  <c r="G3775" i="1"/>
  <c r="H3775" i="1" s="1"/>
  <c r="E3776" i="1" s="1"/>
  <c r="I3775" i="1"/>
  <c r="K3776" i="1" l="1"/>
  <c r="G3776" i="1"/>
  <c r="H3776" i="1" s="1"/>
  <c r="E3777" i="1" s="1"/>
  <c r="I3776" i="1"/>
  <c r="K3777" i="1" l="1"/>
  <c r="G3777" i="1"/>
  <c r="H3777" i="1" s="1"/>
  <c r="E3778" i="1" s="1"/>
  <c r="I3777" i="1"/>
  <c r="K3778" i="1" l="1"/>
  <c r="G3778" i="1"/>
  <c r="H3778" i="1" s="1"/>
  <c r="E3779" i="1" s="1"/>
  <c r="I3778" i="1" l="1"/>
  <c r="K3779" i="1"/>
  <c r="G3779" i="1"/>
  <c r="H3779" i="1" s="1"/>
  <c r="E3780" i="1" s="1"/>
  <c r="I3779" i="1" l="1"/>
  <c r="K3780" i="1"/>
  <c r="G3780" i="1"/>
  <c r="H3780" i="1" s="1"/>
  <c r="E3781" i="1" s="1"/>
  <c r="I3780" i="1" l="1"/>
  <c r="K3781" i="1"/>
  <c r="G3781" i="1"/>
  <c r="H3781" i="1" s="1"/>
  <c r="E3782" i="1" s="1"/>
  <c r="I3781" i="1"/>
  <c r="K3782" i="1" l="1"/>
  <c r="G3782" i="1"/>
  <c r="H3782" i="1" s="1"/>
  <c r="E3783" i="1" s="1"/>
  <c r="I3782" i="1" l="1"/>
  <c r="K3783" i="1"/>
  <c r="G3783" i="1"/>
  <c r="H3783" i="1" s="1"/>
  <c r="E3784" i="1" s="1"/>
  <c r="I3783" i="1" l="1"/>
  <c r="K3784" i="1"/>
  <c r="G3784" i="1"/>
  <c r="H3784" i="1" s="1"/>
  <c r="E3785" i="1" s="1"/>
  <c r="I3784" i="1" l="1"/>
  <c r="K3785" i="1"/>
  <c r="G3785" i="1"/>
  <c r="H3785" i="1" s="1"/>
  <c r="E3786" i="1" s="1"/>
  <c r="I3785" i="1" l="1"/>
  <c r="K3786" i="1"/>
  <c r="G3786" i="1"/>
  <c r="H3786" i="1" s="1"/>
  <c r="E3787" i="1" s="1"/>
  <c r="K3787" i="1" l="1"/>
  <c r="G3787" i="1"/>
  <c r="H3787" i="1" s="1"/>
  <c r="E3788" i="1" s="1"/>
  <c r="I3786" i="1"/>
  <c r="I3787" i="1" l="1"/>
  <c r="K3788" i="1"/>
  <c r="G3788" i="1"/>
  <c r="H3788" i="1" s="1"/>
  <c r="E3789" i="1" s="1"/>
  <c r="I3788" i="1" l="1"/>
  <c r="K3789" i="1"/>
  <c r="G3789" i="1"/>
  <c r="H3789" i="1" s="1"/>
  <c r="E3790" i="1" s="1"/>
  <c r="I3789" i="1" l="1"/>
  <c r="K3790" i="1"/>
  <c r="G3790" i="1"/>
  <c r="H3790" i="1" s="1"/>
  <c r="E3791" i="1" s="1"/>
  <c r="I3790" i="1" l="1"/>
  <c r="K3791" i="1"/>
  <c r="G3791" i="1"/>
  <c r="H3791" i="1" s="1"/>
  <c r="E3792" i="1" s="1"/>
  <c r="I3791" i="1" l="1"/>
  <c r="K3792" i="1"/>
  <c r="G3792" i="1"/>
  <c r="H3792" i="1" s="1"/>
  <c r="E3793" i="1" s="1"/>
  <c r="I3792" i="1" l="1"/>
  <c r="K3793" i="1"/>
  <c r="G3793" i="1"/>
  <c r="H3793" i="1" s="1"/>
  <c r="E3794" i="1" s="1"/>
  <c r="I3793" i="1" l="1"/>
  <c r="K3794" i="1"/>
  <c r="G3794" i="1"/>
  <c r="H3794" i="1" s="1"/>
  <c r="E3795" i="1" s="1"/>
  <c r="K3795" i="1" l="1"/>
  <c r="G3795" i="1"/>
  <c r="H3795" i="1" s="1"/>
  <c r="E3796" i="1" s="1"/>
  <c r="I3794" i="1"/>
  <c r="I3795" i="1" l="1"/>
  <c r="K3796" i="1"/>
  <c r="G3796" i="1"/>
  <c r="H3796" i="1" s="1"/>
  <c r="E3797" i="1" s="1"/>
  <c r="I3796" i="1" l="1"/>
  <c r="K3797" i="1"/>
  <c r="G3797" i="1"/>
  <c r="H3797" i="1" s="1"/>
  <c r="E3798" i="1" s="1"/>
  <c r="I3797" i="1" l="1"/>
  <c r="K3798" i="1"/>
  <c r="G3798" i="1"/>
  <c r="H3798" i="1" s="1"/>
  <c r="E3799" i="1" s="1"/>
  <c r="I3798" i="1" l="1"/>
  <c r="K3799" i="1"/>
  <c r="G3799" i="1"/>
  <c r="H3799" i="1" s="1"/>
  <c r="E3800" i="1" s="1"/>
  <c r="I3799" i="1" l="1"/>
  <c r="K3800" i="1"/>
  <c r="G3800" i="1"/>
  <c r="H3800" i="1" s="1"/>
  <c r="E3801" i="1" s="1"/>
  <c r="I3800" i="1" l="1"/>
  <c r="K3801" i="1"/>
  <c r="G3801" i="1"/>
  <c r="H3801" i="1" s="1"/>
  <c r="E3802" i="1" s="1"/>
  <c r="I3801" i="1" l="1"/>
  <c r="K3802" i="1"/>
  <c r="G3802" i="1"/>
  <c r="H3802" i="1" s="1"/>
  <c r="E3803" i="1" s="1"/>
  <c r="K3803" i="1" l="1"/>
  <c r="G3803" i="1"/>
  <c r="H3803" i="1" s="1"/>
  <c r="E3804" i="1" s="1"/>
  <c r="I3802" i="1"/>
  <c r="I3803" i="1" l="1"/>
  <c r="K3804" i="1"/>
  <c r="G3804" i="1"/>
  <c r="H3804" i="1" s="1"/>
  <c r="E3805" i="1" s="1"/>
  <c r="I3804" i="1" l="1"/>
  <c r="K3805" i="1"/>
  <c r="G3805" i="1"/>
  <c r="I3805" i="1" s="1"/>
  <c r="H3805" i="1" l="1"/>
  <c r="E3806" i="1" s="1"/>
  <c r="K3806" i="1" s="1"/>
  <c r="G3806" i="1" l="1"/>
  <c r="D7" i="1" s="1"/>
  <c r="D6" i="1"/>
  <c r="D3" i="1"/>
  <c r="D9" i="1"/>
  <c r="D4" i="1"/>
  <c r="D10" i="1"/>
  <c r="D5" i="1"/>
  <c r="I3806" i="1"/>
  <c r="G14" i="1" s="1"/>
  <c r="H3806" i="1" l="1"/>
</calcChain>
</file>

<file path=xl/sharedStrings.xml><?xml version="1.0" encoding="utf-8"?>
<sst xmlns="http://schemas.openxmlformats.org/spreadsheetml/2006/main" count="72" uniqueCount="47">
  <si>
    <t xml:space="preserve"> </t>
  </si>
  <si>
    <t>mean</t>
  </si>
  <si>
    <t>skewness</t>
  </si>
  <si>
    <t>kurtosis</t>
  </si>
  <si>
    <t>log L</t>
  </si>
  <si>
    <t>mu</t>
  </si>
  <si>
    <t>omega</t>
  </si>
  <si>
    <t>alpha</t>
  </si>
  <si>
    <t>beta</t>
  </si>
  <si>
    <t>Date</t>
  </si>
  <si>
    <t>p(t)</t>
  </si>
  <si>
    <t>r(t)</t>
  </si>
  <si>
    <t>h(t)</t>
  </si>
  <si>
    <t>Return</t>
  </si>
  <si>
    <t>Variance</t>
  </si>
  <si>
    <t>z(t)</t>
  </si>
  <si>
    <t>Returns r(t)</t>
  </si>
  <si>
    <t>Summary statistics</t>
  </si>
  <si>
    <t>Parameter</t>
  </si>
  <si>
    <t>Estimate</t>
  </si>
  <si>
    <t>l(t)</t>
  </si>
  <si>
    <t>Log density</t>
  </si>
  <si>
    <t>persistence</t>
  </si>
  <si>
    <t>variance*10000</t>
  </si>
  <si>
    <t>min</t>
  </si>
  <si>
    <t>max</t>
  </si>
  <si>
    <t>Index</t>
  </si>
  <si>
    <t>lag 1 correlation</t>
  </si>
  <si>
    <t>standard deviation</t>
  </si>
  <si>
    <t>Residual</t>
  </si>
  <si>
    <t>e(t)</t>
  </si>
  <si>
    <t>Mean</t>
  </si>
  <si>
    <t>mu(t)</t>
  </si>
  <si>
    <t>Sign</t>
  </si>
  <si>
    <t>S(t)</t>
  </si>
  <si>
    <t>alpha minus</t>
  </si>
  <si>
    <t>Volatility</t>
  </si>
  <si>
    <t>Stand. Resid.</t>
  </si>
  <si>
    <t>FTSE-100</t>
  </si>
  <si>
    <t>Annualized</t>
  </si>
  <si>
    <t>Days in one year</t>
  </si>
  <si>
    <t>In parameter vector used to max log L</t>
  </si>
  <si>
    <t>Yes</t>
  </si>
  <si>
    <t>No</t>
  </si>
  <si>
    <t>Derived from persistence and variance</t>
  </si>
  <si>
    <t>Derived from alpha, alpha minus &amp; persistence</t>
  </si>
  <si>
    <t xml:space="preserve">         Standardized z(t)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</si>
</sst>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"/>
    <numFmt numFmtId="165" formatCode="0.0000000"/>
    <numFmt numFmtId="166" formatCode="0.000000"/>
    <numFmt numFmtId="167" formatCode="0.0000"/>
    <numFmt numFmtId="168" formatCode="d/mmm/yy"/>
    <numFmt numFmtId="169" formatCode="0.0000E+00;\ର"/>
    <numFmt numFmtId="170" formatCode="0.0"/>
    <numFmt numFmtId="171" formatCode="0.000000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169" fontId="0" fillId="0" borderId="0" xfId="0" applyNumberFormat="1"/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167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  <xf numFmtId="167" fontId="0" fillId="0" borderId="2" xfId="0" applyNumberFormat="1" applyBorder="1" applyAlignment="1">
      <alignment horizontal="center"/>
    </xf>
    <xf numFmtId="0" fontId="0" fillId="0" borderId="3" xfId="0" applyBorder="1"/>
    <xf numFmtId="171" fontId="0" fillId="0" borderId="4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/>
    <xf numFmtId="167" fontId="0" fillId="0" borderId="6" xfId="0" applyNumberFormat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574383926561308E-2"/>
          <c:y val="2.285606674160964E-2"/>
          <c:w val="0.90417361622900616"/>
          <c:h val="0.90139569817923704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data!$J$19:$J$3806</c:f>
              <c:numCache>
                <c:formatCode>d/mmm/yy</c:formatCode>
                <c:ptCount val="3788"/>
                <c:pt idx="0">
                  <c:v>39450</c:v>
                </c:pt>
                <c:pt idx="1">
                  <c:v>39451</c:v>
                </c:pt>
                <c:pt idx="2">
                  <c:v>39454</c:v>
                </c:pt>
                <c:pt idx="3">
                  <c:v>39455</c:v>
                </c:pt>
                <c:pt idx="4">
                  <c:v>39456</c:v>
                </c:pt>
                <c:pt idx="5">
                  <c:v>39457</c:v>
                </c:pt>
                <c:pt idx="6">
                  <c:v>39458</c:v>
                </c:pt>
                <c:pt idx="7">
                  <c:v>39461</c:v>
                </c:pt>
                <c:pt idx="8">
                  <c:v>39462</c:v>
                </c:pt>
                <c:pt idx="9">
                  <c:v>39463</c:v>
                </c:pt>
                <c:pt idx="10">
                  <c:v>39464</c:v>
                </c:pt>
                <c:pt idx="11">
                  <c:v>39465</c:v>
                </c:pt>
                <c:pt idx="12">
                  <c:v>39468</c:v>
                </c:pt>
                <c:pt idx="13">
                  <c:v>39469</c:v>
                </c:pt>
                <c:pt idx="14">
                  <c:v>39470</c:v>
                </c:pt>
                <c:pt idx="15">
                  <c:v>39471</c:v>
                </c:pt>
                <c:pt idx="16">
                  <c:v>39472</c:v>
                </c:pt>
                <c:pt idx="17">
                  <c:v>39475</c:v>
                </c:pt>
                <c:pt idx="18">
                  <c:v>39476</c:v>
                </c:pt>
                <c:pt idx="19">
                  <c:v>39477</c:v>
                </c:pt>
                <c:pt idx="20">
                  <c:v>39478</c:v>
                </c:pt>
                <c:pt idx="21">
                  <c:v>39479</c:v>
                </c:pt>
                <c:pt idx="22">
                  <c:v>39482</c:v>
                </c:pt>
                <c:pt idx="23">
                  <c:v>39483</c:v>
                </c:pt>
                <c:pt idx="24">
                  <c:v>39484</c:v>
                </c:pt>
                <c:pt idx="25">
                  <c:v>39485</c:v>
                </c:pt>
                <c:pt idx="26">
                  <c:v>39486</c:v>
                </c:pt>
                <c:pt idx="27">
                  <c:v>39489</c:v>
                </c:pt>
                <c:pt idx="28">
                  <c:v>39490</c:v>
                </c:pt>
                <c:pt idx="29">
                  <c:v>39491</c:v>
                </c:pt>
                <c:pt idx="30">
                  <c:v>39492</c:v>
                </c:pt>
                <c:pt idx="31">
                  <c:v>39493</c:v>
                </c:pt>
                <c:pt idx="32">
                  <c:v>39497</c:v>
                </c:pt>
                <c:pt idx="33">
                  <c:v>39498</c:v>
                </c:pt>
                <c:pt idx="34">
                  <c:v>39499</c:v>
                </c:pt>
                <c:pt idx="35">
                  <c:v>39500</c:v>
                </c:pt>
                <c:pt idx="36">
                  <c:v>39503</c:v>
                </c:pt>
                <c:pt idx="37">
                  <c:v>39504</c:v>
                </c:pt>
                <c:pt idx="38">
                  <c:v>39505</c:v>
                </c:pt>
                <c:pt idx="39">
                  <c:v>39506</c:v>
                </c:pt>
                <c:pt idx="40">
                  <c:v>39507</c:v>
                </c:pt>
                <c:pt idx="41">
                  <c:v>39510</c:v>
                </c:pt>
                <c:pt idx="42">
                  <c:v>39511</c:v>
                </c:pt>
                <c:pt idx="43">
                  <c:v>39512</c:v>
                </c:pt>
                <c:pt idx="44">
                  <c:v>39513</c:v>
                </c:pt>
                <c:pt idx="45">
                  <c:v>39514</c:v>
                </c:pt>
                <c:pt idx="46">
                  <c:v>39517</c:v>
                </c:pt>
                <c:pt idx="47">
                  <c:v>39518</c:v>
                </c:pt>
                <c:pt idx="48">
                  <c:v>39519</c:v>
                </c:pt>
                <c:pt idx="49">
                  <c:v>39520</c:v>
                </c:pt>
                <c:pt idx="50">
                  <c:v>39521</c:v>
                </c:pt>
                <c:pt idx="51">
                  <c:v>39524</c:v>
                </c:pt>
                <c:pt idx="52">
                  <c:v>39525</c:v>
                </c:pt>
                <c:pt idx="53">
                  <c:v>39526</c:v>
                </c:pt>
                <c:pt idx="54">
                  <c:v>39527</c:v>
                </c:pt>
                <c:pt idx="55">
                  <c:v>39532</c:v>
                </c:pt>
                <c:pt idx="56">
                  <c:v>39533</c:v>
                </c:pt>
                <c:pt idx="57">
                  <c:v>39534</c:v>
                </c:pt>
                <c:pt idx="58">
                  <c:v>39535</c:v>
                </c:pt>
                <c:pt idx="59">
                  <c:v>39538</c:v>
                </c:pt>
                <c:pt idx="60">
                  <c:v>39539</c:v>
                </c:pt>
                <c:pt idx="61">
                  <c:v>39540</c:v>
                </c:pt>
                <c:pt idx="62">
                  <c:v>39541</c:v>
                </c:pt>
                <c:pt idx="63">
                  <c:v>39542</c:v>
                </c:pt>
                <c:pt idx="64">
                  <c:v>39545</c:v>
                </c:pt>
                <c:pt idx="65">
                  <c:v>39546</c:v>
                </c:pt>
                <c:pt idx="66">
                  <c:v>39547</c:v>
                </c:pt>
                <c:pt idx="67">
                  <c:v>39548</c:v>
                </c:pt>
                <c:pt idx="68">
                  <c:v>39549</c:v>
                </c:pt>
                <c:pt idx="69">
                  <c:v>39552</c:v>
                </c:pt>
                <c:pt idx="70">
                  <c:v>39553</c:v>
                </c:pt>
                <c:pt idx="71">
                  <c:v>39554</c:v>
                </c:pt>
                <c:pt idx="72">
                  <c:v>39555</c:v>
                </c:pt>
                <c:pt idx="73">
                  <c:v>39556</c:v>
                </c:pt>
                <c:pt idx="74">
                  <c:v>39559</c:v>
                </c:pt>
                <c:pt idx="75">
                  <c:v>39560</c:v>
                </c:pt>
                <c:pt idx="76">
                  <c:v>39561</c:v>
                </c:pt>
                <c:pt idx="77">
                  <c:v>39562</c:v>
                </c:pt>
                <c:pt idx="78">
                  <c:v>39563</c:v>
                </c:pt>
                <c:pt idx="79">
                  <c:v>39566</c:v>
                </c:pt>
                <c:pt idx="80">
                  <c:v>39567</c:v>
                </c:pt>
                <c:pt idx="81">
                  <c:v>39568</c:v>
                </c:pt>
                <c:pt idx="82">
                  <c:v>39569</c:v>
                </c:pt>
                <c:pt idx="83">
                  <c:v>39570</c:v>
                </c:pt>
                <c:pt idx="84">
                  <c:v>39574</c:v>
                </c:pt>
                <c:pt idx="85">
                  <c:v>39575</c:v>
                </c:pt>
                <c:pt idx="86">
                  <c:v>39576</c:v>
                </c:pt>
                <c:pt idx="87">
                  <c:v>39577</c:v>
                </c:pt>
                <c:pt idx="88">
                  <c:v>39580</c:v>
                </c:pt>
                <c:pt idx="89">
                  <c:v>39581</c:v>
                </c:pt>
                <c:pt idx="90">
                  <c:v>39582</c:v>
                </c:pt>
                <c:pt idx="91">
                  <c:v>39583</c:v>
                </c:pt>
                <c:pt idx="92">
                  <c:v>39584</c:v>
                </c:pt>
                <c:pt idx="93">
                  <c:v>39587</c:v>
                </c:pt>
                <c:pt idx="94">
                  <c:v>39588</c:v>
                </c:pt>
                <c:pt idx="95">
                  <c:v>39589</c:v>
                </c:pt>
                <c:pt idx="96">
                  <c:v>39590</c:v>
                </c:pt>
                <c:pt idx="97">
                  <c:v>39591</c:v>
                </c:pt>
                <c:pt idx="98">
                  <c:v>39595</c:v>
                </c:pt>
                <c:pt idx="99">
                  <c:v>39596</c:v>
                </c:pt>
                <c:pt idx="100">
                  <c:v>39597</c:v>
                </c:pt>
                <c:pt idx="101">
                  <c:v>39598</c:v>
                </c:pt>
                <c:pt idx="102">
                  <c:v>39601</c:v>
                </c:pt>
                <c:pt idx="103">
                  <c:v>39602</c:v>
                </c:pt>
                <c:pt idx="104">
                  <c:v>39603</c:v>
                </c:pt>
                <c:pt idx="105">
                  <c:v>39604</c:v>
                </c:pt>
                <c:pt idx="106">
                  <c:v>39605</c:v>
                </c:pt>
                <c:pt idx="107">
                  <c:v>39608</c:v>
                </c:pt>
                <c:pt idx="108">
                  <c:v>39609</c:v>
                </c:pt>
                <c:pt idx="109">
                  <c:v>39610</c:v>
                </c:pt>
                <c:pt idx="110">
                  <c:v>39611</c:v>
                </c:pt>
                <c:pt idx="111">
                  <c:v>39612</c:v>
                </c:pt>
                <c:pt idx="112">
                  <c:v>39615</c:v>
                </c:pt>
                <c:pt idx="113">
                  <c:v>39616</c:v>
                </c:pt>
                <c:pt idx="114">
                  <c:v>39617</c:v>
                </c:pt>
                <c:pt idx="115">
                  <c:v>39618</c:v>
                </c:pt>
                <c:pt idx="116">
                  <c:v>39619</c:v>
                </c:pt>
                <c:pt idx="117">
                  <c:v>39622</c:v>
                </c:pt>
                <c:pt idx="118">
                  <c:v>39623</c:v>
                </c:pt>
                <c:pt idx="119">
                  <c:v>39624</c:v>
                </c:pt>
                <c:pt idx="120">
                  <c:v>39625</c:v>
                </c:pt>
                <c:pt idx="121">
                  <c:v>39626</c:v>
                </c:pt>
                <c:pt idx="122">
                  <c:v>39629</c:v>
                </c:pt>
                <c:pt idx="123">
                  <c:v>39630</c:v>
                </c:pt>
                <c:pt idx="124">
                  <c:v>39631</c:v>
                </c:pt>
                <c:pt idx="125">
                  <c:v>39632</c:v>
                </c:pt>
                <c:pt idx="126">
                  <c:v>39633</c:v>
                </c:pt>
                <c:pt idx="127">
                  <c:v>39636</c:v>
                </c:pt>
                <c:pt idx="128">
                  <c:v>39637</c:v>
                </c:pt>
                <c:pt idx="129">
                  <c:v>39638</c:v>
                </c:pt>
                <c:pt idx="130">
                  <c:v>39639</c:v>
                </c:pt>
                <c:pt idx="131">
                  <c:v>39640</c:v>
                </c:pt>
                <c:pt idx="132">
                  <c:v>39643</c:v>
                </c:pt>
                <c:pt idx="133">
                  <c:v>39644</c:v>
                </c:pt>
                <c:pt idx="134">
                  <c:v>39645</c:v>
                </c:pt>
                <c:pt idx="135">
                  <c:v>39646</c:v>
                </c:pt>
                <c:pt idx="136">
                  <c:v>39647</c:v>
                </c:pt>
                <c:pt idx="137">
                  <c:v>39650</c:v>
                </c:pt>
                <c:pt idx="138">
                  <c:v>39651</c:v>
                </c:pt>
                <c:pt idx="139">
                  <c:v>39652</c:v>
                </c:pt>
                <c:pt idx="140">
                  <c:v>39653</c:v>
                </c:pt>
                <c:pt idx="141">
                  <c:v>39654</c:v>
                </c:pt>
                <c:pt idx="142">
                  <c:v>39657</c:v>
                </c:pt>
                <c:pt idx="143">
                  <c:v>39658</c:v>
                </c:pt>
                <c:pt idx="144">
                  <c:v>39659</c:v>
                </c:pt>
                <c:pt idx="145">
                  <c:v>39660</c:v>
                </c:pt>
                <c:pt idx="146">
                  <c:v>39661</c:v>
                </c:pt>
                <c:pt idx="147">
                  <c:v>39664</c:v>
                </c:pt>
                <c:pt idx="148">
                  <c:v>39665</c:v>
                </c:pt>
                <c:pt idx="149">
                  <c:v>39666</c:v>
                </c:pt>
                <c:pt idx="150">
                  <c:v>39667</c:v>
                </c:pt>
                <c:pt idx="151">
                  <c:v>39668</c:v>
                </c:pt>
                <c:pt idx="152">
                  <c:v>39671</c:v>
                </c:pt>
                <c:pt idx="153">
                  <c:v>39672</c:v>
                </c:pt>
                <c:pt idx="154">
                  <c:v>39673</c:v>
                </c:pt>
                <c:pt idx="155">
                  <c:v>39674</c:v>
                </c:pt>
                <c:pt idx="156">
                  <c:v>39675</c:v>
                </c:pt>
                <c:pt idx="157">
                  <c:v>39678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39686</c:v>
                </c:pt>
                <c:pt idx="163">
                  <c:v>39687</c:v>
                </c:pt>
                <c:pt idx="164">
                  <c:v>39688</c:v>
                </c:pt>
                <c:pt idx="165">
                  <c:v>39689</c:v>
                </c:pt>
                <c:pt idx="166">
                  <c:v>39692</c:v>
                </c:pt>
                <c:pt idx="167">
                  <c:v>39693</c:v>
                </c:pt>
                <c:pt idx="168">
                  <c:v>39694</c:v>
                </c:pt>
                <c:pt idx="169">
                  <c:v>39695</c:v>
                </c:pt>
                <c:pt idx="170">
                  <c:v>39696</c:v>
                </c:pt>
                <c:pt idx="171">
                  <c:v>39699</c:v>
                </c:pt>
                <c:pt idx="172">
                  <c:v>39700</c:v>
                </c:pt>
                <c:pt idx="173">
                  <c:v>39701</c:v>
                </c:pt>
                <c:pt idx="174">
                  <c:v>39702</c:v>
                </c:pt>
                <c:pt idx="175">
                  <c:v>39703</c:v>
                </c:pt>
                <c:pt idx="176">
                  <c:v>39706</c:v>
                </c:pt>
                <c:pt idx="177">
                  <c:v>39707</c:v>
                </c:pt>
                <c:pt idx="178">
                  <c:v>39708</c:v>
                </c:pt>
                <c:pt idx="179">
                  <c:v>39709</c:v>
                </c:pt>
                <c:pt idx="180">
                  <c:v>39710</c:v>
                </c:pt>
                <c:pt idx="181">
                  <c:v>39713</c:v>
                </c:pt>
                <c:pt idx="182">
                  <c:v>39714</c:v>
                </c:pt>
                <c:pt idx="183">
                  <c:v>39715</c:v>
                </c:pt>
                <c:pt idx="184">
                  <c:v>39716</c:v>
                </c:pt>
                <c:pt idx="185">
                  <c:v>39717</c:v>
                </c:pt>
                <c:pt idx="186">
                  <c:v>39720</c:v>
                </c:pt>
                <c:pt idx="187">
                  <c:v>39721</c:v>
                </c:pt>
                <c:pt idx="188">
                  <c:v>39722</c:v>
                </c:pt>
                <c:pt idx="189">
                  <c:v>39723</c:v>
                </c:pt>
                <c:pt idx="190">
                  <c:v>39724</c:v>
                </c:pt>
                <c:pt idx="191">
                  <c:v>39727</c:v>
                </c:pt>
                <c:pt idx="192">
                  <c:v>39728</c:v>
                </c:pt>
                <c:pt idx="193">
                  <c:v>39729</c:v>
                </c:pt>
                <c:pt idx="194">
                  <c:v>39730</c:v>
                </c:pt>
                <c:pt idx="195">
                  <c:v>39731</c:v>
                </c:pt>
                <c:pt idx="196">
                  <c:v>39734</c:v>
                </c:pt>
                <c:pt idx="197">
                  <c:v>39735</c:v>
                </c:pt>
                <c:pt idx="198">
                  <c:v>39736</c:v>
                </c:pt>
                <c:pt idx="199">
                  <c:v>39737</c:v>
                </c:pt>
                <c:pt idx="200">
                  <c:v>39738</c:v>
                </c:pt>
                <c:pt idx="201">
                  <c:v>39741</c:v>
                </c:pt>
                <c:pt idx="202">
                  <c:v>39742</c:v>
                </c:pt>
                <c:pt idx="203">
                  <c:v>39743</c:v>
                </c:pt>
                <c:pt idx="204">
                  <c:v>39744</c:v>
                </c:pt>
                <c:pt idx="205">
                  <c:v>39745</c:v>
                </c:pt>
                <c:pt idx="206">
                  <c:v>39748</c:v>
                </c:pt>
                <c:pt idx="207">
                  <c:v>39749</c:v>
                </c:pt>
                <c:pt idx="208">
                  <c:v>39750</c:v>
                </c:pt>
                <c:pt idx="209">
                  <c:v>39751</c:v>
                </c:pt>
                <c:pt idx="210">
                  <c:v>39752</c:v>
                </c:pt>
                <c:pt idx="211">
                  <c:v>39755</c:v>
                </c:pt>
                <c:pt idx="212">
                  <c:v>39756</c:v>
                </c:pt>
                <c:pt idx="213">
                  <c:v>39757</c:v>
                </c:pt>
                <c:pt idx="214">
                  <c:v>39758</c:v>
                </c:pt>
                <c:pt idx="215">
                  <c:v>39759</c:v>
                </c:pt>
                <c:pt idx="216">
                  <c:v>39762</c:v>
                </c:pt>
                <c:pt idx="217">
                  <c:v>39763</c:v>
                </c:pt>
                <c:pt idx="218">
                  <c:v>39764</c:v>
                </c:pt>
                <c:pt idx="219">
                  <c:v>39765</c:v>
                </c:pt>
                <c:pt idx="220">
                  <c:v>39766</c:v>
                </c:pt>
                <c:pt idx="221">
                  <c:v>39769</c:v>
                </c:pt>
                <c:pt idx="222">
                  <c:v>39770</c:v>
                </c:pt>
                <c:pt idx="223">
                  <c:v>39771</c:v>
                </c:pt>
                <c:pt idx="224">
                  <c:v>39772</c:v>
                </c:pt>
                <c:pt idx="225">
                  <c:v>39773</c:v>
                </c:pt>
                <c:pt idx="226">
                  <c:v>39776</c:v>
                </c:pt>
                <c:pt idx="227">
                  <c:v>39777</c:v>
                </c:pt>
                <c:pt idx="228">
                  <c:v>39778</c:v>
                </c:pt>
                <c:pt idx="229">
                  <c:v>39779</c:v>
                </c:pt>
                <c:pt idx="230">
                  <c:v>39780</c:v>
                </c:pt>
                <c:pt idx="231">
                  <c:v>39783</c:v>
                </c:pt>
                <c:pt idx="232">
                  <c:v>39784</c:v>
                </c:pt>
                <c:pt idx="233">
                  <c:v>39785</c:v>
                </c:pt>
                <c:pt idx="234">
                  <c:v>39786</c:v>
                </c:pt>
                <c:pt idx="235">
                  <c:v>39787</c:v>
                </c:pt>
                <c:pt idx="236">
                  <c:v>39790</c:v>
                </c:pt>
                <c:pt idx="237">
                  <c:v>39791</c:v>
                </c:pt>
                <c:pt idx="238">
                  <c:v>39792</c:v>
                </c:pt>
                <c:pt idx="239">
                  <c:v>39793</c:v>
                </c:pt>
                <c:pt idx="240">
                  <c:v>39794</c:v>
                </c:pt>
                <c:pt idx="241">
                  <c:v>39797</c:v>
                </c:pt>
                <c:pt idx="242">
                  <c:v>39798</c:v>
                </c:pt>
                <c:pt idx="243">
                  <c:v>39799</c:v>
                </c:pt>
                <c:pt idx="244">
                  <c:v>39800</c:v>
                </c:pt>
                <c:pt idx="245">
                  <c:v>39801</c:v>
                </c:pt>
                <c:pt idx="246">
                  <c:v>39804</c:v>
                </c:pt>
                <c:pt idx="247">
                  <c:v>39805</c:v>
                </c:pt>
                <c:pt idx="248">
                  <c:v>39806</c:v>
                </c:pt>
                <c:pt idx="249">
                  <c:v>39811</c:v>
                </c:pt>
                <c:pt idx="250">
                  <c:v>39812</c:v>
                </c:pt>
                <c:pt idx="251">
                  <c:v>39813</c:v>
                </c:pt>
                <c:pt idx="252">
                  <c:v>39815</c:v>
                </c:pt>
                <c:pt idx="253">
                  <c:v>39818</c:v>
                </c:pt>
                <c:pt idx="254">
                  <c:v>39819</c:v>
                </c:pt>
                <c:pt idx="255">
                  <c:v>39820</c:v>
                </c:pt>
                <c:pt idx="256">
                  <c:v>39821</c:v>
                </c:pt>
                <c:pt idx="257">
                  <c:v>39822</c:v>
                </c:pt>
                <c:pt idx="258">
                  <c:v>39825</c:v>
                </c:pt>
                <c:pt idx="259">
                  <c:v>39826</c:v>
                </c:pt>
                <c:pt idx="260">
                  <c:v>39827</c:v>
                </c:pt>
                <c:pt idx="261">
                  <c:v>39828</c:v>
                </c:pt>
                <c:pt idx="262">
                  <c:v>39829</c:v>
                </c:pt>
                <c:pt idx="263">
                  <c:v>39832</c:v>
                </c:pt>
                <c:pt idx="264">
                  <c:v>39833</c:v>
                </c:pt>
                <c:pt idx="265">
                  <c:v>39834</c:v>
                </c:pt>
                <c:pt idx="266">
                  <c:v>39835</c:v>
                </c:pt>
                <c:pt idx="267">
                  <c:v>39836</c:v>
                </c:pt>
                <c:pt idx="268">
                  <c:v>39839</c:v>
                </c:pt>
                <c:pt idx="269">
                  <c:v>39840</c:v>
                </c:pt>
                <c:pt idx="270">
                  <c:v>39841</c:v>
                </c:pt>
                <c:pt idx="271">
                  <c:v>39842</c:v>
                </c:pt>
                <c:pt idx="272">
                  <c:v>39843</c:v>
                </c:pt>
                <c:pt idx="273">
                  <c:v>39846</c:v>
                </c:pt>
                <c:pt idx="274">
                  <c:v>39847</c:v>
                </c:pt>
                <c:pt idx="275">
                  <c:v>39848</c:v>
                </c:pt>
                <c:pt idx="276">
                  <c:v>39849</c:v>
                </c:pt>
                <c:pt idx="277">
                  <c:v>39850</c:v>
                </c:pt>
                <c:pt idx="278">
                  <c:v>39853</c:v>
                </c:pt>
                <c:pt idx="279">
                  <c:v>39854</c:v>
                </c:pt>
                <c:pt idx="280">
                  <c:v>39855</c:v>
                </c:pt>
                <c:pt idx="281">
                  <c:v>39856</c:v>
                </c:pt>
                <c:pt idx="282">
                  <c:v>39857</c:v>
                </c:pt>
                <c:pt idx="283">
                  <c:v>39860</c:v>
                </c:pt>
                <c:pt idx="284">
                  <c:v>39861</c:v>
                </c:pt>
                <c:pt idx="285">
                  <c:v>39862</c:v>
                </c:pt>
                <c:pt idx="286">
                  <c:v>39863</c:v>
                </c:pt>
                <c:pt idx="287">
                  <c:v>39864</c:v>
                </c:pt>
                <c:pt idx="288">
                  <c:v>39867</c:v>
                </c:pt>
                <c:pt idx="289">
                  <c:v>39868</c:v>
                </c:pt>
                <c:pt idx="290">
                  <c:v>39869</c:v>
                </c:pt>
                <c:pt idx="291">
                  <c:v>39870</c:v>
                </c:pt>
                <c:pt idx="292">
                  <c:v>39871</c:v>
                </c:pt>
                <c:pt idx="293">
                  <c:v>39874</c:v>
                </c:pt>
                <c:pt idx="294">
                  <c:v>39875</c:v>
                </c:pt>
                <c:pt idx="295">
                  <c:v>39876</c:v>
                </c:pt>
                <c:pt idx="296">
                  <c:v>39877</c:v>
                </c:pt>
                <c:pt idx="297">
                  <c:v>39878</c:v>
                </c:pt>
                <c:pt idx="298">
                  <c:v>39881</c:v>
                </c:pt>
                <c:pt idx="299">
                  <c:v>39882</c:v>
                </c:pt>
                <c:pt idx="300">
                  <c:v>39883</c:v>
                </c:pt>
                <c:pt idx="301">
                  <c:v>39884</c:v>
                </c:pt>
                <c:pt idx="302">
                  <c:v>39885</c:v>
                </c:pt>
                <c:pt idx="303">
                  <c:v>39888</c:v>
                </c:pt>
                <c:pt idx="304">
                  <c:v>39889</c:v>
                </c:pt>
                <c:pt idx="305">
                  <c:v>39890</c:v>
                </c:pt>
                <c:pt idx="306">
                  <c:v>39891</c:v>
                </c:pt>
                <c:pt idx="307">
                  <c:v>39892</c:v>
                </c:pt>
                <c:pt idx="308">
                  <c:v>39895</c:v>
                </c:pt>
                <c:pt idx="309">
                  <c:v>39896</c:v>
                </c:pt>
                <c:pt idx="310">
                  <c:v>39897</c:v>
                </c:pt>
                <c:pt idx="311">
                  <c:v>39898</c:v>
                </c:pt>
                <c:pt idx="312">
                  <c:v>39899</c:v>
                </c:pt>
                <c:pt idx="313">
                  <c:v>39902</c:v>
                </c:pt>
                <c:pt idx="314">
                  <c:v>39903</c:v>
                </c:pt>
                <c:pt idx="315">
                  <c:v>39904</c:v>
                </c:pt>
                <c:pt idx="316">
                  <c:v>39905</c:v>
                </c:pt>
                <c:pt idx="317">
                  <c:v>39906</c:v>
                </c:pt>
                <c:pt idx="318">
                  <c:v>39909</c:v>
                </c:pt>
                <c:pt idx="319">
                  <c:v>39910</c:v>
                </c:pt>
                <c:pt idx="320">
                  <c:v>39911</c:v>
                </c:pt>
                <c:pt idx="321">
                  <c:v>39912</c:v>
                </c:pt>
                <c:pt idx="322">
                  <c:v>39917</c:v>
                </c:pt>
                <c:pt idx="323">
                  <c:v>39918</c:v>
                </c:pt>
                <c:pt idx="324">
                  <c:v>39919</c:v>
                </c:pt>
                <c:pt idx="325">
                  <c:v>39920</c:v>
                </c:pt>
                <c:pt idx="326">
                  <c:v>39923</c:v>
                </c:pt>
                <c:pt idx="327">
                  <c:v>39924</c:v>
                </c:pt>
                <c:pt idx="328">
                  <c:v>39925</c:v>
                </c:pt>
                <c:pt idx="329">
                  <c:v>39926</c:v>
                </c:pt>
                <c:pt idx="330">
                  <c:v>39927</c:v>
                </c:pt>
                <c:pt idx="331">
                  <c:v>39930</c:v>
                </c:pt>
                <c:pt idx="332">
                  <c:v>39931</c:v>
                </c:pt>
                <c:pt idx="333">
                  <c:v>39932</c:v>
                </c:pt>
                <c:pt idx="334">
                  <c:v>39933</c:v>
                </c:pt>
                <c:pt idx="335">
                  <c:v>39934</c:v>
                </c:pt>
                <c:pt idx="336">
                  <c:v>39938</c:v>
                </c:pt>
                <c:pt idx="337">
                  <c:v>39939</c:v>
                </c:pt>
                <c:pt idx="338">
                  <c:v>39940</c:v>
                </c:pt>
                <c:pt idx="339">
                  <c:v>39941</c:v>
                </c:pt>
                <c:pt idx="340">
                  <c:v>39944</c:v>
                </c:pt>
                <c:pt idx="341">
                  <c:v>39945</c:v>
                </c:pt>
                <c:pt idx="342">
                  <c:v>39946</c:v>
                </c:pt>
                <c:pt idx="343">
                  <c:v>39947</c:v>
                </c:pt>
                <c:pt idx="344">
                  <c:v>39948</c:v>
                </c:pt>
                <c:pt idx="345">
                  <c:v>39951</c:v>
                </c:pt>
                <c:pt idx="346">
                  <c:v>39952</c:v>
                </c:pt>
                <c:pt idx="347">
                  <c:v>39953</c:v>
                </c:pt>
                <c:pt idx="348">
                  <c:v>39954</c:v>
                </c:pt>
                <c:pt idx="349">
                  <c:v>39955</c:v>
                </c:pt>
                <c:pt idx="350">
                  <c:v>39959</c:v>
                </c:pt>
                <c:pt idx="351">
                  <c:v>39960</c:v>
                </c:pt>
                <c:pt idx="352">
                  <c:v>39961</c:v>
                </c:pt>
                <c:pt idx="353">
                  <c:v>39962</c:v>
                </c:pt>
                <c:pt idx="354">
                  <c:v>39965</c:v>
                </c:pt>
                <c:pt idx="355">
                  <c:v>39966</c:v>
                </c:pt>
                <c:pt idx="356">
                  <c:v>39967</c:v>
                </c:pt>
                <c:pt idx="357">
                  <c:v>39968</c:v>
                </c:pt>
                <c:pt idx="358">
                  <c:v>39969</c:v>
                </c:pt>
                <c:pt idx="359">
                  <c:v>39972</c:v>
                </c:pt>
                <c:pt idx="360">
                  <c:v>39973</c:v>
                </c:pt>
                <c:pt idx="361">
                  <c:v>39974</c:v>
                </c:pt>
                <c:pt idx="362">
                  <c:v>39975</c:v>
                </c:pt>
                <c:pt idx="363">
                  <c:v>39976</c:v>
                </c:pt>
                <c:pt idx="364">
                  <c:v>39979</c:v>
                </c:pt>
                <c:pt idx="365">
                  <c:v>39980</c:v>
                </c:pt>
                <c:pt idx="366">
                  <c:v>39981</c:v>
                </c:pt>
                <c:pt idx="367">
                  <c:v>39982</c:v>
                </c:pt>
                <c:pt idx="368">
                  <c:v>39983</c:v>
                </c:pt>
                <c:pt idx="369">
                  <c:v>39986</c:v>
                </c:pt>
                <c:pt idx="370">
                  <c:v>39987</c:v>
                </c:pt>
                <c:pt idx="371">
                  <c:v>39988</c:v>
                </c:pt>
                <c:pt idx="372">
                  <c:v>39989</c:v>
                </c:pt>
                <c:pt idx="373">
                  <c:v>39990</c:v>
                </c:pt>
                <c:pt idx="374">
                  <c:v>39993</c:v>
                </c:pt>
                <c:pt idx="375">
                  <c:v>39994</c:v>
                </c:pt>
                <c:pt idx="376">
                  <c:v>39995</c:v>
                </c:pt>
                <c:pt idx="377">
                  <c:v>39996</c:v>
                </c:pt>
                <c:pt idx="378">
                  <c:v>39997</c:v>
                </c:pt>
                <c:pt idx="379">
                  <c:v>40000</c:v>
                </c:pt>
                <c:pt idx="380">
                  <c:v>40001</c:v>
                </c:pt>
                <c:pt idx="381">
                  <c:v>40002</c:v>
                </c:pt>
                <c:pt idx="382">
                  <c:v>40003</c:v>
                </c:pt>
                <c:pt idx="383">
                  <c:v>40004</c:v>
                </c:pt>
                <c:pt idx="384">
                  <c:v>40007</c:v>
                </c:pt>
                <c:pt idx="385">
                  <c:v>40008</c:v>
                </c:pt>
                <c:pt idx="386">
                  <c:v>40009</c:v>
                </c:pt>
                <c:pt idx="387">
                  <c:v>40010</c:v>
                </c:pt>
                <c:pt idx="388">
                  <c:v>40011</c:v>
                </c:pt>
                <c:pt idx="389">
                  <c:v>40014</c:v>
                </c:pt>
                <c:pt idx="390">
                  <c:v>40015</c:v>
                </c:pt>
                <c:pt idx="391">
                  <c:v>40016</c:v>
                </c:pt>
                <c:pt idx="392">
                  <c:v>40017</c:v>
                </c:pt>
                <c:pt idx="393">
                  <c:v>40018</c:v>
                </c:pt>
                <c:pt idx="394">
                  <c:v>40021</c:v>
                </c:pt>
                <c:pt idx="395">
                  <c:v>40022</c:v>
                </c:pt>
                <c:pt idx="396">
                  <c:v>40023</c:v>
                </c:pt>
                <c:pt idx="397">
                  <c:v>40024</c:v>
                </c:pt>
                <c:pt idx="398">
                  <c:v>40025</c:v>
                </c:pt>
                <c:pt idx="399">
                  <c:v>40028</c:v>
                </c:pt>
                <c:pt idx="400">
                  <c:v>40029</c:v>
                </c:pt>
                <c:pt idx="401">
                  <c:v>40030</c:v>
                </c:pt>
                <c:pt idx="402">
                  <c:v>40031</c:v>
                </c:pt>
                <c:pt idx="403">
                  <c:v>40032</c:v>
                </c:pt>
                <c:pt idx="404">
                  <c:v>40035</c:v>
                </c:pt>
                <c:pt idx="405">
                  <c:v>40036</c:v>
                </c:pt>
                <c:pt idx="406">
                  <c:v>40037</c:v>
                </c:pt>
                <c:pt idx="407">
                  <c:v>40038</c:v>
                </c:pt>
                <c:pt idx="408">
                  <c:v>40039</c:v>
                </c:pt>
                <c:pt idx="409">
                  <c:v>40042</c:v>
                </c:pt>
                <c:pt idx="410">
                  <c:v>40043</c:v>
                </c:pt>
                <c:pt idx="411">
                  <c:v>40044</c:v>
                </c:pt>
                <c:pt idx="412">
                  <c:v>40045</c:v>
                </c:pt>
                <c:pt idx="413">
                  <c:v>40046</c:v>
                </c:pt>
                <c:pt idx="414">
                  <c:v>40049</c:v>
                </c:pt>
                <c:pt idx="415">
                  <c:v>40050</c:v>
                </c:pt>
                <c:pt idx="416">
                  <c:v>40051</c:v>
                </c:pt>
                <c:pt idx="417">
                  <c:v>40052</c:v>
                </c:pt>
                <c:pt idx="418">
                  <c:v>40053</c:v>
                </c:pt>
                <c:pt idx="419">
                  <c:v>40057</c:v>
                </c:pt>
                <c:pt idx="420">
                  <c:v>40058</c:v>
                </c:pt>
                <c:pt idx="421">
                  <c:v>40059</c:v>
                </c:pt>
                <c:pt idx="422">
                  <c:v>40060</c:v>
                </c:pt>
                <c:pt idx="423">
                  <c:v>40063</c:v>
                </c:pt>
                <c:pt idx="424">
                  <c:v>40064</c:v>
                </c:pt>
                <c:pt idx="425">
                  <c:v>40065</c:v>
                </c:pt>
                <c:pt idx="426">
                  <c:v>40066</c:v>
                </c:pt>
                <c:pt idx="427">
                  <c:v>40067</c:v>
                </c:pt>
                <c:pt idx="428">
                  <c:v>40070</c:v>
                </c:pt>
                <c:pt idx="429">
                  <c:v>40071</c:v>
                </c:pt>
                <c:pt idx="430">
                  <c:v>40072</c:v>
                </c:pt>
                <c:pt idx="431">
                  <c:v>40073</c:v>
                </c:pt>
                <c:pt idx="432">
                  <c:v>40074</c:v>
                </c:pt>
                <c:pt idx="433">
                  <c:v>40077</c:v>
                </c:pt>
                <c:pt idx="434">
                  <c:v>40078</c:v>
                </c:pt>
                <c:pt idx="435">
                  <c:v>40079</c:v>
                </c:pt>
                <c:pt idx="436">
                  <c:v>40080</c:v>
                </c:pt>
                <c:pt idx="437">
                  <c:v>40081</c:v>
                </c:pt>
                <c:pt idx="438">
                  <c:v>40084</c:v>
                </c:pt>
                <c:pt idx="439">
                  <c:v>40085</c:v>
                </c:pt>
                <c:pt idx="440">
                  <c:v>40086</c:v>
                </c:pt>
                <c:pt idx="441">
                  <c:v>40087</c:v>
                </c:pt>
                <c:pt idx="442">
                  <c:v>40088</c:v>
                </c:pt>
                <c:pt idx="443">
                  <c:v>40091</c:v>
                </c:pt>
                <c:pt idx="444">
                  <c:v>40092</c:v>
                </c:pt>
                <c:pt idx="445">
                  <c:v>40093</c:v>
                </c:pt>
                <c:pt idx="446">
                  <c:v>40094</c:v>
                </c:pt>
                <c:pt idx="447">
                  <c:v>40095</c:v>
                </c:pt>
                <c:pt idx="448">
                  <c:v>40098</c:v>
                </c:pt>
                <c:pt idx="449">
                  <c:v>40099</c:v>
                </c:pt>
                <c:pt idx="450">
                  <c:v>40100</c:v>
                </c:pt>
                <c:pt idx="451">
                  <c:v>40101</c:v>
                </c:pt>
                <c:pt idx="452">
                  <c:v>40102</c:v>
                </c:pt>
                <c:pt idx="453">
                  <c:v>40105</c:v>
                </c:pt>
                <c:pt idx="454">
                  <c:v>40106</c:v>
                </c:pt>
                <c:pt idx="455">
                  <c:v>40107</c:v>
                </c:pt>
                <c:pt idx="456">
                  <c:v>40108</c:v>
                </c:pt>
                <c:pt idx="457">
                  <c:v>40109</c:v>
                </c:pt>
                <c:pt idx="458">
                  <c:v>40112</c:v>
                </c:pt>
                <c:pt idx="459">
                  <c:v>40113</c:v>
                </c:pt>
                <c:pt idx="460">
                  <c:v>40114</c:v>
                </c:pt>
                <c:pt idx="461">
                  <c:v>40115</c:v>
                </c:pt>
                <c:pt idx="462">
                  <c:v>40116</c:v>
                </c:pt>
                <c:pt idx="463">
                  <c:v>40119</c:v>
                </c:pt>
                <c:pt idx="464">
                  <c:v>40120</c:v>
                </c:pt>
                <c:pt idx="465">
                  <c:v>40121</c:v>
                </c:pt>
                <c:pt idx="466">
                  <c:v>40122</c:v>
                </c:pt>
                <c:pt idx="467">
                  <c:v>40123</c:v>
                </c:pt>
                <c:pt idx="468">
                  <c:v>40126</c:v>
                </c:pt>
                <c:pt idx="469">
                  <c:v>40127</c:v>
                </c:pt>
                <c:pt idx="470">
                  <c:v>40128</c:v>
                </c:pt>
                <c:pt idx="471">
                  <c:v>40129</c:v>
                </c:pt>
                <c:pt idx="472">
                  <c:v>40130</c:v>
                </c:pt>
                <c:pt idx="473">
                  <c:v>40133</c:v>
                </c:pt>
                <c:pt idx="474">
                  <c:v>40134</c:v>
                </c:pt>
                <c:pt idx="475">
                  <c:v>40135</c:v>
                </c:pt>
                <c:pt idx="476">
                  <c:v>40136</c:v>
                </c:pt>
                <c:pt idx="477">
                  <c:v>40137</c:v>
                </c:pt>
                <c:pt idx="478">
                  <c:v>40140</c:v>
                </c:pt>
                <c:pt idx="479">
                  <c:v>40141</c:v>
                </c:pt>
                <c:pt idx="480">
                  <c:v>40142</c:v>
                </c:pt>
                <c:pt idx="481">
                  <c:v>40143</c:v>
                </c:pt>
                <c:pt idx="482">
                  <c:v>40144</c:v>
                </c:pt>
                <c:pt idx="483">
                  <c:v>40147</c:v>
                </c:pt>
                <c:pt idx="484">
                  <c:v>40148</c:v>
                </c:pt>
                <c:pt idx="485">
                  <c:v>40149</c:v>
                </c:pt>
                <c:pt idx="486">
                  <c:v>40150</c:v>
                </c:pt>
                <c:pt idx="487">
                  <c:v>40151</c:v>
                </c:pt>
                <c:pt idx="488">
                  <c:v>40154</c:v>
                </c:pt>
                <c:pt idx="489">
                  <c:v>40155</c:v>
                </c:pt>
                <c:pt idx="490">
                  <c:v>40156</c:v>
                </c:pt>
                <c:pt idx="491">
                  <c:v>40157</c:v>
                </c:pt>
                <c:pt idx="492">
                  <c:v>40158</c:v>
                </c:pt>
                <c:pt idx="493">
                  <c:v>40161</c:v>
                </c:pt>
                <c:pt idx="494">
                  <c:v>40162</c:v>
                </c:pt>
                <c:pt idx="495">
                  <c:v>40163</c:v>
                </c:pt>
                <c:pt idx="496">
                  <c:v>40164</c:v>
                </c:pt>
                <c:pt idx="497">
                  <c:v>40165</c:v>
                </c:pt>
                <c:pt idx="498">
                  <c:v>40168</c:v>
                </c:pt>
                <c:pt idx="499">
                  <c:v>40169</c:v>
                </c:pt>
                <c:pt idx="500">
                  <c:v>40170</c:v>
                </c:pt>
                <c:pt idx="501">
                  <c:v>40171</c:v>
                </c:pt>
                <c:pt idx="502">
                  <c:v>40176</c:v>
                </c:pt>
                <c:pt idx="503">
                  <c:v>40177</c:v>
                </c:pt>
                <c:pt idx="504">
                  <c:v>40178</c:v>
                </c:pt>
                <c:pt idx="505">
                  <c:v>40182</c:v>
                </c:pt>
                <c:pt idx="506">
                  <c:v>40183</c:v>
                </c:pt>
                <c:pt idx="507">
                  <c:v>40184</c:v>
                </c:pt>
                <c:pt idx="508">
                  <c:v>40185</c:v>
                </c:pt>
                <c:pt idx="509">
                  <c:v>40186</c:v>
                </c:pt>
                <c:pt idx="510">
                  <c:v>40189</c:v>
                </c:pt>
                <c:pt idx="511">
                  <c:v>40190</c:v>
                </c:pt>
                <c:pt idx="512">
                  <c:v>40191</c:v>
                </c:pt>
                <c:pt idx="513">
                  <c:v>40192</c:v>
                </c:pt>
                <c:pt idx="514">
                  <c:v>40193</c:v>
                </c:pt>
                <c:pt idx="515">
                  <c:v>40196</c:v>
                </c:pt>
                <c:pt idx="516">
                  <c:v>40197</c:v>
                </c:pt>
                <c:pt idx="517">
                  <c:v>40198</c:v>
                </c:pt>
                <c:pt idx="518">
                  <c:v>40199</c:v>
                </c:pt>
                <c:pt idx="519">
                  <c:v>40200</c:v>
                </c:pt>
                <c:pt idx="520">
                  <c:v>40203</c:v>
                </c:pt>
                <c:pt idx="521">
                  <c:v>40204</c:v>
                </c:pt>
                <c:pt idx="522">
                  <c:v>40205</c:v>
                </c:pt>
                <c:pt idx="523">
                  <c:v>40206</c:v>
                </c:pt>
                <c:pt idx="524">
                  <c:v>40207</c:v>
                </c:pt>
                <c:pt idx="525">
                  <c:v>40210</c:v>
                </c:pt>
                <c:pt idx="526">
                  <c:v>40211</c:v>
                </c:pt>
                <c:pt idx="527">
                  <c:v>40212</c:v>
                </c:pt>
                <c:pt idx="528">
                  <c:v>40213</c:v>
                </c:pt>
                <c:pt idx="529">
                  <c:v>40214</c:v>
                </c:pt>
                <c:pt idx="530">
                  <c:v>40217</c:v>
                </c:pt>
                <c:pt idx="531">
                  <c:v>40218</c:v>
                </c:pt>
                <c:pt idx="532">
                  <c:v>40219</c:v>
                </c:pt>
                <c:pt idx="533">
                  <c:v>40220</c:v>
                </c:pt>
                <c:pt idx="534">
                  <c:v>40221</c:v>
                </c:pt>
                <c:pt idx="535">
                  <c:v>40224</c:v>
                </c:pt>
                <c:pt idx="536">
                  <c:v>40225</c:v>
                </c:pt>
                <c:pt idx="537">
                  <c:v>40226</c:v>
                </c:pt>
                <c:pt idx="538">
                  <c:v>40227</c:v>
                </c:pt>
                <c:pt idx="539">
                  <c:v>40228</c:v>
                </c:pt>
                <c:pt idx="540">
                  <c:v>40231</c:v>
                </c:pt>
                <c:pt idx="541">
                  <c:v>40232</c:v>
                </c:pt>
                <c:pt idx="542">
                  <c:v>40233</c:v>
                </c:pt>
                <c:pt idx="543">
                  <c:v>40234</c:v>
                </c:pt>
                <c:pt idx="544">
                  <c:v>40235</c:v>
                </c:pt>
                <c:pt idx="545">
                  <c:v>40238</c:v>
                </c:pt>
                <c:pt idx="546">
                  <c:v>40239</c:v>
                </c:pt>
                <c:pt idx="547">
                  <c:v>40240</c:v>
                </c:pt>
                <c:pt idx="548">
                  <c:v>40241</c:v>
                </c:pt>
                <c:pt idx="549">
                  <c:v>40242</c:v>
                </c:pt>
                <c:pt idx="550">
                  <c:v>40245</c:v>
                </c:pt>
                <c:pt idx="551">
                  <c:v>40246</c:v>
                </c:pt>
                <c:pt idx="552">
                  <c:v>40247</c:v>
                </c:pt>
                <c:pt idx="553">
                  <c:v>40248</c:v>
                </c:pt>
                <c:pt idx="554">
                  <c:v>40249</c:v>
                </c:pt>
                <c:pt idx="555">
                  <c:v>40252</c:v>
                </c:pt>
                <c:pt idx="556">
                  <c:v>40253</c:v>
                </c:pt>
                <c:pt idx="557">
                  <c:v>40254</c:v>
                </c:pt>
                <c:pt idx="558">
                  <c:v>40255</c:v>
                </c:pt>
                <c:pt idx="559">
                  <c:v>40256</c:v>
                </c:pt>
                <c:pt idx="560">
                  <c:v>40259</c:v>
                </c:pt>
                <c:pt idx="561">
                  <c:v>40260</c:v>
                </c:pt>
                <c:pt idx="562">
                  <c:v>40261</c:v>
                </c:pt>
                <c:pt idx="563">
                  <c:v>40262</c:v>
                </c:pt>
                <c:pt idx="564">
                  <c:v>40263</c:v>
                </c:pt>
                <c:pt idx="565">
                  <c:v>40266</c:v>
                </c:pt>
                <c:pt idx="566">
                  <c:v>40267</c:v>
                </c:pt>
                <c:pt idx="567">
                  <c:v>40268</c:v>
                </c:pt>
                <c:pt idx="568">
                  <c:v>40269</c:v>
                </c:pt>
                <c:pt idx="569">
                  <c:v>40274</c:v>
                </c:pt>
                <c:pt idx="570">
                  <c:v>40275</c:v>
                </c:pt>
                <c:pt idx="571">
                  <c:v>40276</c:v>
                </c:pt>
                <c:pt idx="572">
                  <c:v>40277</c:v>
                </c:pt>
                <c:pt idx="573">
                  <c:v>40280</c:v>
                </c:pt>
                <c:pt idx="574">
                  <c:v>40281</c:v>
                </c:pt>
                <c:pt idx="575">
                  <c:v>40282</c:v>
                </c:pt>
                <c:pt idx="576">
                  <c:v>40283</c:v>
                </c:pt>
                <c:pt idx="577">
                  <c:v>40284</c:v>
                </c:pt>
                <c:pt idx="578">
                  <c:v>40287</c:v>
                </c:pt>
                <c:pt idx="579">
                  <c:v>40288</c:v>
                </c:pt>
                <c:pt idx="580">
                  <c:v>40289</c:v>
                </c:pt>
                <c:pt idx="581">
                  <c:v>40290</c:v>
                </c:pt>
                <c:pt idx="582">
                  <c:v>40291</c:v>
                </c:pt>
                <c:pt idx="583">
                  <c:v>40294</c:v>
                </c:pt>
                <c:pt idx="584">
                  <c:v>40295</c:v>
                </c:pt>
                <c:pt idx="585">
                  <c:v>40296</c:v>
                </c:pt>
                <c:pt idx="586">
                  <c:v>40297</c:v>
                </c:pt>
                <c:pt idx="587">
                  <c:v>40298</c:v>
                </c:pt>
                <c:pt idx="588">
                  <c:v>40302</c:v>
                </c:pt>
                <c:pt idx="589">
                  <c:v>40303</c:v>
                </c:pt>
                <c:pt idx="590">
                  <c:v>40304</c:v>
                </c:pt>
                <c:pt idx="591">
                  <c:v>40305</c:v>
                </c:pt>
                <c:pt idx="592">
                  <c:v>40308</c:v>
                </c:pt>
                <c:pt idx="593">
                  <c:v>40309</c:v>
                </c:pt>
                <c:pt idx="594">
                  <c:v>40310</c:v>
                </c:pt>
                <c:pt idx="595">
                  <c:v>40311</c:v>
                </c:pt>
                <c:pt idx="596">
                  <c:v>40312</c:v>
                </c:pt>
                <c:pt idx="597">
                  <c:v>40315</c:v>
                </c:pt>
                <c:pt idx="598">
                  <c:v>40316</c:v>
                </c:pt>
                <c:pt idx="599">
                  <c:v>40317</c:v>
                </c:pt>
                <c:pt idx="600">
                  <c:v>40318</c:v>
                </c:pt>
                <c:pt idx="601">
                  <c:v>40319</c:v>
                </c:pt>
                <c:pt idx="602">
                  <c:v>40322</c:v>
                </c:pt>
                <c:pt idx="603">
                  <c:v>40323</c:v>
                </c:pt>
                <c:pt idx="604">
                  <c:v>40324</c:v>
                </c:pt>
                <c:pt idx="605">
                  <c:v>40325</c:v>
                </c:pt>
                <c:pt idx="606">
                  <c:v>40326</c:v>
                </c:pt>
                <c:pt idx="607">
                  <c:v>40330</c:v>
                </c:pt>
                <c:pt idx="608">
                  <c:v>40331</c:v>
                </c:pt>
                <c:pt idx="609">
                  <c:v>40332</c:v>
                </c:pt>
                <c:pt idx="610">
                  <c:v>40333</c:v>
                </c:pt>
                <c:pt idx="611">
                  <c:v>40336</c:v>
                </c:pt>
                <c:pt idx="612">
                  <c:v>40337</c:v>
                </c:pt>
                <c:pt idx="613">
                  <c:v>40338</c:v>
                </c:pt>
                <c:pt idx="614">
                  <c:v>40339</c:v>
                </c:pt>
                <c:pt idx="615">
                  <c:v>40340</c:v>
                </c:pt>
                <c:pt idx="616">
                  <c:v>40343</c:v>
                </c:pt>
                <c:pt idx="617">
                  <c:v>40344</c:v>
                </c:pt>
                <c:pt idx="618">
                  <c:v>40345</c:v>
                </c:pt>
                <c:pt idx="619">
                  <c:v>40346</c:v>
                </c:pt>
                <c:pt idx="620">
                  <c:v>40347</c:v>
                </c:pt>
                <c:pt idx="621">
                  <c:v>40350</c:v>
                </c:pt>
                <c:pt idx="622">
                  <c:v>40351</c:v>
                </c:pt>
                <c:pt idx="623">
                  <c:v>40352</c:v>
                </c:pt>
                <c:pt idx="624">
                  <c:v>40353</c:v>
                </c:pt>
                <c:pt idx="625">
                  <c:v>40354</c:v>
                </c:pt>
                <c:pt idx="626">
                  <c:v>40357</c:v>
                </c:pt>
                <c:pt idx="627">
                  <c:v>40358</c:v>
                </c:pt>
                <c:pt idx="628">
                  <c:v>40359</c:v>
                </c:pt>
                <c:pt idx="629">
                  <c:v>40360</c:v>
                </c:pt>
                <c:pt idx="630">
                  <c:v>40361</c:v>
                </c:pt>
                <c:pt idx="631">
                  <c:v>40364</c:v>
                </c:pt>
                <c:pt idx="632">
                  <c:v>40365</c:v>
                </c:pt>
                <c:pt idx="633">
                  <c:v>40366</c:v>
                </c:pt>
                <c:pt idx="634">
                  <c:v>40367</c:v>
                </c:pt>
                <c:pt idx="635">
                  <c:v>40368</c:v>
                </c:pt>
                <c:pt idx="636">
                  <c:v>40371</c:v>
                </c:pt>
                <c:pt idx="637">
                  <c:v>40372</c:v>
                </c:pt>
                <c:pt idx="638">
                  <c:v>40373</c:v>
                </c:pt>
                <c:pt idx="639">
                  <c:v>40374</c:v>
                </c:pt>
                <c:pt idx="640">
                  <c:v>40375</c:v>
                </c:pt>
                <c:pt idx="641">
                  <c:v>40378</c:v>
                </c:pt>
                <c:pt idx="642">
                  <c:v>40379</c:v>
                </c:pt>
                <c:pt idx="643">
                  <c:v>40380</c:v>
                </c:pt>
                <c:pt idx="644">
                  <c:v>40381</c:v>
                </c:pt>
                <c:pt idx="645">
                  <c:v>40382</c:v>
                </c:pt>
                <c:pt idx="646">
                  <c:v>40385</c:v>
                </c:pt>
                <c:pt idx="647">
                  <c:v>40386</c:v>
                </c:pt>
                <c:pt idx="648">
                  <c:v>40387</c:v>
                </c:pt>
                <c:pt idx="649">
                  <c:v>40388</c:v>
                </c:pt>
                <c:pt idx="650">
                  <c:v>40389</c:v>
                </c:pt>
                <c:pt idx="651">
                  <c:v>40392</c:v>
                </c:pt>
                <c:pt idx="652">
                  <c:v>40393</c:v>
                </c:pt>
                <c:pt idx="653">
                  <c:v>40394</c:v>
                </c:pt>
                <c:pt idx="654">
                  <c:v>40395</c:v>
                </c:pt>
                <c:pt idx="655">
                  <c:v>40396</c:v>
                </c:pt>
                <c:pt idx="656">
                  <c:v>40399</c:v>
                </c:pt>
                <c:pt idx="657">
                  <c:v>40400</c:v>
                </c:pt>
                <c:pt idx="658">
                  <c:v>40401</c:v>
                </c:pt>
                <c:pt idx="659">
                  <c:v>40402</c:v>
                </c:pt>
                <c:pt idx="660">
                  <c:v>40403</c:v>
                </c:pt>
                <c:pt idx="661">
                  <c:v>40406</c:v>
                </c:pt>
                <c:pt idx="662">
                  <c:v>40407</c:v>
                </c:pt>
                <c:pt idx="663">
                  <c:v>40408</c:v>
                </c:pt>
                <c:pt idx="664">
                  <c:v>40409</c:v>
                </c:pt>
                <c:pt idx="665">
                  <c:v>40410</c:v>
                </c:pt>
                <c:pt idx="666">
                  <c:v>40413</c:v>
                </c:pt>
                <c:pt idx="667">
                  <c:v>40414</c:v>
                </c:pt>
                <c:pt idx="668">
                  <c:v>40415</c:v>
                </c:pt>
                <c:pt idx="669">
                  <c:v>40416</c:v>
                </c:pt>
                <c:pt idx="670">
                  <c:v>40417</c:v>
                </c:pt>
                <c:pt idx="671">
                  <c:v>40421</c:v>
                </c:pt>
                <c:pt idx="672">
                  <c:v>40422</c:v>
                </c:pt>
                <c:pt idx="673">
                  <c:v>40423</c:v>
                </c:pt>
                <c:pt idx="674">
                  <c:v>40424</c:v>
                </c:pt>
                <c:pt idx="675">
                  <c:v>40427</c:v>
                </c:pt>
                <c:pt idx="676">
                  <c:v>40428</c:v>
                </c:pt>
                <c:pt idx="677">
                  <c:v>40429</c:v>
                </c:pt>
                <c:pt idx="678">
                  <c:v>40430</c:v>
                </c:pt>
                <c:pt idx="679">
                  <c:v>40431</c:v>
                </c:pt>
                <c:pt idx="680">
                  <c:v>40434</c:v>
                </c:pt>
                <c:pt idx="681">
                  <c:v>40435</c:v>
                </c:pt>
                <c:pt idx="682">
                  <c:v>40436</c:v>
                </c:pt>
                <c:pt idx="683">
                  <c:v>40437</c:v>
                </c:pt>
                <c:pt idx="684">
                  <c:v>40438</c:v>
                </c:pt>
                <c:pt idx="685">
                  <c:v>40441</c:v>
                </c:pt>
                <c:pt idx="686">
                  <c:v>40442</c:v>
                </c:pt>
                <c:pt idx="687">
                  <c:v>40443</c:v>
                </c:pt>
                <c:pt idx="688">
                  <c:v>40444</c:v>
                </c:pt>
                <c:pt idx="689">
                  <c:v>40445</c:v>
                </c:pt>
                <c:pt idx="690">
                  <c:v>40448</c:v>
                </c:pt>
                <c:pt idx="691">
                  <c:v>40449</c:v>
                </c:pt>
                <c:pt idx="692">
                  <c:v>40450</c:v>
                </c:pt>
                <c:pt idx="693">
                  <c:v>40451</c:v>
                </c:pt>
                <c:pt idx="694">
                  <c:v>40452</c:v>
                </c:pt>
                <c:pt idx="695">
                  <c:v>40455</c:v>
                </c:pt>
                <c:pt idx="696">
                  <c:v>40456</c:v>
                </c:pt>
                <c:pt idx="697">
                  <c:v>40457</c:v>
                </c:pt>
                <c:pt idx="698">
                  <c:v>40458</c:v>
                </c:pt>
                <c:pt idx="699">
                  <c:v>40459</c:v>
                </c:pt>
                <c:pt idx="700">
                  <c:v>40462</c:v>
                </c:pt>
                <c:pt idx="701">
                  <c:v>40463</c:v>
                </c:pt>
                <c:pt idx="702">
                  <c:v>40464</c:v>
                </c:pt>
                <c:pt idx="703">
                  <c:v>40465</c:v>
                </c:pt>
                <c:pt idx="704">
                  <c:v>40466</c:v>
                </c:pt>
                <c:pt idx="705">
                  <c:v>40469</c:v>
                </c:pt>
                <c:pt idx="706">
                  <c:v>40470</c:v>
                </c:pt>
                <c:pt idx="707">
                  <c:v>40471</c:v>
                </c:pt>
                <c:pt idx="708">
                  <c:v>40472</c:v>
                </c:pt>
                <c:pt idx="709">
                  <c:v>40473</c:v>
                </c:pt>
                <c:pt idx="710">
                  <c:v>40476</c:v>
                </c:pt>
                <c:pt idx="711">
                  <c:v>40477</c:v>
                </c:pt>
                <c:pt idx="712">
                  <c:v>40478</c:v>
                </c:pt>
                <c:pt idx="713">
                  <c:v>40479</c:v>
                </c:pt>
                <c:pt idx="714">
                  <c:v>40480</c:v>
                </c:pt>
                <c:pt idx="715">
                  <c:v>40483</c:v>
                </c:pt>
                <c:pt idx="716">
                  <c:v>40484</c:v>
                </c:pt>
                <c:pt idx="717">
                  <c:v>40485</c:v>
                </c:pt>
                <c:pt idx="718">
                  <c:v>40486</c:v>
                </c:pt>
                <c:pt idx="719">
                  <c:v>40487</c:v>
                </c:pt>
                <c:pt idx="720">
                  <c:v>40490</c:v>
                </c:pt>
                <c:pt idx="721">
                  <c:v>40491</c:v>
                </c:pt>
                <c:pt idx="722">
                  <c:v>40492</c:v>
                </c:pt>
                <c:pt idx="723">
                  <c:v>40493</c:v>
                </c:pt>
                <c:pt idx="724">
                  <c:v>40494</c:v>
                </c:pt>
                <c:pt idx="725">
                  <c:v>40497</c:v>
                </c:pt>
                <c:pt idx="726">
                  <c:v>40498</c:v>
                </c:pt>
                <c:pt idx="727">
                  <c:v>40499</c:v>
                </c:pt>
                <c:pt idx="728">
                  <c:v>40500</c:v>
                </c:pt>
                <c:pt idx="729">
                  <c:v>40501</c:v>
                </c:pt>
                <c:pt idx="730">
                  <c:v>40504</c:v>
                </c:pt>
                <c:pt idx="731">
                  <c:v>40505</c:v>
                </c:pt>
                <c:pt idx="732">
                  <c:v>40506</c:v>
                </c:pt>
                <c:pt idx="733">
                  <c:v>40507</c:v>
                </c:pt>
                <c:pt idx="734">
                  <c:v>40508</c:v>
                </c:pt>
                <c:pt idx="735">
                  <c:v>40511</c:v>
                </c:pt>
                <c:pt idx="736">
                  <c:v>40512</c:v>
                </c:pt>
                <c:pt idx="737">
                  <c:v>40513</c:v>
                </c:pt>
                <c:pt idx="738">
                  <c:v>40514</c:v>
                </c:pt>
                <c:pt idx="739">
                  <c:v>40515</c:v>
                </c:pt>
                <c:pt idx="740">
                  <c:v>40518</c:v>
                </c:pt>
                <c:pt idx="741">
                  <c:v>40519</c:v>
                </c:pt>
                <c:pt idx="742">
                  <c:v>40520</c:v>
                </c:pt>
                <c:pt idx="743">
                  <c:v>40521</c:v>
                </c:pt>
                <c:pt idx="744">
                  <c:v>40522</c:v>
                </c:pt>
                <c:pt idx="745">
                  <c:v>40525</c:v>
                </c:pt>
                <c:pt idx="746">
                  <c:v>40526</c:v>
                </c:pt>
                <c:pt idx="747">
                  <c:v>40527</c:v>
                </c:pt>
                <c:pt idx="748">
                  <c:v>40528</c:v>
                </c:pt>
                <c:pt idx="749">
                  <c:v>40529</c:v>
                </c:pt>
                <c:pt idx="750">
                  <c:v>40532</c:v>
                </c:pt>
                <c:pt idx="751">
                  <c:v>40533</c:v>
                </c:pt>
                <c:pt idx="752">
                  <c:v>40534</c:v>
                </c:pt>
                <c:pt idx="753">
                  <c:v>40535</c:v>
                </c:pt>
                <c:pt idx="754">
                  <c:v>40536</c:v>
                </c:pt>
                <c:pt idx="755">
                  <c:v>40541</c:v>
                </c:pt>
                <c:pt idx="756">
                  <c:v>40542</c:v>
                </c:pt>
                <c:pt idx="757">
                  <c:v>40543</c:v>
                </c:pt>
                <c:pt idx="758">
                  <c:v>40547</c:v>
                </c:pt>
                <c:pt idx="759">
                  <c:v>40548</c:v>
                </c:pt>
                <c:pt idx="760">
                  <c:v>40549</c:v>
                </c:pt>
                <c:pt idx="761">
                  <c:v>40550</c:v>
                </c:pt>
                <c:pt idx="762">
                  <c:v>40553</c:v>
                </c:pt>
                <c:pt idx="763">
                  <c:v>40554</c:v>
                </c:pt>
                <c:pt idx="764">
                  <c:v>40555</c:v>
                </c:pt>
                <c:pt idx="765">
                  <c:v>40556</c:v>
                </c:pt>
                <c:pt idx="766">
                  <c:v>40557</c:v>
                </c:pt>
                <c:pt idx="767">
                  <c:v>40560</c:v>
                </c:pt>
                <c:pt idx="768">
                  <c:v>40561</c:v>
                </c:pt>
                <c:pt idx="769">
                  <c:v>40562</c:v>
                </c:pt>
                <c:pt idx="770">
                  <c:v>40563</c:v>
                </c:pt>
                <c:pt idx="771">
                  <c:v>40564</c:v>
                </c:pt>
                <c:pt idx="772">
                  <c:v>40567</c:v>
                </c:pt>
                <c:pt idx="773">
                  <c:v>40568</c:v>
                </c:pt>
                <c:pt idx="774">
                  <c:v>40569</c:v>
                </c:pt>
                <c:pt idx="775">
                  <c:v>40570</c:v>
                </c:pt>
                <c:pt idx="776">
                  <c:v>40571</c:v>
                </c:pt>
                <c:pt idx="777">
                  <c:v>40574</c:v>
                </c:pt>
                <c:pt idx="778">
                  <c:v>40575</c:v>
                </c:pt>
                <c:pt idx="779">
                  <c:v>40576</c:v>
                </c:pt>
                <c:pt idx="780">
                  <c:v>40577</c:v>
                </c:pt>
                <c:pt idx="781">
                  <c:v>40578</c:v>
                </c:pt>
                <c:pt idx="782">
                  <c:v>40581</c:v>
                </c:pt>
                <c:pt idx="783">
                  <c:v>40582</c:v>
                </c:pt>
                <c:pt idx="784">
                  <c:v>40583</c:v>
                </c:pt>
                <c:pt idx="785">
                  <c:v>40584</c:v>
                </c:pt>
                <c:pt idx="786">
                  <c:v>40585</c:v>
                </c:pt>
                <c:pt idx="787">
                  <c:v>40588</c:v>
                </c:pt>
                <c:pt idx="788">
                  <c:v>40589</c:v>
                </c:pt>
                <c:pt idx="789">
                  <c:v>40590</c:v>
                </c:pt>
                <c:pt idx="790">
                  <c:v>40591</c:v>
                </c:pt>
                <c:pt idx="791">
                  <c:v>40592</c:v>
                </c:pt>
                <c:pt idx="792">
                  <c:v>40595</c:v>
                </c:pt>
                <c:pt idx="793">
                  <c:v>40596</c:v>
                </c:pt>
                <c:pt idx="794">
                  <c:v>40597</c:v>
                </c:pt>
                <c:pt idx="795">
                  <c:v>40598</c:v>
                </c:pt>
                <c:pt idx="796">
                  <c:v>40599</c:v>
                </c:pt>
                <c:pt idx="797">
                  <c:v>40602</c:v>
                </c:pt>
                <c:pt idx="798">
                  <c:v>40603</c:v>
                </c:pt>
                <c:pt idx="799">
                  <c:v>40604</c:v>
                </c:pt>
                <c:pt idx="800">
                  <c:v>40605</c:v>
                </c:pt>
                <c:pt idx="801">
                  <c:v>40606</c:v>
                </c:pt>
                <c:pt idx="802">
                  <c:v>40609</c:v>
                </c:pt>
                <c:pt idx="803">
                  <c:v>40610</c:v>
                </c:pt>
                <c:pt idx="804">
                  <c:v>40611</c:v>
                </c:pt>
                <c:pt idx="805">
                  <c:v>40612</c:v>
                </c:pt>
                <c:pt idx="806">
                  <c:v>40613</c:v>
                </c:pt>
                <c:pt idx="807">
                  <c:v>40616</c:v>
                </c:pt>
                <c:pt idx="808">
                  <c:v>40617</c:v>
                </c:pt>
                <c:pt idx="809">
                  <c:v>40618</c:v>
                </c:pt>
                <c:pt idx="810">
                  <c:v>40619</c:v>
                </c:pt>
                <c:pt idx="811">
                  <c:v>40620</c:v>
                </c:pt>
                <c:pt idx="812">
                  <c:v>40623</c:v>
                </c:pt>
                <c:pt idx="813">
                  <c:v>40624</c:v>
                </c:pt>
                <c:pt idx="814">
                  <c:v>40625</c:v>
                </c:pt>
                <c:pt idx="815">
                  <c:v>40626</c:v>
                </c:pt>
                <c:pt idx="816">
                  <c:v>40627</c:v>
                </c:pt>
                <c:pt idx="817">
                  <c:v>40630</c:v>
                </c:pt>
                <c:pt idx="818">
                  <c:v>40631</c:v>
                </c:pt>
                <c:pt idx="819">
                  <c:v>40632</c:v>
                </c:pt>
                <c:pt idx="820">
                  <c:v>40633</c:v>
                </c:pt>
                <c:pt idx="821">
                  <c:v>40634</c:v>
                </c:pt>
                <c:pt idx="822">
                  <c:v>40637</c:v>
                </c:pt>
                <c:pt idx="823">
                  <c:v>40638</c:v>
                </c:pt>
                <c:pt idx="824">
                  <c:v>40639</c:v>
                </c:pt>
                <c:pt idx="825">
                  <c:v>40640</c:v>
                </c:pt>
                <c:pt idx="826">
                  <c:v>40641</c:v>
                </c:pt>
                <c:pt idx="827">
                  <c:v>40644</c:v>
                </c:pt>
                <c:pt idx="828">
                  <c:v>40645</c:v>
                </c:pt>
                <c:pt idx="829">
                  <c:v>40646</c:v>
                </c:pt>
                <c:pt idx="830">
                  <c:v>40647</c:v>
                </c:pt>
                <c:pt idx="831">
                  <c:v>40648</c:v>
                </c:pt>
                <c:pt idx="832">
                  <c:v>40651</c:v>
                </c:pt>
                <c:pt idx="833">
                  <c:v>40652</c:v>
                </c:pt>
                <c:pt idx="834">
                  <c:v>40653</c:v>
                </c:pt>
                <c:pt idx="835">
                  <c:v>40654</c:v>
                </c:pt>
                <c:pt idx="836">
                  <c:v>40659</c:v>
                </c:pt>
                <c:pt idx="837">
                  <c:v>40660</c:v>
                </c:pt>
                <c:pt idx="838">
                  <c:v>40661</c:v>
                </c:pt>
                <c:pt idx="839">
                  <c:v>40666</c:v>
                </c:pt>
                <c:pt idx="840">
                  <c:v>40667</c:v>
                </c:pt>
                <c:pt idx="841">
                  <c:v>40668</c:v>
                </c:pt>
                <c:pt idx="842">
                  <c:v>40669</c:v>
                </c:pt>
                <c:pt idx="843">
                  <c:v>40672</c:v>
                </c:pt>
                <c:pt idx="844">
                  <c:v>40673</c:v>
                </c:pt>
                <c:pt idx="845">
                  <c:v>40674</c:v>
                </c:pt>
                <c:pt idx="846">
                  <c:v>40675</c:v>
                </c:pt>
                <c:pt idx="847">
                  <c:v>40676</c:v>
                </c:pt>
                <c:pt idx="848">
                  <c:v>40679</c:v>
                </c:pt>
                <c:pt idx="849">
                  <c:v>40680</c:v>
                </c:pt>
                <c:pt idx="850">
                  <c:v>40681</c:v>
                </c:pt>
                <c:pt idx="851">
                  <c:v>40682</c:v>
                </c:pt>
                <c:pt idx="852">
                  <c:v>40683</c:v>
                </c:pt>
                <c:pt idx="853">
                  <c:v>40686</c:v>
                </c:pt>
                <c:pt idx="854">
                  <c:v>40687</c:v>
                </c:pt>
                <c:pt idx="855">
                  <c:v>40688</c:v>
                </c:pt>
                <c:pt idx="856">
                  <c:v>40689</c:v>
                </c:pt>
                <c:pt idx="857">
                  <c:v>40690</c:v>
                </c:pt>
                <c:pt idx="858">
                  <c:v>40694</c:v>
                </c:pt>
                <c:pt idx="859">
                  <c:v>40695</c:v>
                </c:pt>
                <c:pt idx="860">
                  <c:v>40696</c:v>
                </c:pt>
                <c:pt idx="861">
                  <c:v>40697</c:v>
                </c:pt>
                <c:pt idx="862">
                  <c:v>40700</c:v>
                </c:pt>
                <c:pt idx="863">
                  <c:v>40701</c:v>
                </c:pt>
                <c:pt idx="864">
                  <c:v>40702</c:v>
                </c:pt>
                <c:pt idx="865">
                  <c:v>40703</c:v>
                </c:pt>
                <c:pt idx="866">
                  <c:v>40704</c:v>
                </c:pt>
                <c:pt idx="867">
                  <c:v>40707</c:v>
                </c:pt>
                <c:pt idx="868">
                  <c:v>40708</c:v>
                </c:pt>
                <c:pt idx="869">
                  <c:v>40709</c:v>
                </c:pt>
                <c:pt idx="870">
                  <c:v>40710</c:v>
                </c:pt>
                <c:pt idx="871">
                  <c:v>40711</c:v>
                </c:pt>
                <c:pt idx="872">
                  <c:v>40714</c:v>
                </c:pt>
                <c:pt idx="873">
                  <c:v>40715</c:v>
                </c:pt>
                <c:pt idx="874">
                  <c:v>40716</c:v>
                </c:pt>
                <c:pt idx="875">
                  <c:v>40717</c:v>
                </c:pt>
                <c:pt idx="876">
                  <c:v>40718</c:v>
                </c:pt>
                <c:pt idx="877">
                  <c:v>40721</c:v>
                </c:pt>
                <c:pt idx="878">
                  <c:v>40722</c:v>
                </c:pt>
                <c:pt idx="879">
                  <c:v>40723</c:v>
                </c:pt>
                <c:pt idx="880">
                  <c:v>40724</c:v>
                </c:pt>
                <c:pt idx="881">
                  <c:v>40725</c:v>
                </c:pt>
                <c:pt idx="882">
                  <c:v>40728</c:v>
                </c:pt>
                <c:pt idx="883">
                  <c:v>40729</c:v>
                </c:pt>
                <c:pt idx="884">
                  <c:v>40730</c:v>
                </c:pt>
                <c:pt idx="885">
                  <c:v>40731</c:v>
                </c:pt>
                <c:pt idx="886">
                  <c:v>40732</c:v>
                </c:pt>
                <c:pt idx="887">
                  <c:v>40735</c:v>
                </c:pt>
                <c:pt idx="888">
                  <c:v>40736</c:v>
                </c:pt>
                <c:pt idx="889">
                  <c:v>40737</c:v>
                </c:pt>
                <c:pt idx="890">
                  <c:v>40738</c:v>
                </c:pt>
                <c:pt idx="891">
                  <c:v>40739</c:v>
                </c:pt>
                <c:pt idx="892">
                  <c:v>40742</c:v>
                </c:pt>
                <c:pt idx="893">
                  <c:v>40743</c:v>
                </c:pt>
                <c:pt idx="894">
                  <c:v>40744</c:v>
                </c:pt>
                <c:pt idx="895">
                  <c:v>40745</c:v>
                </c:pt>
                <c:pt idx="896">
                  <c:v>40746</c:v>
                </c:pt>
                <c:pt idx="897">
                  <c:v>40749</c:v>
                </c:pt>
                <c:pt idx="898">
                  <c:v>40750</c:v>
                </c:pt>
                <c:pt idx="899">
                  <c:v>40751</c:v>
                </c:pt>
                <c:pt idx="900">
                  <c:v>40752</c:v>
                </c:pt>
                <c:pt idx="901">
                  <c:v>40753</c:v>
                </c:pt>
                <c:pt idx="902">
                  <c:v>40756</c:v>
                </c:pt>
                <c:pt idx="903">
                  <c:v>40757</c:v>
                </c:pt>
                <c:pt idx="904">
                  <c:v>40758</c:v>
                </c:pt>
                <c:pt idx="905">
                  <c:v>40759</c:v>
                </c:pt>
                <c:pt idx="906">
                  <c:v>40760</c:v>
                </c:pt>
                <c:pt idx="907">
                  <c:v>40763</c:v>
                </c:pt>
                <c:pt idx="908">
                  <c:v>40764</c:v>
                </c:pt>
                <c:pt idx="909">
                  <c:v>40765</c:v>
                </c:pt>
                <c:pt idx="910">
                  <c:v>40766</c:v>
                </c:pt>
                <c:pt idx="911">
                  <c:v>40767</c:v>
                </c:pt>
                <c:pt idx="912">
                  <c:v>40770</c:v>
                </c:pt>
                <c:pt idx="913">
                  <c:v>40771</c:v>
                </c:pt>
                <c:pt idx="914">
                  <c:v>40772</c:v>
                </c:pt>
                <c:pt idx="915">
                  <c:v>40773</c:v>
                </c:pt>
                <c:pt idx="916">
                  <c:v>40774</c:v>
                </c:pt>
                <c:pt idx="917">
                  <c:v>40777</c:v>
                </c:pt>
                <c:pt idx="918">
                  <c:v>40778</c:v>
                </c:pt>
                <c:pt idx="919">
                  <c:v>40779</c:v>
                </c:pt>
                <c:pt idx="920">
                  <c:v>40780</c:v>
                </c:pt>
                <c:pt idx="921">
                  <c:v>40781</c:v>
                </c:pt>
                <c:pt idx="922">
                  <c:v>40785</c:v>
                </c:pt>
                <c:pt idx="923">
                  <c:v>40786</c:v>
                </c:pt>
                <c:pt idx="924">
                  <c:v>40787</c:v>
                </c:pt>
                <c:pt idx="925">
                  <c:v>40788</c:v>
                </c:pt>
                <c:pt idx="926">
                  <c:v>40791</c:v>
                </c:pt>
                <c:pt idx="927">
                  <c:v>40792</c:v>
                </c:pt>
                <c:pt idx="928">
                  <c:v>40793</c:v>
                </c:pt>
                <c:pt idx="929">
                  <c:v>40794</c:v>
                </c:pt>
                <c:pt idx="930">
                  <c:v>40795</c:v>
                </c:pt>
                <c:pt idx="931">
                  <c:v>40798</c:v>
                </c:pt>
                <c:pt idx="932">
                  <c:v>40799</c:v>
                </c:pt>
                <c:pt idx="933">
                  <c:v>40800</c:v>
                </c:pt>
                <c:pt idx="934">
                  <c:v>40801</c:v>
                </c:pt>
                <c:pt idx="935">
                  <c:v>40802</c:v>
                </c:pt>
                <c:pt idx="936">
                  <c:v>40805</c:v>
                </c:pt>
                <c:pt idx="937">
                  <c:v>40806</c:v>
                </c:pt>
                <c:pt idx="938">
                  <c:v>40807</c:v>
                </c:pt>
                <c:pt idx="939">
                  <c:v>40808</c:v>
                </c:pt>
                <c:pt idx="940">
                  <c:v>40809</c:v>
                </c:pt>
                <c:pt idx="941">
                  <c:v>40812</c:v>
                </c:pt>
                <c:pt idx="942">
                  <c:v>40813</c:v>
                </c:pt>
                <c:pt idx="943">
                  <c:v>40814</c:v>
                </c:pt>
                <c:pt idx="944">
                  <c:v>40815</c:v>
                </c:pt>
                <c:pt idx="945">
                  <c:v>40816</c:v>
                </c:pt>
                <c:pt idx="946">
                  <c:v>40819</c:v>
                </c:pt>
                <c:pt idx="947">
                  <c:v>40820</c:v>
                </c:pt>
                <c:pt idx="948">
                  <c:v>40821</c:v>
                </c:pt>
                <c:pt idx="949">
                  <c:v>40822</c:v>
                </c:pt>
                <c:pt idx="950">
                  <c:v>40823</c:v>
                </c:pt>
                <c:pt idx="951">
                  <c:v>40826</c:v>
                </c:pt>
                <c:pt idx="952">
                  <c:v>40827</c:v>
                </c:pt>
                <c:pt idx="953">
                  <c:v>40828</c:v>
                </c:pt>
                <c:pt idx="954">
                  <c:v>40829</c:v>
                </c:pt>
                <c:pt idx="955">
                  <c:v>40830</c:v>
                </c:pt>
                <c:pt idx="956">
                  <c:v>40833</c:v>
                </c:pt>
                <c:pt idx="957">
                  <c:v>40834</c:v>
                </c:pt>
                <c:pt idx="958">
                  <c:v>40835</c:v>
                </c:pt>
                <c:pt idx="959">
                  <c:v>40836</c:v>
                </c:pt>
                <c:pt idx="960">
                  <c:v>40837</c:v>
                </c:pt>
                <c:pt idx="961">
                  <c:v>40840</c:v>
                </c:pt>
                <c:pt idx="962">
                  <c:v>40841</c:v>
                </c:pt>
                <c:pt idx="963">
                  <c:v>40842</c:v>
                </c:pt>
                <c:pt idx="964">
                  <c:v>40843</c:v>
                </c:pt>
                <c:pt idx="965">
                  <c:v>40844</c:v>
                </c:pt>
                <c:pt idx="966">
                  <c:v>40847</c:v>
                </c:pt>
                <c:pt idx="967">
                  <c:v>40848</c:v>
                </c:pt>
                <c:pt idx="968">
                  <c:v>40849</c:v>
                </c:pt>
                <c:pt idx="969">
                  <c:v>40850</c:v>
                </c:pt>
                <c:pt idx="970">
                  <c:v>40851</c:v>
                </c:pt>
                <c:pt idx="971">
                  <c:v>40854</c:v>
                </c:pt>
                <c:pt idx="972">
                  <c:v>40855</c:v>
                </c:pt>
                <c:pt idx="973">
                  <c:v>40856</c:v>
                </c:pt>
                <c:pt idx="974">
                  <c:v>40857</c:v>
                </c:pt>
                <c:pt idx="975">
                  <c:v>40858</c:v>
                </c:pt>
                <c:pt idx="976">
                  <c:v>40861</c:v>
                </c:pt>
                <c:pt idx="977">
                  <c:v>40862</c:v>
                </c:pt>
                <c:pt idx="978">
                  <c:v>40863</c:v>
                </c:pt>
                <c:pt idx="979">
                  <c:v>40864</c:v>
                </c:pt>
                <c:pt idx="980">
                  <c:v>40865</c:v>
                </c:pt>
                <c:pt idx="981">
                  <c:v>40868</c:v>
                </c:pt>
                <c:pt idx="982">
                  <c:v>40869</c:v>
                </c:pt>
                <c:pt idx="983">
                  <c:v>40870</c:v>
                </c:pt>
                <c:pt idx="984">
                  <c:v>40871</c:v>
                </c:pt>
                <c:pt idx="985">
                  <c:v>40872</c:v>
                </c:pt>
                <c:pt idx="986">
                  <c:v>40875</c:v>
                </c:pt>
                <c:pt idx="987">
                  <c:v>40876</c:v>
                </c:pt>
                <c:pt idx="988">
                  <c:v>40877</c:v>
                </c:pt>
                <c:pt idx="989">
                  <c:v>40878</c:v>
                </c:pt>
                <c:pt idx="990">
                  <c:v>40879</c:v>
                </c:pt>
                <c:pt idx="991">
                  <c:v>40882</c:v>
                </c:pt>
                <c:pt idx="992">
                  <c:v>40883</c:v>
                </c:pt>
                <c:pt idx="993">
                  <c:v>40884</c:v>
                </c:pt>
                <c:pt idx="994">
                  <c:v>40885</c:v>
                </c:pt>
                <c:pt idx="995">
                  <c:v>40886</c:v>
                </c:pt>
                <c:pt idx="996">
                  <c:v>40889</c:v>
                </c:pt>
                <c:pt idx="997">
                  <c:v>40890</c:v>
                </c:pt>
                <c:pt idx="998">
                  <c:v>40891</c:v>
                </c:pt>
                <c:pt idx="999">
                  <c:v>40892</c:v>
                </c:pt>
                <c:pt idx="1000">
                  <c:v>40893</c:v>
                </c:pt>
                <c:pt idx="1001">
                  <c:v>40896</c:v>
                </c:pt>
                <c:pt idx="1002">
                  <c:v>40897</c:v>
                </c:pt>
                <c:pt idx="1003">
                  <c:v>40898</c:v>
                </c:pt>
                <c:pt idx="1004">
                  <c:v>40899</c:v>
                </c:pt>
                <c:pt idx="1005">
                  <c:v>40900</c:v>
                </c:pt>
                <c:pt idx="1006">
                  <c:v>40905</c:v>
                </c:pt>
                <c:pt idx="1007">
                  <c:v>40906</c:v>
                </c:pt>
                <c:pt idx="1008">
                  <c:v>40907</c:v>
                </c:pt>
                <c:pt idx="1009">
                  <c:v>40911</c:v>
                </c:pt>
                <c:pt idx="1010">
                  <c:v>40912</c:v>
                </c:pt>
                <c:pt idx="1011">
                  <c:v>40913</c:v>
                </c:pt>
                <c:pt idx="1012">
                  <c:v>40914</c:v>
                </c:pt>
                <c:pt idx="1013">
                  <c:v>40917</c:v>
                </c:pt>
                <c:pt idx="1014">
                  <c:v>40918</c:v>
                </c:pt>
                <c:pt idx="1015">
                  <c:v>40919</c:v>
                </c:pt>
                <c:pt idx="1016">
                  <c:v>40920</c:v>
                </c:pt>
                <c:pt idx="1017">
                  <c:v>40921</c:v>
                </c:pt>
                <c:pt idx="1018">
                  <c:v>40924</c:v>
                </c:pt>
                <c:pt idx="1019">
                  <c:v>40925</c:v>
                </c:pt>
                <c:pt idx="1020">
                  <c:v>40926</c:v>
                </c:pt>
                <c:pt idx="1021">
                  <c:v>40927</c:v>
                </c:pt>
                <c:pt idx="1022">
                  <c:v>40928</c:v>
                </c:pt>
                <c:pt idx="1023">
                  <c:v>40931</c:v>
                </c:pt>
                <c:pt idx="1024">
                  <c:v>40932</c:v>
                </c:pt>
                <c:pt idx="1025">
                  <c:v>40933</c:v>
                </c:pt>
                <c:pt idx="1026">
                  <c:v>40934</c:v>
                </c:pt>
                <c:pt idx="1027">
                  <c:v>40935</c:v>
                </c:pt>
                <c:pt idx="1028">
                  <c:v>40938</c:v>
                </c:pt>
                <c:pt idx="1029">
                  <c:v>40939</c:v>
                </c:pt>
                <c:pt idx="1030">
                  <c:v>40940</c:v>
                </c:pt>
                <c:pt idx="1031">
                  <c:v>40941</c:v>
                </c:pt>
                <c:pt idx="1032">
                  <c:v>40942</c:v>
                </c:pt>
                <c:pt idx="1033">
                  <c:v>40945</c:v>
                </c:pt>
                <c:pt idx="1034">
                  <c:v>40946</c:v>
                </c:pt>
                <c:pt idx="1035">
                  <c:v>40947</c:v>
                </c:pt>
                <c:pt idx="1036">
                  <c:v>40948</c:v>
                </c:pt>
                <c:pt idx="1037">
                  <c:v>40949</c:v>
                </c:pt>
                <c:pt idx="1038">
                  <c:v>40952</c:v>
                </c:pt>
                <c:pt idx="1039">
                  <c:v>40953</c:v>
                </c:pt>
                <c:pt idx="1040">
                  <c:v>40954</c:v>
                </c:pt>
                <c:pt idx="1041">
                  <c:v>40955</c:v>
                </c:pt>
                <c:pt idx="1042">
                  <c:v>40956</c:v>
                </c:pt>
                <c:pt idx="1043">
                  <c:v>40959</c:v>
                </c:pt>
                <c:pt idx="1044">
                  <c:v>40960</c:v>
                </c:pt>
                <c:pt idx="1045">
                  <c:v>40961</c:v>
                </c:pt>
                <c:pt idx="1046">
                  <c:v>40962</c:v>
                </c:pt>
                <c:pt idx="1047">
                  <c:v>40963</c:v>
                </c:pt>
                <c:pt idx="1048">
                  <c:v>40966</c:v>
                </c:pt>
                <c:pt idx="1049">
                  <c:v>40967</c:v>
                </c:pt>
                <c:pt idx="1050">
                  <c:v>40968</c:v>
                </c:pt>
                <c:pt idx="1051">
                  <c:v>40969</c:v>
                </c:pt>
                <c:pt idx="1052">
                  <c:v>40970</c:v>
                </c:pt>
                <c:pt idx="1053">
                  <c:v>40973</c:v>
                </c:pt>
                <c:pt idx="1054">
                  <c:v>40974</c:v>
                </c:pt>
                <c:pt idx="1055">
                  <c:v>40975</c:v>
                </c:pt>
                <c:pt idx="1056">
                  <c:v>40976</c:v>
                </c:pt>
                <c:pt idx="1057">
                  <c:v>40977</c:v>
                </c:pt>
                <c:pt idx="1058">
                  <c:v>40980</c:v>
                </c:pt>
                <c:pt idx="1059">
                  <c:v>40981</c:v>
                </c:pt>
                <c:pt idx="1060">
                  <c:v>40982</c:v>
                </c:pt>
                <c:pt idx="1061">
                  <c:v>40983</c:v>
                </c:pt>
                <c:pt idx="1062">
                  <c:v>40984</c:v>
                </c:pt>
                <c:pt idx="1063">
                  <c:v>40987</c:v>
                </c:pt>
                <c:pt idx="1064">
                  <c:v>40988</c:v>
                </c:pt>
                <c:pt idx="1065">
                  <c:v>40989</c:v>
                </c:pt>
                <c:pt idx="1066">
                  <c:v>40990</c:v>
                </c:pt>
                <c:pt idx="1067">
                  <c:v>40991</c:v>
                </c:pt>
                <c:pt idx="1068">
                  <c:v>40994</c:v>
                </c:pt>
                <c:pt idx="1069">
                  <c:v>40995</c:v>
                </c:pt>
                <c:pt idx="1070">
                  <c:v>40996</c:v>
                </c:pt>
                <c:pt idx="1071">
                  <c:v>40997</c:v>
                </c:pt>
                <c:pt idx="1072">
                  <c:v>40998</c:v>
                </c:pt>
                <c:pt idx="1073">
                  <c:v>41001</c:v>
                </c:pt>
                <c:pt idx="1074">
                  <c:v>41002</c:v>
                </c:pt>
                <c:pt idx="1075">
                  <c:v>41003</c:v>
                </c:pt>
                <c:pt idx="1076">
                  <c:v>41004</c:v>
                </c:pt>
                <c:pt idx="1077">
                  <c:v>41009</c:v>
                </c:pt>
                <c:pt idx="1078">
                  <c:v>41010</c:v>
                </c:pt>
                <c:pt idx="1079">
                  <c:v>41011</c:v>
                </c:pt>
                <c:pt idx="1080">
                  <c:v>41012</c:v>
                </c:pt>
                <c:pt idx="1081">
                  <c:v>41015</c:v>
                </c:pt>
                <c:pt idx="1082">
                  <c:v>41016</c:v>
                </c:pt>
                <c:pt idx="1083">
                  <c:v>41017</c:v>
                </c:pt>
                <c:pt idx="1084">
                  <c:v>41018</c:v>
                </c:pt>
                <c:pt idx="1085">
                  <c:v>41019</c:v>
                </c:pt>
                <c:pt idx="1086">
                  <c:v>41022</c:v>
                </c:pt>
                <c:pt idx="1087">
                  <c:v>41023</c:v>
                </c:pt>
                <c:pt idx="1088">
                  <c:v>41024</c:v>
                </c:pt>
                <c:pt idx="1089">
                  <c:v>41025</c:v>
                </c:pt>
                <c:pt idx="1090">
                  <c:v>41026</c:v>
                </c:pt>
                <c:pt idx="1091">
                  <c:v>41029</c:v>
                </c:pt>
                <c:pt idx="1092">
                  <c:v>41030</c:v>
                </c:pt>
                <c:pt idx="1093">
                  <c:v>41031</c:v>
                </c:pt>
                <c:pt idx="1094">
                  <c:v>41032</c:v>
                </c:pt>
                <c:pt idx="1095">
                  <c:v>41033</c:v>
                </c:pt>
                <c:pt idx="1096">
                  <c:v>41037</c:v>
                </c:pt>
                <c:pt idx="1097">
                  <c:v>41038</c:v>
                </c:pt>
                <c:pt idx="1098">
                  <c:v>41039</c:v>
                </c:pt>
                <c:pt idx="1099">
                  <c:v>41040</c:v>
                </c:pt>
                <c:pt idx="1100">
                  <c:v>41043</c:v>
                </c:pt>
                <c:pt idx="1101">
                  <c:v>41044</c:v>
                </c:pt>
                <c:pt idx="1102">
                  <c:v>41045</c:v>
                </c:pt>
                <c:pt idx="1103">
                  <c:v>41046</c:v>
                </c:pt>
                <c:pt idx="1104">
                  <c:v>41047</c:v>
                </c:pt>
                <c:pt idx="1105">
                  <c:v>41050</c:v>
                </c:pt>
                <c:pt idx="1106">
                  <c:v>41051</c:v>
                </c:pt>
                <c:pt idx="1107">
                  <c:v>41052</c:v>
                </c:pt>
                <c:pt idx="1108">
                  <c:v>41053</c:v>
                </c:pt>
                <c:pt idx="1109">
                  <c:v>41054</c:v>
                </c:pt>
                <c:pt idx="1110">
                  <c:v>41057</c:v>
                </c:pt>
                <c:pt idx="1111">
                  <c:v>41058</c:v>
                </c:pt>
                <c:pt idx="1112">
                  <c:v>41059</c:v>
                </c:pt>
                <c:pt idx="1113">
                  <c:v>41060</c:v>
                </c:pt>
                <c:pt idx="1114">
                  <c:v>41061</c:v>
                </c:pt>
                <c:pt idx="1115">
                  <c:v>41066</c:v>
                </c:pt>
                <c:pt idx="1116">
                  <c:v>41067</c:v>
                </c:pt>
                <c:pt idx="1117">
                  <c:v>41068</c:v>
                </c:pt>
                <c:pt idx="1118">
                  <c:v>41071</c:v>
                </c:pt>
                <c:pt idx="1119">
                  <c:v>41072</c:v>
                </c:pt>
                <c:pt idx="1120">
                  <c:v>41073</c:v>
                </c:pt>
                <c:pt idx="1121">
                  <c:v>41074</c:v>
                </c:pt>
                <c:pt idx="1122">
                  <c:v>41075</c:v>
                </c:pt>
                <c:pt idx="1123">
                  <c:v>41078</c:v>
                </c:pt>
                <c:pt idx="1124">
                  <c:v>41079</c:v>
                </c:pt>
                <c:pt idx="1125">
                  <c:v>41080</c:v>
                </c:pt>
                <c:pt idx="1126">
                  <c:v>41081</c:v>
                </c:pt>
                <c:pt idx="1127">
                  <c:v>41082</c:v>
                </c:pt>
                <c:pt idx="1128">
                  <c:v>41085</c:v>
                </c:pt>
                <c:pt idx="1129">
                  <c:v>41086</c:v>
                </c:pt>
                <c:pt idx="1130">
                  <c:v>41087</c:v>
                </c:pt>
                <c:pt idx="1131">
                  <c:v>41088</c:v>
                </c:pt>
                <c:pt idx="1132">
                  <c:v>41089</c:v>
                </c:pt>
                <c:pt idx="1133">
                  <c:v>41092</c:v>
                </c:pt>
                <c:pt idx="1134">
                  <c:v>41093</c:v>
                </c:pt>
                <c:pt idx="1135">
                  <c:v>41094</c:v>
                </c:pt>
                <c:pt idx="1136">
                  <c:v>41095</c:v>
                </c:pt>
                <c:pt idx="1137">
                  <c:v>41096</c:v>
                </c:pt>
                <c:pt idx="1138">
                  <c:v>41099</c:v>
                </c:pt>
                <c:pt idx="1139">
                  <c:v>41100</c:v>
                </c:pt>
                <c:pt idx="1140">
                  <c:v>41101</c:v>
                </c:pt>
                <c:pt idx="1141">
                  <c:v>41102</c:v>
                </c:pt>
                <c:pt idx="1142">
                  <c:v>41103</c:v>
                </c:pt>
                <c:pt idx="1143">
                  <c:v>41106</c:v>
                </c:pt>
                <c:pt idx="1144">
                  <c:v>41107</c:v>
                </c:pt>
                <c:pt idx="1145">
                  <c:v>41108</c:v>
                </c:pt>
                <c:pt idx="1146">
                  <c:v>41109</c:v>
                </c:pt>
                <c:pt idx="1147">
                  <c:v>41110</c:v>
                </c:pt>
                <c:pt idx="1148">
                  <c:v>41113</c:v>
                </c:pt>
                <c:pt idx="1149">
                  <c:v>41114</c:v>
                </c:pt>
                <c:pt idx="1150">
                  <c:v>41115</c:v>
                </c:pt>
                <c:pt idx="1151">
                  <c:v>41116</c:v>
                </c:pt>
                <c:pt idx="1152">
                  <c:v>41117</c:v>
                </c:pt>
                <c:pt idx="1153">
                  <c:v>41120</c:v>
                </c:pt>
                <c:pt idx="1154">
                  <c:v>41121</c:v>
                </c:pt>
                <c:pt idx="1155">
                  <c:v>41122</c:v>
                </c:pt>
                <c:pt idx="1156">
                  <c:v>41123</c:v>
                </c:pt>
                <c:pt idx="1157">
                  <c:v>41124</c:v>
                </c:pt>
                <c:pt idx="1158">
                  <c:v>41127</c:v>
                </c:pt>
                <c:pt idx="1159">
                  <c:v>41128</c:v>
                </c:pt>
                <c:pt idx="1160">
                  <c:v>41129</c:v>
                </c:pt>
                <c:pt idx="1161">
                  <c:v>41130</c:v>
                </c:pt>
                <c:pt idx="1162">
                  <c:v>41131</c:v>
                </c:pt>
                <c:pt idx="1163">
                  <c:v>41134</c:v>
                </c:pt>
                <c:pt idx="1164">
                  <c:v>41135</c:v>
                </c:pt>
                <c:pt idx="1165">
                  <c:v>41136</c:v>
                </c:pt>
                <c:pt idx="1166">
                  <c:v>41137</c:v>
                </c:pt>
                <c:pt idx="1167">
                  <c:v>41138</c:v>
                </c:pt>
                <c:pt idx="1168">
                  <c:v>41141</c:v>
                </c:pt>
                <c:pt idx="1169">
                  <c:v>41142</c:v>
                </c:pt>
                <c:pt idx="1170">
                  <c:v>41143</c:v>
                </c:pt>
                <c:pt idx="1171">
                  <c:v>41144</c:v>
                </c:pt>
                <c:pt idx="1172">
                  <c:v>41145</c:v>
                </c:pt>
                <c:pt idx="1173">
                  <c:v>41149</c:v>
                </c:pt>
                <c:pt idx="1174">
                  <c:v>41150</c:v>
                </c:pt>
                <c:pt idx="1175">
                  <c:v>41151</c:v>
                </c:pt>
                <c:pt idx="1176">
                  <c:v>41152</c:v>
                </c:pt>
                <c:pt idx="1177">
                  <c:v>41155</c:v>
                </c:pt>
                <c:pt idx="1178">
                  <c:v>41156</c:v>
                </c:pt>
                <c:pt idx="1179">
                  <c:v>41157</c:v>
                </c:pt>
                <c:pt idx="1180">
                  <c:v>41158</c:v>
                </c:pt>
                <c:pt idx="1181">
                  <c:v>41159</c:v>
                </c:pt>
                <c:pt idx="1182">
                  <c:v>41162</c:v>
                </c:pt>
                <c:pt idx="1183">
                  <c:v>41163</c:v>
                </c:pt>
                <c:pt idx="1184">
                  <c:v>41164</c:v>
                </c:pt>
                <c:pt idx="1185">
                  <c:v>41165</c:v>
                </c:pt>
                <c:pt idx="1186">
                  <c:v>41166</c:v>
                </c:pt>
                <c:pt idx="1187">
                  <c:v>41169</c:v>
                </c:pt>
                <c:pt idx="1188">
                  <c:v>41170</c:v>
                </c:pt>
                <c:pt idx="1189">
                  <c:v>41171</c:v>
                </c:pt>
                <c:pt idx="1190">
                  <c:v>41172</c:v>
                </c:pt>
                <c:pt idx="1191">
                  <c:v>41173</c:v>
                </c:pt>
                <c:pt idx="1192">
                  <c:v>41176</c:v>
                </c:pt>
                <c:pt idx="1193">
                  <c:v>41177</c:v>
                </c:pt>
                <c:pt idx="1194">
                  <c:v>41178</c:v>
                </c:pt>
                <c:pt idx="1195">
                  <c:v>41179</c:v>
                </c:pt>
                <c:pt idx="1196">
                  <c:v>41180</c:v>
                </c:pt>
                <c:pt idx="1197">
                  <c:v>41183</c:v>
                </c:pt>
                <c:pt idx="1198">
                  <c:v>41184</c:v>
                </c:pt>
                <c:pt idx="1199">
                  <c:v>41185</c:v>
                </c:pt>
                <c:pt idx="1200">
                  <c:v>41186</c:v>
                </c:pt>
                <c:pt idx="1201">
                  <c:v>41187</c:v>
                </c:pt>
                <c:pt idx="1202">
                  <c:v>41190</c:v>
                </c:pt>
                <c:pt idx="1203">
                  <c:v>41191</c:v>
                </c:pt>
                <c:pt idx="1204">
                  <c:v>41192</c:v>
                </c:pt>
                <c:pt idx="1205">
                  <c:v>41193</c:v>
                </c:pt>
                <c:pt idx="1206">
                  <c:v>41194</c:v>
                </c:pt>
                <c:pt idx="1207">
                  <c:v>41197</c:v>
                </c:pt>
                <c:pt idx="1208">
                  <c:v>41198</c:v>
                </c:pt>
                <c:pt idx="1209">
                  <c:v>41199</c:v>
                </c:pt>
                <c:pt idx="1210">
                  <c:v>41200</c:v>
                </c:pt>
                <c:pt idx="1211">
                  <c:v>41201</c:v>
                </c:pt>
                <c:pt idx="1212">
                  <c:v>41204</c:v>
                </c:pt>
                <c:pt idx="1213">
                  <c:v>41205</c:v>
                </c:pt>
                <c:pt idx="1214">
                  <c:v>41206</c:v>
                </c:pt>
                <c:pt idx="1215">
                  <c:v>41207</c:v>
                </c:pt>
                <c:pt idx="1216">
                  <c:v>41208</c:v>
                </c:pt>
                <c:pt idx="1217">
                  <c:v>41211</c:v>
                </c:pt>
                <c:pt idx="1218">
                  <c:v>41212</c:v>
                </c:pt>
                <c:pt idx="1219">
                  <c:v>41213</c:v>
                </c:pt>
                <c:pt idx="1220">
                  <c:v>41214</c:v>
                </c:pt>
                <c:pt idx="1221">
                  <c:v>41215</c:v>
                </c:pt>
                <c:pt idx="1222">
                  <c:v>41218</c:v>
                </c:pt>
                <c:pt idx="1223">
                  <c:v>41219</c:v>
                </c:pt>
                <c:pt idx="1224">
                  <c:v>41220</c:v>
                </c:pt>
                <c:pt idx="1225">
                  <c:v>41221</c:v>
                </c:pt>
                <c:pt idx="1226">
                  <c:v>41222</c:v>
                </c:pt>
                <c:pt idx="1227">
                  <c:v>41225</c:v>
                </c:pt>
                <c:pt idx="1228">
                  <c:v>41226</c:v>
                </c:pt>
                <c:pt idx="1229">
                  <c:v>41227</c:v>
                </c:pt>
                <c:pt idx="1230">
                  <c:v>41228</c:v>
                </c:pt>
                <c:pt idx="1231">
                  <c:v>41229</c:v>
                </c:pt>
                <c:pt idx="1232">
                  <c:v>41232</c:v>
                </c:pt>
                <c:pt idx="1233">
                  <c:v>41233</c:v>
                </c:pt>
                <c:pt idx="1234">
                  <c:v>41234</c:v>
                </c:pt>
                <c:pt idx="1235">
                  <c:v>41235</c:v>
                </c:pt>
                <c:pt idx="1236">
                  <c:v>41236</c:v>
                </c:pt>
                <c:pt idx="1237">
                  <c:v>41239</c:v>
                </c:pt>
                <c:pt idx="1238">
                  <c:v>41240</c:v>
                </c:pt>
                <c:pt idx="1239">
                  <c:v>41241</c:v>
                </c:pt>
                <c:pt idx="1240">
                  <c:v>41242</c:v>
                </c:pt>
                <c:pt idx="1241">
                  <c:v>41243</c:v>
                </c:pt>
                <c:pt idx="1242">
                  <c:v>41246</c:v>
                </c:pt>
                <c:pt idx="1243">
                  <c:v>41247</c:v>
                </c:pt>
                <c:pt idx="1244">
                  <c:v>41248</c:v>
                </c:pt>
                <c:pt idx="1245">
                  <c:v>41249</c:v>
                </c:pt>
                <c:pt idx="1246">
                  <c:v>41250</c:v>
                </c:pt>
                <c:pt idx="1247">
                  <c:v>41253</c:v>
                </c:pt>
                <c:pt idx="1248">
                  <c:v>41254</c:v>
                </c:pt>
                <c:pt idx="1249">
                  <c:v>41255</c:v>
                </c:pt>
                <c:pt idx="1250">
                  <c:v>41256</c:v>
                </c:pt>
                <c:pt idx="1251">
                  <c:v>41257</c:v>
                </c:pt>
                <c:pt idx="1252">
                  <c:v>41260</c:v>
                </c:pt>
                <c:pt idx="1253">
                  <c:v>41261</c:v>
                </c:pt>
                <c:pt idx="1254">
                  <c:v>41262</c:v>
                </c:pt>
                <c:pt idx="1255">
                  <c:v>41263</c:v>
                </c:pt>
                <c:pt idx="1256">
                  <c:v>41264</c:v>
                </c:pt>
                <c:pt idx="1257">
                  <c:v>41267</c:v>
                </c:pt>
                <c:pt idx="1258">
                  <c:v>41270</c:v>
                </c:pt>
                <c:pt idx="1259">
                  <c:v>41271</c:v>
                </c:pt>
                <c:pt idx="1260">
                  <c:v>41274</c:v>
                </c:pt>
                <c:pt idx="1261">
                  <c:v>41276</c:v>
                </c:pt>
                <c:pt idx="1262">
                  <c:v>41277</c:v>
                </c:pt>
                <c:pt idx="1263">
                  <c:v>41278</c:v>
                </c:pt>
                <c:pt idx="1264">
                  <c:v>41281</c:v>
                </c:pt>
                <c:pt idx="1265">
                  <c:v>41282</c:v>
                </c:pt>
                <c:pt idx="1266">
                  <c:v>41283</c:v>
                </c:pt>
                <c:pt idx="1267">
                  <c:v>41284</c:v>
                </c:pt>
                <c:pt idx="1268">
                  <c:v>41285</c:v>
                </c:pt>
                <c:pt idx="1269">
                  <c:v>41288</c:v>
                </c:pt>
                <c:pt idx="1270">
                  <c:v>41289</c:v>
                </c:pt>
                <c:pt idx="1271">
                  <c:v>41290</c:v>
                </c:pt>
                <c:pt idx="1272">
                  <c:v>41291</c:v>
                </c:pt>
                <c:pt idx="1273">
                  <c:v>41292</c:v>
                </c:pt>
                <c:pt idx="1274">
                  <c:v>41295</c:v>
                </c:pt>
                <c:pt idx="1275">
                  <c:v>41296</c:v>
                </c:pt>
                <c:pt idx="1276">
                  <c:v>41297</c:v>
                </c:pt>
                <c:pt idx="1277">
                  <c:v>41298</c:v>
                </c:pt>
                <c:pt idx="1278">
                  <c:v>41299</c:v>
                </c:pt>
                <c:pt idx="1279">
                  <c:v>41302</c:v>
                </c:pt>
                <c:pt idx="1280">
                  <c:v>41303</c:v>
                </c:pt>
                <c:pt idx="1281">
                  <c:v>41304</c:v>
                </c:pt>
                <c:pt idx="1282">
                  <c:v>41305</c:v>
                </c:pt>
                <c:pt idx="1283">
                  <c:v>41306</c:v>
                </c:pt>
                <c:pt idx="1284">
                  <c:v>41309</c:v>
                </c:pt>
                <c:pt idx="1285">
                  <c:v>41310</c:v>
                </c:pt>
                <c:pt idx="1286">
                  <c:v>41311</c:v>
                </c:pt>
                <c:pt idx="1287">
                  <c:v>41312</c:v>
                </c:pt>
                <c:pt idx="1288">
                  <c:v>41313</c:v>
                </c:pt>
                <c:pt idx="1289">
                  <c:v>41316</c:v>
                </c:pt>
                <c:pt idx="1290">
                  <c:v>41317</c:v>
                </c:pt>
                <c:pt idx="1291">
                  <c:v>41318</c:v>
                </c:pt>
                <c:pt idx="1292">
                  <c:v>41319</c:v>
                </c:pt>
                <c:pt idx="1293">
                  <c:v>41320</c:v>
                </c:pt>
                <c:pt idx="1294">
                  <c:v>41323</c:v>
                </c:pt>
                <c:pt idx="1295">
                  <c:v>41324</c:v>
                </c:pt>
                <c:pt idx="1296">
                  <c:v>41325</c:v>
                </c:pt>
                <c:pt idx="1297">
                  <c:v>41326</c:v>
                </c:pt>
                <c:pt idx="1298">
                  <c:v>41327</c:v>
                </c:pt>
                <c:pt idx="1299">
                  <c:v>41330</c:v>
                </c:pt>
                <c:pt idx="1300">
                  <c:v>41331</c:v>
                </c:pt>
                <c:pt idx="1301">
                  <c:v>41332</c:v>
                </c:pt>
                <c:pt idx="1302">
                  <c:v>41333</c:v>
                </c:pt>
                <c:pt idx="1303">
                  <c:v>41334</c:v>
                </c:pt>
                <c:pt idx="1304">
                  <c:v>41337</c:v>
                </c:pt>
                <c:pt idx="1305">
                  <c:v>41338</c:v>
                </c:pt>
                <c:pt idx="1306">
                  <c:v>41339</c:v>
                </c:pt>
                <c:pt idx="1307">
                  <c:v>41340</c:v>
                </c:pt>
                <c:pt idx="1308">
                  <c:v>41341</c:v>
                </c:pt>
                <c:pt idx="1309">
                  <c:v>41344</c:v>
                </c:pt>
                <c:pt idx="1310">
                  <c:v>41345</c:v>
                </c:pt>
                <c:pt idx="1311">
                  <c:v>41346</c:v>
                </c:pt>
                <c:pt idx="1312">
                  <c:v>41347</c:v>
                </c:pt>
                <c:pt idx="1313">
                  <c:v>41348</c:v>
                </c:pt>
                <c:pt idx="1314">
                  <c:v>41351</c:v>
                </c:pt>
                <c:pt idx="1315">
                  <c:v>41352</c:v>
                </c:pt>
                <c:pt idx="1316">
                  <c:v>41353</c:v>
                </c:pt>
                <c:pt idx="1317">
                  <c:v>41354</c:v>
                </c:pt>
                <c:pt idx="1318">
                  <c:v>41355</c:v>
                </c:pt>
                <c:pt idx="1319">
                  <c:v>41358</c:v>
                </c:pt>
                <c:pt idx="1320">
                  <c:v>41359</c:v>
                </c:pt>
                <c:pt idx="1321">
                  <c:v>41360</c:v>
                </c:pt>
                <c:pt idx="1322">
                  <c:v>41361</c:v>
                </c:pt>
                <c:pt idx="1323">
                  <c:v>41366</c:v>
                </c:pt>
                <c:pt idx="1324">
                  <c:v>41367</c:v>
                </c:pt>
                <c:pt idx="1325">
                  <c:v>41368</c:v>
                </c:pt>
                <c:pt idx="1326">
                  <c:v>41369</c:v>
                </c:pt>
                <c:pt idx="1327">
                  <c:v>41372</c:v>
                </c:pt>
                <c:pt idx="1328">
                  <c:v>41373</c:v>
                </c:pt>
                <c:pt idx="1329">
                  <c:v>41374</c:v>
                </c:pt>
                <c:pt idx="1330">
                  <c:v>41375</c:v>
                </c:pt>
                <c:pt idx="1331">
                  <c:v>41376</c:v>
                </c:pt>
                <c:pt idx="1332">
                  <c:v>41379</c:v>
                </c:pt>
                <c:pt idx="1333">
                  <c:v>41380</c:v>
                </c:pt>
                <c:pt idx="1334">
                  <c:v>41381</c:v>
                </c:pt>
                <c:pt idx="1335">
                  <c:v>41382</c:v>
                </c:pt>
                <c:pt idx="1336">
                  <c:v>41383</c:v>
                </c:pt>
                <c:pt idx="1337">
                  <c:v>41386</c:v>
                </c:pt>
                <c:pt idx="1338">
                  <c:v>41387</c:v>
                </c:pt>
                <c:pt idx="1339">
                  <c:v>41388</c:v>
                </c:pt>
                <c:pt idx="1340">
                  <c:v>41389</c:v>
                </c:pt>
                <c:pt idx="1341">
                  <c:v>41390</c:v>
                </c:pt>
                <c:pt idx="1342">
                  <c:v>41393</c:v>
                </c:pt>
                <c:pt idx="1343">
                  <c:v>41394</c:v>
                </c:pt>
                <c:pt idx="1344">
                  <c:v>41395</c:v>
                </c:pt>
                <c:pt idx="1345">
                  <c:v>41396</c:v>
                </c:pt>
                <c:pt idx="1346">
                  <c:v>41397</c:v>
                </c:pt>
                <c:pt idx="1347">
                  <c:v>41401</c:v>
                </c:pt>
                <c:pt idx="1348">
                  <c:v>41402</c:v>
                </c:pt>
                <c:pt idx="1349">
                  <c:v>41403</c:v>
                </c:pt>
                <c:pt idx="1350">
                  <c:v>41404</c:v>
                </c:pt>
                <c:pt idx="1351">
                  <c:v>41407</c:v>
                </c:pt>
                <c:pt idx="1352">
                  <c:v>41408</c:v>
                </c:pt>
                <c:pt idx="1353">
                  <c:v>41409</c:v>
                </c:pt>
                <c:pt idx="1354">
                  <c:v>41410</c:v>
                </c:pt>
                <c:pt idx="1355">
                  <c:v>41411</c:v>
                </c:pt>
                <c:pt idx="1356">
                  <c:v>41414</c:v>
                </c:pt>
                <c:pt idx="1357">
                  <c:v>41415</c:v>
                </c:pt>
                <c:pt idx="1358">
                  <c:v>41416</c:v>
                </c:pt>
                <c:pt idx="1359">
                  <c:v>41417</c:v>
                </c:pt>
                <c:pt idx="1360">
                  <c:v>41418</c:v>
                </c:pt>
                <c:pt idx="1361">
                  <c:v>41422</c:v>
                </c:pt>
                <c:pt idx="1362">
                  <c:v>41423</c:v>
                </c:pt>
                <c:pt idx="1363">
                  <c:v>41424</c:v>
                </c:pt>
                <c:pt idx="1364">
                  <c:v>41425</c:v>
                </c:pt>
                <c:pt idx="1365">
                  <c:v>41428</c:v>
                </c:pt>
                <c:pt idx="1366">
                  <c:v>41429</c:v>
                </c:pt>
                <c:pt idx="1367">
                  <c:v>41430</c:v>
                </c:pt>
                <c:pt idx="1368">
                  <c:v>41431</c:v>
                </c:pt>
                <c:pt idx="1369">
                  <c:v>41432</c:v>
                </c:pt>
                <c:pt idx="1370">
                  <c:v>41435</c:v>
                </c:pt>
                <c:pt idx="1371">
                  <c:v>41436</c:v>
                </c:pt>
                <c:pt idx="1372">
                  <c:v>41437</c:v>
                </c:pt>
                <c:pt idx="1373">
                  <c:v>41438</c:v>
                </c:pt>
                <c:pt idx="1374">
                  <c:v>41439</c:v>
                </c:pt>
                <c:pt idx="1375">
                  <c:v>41442</c:v>
                </c:pt>
                <c:pt idx="1376">
                  <c:v>41443</c:v>
                </c:pt>
                <c:pt idx="1377">
                  <c:v>41444</c:v>
                </c:pt>
                <c:pt idx="1378">
                  <c:v>41445</c:v>
                </c:pt>
                <c:pt idx="1379">
                  <c:v>41446</c:v>
                </c:pt>
                <c:pt idx="1380">
                  <c:v>41449</c:v>
                </c:pt>
                <c:pt idx="1381">
                  <c:v>41450</c:v>
                </c:pt>
                <c:pt idx="1382">
                  <c:v>41451</c:v>
                </c:pt>
                <c:pt idx="1383">
                  <c:v>41452</c:v>
                </c:pt>
                <c:pt idx="1384">
                  <c:v>41453</c:v>
                </c:pt>
                <c:pt idx="1385">
                  <c:v>41456</c:v>
                </c:pt>
                <c:pt idx="1386">
                  <c:v>41457</c:v>
                </c:pt>
                <c:pt idx="1387">
                  <c:v>41458</c:v>
                </c:pt>
                <c:pt idx="1388">
                  <c:v>41459</c:v>
                </c:pt>
                <c:pt idx="1389">
                  <c:v>41460</c:v>
                </c:pt>
                <c:pt idx="1390">
                  <c:v>41463</c:v>
                </c:pt>
                <c:pt idx="1391">
                  <c:v>41464</c:v>
                </c:pt>
                <c:pt idx="1392">
                  <c:v>41465</c:v>
                </c:pt>
                <c:pt idx="1393">
                  <c:v>41466</c:v>
                </c:pt>
                <c:pt idx="1394">
                  <c:v>41467</c:v>
                </c:pt>
                <c:pt idx="1395">
                  <c:v>41470</c:v>
                </c:pt>
                <c:pt idx="1396">
                  <c:v>41471</c:v>
                </c:pt>
                <c:pt idx="1397">
                  <c:v>41472</c:v>
                </c:pt>
                <c:pt idx="1398">
                  <c:v>41473</c:v>
                </c:pt>
                <c:pt idx="1399">
                  <c:v>41474</c:v>
                </c:pt>
                <c:pt idx="1400">
                  <c:v>41477</c:v>
                </c:pt>
                <c:pt idx="1401">
                  <c:v>41478</c:v>
                </c:pt>
                <c:pt idx="1402">
                  <c:v>41479</c:v>
                </c:pt>
                <c:pt idx="1403">
                  <c:v>41480</c:v>
                </c:pt>
                <c:pt idx="1404">
                  <c:v>41481</c:v>
                </c:pt>
                <c:pt idx="1405">
                  <c:v>41484</c:v>
                </c:pt>
                <c:pt idx="1406">
                  <c:v>41485</c:v>
                </c:pt>
                <c:pt idx="1407">
                  <c:v>41486</c:v>
                </c:pt>
                <c:pt idx="1408">
                  <c:v>41487</c:v>
                </c:pt>
                <c:pt idx="1409">
                  <c:v>41488</c:v>
                </c:pt>
                <c:pt idx="1410">
                  <c:v>41491</c:v>
                </c:pt>
                <c:pt idx="1411">
                  <c:v>41492</c:v>
                </c:pt>
                <c:pt idx="1412">
                  <c:v>41493</c:v>
                </c:pt>
                <c:pt idx="1413">
                  <c:v>41494</c:v>
                </c:pt>
                <c:pt idx="1414">
                  <c:v>41495</c:v>
                </c:pt>
                <c:pt idx="1415">
                  <c:v>41498</c:v>
                </c:pt>
                <c:pt idx="1416">
                  <c:v>41499</c:v>
                </c:pt>
                <c:pt idx="1417">
                  <c:v>41500</c:v>
                </c:pt>
                <c:pt idx="1418">
                  <c:v>41501</c:v>
                </c:pt>
                <c:pt idx="1419">
                  <c:v>41502</c:v>
                </c:pt>
                <c:pt idx="1420">
                  <c:v>41505</c:v>
                </c:pt>
                <c:pt idx="1421">
                  <c:v>41506</c:v>
                </c:pt>
                <c:pt idx="1422">
                  <c:v>41507</c:v>
                </c:pt>
                <c:pt idx="1423">
                  <c:v>41508</c:v>
                </c:pt>
                <c:pt idx="1424">
                  <c:v>41509</c:v>
                </c:pt>
                <c:pt idx="1425">
                  <c:v>41513</c:v>
                </c:pt>
                <c:pt idx="1426">
                  <c:v>41514</c:v>
                </c:pt>
                <c:pt idx="1427">
                  <c:v>41515</c:v>
                </c:pt>
                <c:pt idx="1428">
                  <c:v>41516</c:v>
                </c:pt>
                <c:pt idx="1429">
                  <c:v>41519</c:v>
                </c:pt>
                <c:pt idx="1430">
                  <c:v>41520</c:v>
                </c:pt>
                <c:pt idx="1431">
                  <c:v>41521</c:v>
                </c:pt>
                <c:pt idx="1432">
                  <c:v>41522</c:v>
                </c:pt>
                <c:pt idx="1433">
                  <c:v>41523</c:v>
                </c:pt>
                <c:pt idx="1434">
                  <c:v>41526</c:v>
                </c:pt>
                <c:pt idx="1435">
                  <c:v>41527</c:v>
                </c:pt>
                <c:pt idx="1436">
                  <c:v>41528</c:v>
                </c:pt>
                <c:pt idx="1437">
                  <c:v>41529</c:v>
                </c:pt>
                <c:pt idx="1438">
                  <c:v>41530</c:v>
                </c:pt>
                <c:pt idx="1439">
                  <c:v>41533</c:v>
                </c:pt>
                <c:pt idx="1440">
                  <c:v>41534</c:v>
                </c:pt>
                <c:pt idx="1441">
                  <c:v>41535</c:v>
                </c:pt>
                <c:pt idx="1442">
                  <c:v>41536</c:v>
                </c:pt>
                <c:pt idx="1443">
                  <c:v>41537</c:v>
                </c:pt>
                <c:pt idx="1444">
                  <c:v>41540</c:v>
                </c:pt>
                <c:pt idx="1445">
                  <c:v>41541</c:v>
                </c:pt>
                <c:pt idx="1446">
                  <c:v>41542</c:v>
                </c:pt>
                <c:pt idx="1447">
                  <c:v>41543</c:v>
                </c:pt>
                <c:pt idx="1448">
                  <c:v>41544</c:v>
                </c:pt>
                <c:pt idx="1449">
                  <c:v>41547</c:v>
                </c:pt>
                <c:pt idx="1450">
                  <c:v>41548</c:v>
                </c:pt>
                <c:pt idx="1451">
                  <c:v>41549</c:v>
                </c:pt>
                <c:pt idx="1452">
                  <c:v>41550</c:v>
                </c:pt>
                <c:pt idx="1453">
                  <c:v>41551</c:v>
                </c:pt>
                <c:pt idx="1454">
                  <c:v>41554</c:v>
                </c:pt>
                <c:pt idx="1455">
                  <c:v>41555</c:v>
                </c:pt>
                <c:pt idx="1456">
                  <c:v>41556</c:v>
                </c:pt>
                <c:pt idx="1457">
                  <c:v>41557</c:v>
                </c:pt>
                <c:pt idx="1458">
                  <c:v>41558</c:v>
                </c:pt>
                <c:pt idx="1459">
                  <c:v>41561</c:v>
                </c:pt>
                <c:pt idx="1460">
                  <c:v>41562</c:v>
                </c:pt>
                <c:pt idx="1461">
                  <c:v>41563</c:v>
                </c:pt>
                <c:pt idx="1462">
                  <c:v>41564</c:v>
                </c:pt>
                <c:pt idx="1463">
                  <c:v>41565</c:v>
                </c:pt>
                <c:pt idx="1464">
                  <c:v>41568</c:v>
                </c:pt>
                <c:pt idx="1465">
                  <c:v>41569</c:v>
                </c:pt>
                <c:pt idx="1466">
                  <c:v>41570</c:v>
                </c:pt>
                <c:pt idx="1467">
                  <c:v>41571</c:v>
                </c:pt>
                <c:pt idx="1468">
                  <c:v>41572</c:v>
                </c:pt>
                <c:pt idx="1469">
                  <c:v>41575</c:v>
                </c:pt>
                <c:pt idx="1470">
                  <c:v>41576</c:v>
                </c:pt>
                <c:pt idx="1471">
                  <c:v>41577</c:v>
                </c:pt>
                <c:pt idx="1472">
                  <c:v>41578</c:v>
                </c:pt>
                <c:pt idx="1473">
                  <c:v>41579</c:v>
                </c:pt>
                <c:pt idx="1474">
                  <c:v>41582</c:v>
                </c:pt>
                <c:pt idx="1475">
                  <c:v>41583</c:v>
                </c:pt>
                <c:pt idx="1476">
                  <c:v>41584</c:v>
                </c:pt>
                <c:pt idx="1477">
                  <c:v>41585</c:v>
                </c:pt>
                <c:pt idx="1478">
                  <c:v>41586</c:v>
                </c:pt>
                <c:pt idx="1479">
                  <c:v>41589</c:v>
                </c:pt>
                <c:pt idx="1480">
                  <c:v>41590</c:v>
                </c:pt>
                <c:pt idx="1481">
                  <c:v>41591</c:v>
                </c:pt>
                <c:pt idx="1482">
                  <c:v>41592</c:v>
                </c:pt>
                <c:pt idx="1483">
                  <c:v>41593</c:v>
                </c:pt>
                <c:pt idx="1484">
                  <c:v>41596</c:v>
                </c:pt>
                <c:pt idx="1485">
                  <c:v>41597</c:v>
                </c:pt>
                <c:pt idx="1486">
                  <c:v>41598</c:v>
                </c:pt>
                <c:pt idx="1487">
                  <c:v>41599</c:v>
                </c:pt>
                <c:pt idx="1488">
                  <c:v>41600</c:v>
                </c:pt>
                <c:pt idx="1489">
                  <c:v>41603</c:v>
                </c:pt>
                <c:pt idx="1490">
                  <c:v>41604</c:v>
                </c:pt>
                <c:pt idx="1491">
                  <c:v>41605</c:v>
                </c:pt>
                <c:pt idx="1492">
                  <c:v>41606</c:v>
                </c:pt>
                <c:pt idx="1493">
                  <c:v>41607</c:v>
                </c:pt>
                <c:pt idx="1494">
                  <c:v>41610</c:v>
                </c:pt>
                <c:pt idx="1495">
                  <c:v>41611</c:v>
                </c:pt>
                <c:pt idx="1496">
                  <c:v>41612</c:v>
                </c:pt>
                <c:pt idx="1497">
                  <c:v>41613</c:v>
                </c:pt>
                <c:pt idx="1498">
                  <c:v>41614</c:v>
                </c:pt>
                <c:pt idx="1499">
                  <c:v>41617</c:v>
                </c:pt>
                <c:pt idx="1500">
                  <c:v>41618</c:v>
                </c:pt>
                <c:pt idx="1501">
                  <c:v>41619</c:v>
                </c:pt>
                <c:pt idx="1502">
                  <c:v>41620</c:v>
                </c:pt>
                <c:pt idx="1503">
                  <c:v>41621</c:v>
                </c:pt>
                <c:pt idx="1504">
                  <c:v>41624</c:v>
                </c:pt>
                <c:pt idx="1505">
                  <c:v>41625</c:v>
                </c:pt>
                <c:pt idx="1506">
                  <c:v>41626</c:v>
                </c:pt>
                <c:pt idx="1507">
                  <c:v>41627</c:v>
                </c:pt>
                <c:pt idx="1508">
                  <c:v>41628</c:v>
                </c:pt>
                <c:pt idx="1509">
                  <c:v>41631</c:v>
                </c:pt>
                <c:pt idx="1510">
                  <c:v>41632</c:v>
                </c:pt>
                <c:pt idx="1511">
                  <c:v>41635</c:v>
                </c:pt>
                <c:pt idx="1512">
                  <c:v>41638</c:v>
                </c:pt>
                <c:pt idx="1513">
                  <c:v>41639</c:v>
                </c:pt>
                <c:pt idx="1514">
                  <c:v>41641</c:v>
                </c:pt>
                <c:pt idx="1515">
                  <c:v>41642</c:v>
                </c:pt>
                <c:pt idx="1516">
                  <c:v>41645</c:v>
                </c:pt>
                <c:pt idx="1517">
                  <c:v>41646</c:v>
                </c:pt>
                <c:pt idx="1518">
                  <c:v>41647</c:v>
                </c:pt>
                <c:pt idx="1519">
                  <c:v>41648</c:v>
                </c:pt>
                <c:pt idx="1520">
                  <c:v>41649</c:v>
                </c:pt>
                <c:pt idx="1521">
                  <c:v>41652</c:v>
                </c:pt>
                <c:pt idx="1522">
                  <c:v>41653</c:v>
                </c:pt>
                <c:pt idx="1523">
                  <c:v>41654</c:v>
                </c:pt>
                <c:pt idx="1524">
                  <c:v>41655</c:v>
                </c:pt>
                <c:pt idx="1525">
                  <c:v>41656</c:v>
                </c:pt>
                <c:pt idx="1526">
                  <c:v>41659</c:v>
                </c:pt>
                <c:pt idx="1527">
                  <c:v>41660</c:v>
                </c:pt>
                <c:pt idx="1528">
                  <c:v>41661</c:v>
                </c:pt>
                <c:pt idx="1529">
                  <c:v>41662</c:v>
                </c:pt>
                <c:pt idx="1530">
                  <c:v>41663</c:v>
                </c:pt>
                <c:pt idx="1531">
                  <c:v>41666</c:v>
                </c:pt>
                <c:pt idx="1532">
                  <c:v>41667</c:v>
                </c:pt>
                <c:pt idx="1533">
                  <c:v>41668</c:v>
                </c:pt>
                <c:pt idx="1534">
                  <c:v>41669</c:v>
                </c:pt>
                <c:pt idx="1535">
                  <c:v>41670</c:v>
                </c:pt>
                <c:pt idx="1536">
                  <c:v>41673</c:v>
                </c:pt>
                <c:pt idx="1537">
                  <c:v>41674</c:v>
                </c:pt>
                <c:pt idx="1538">
                  <c:v>41675</c:v>
                </c:pt>
                <c:pt idx="1539">
                  <c:v>41676</c:v>
                </c:pt>
                <c:pt idx="1540">
                  <c:v>41677</c:v>
                </c:pt>
                <c:pt idx="1541">
                  <c:v>41680</c:v>
                </c:pt>
                <c:pt idx="1542">
                  <c:v>41681</c:v>
                </c:pt>
                <c:pt idx="1543">
                  <c:v>41682</c:v>
                </c:pt>
                <c:pt idx="1544">
                  <c:v>41683</c:v>
                </c:pt>
                <c:pt idx="1545">
                  <c:v>41684</c:v>
                </c:pt>
                <c:pt idx="1546">
                  <c:v>41687</c:v>
                </c:pt>
                <c:pt idx="1547">
                  <c:v>41688</c:v>
                </c:pt>
                <c:pt idx="1548">
                  <c:v>41689</c:v>
                </c:pt>
                <c:pt idx="1549">
                  <c:v>41690</c:v>
                </c:pt>
                <c:pt idx="1550">
                  <c:v>41691</c:v>
                </c:pt>
                <c:pt idx="1551">
                  <c:v>41694</c:v>
                </c:pt>
                <c:pt idx="1552">
                  <c:v>41695</c:v>
                </c:pt>
                <c:pt idx="1553">
                  <c:v>41696</c:v>
                </c:pt>
                <c:pt idx="1554">
                  <c:v>41697</c:v>
                </c:pt>
                <c:pt idx="1555">
                  <c:v>41698</c:v>
                </c:pt>
                <c:pt idx="1556">
                  <c:v>41701</c:v>
                </c:pt>
                <c:pt idx="1557">
                  <c:v>41702</c:v>
                </c:pt>
                <c:pt idx="1558">
                  <c:v>41703</c:v>
                </c:pt>
                <c:pt idx="1559">
                  <c:v>41704</c:v>
                </c:pt>
                <c:pt idx="1560">
                  <c:v>41705</c:v>
                </c:pt>
                <c:pt idx="1561">
                  <c:v>41708</c:v>
                </c:pt>
                <c:pt idx="1562">
                  <c:v>41709</c:v>
                </c:pt>
                <c:pt idx="1563">
                  <c:v>41710</c:v>
                </c:pt>
                <c:pt idx="1564">
                  <c:v>41711</c:v>
                </c:pt>
                <c:pt idx="1565">
                  <c:v>41712</c:v>
                </c:pt>
                <c:pt idx="1566">
                  <c:v>41715</c:v>
                </c:pt>
                <c:pt idx="1567">
                  <c:v>41716</c:v>
                </c:pt>
                <c:pt idx="1568">
                  <c:v>41717</c:v>
                </c:pt>
                <c:pt idx="1569">
                  <c:v>41718</c:v>
                </c:pt>
                <c:pt idx="1570">
                  <c:v>41719</c:v>
                </c:pt>
                <c:pt idx="1571">
                  <c:v>41722</c:v>
                </c:pt>
                <c:pt idx="1572">
                  <c:v>41723</c:v>
                </c:pt>
                <c:pt idx="1573">
                  <c:v>41724</c:v>
                </c:pt>
                <c:pt idx="1574">
                  <c:v>41725</c:v>
                </c:pt>
                <c:pt idx="1575">
                  <c:v>41726</c:v>
                </c:pt>
                <c:pt idx="1576">
                  <c:v>41729</c:v>
                </c:pt>
                <c:pt idx="1577">
                  <c:v>41730</c:v>
                </c:pt>
                <c:pt idx="1578">
                  <c:v>41731</c:v>
                </c:pt>
                <c:pt idx="1579">
                  <c:v>41732</c:v>
                </c:pt>
                <c:pt idx="1580">
                  <c:v>41733</c:v>
                </c:pt>
                <c:pt idx="1581">
                  <c:v>41736</c:v>
                </c:pt>
                <c:pt idx="1582">
                  <c:v>41737</c:v>
                </c:pt>
                <c:pt idx="1583">
                  <c:v>41738</c:v>
                </c:pt>
                <c:pt idx="1584">
                  <c:v>41739</c:v>
                </c:pt>
                <c:pt idx="1585">
                  <c:v>41740</c:v>
                </c:pt>
                <c:pt idx="1586">
                  <c:v>41743</c:v>
                </c:pt>
                <c:pt idx="1587">
                  <c:v>41744</c:v>
                </c:pt>
                <c:pt idx="1588">
                  <c:v>41745</c:v>
                </c:pt>
                <c:pt idx="1589">
                  <c:v>41746</c:v>
                </c:pt>
                <c:pt idx="1590">
                  <c:v>41751</c:v>
                </c:pt>
                <c:pt idx="1591">
                  <c:v>41752</c:v>
                </c:pt>
                <c:pt idx="1592">
                  <c:v>41753</c:v>
                </c:pt>
                <c:pt idx="1593">
                  <c:v>41754</c:v>
                </c:pt>
                <c:pt idx="1594">
                  <c:v>41757</c:v>
                </c:pt>
                <c:pt idx="1595">
                  <c:v>41758</c:v>
                </c:pt>
                <c:pt idx="1596">
                  <c:v>41759</c:v>
                </c:pt>
                <c:pt idx="1597">
                  <c:v>41760</c:v>
                </c:pt>
                <c:pt idx="1598">
                  <c:v>41761</c:v>
                </c:pt>
                <c:pt idx="1599">
                  <c:v>41765</c:v>
                </c:pt>
                <c:pt idx="1600">
                  <c:v>41766</c:v>
                </c:pt>
                <c:pt idx="1601">
                  <c:v>41767</c:v>
                </c:pt>
                <c:pt idx="1602">
                  <c:v>41768</c:v>
                </c:pt>
                <c:pt idx="1603">
                  <c:v>41771</c:v>
                </c:pt>
                <c:pt idx="1604">
                  <c:v>41772</c:v>
                </c:pt>
                <c:pt idx="1605">
                  <c:v>41773</c:v>
                </c:pt>
                <c:pt idx="1606">
                  <c:v>41774</c:v>
                </c:pt>
                <c:pt idx="1607">
                  <c:v>41775</c:v>
                </c:pt>
                <c:pt idx="1608">
                  <c:v>41778</c:v>
                </c:pt>
                <c:pt idx="1609">
                  <c:v>41779</c:v>
                </c:pt>
                <c:pt idx="1610">
                  <c:v>41780</c:v>
                </c:pt>
                <c:pt idx="1611">
                  <c:v>41781</c:v>
                </c:pt>
                <c:pt idx="1612">
                  <c:v>41782</c:v>
                </c:pt>
                <c:pt idx="1613">
                  <c:v>41786</c:v>
                </c:pt>
                <c:pt idx="1614">
                  <c:v>41787</c:v>
                </c:pt>
                <c:pt idx="1615">
                  <c:v>41788</c:v>
                </c:pt>
                <c:pt idx="1616">
                  <c:v>41789</c:v>
                </c:pt>
                <c:pt idx="1617">
                  <c:v>41792</c:v>
                </c:pt>
                <c:pt idx="1618">
                  <c:v>41793</c:v>
                </c:pt>
                <c:pt idx="1619">
                  <c:v>41794</c:v>
                </c:pt>
                <c:pt idx="1620">
                  <c:v>41795</c:v>
                </c:pt>
                <c:pt idx="1621">
                  <c:v>41796</c:v>
                </c:pt>
                <c:pt idx="1622">
                  <c:v>41799</c:v>
                </c:pt>
                <c:pt idx="1623">
                  <c:v>41800</c:v>
                </c:pt>
                <c:pt idx="1624">
                  <c:v>41801</c:v>
                </c:pt>
                <c:pt idx="1625">
                  <c:v>41802</c:v>
                </c:pt>
                <c:pt idx="1626">
                  <c:v>41803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41813</c:v>
                </c:pt>
                <c:pt idx="1633">
                  <c:v>41814</c:v>
                </c:pt>
                <c:pt idx="1634">
                  <c:v>41815</c:v>
                </c:pt>
                <c:pt idx="1635">
                  <c:v>41816</c:v>
                </c:pt>
                <c:pt idx="1636">
                  <c:v>41817</c:v>
                </c:pt>
                <c:pt idx="1637">
                  <c:v>41820</c:v>
                </c:pt>
                <c:pt idx="1638">
                  <c:v>41821</c:v>
                </c:pt>
                <c:pt idx="1639">
                  <c:v>41822</c:v>
                </c:pt>
                <c:pt idx="1640">
                  <c:v>41823</c:v>
                </c:pt>
                <c:pt idx="1641">
                  <c:v>41824</c:v>
                </c:pt>
                <c:pt idx="1642">
                  <c:v>41827</c:v>
                </c:pt>
                <c:pt idx="1643">
                  <c:v>41828</c:v>
                </c:pt>
                <c:pt idx="1644">
                  <c:v>41829</c:v>
                </c:pt>
                <c:pt idx="1645">
                  <c:v>41830</c:v>
                </c:pt>
                <c:pt idx="1646">
                  <c:v>41831</c:v>
                </c:pt>
                <c:pt idx="1647">
                  <c:v>41834</c:v>
                </c:pt>
                <c:pt idx="1648">
                  <c:v>41835</c:v>
                </c:pt>
                <c:pt idx="1649">
                  <c:v>41836</c:v>
                </c:pt>
                <c:pt idx="1650">
                  <c:v>41837</c:v>
                </c:pt>
                <c:pt idx="1651">
                  <c:v>41838</c:v>
                </c:pt>
                <c:pt idx="1652">
                  <c:v>41841</c:v>
                </c:pt>
                <c:pt idx="1653">
                  <c:v>41842</c:v>
                </c:pt>
                <c:pt idx="1654">
                  <c:v>41843</c:v>
                </c:pt>
                <c:pt idx="1655">
                  <c:v>41844</c:v>
                </c:pt>
                <c:pt idx="1656">
                  <c:v>41845</c:v>
                </c:pt>
                <c:pt idx="1657">
                  <c:v>41848</c:v>
                </c:pt>
                <c:pt idx="1658">
                  <c:v>41849</c:v>
                </c:pt>
                <c:pt idx="1659">
                  <c:v>41850</c:v>
                </c:pt>
                <c:pt idx="1660">
                  <c:v>41851</c:v>
                </c:pt>
                <c:pt idx="1661">
                  <c:v>41852</c:v>
                </c:pt>
                <c:pt idx="1662">
                  <c:v>41855</c:v>
                </c:pt>
                <c:pt idx="1663">
                  <c:v>41856</c:v>
                </c:pt>
                <c:pt idx="1664">
                  <c:v>41857</c:v>
                </c:pt>
                <c:pt idx="1665">
                  <c:v>41858</c:v>
                </c:pt>
                <c:pt idx="1666">
                  <c:v>41859</c:v>
                </c:pt>
                <c:pt idx="1667">
                  <c:v>41862</c:v>
                </c:pt>
                <c:pt idx="1668">
                  <c:v>41863</c:v>
                </c:pt>
                <c:pt idx="1669">
                  <c:v>41864</c:v>
                </c:pt>
                <c:pt idx="1670">
                  <c:v>41865</c:v>
                </c:pt>
                <c:pt idx="1671">
                  <c:v>41866</c:v>
                </c:pt>
                <c:pt idx="1672">
                  <c:v>41869</c:v>
                </c:pt>
                <c:pt idx="1673">
                  <c:v>41870</c:v>
                </c:pt>
                <c:pt idx="1674">
                  <c:v>41871</c:v>
                </c:pt>
                <c:pt idx="1675">
                  <c:v>41872</c:v>
                </c:pt>
                <c:pt idx="1676">
                  <c:v>41873</c:v>
                </c:pt>
                <c:pt idx="1677">
                  <c:v>41877</c:v>
                </c:pt>
                <c:pt idx="1678">
                  <c:v>41878</c:v>
                </c:pt>
                <c:pt idx="1679">
                  <c:v>41879</c:v>
                </c:pt>
                <c:pt idx="1680">
                  <c:v>41880</c:v>
                </c:pt>
                <c:pt idx="1681">
                  <c:v>41883</c:v>
                </c:pt>
                <c:pt idx="1682">
                  <c:v>41884</c:v>
                </c:pt>
                <c:pt idx="1683">
                  <c:v>41885</c:v>
                </c:pt>
                <c:pt idx="1684">
                  <c:v>41886</c:v>
                </c:pt>
                <c:pt idx="1685">
                  <c:v>41887</c:v>
                </c:pt>
                <c:pt idx="1686">
                  <c:v>41890</c:v>
                </c:pt>
                <c:pt idx="1687">
                  <c:v>41891</c:v>
                </c:pt>
                <c:pt idx="1688">
                  <c:v>41892</c:v>
                </c:pt>
                <c:pt idx="1689">
                  <c:v>41893</c:v>
                </c:pt>
                <c:pt idx="1690">
                  <c:v>41894</c:v>
                </c:pt>
                <c:pt idx="1691">
                  <c:v>41897</c:v>
                </c:pt>
                <c:pt idx="1692">
                  <c:v>41898</c:v>
                </c:pt>
                <c:pt idx="1693">
                  <c:v>41899</c:v>
                </c:pt>
                <c:pt idx="1694">
                  <c:v>41900</c:v>
                </c:pt>
                <c:pt idx="1695">
                  <c:v>41901</c:v>
                </c:pt>
                <c:pt idx="1696">
                  <c:v>41904</c:v>
                </c:pt>
                <c:pt idx="1697">
                  <c:v>41905</c:v>
                </c:pt>
                <c:pt idx="1698">
                  <c:v>41906</c:v>
                </c:pt>
                <c:pt idx="1699">
                  <c:v>41907</c:v>
                </c:pt>
                <c:pt idx="1700">
                  <c:v>41908</c:v>
                </c:pt>
                <c:pt idx="1701">
                  <c:v>41911</c:v>
                </c:pt>
                <c:pt idx="1702">
                  <c:v>41912</c:v>
                </c:pt>
                <c:pt idx="1703">
                  <c:v>41913</c:v>
                </c:pt>
                <c:pt idx="1704">
                  <c:v>41914</c:v>
                </c:pt>
                <c:pt idx="1705">
                  <c:v>41915</c:v>
                </c:pt>
                <c:pt idx="1706">
                  <c:v>41918</c:v>
                </c:pt>
                <c:pt idx="1707">
                  <c:v>41919</c:v>
                </c:pt>
                <c:pt idx="1708">
                  <c:v>41920</c:v>
                </c:pt>
                <c:pt idx="1709">
                  <c:v>41921</c:v>
                </c:pt>
                <c:pt idx="1710">
                  <c:v>41922</c:v>
                </c:pt>
                <c:pt idx="1711">
                  <c:v>41925</c:v>
                </c:pt>
                <c:pt idx="1712">
                  <c:v>41926</c:v>
                </c:pt>
                <c:pt idx="1713">
                  <c:v>41927</c:v>
                </c:pt>
                <c:pt idx="1714">
                  <c:v>41928</c:v>
                </c:pt>
                <c:pt idx="1715">
                  <c:v>41929</c:v>
                </c:pt>
                <c:pt idx="1716">
                  <c:v>41932</c:v>
                </c:pt>
                <c:pt idx="1717">
                  <c:v>41933</c:v>
                </c:pt>
                <c:pt idx="1718">
                  <c:v>41934</c:v>
                </c:pt>
                <c:pt idx="1719">
                  <c:v>41935</c:v>
                </c:pt>
                <c:pt idx="1720">
                  <c:v>41936</c:v>
                </c:pt>
                <c:pt idx="1721">
                  <c:v>41939</c:v>
                </c:pt>
                <c:pt idx="1722">
                  <c:v>41940</c:v>
                </c:pt>
                <c:pt idx="1723">
                  <c:v>41941</c:v>
                </c:pt>
                <c:pt idx="1724">
                  <c:v>41942</c:v>
                </c:pt>
                <c:pt idx="1725">
                  <c:v>41943</c:v>
                </c:pt>
                <c:pt idx="1726">
                  <c:v>41946</c:v>
                </c:pt>
                <c:pt idx="1727">
                  <c:v>41947</c:v>
                </c:pt>
                <c:pt idx="1728">
                  <c:v>41948</c:v>
                </c:pt>
                <c:pt idx="1729">
                  <c:v>41949</c:v>
                </c:pt>
                <c:pt idx="1730">
                  <c:v>41950</c:v>
                </c:pt>
                <c:pt idx="1731">
                  <c:v>41953</c:v>
                </c:pt>
                <c:pt idx="1732">
                  <c:v>41954</c:v>
                </c:pt>
                <c:pt idx="1733">
                  <c:v>41955</c:v>
                </c:pt>
                <c:pt idx="1734">
                  <c:v>41956</c:v>
                </c:pt>
                <c:pt idx="1735">
                  <c:v>41957</c:v>
                </c:pt>
                <c:pt idx="1736">
                  <c:v>41960</c:v>
                </c:pt>
                <c:pt idx="1737">
                  <c:v>41961</c:v>
                </c:pt>
                <c:pt idx="1738">
                  <c:v>41962</c:v>
                </c:pt>
                <c:pt idx="1739">
                  <c:v>41963</c:v>
                </c:pt>
                <c:pt idx="1740">
                  <c:v>41964</c:v>
                </c:pt>
                <c:pt idx="1741">
                  <c:v>41967</c:v>
                </c:pt>
                <c:pt idx="1742">
                  <c:v>41968</c:v>
                </c:pt>
                <c:pt idx="1743">
                  <c:v>41969</c:v>
                </c:pt>
                <c:pt idx="1744">
                  <c:v>41970</c:v>
                </c:pt>
                <c:pt idx="1745">
                  <c:v>41971</c:v>
                </c:pt>
                <c:pt idx="1746">
                  <c:v>41974</c:v>
                </c:pt>
                <c:pt idx="1747">
                  <c:v>41975</c:v>
                </c:pt>
                <c:pt idx="1748">
                  <c:v>41976</c:v>
                </c:pt>
                <c:pt idx="1749">
                  <c:v>41977</c:v>
                </c:pt>
                <c:pt idx="1750">
                  <c:v>41978</c:v>
                </c:pt>
                <c:pt idx="1751">
                  <c:v>41981</c:v>
                </c:pt>
                <c:pt idx="1752">
                  <c:v>41982</c:v>
                </c:pt>
                <c:pt idx="1753">
                  <c:v>41983</c:v>
                </c:pt>
                <c:pt idx="1754">
                  <c:v>41984</c:v>
                </c:pt>
                <c:pt idx="1755">
                  <c:v>41985</c:v>
                </c:pt>
                <c:pt idx="1756">
                  <c:v>41988</c:v>
                </c:pt>
                <c:pt idx="1757">
                  <c:v>41989</c:v>
                </c:pt>
                <c:pt idx="1758">
                  <c:v>41990</c:v>
                </c:pt>
                <c:pt idx="1759">
                  <c:v>41991</c:v>
                </c:pt>
                <c:pt idx="1760">
                  <c:v>41992</c:v>
                </c:pt>
                <c:pt idx="1761">
                  <c:v>41995</c:v>
                </c:pt>
                <c:pt idx="1762">
                  <c:v>41996</c:v>
                </c:pt>
                <c:pt idx="1763">
                  <c:v>41997</c:v>
                </c:pt>
                <c:pt idx="1764">
                  <c:v>42002</c:v>
                </c:pt>
                <c:pt idx="1765">
                  <c:v>42003</c:v>
                </c:pt>
                <c:pt idx="1766">
                  <c:v>42004</c:v>
                </c:pt>
                <c:pt idx="1767">
                  <c:v>42006</c:v>
                </c:pt>
                <c:pt idx="1768">
                  <c:v>42009</c:v>
                </c:pt>
                <c:pt idx="1769">
                  <c:v>42010</c:v>
                </c:pt>
                <c:pt idx="1770">
                  <c:v>42011</c:v>
                </c:pt>
                <c:pt idx="1771">
                  <c:v>42012</c:v>
                </c:pt>
                <c:pt idx="1772">
                  <c:v>42013</c:v>
                </c:pt>
                <c:pt idx="1773">
                  <c:v>42016</c:v>
                </c:pt>
                <c:pt idx="1774">
                  <c:v>42017</c:v>
                </c:pt>
                <c:pt idx="1775">
                  <c:v>42018</c:v>
                </c:pt>
                <c:pt idx="1776">
                  <c:v>42019</c:v>
                </c:pt>
                <c:pt idx="1777">
                  <c:v>42020</c:v>
                </c:pt>
                <c:pt idx="1778">
                  <c:v>42023</c:v>
                </c:pt>
                <c:pt idx="1779">
                  <c:v>42024</c:v>
                </c:pt>
                <c:pt idx="1780">
                  <c:v>42025</c:v>
                </c:pt>
                <c:pt idx="1781">
                  <c:v>42026</c:v>
                </c:pt>
                <c:pt idx="1782">
                  <c:v>42027</c:v>
                </c:pt>
                <c:pt idx="1783">
                  <c:v>42030</c:v>
                </c:pt>
                <c:pt idx="1784">
                  <c:v>42031</c:v>
                </c:pt>
                <c:pt idx="1785">
                  <c:v>42032</c:v>
                </c:pt>
                <c:pt idx="1786">
                  <c:v>42033</c:v>
                </c:pt>
                <c:pt idx="1787">
                  <c:v>42034</c:v>
                </c:pt>
                <c:pt idx="1788">
                  <c:v>42037</c:v>
                </c:pt>
                <c:pt idx="1789">
                  <c:v>42038</c:v>
                </c:pt>
                <c:pt idx="1790">
                  <c:v>42039</c:v>
                </c:pt>
                <c:pt idx="1791">
                  <c:v>42040</c:v>
                </c:pt>
                <c:pt idx="1792">
                  <c:v>42041</c:v>
                </c:pt>
                <c:pt idx="1793">
                  <c:v>42044</c:v>
                </c:pt>
                <c:pt idx="1794">
                  <c:v>42045</c:v>
                </c:pt>
                <c:pt idx="1795">
                  <c:v>42046</c:v>
                </c:pt>
                <c:pt idx="1796">
                  <c:v>42047</c:v>
                </c:pt>
                <c:pt idx="1797">
                  <c:v>42048</c:v>
                </c:pt>
                <c:pt idx="1798">
                  <c:v>42051</c:v>
                </c:pt>
                <c:pt idx="1799">
                  <c:v>42052</c:v>
                </c:pt>
                <c:pt idx="1800">
                  <c:v>42053</c:v>
                </c:pt>
                <c:pt idx="1801">
                  <c:v>42054</c:v>
                </c:pt>
                <c:pt idx="1802">
                  <c:v>42055</c:v>
                </c:pt>
                <c:pt idx="1803">
                  <c:v>42058</c:v>
                </c:pt>
                <c:pt idx="1804">
                  <c:v>42059</c:v>
                </c:pt>
                <c:pt idx="1805">
                  <c:v>42060</c:v>
                </c:pt>
                <c:pt idx="1806">
                  <c:v>42061</c:v>
                </c:pt>
                <c:pt idx="1807">
                  <c:v>42062</c:v>
                </c:pt>
                <c:pt idx="1808">
                  <c:v>42065</c:v>
                </c:pt>
                <c:pt idx="1809">
                  <c:v>42066</c:v>
                </c:pt>
                <c:pt idx="1810">
                  <c:v>42067</c:v>
                </c:pt>
                <c:pt idx="1811">
                  <c:v>42068</c:v>
                </c:pt>
                <c:pt idx="1812">
                  <c:v>42069</c:v>
                </c:pt>
                <c:pt idx="1813">
                  <c:v>42072</c:v>
                </c:pt>
                <c:pt idx="1814">
                  <c:v>42073</c:v>
                </c:pt>
                <c:pt idx="1815">
                  <c:v>42074</c:v>
                </c:pt>
                <c:pt idx="1816">
                  <c:v>42075</c:v>
                </c:pt>
                <c:pt idx="1817">
                  <c:v>42076</c:v>
                </c:pt>
                <c:pt idx="1818">
                  <c:v>42079</c:v>
                </c:pt>
                <c:pt idx="1819">
                  <c:v>42080</c:v>
                </c:pt>
                <c:pt idx="1820">
                  <c:v>42081</c:v>
                </c:pt>
                <c:pt idx="1821">
                  <c:v>42082</c:v>
                </c:pt>
                <c:pt idx="1822">
                  <c:v>42083</c:v>
                </c:pt>
                <c:pt idx="1823">
                  <c:v>42086</c:v>
                </c:pt>
                <c:pt idx="1824">
                  <c:v>42087</c:v>
                </c:pt>
                <c:pt idx="1825">
                  <c:v>42088</c:v>
                </c:pt>
                <c:pt idx="1826">
                  <c:v>42089</c:v>
                </c:pt>
                <c:pt idx="1827">
                  <c:v>42090</c:v>
                </c:pt>
                <c:pt idx="1828">
                  <c:v>42093</c:v>
                </c:pt>
                <c:pt idx="1829">
                  <c:v>42094</c:v>
                </c:pt>
                <c:pt idx="1830">
                  <c:v>42095</c:v>
                </c:pt>
                <c:pt idx="1831">
                  <c:v>42096</c:v>
                </c:pt>
                <c:pt idx="1832">
                  <c:v>42101</c:v>
                </c:pt>
                <c:pt idx="1833">
                  <c:v>42102</c:v>
                </c:pt>
                <c:pt idx="1834">
                  <c:v>42103</c:v>
                </c:pt>
                <c:pt idx="1835">
                  <c:v>42104</c:v>
                </c:pt>
                <c:pt idx="1836">
                  <c:v>42107</c:v>
                </c:pt>
                <c:pt idx="1837">
                  <c:v>42108</c:v>
                </c:pt>
                <c:pt idx="1838">
                  <c:v>42109</c:v>
                </c:pt>
                <c:pt idx="1839">
                  <c:v>42110</c:v>
                </c:pt>
                <c:pt idx="1840">
                  <c:v>42111</c:v>
                </c:pt>
                <c:pt idx="1841">
                  <c:v>42114</c:v>
                </c:pt>
                <c:pt idx="1842">
                  <c:v>42115</c:v>
                </c:pt>
                <c:pt idx="1843">
                  <c:v>42116</c:v>
                </c:pt>
                <c:pt idx="1844">
                  <c:v>42117</c:v>
                </c:pt>
                <c:pt idx="1845">
                  <c:v>42118</c:v>
                </c:pt>
                <c:pt idx="1846">
                  <c:v>42121</c:v>
                </c:pt>
                <c:pt idx="1847">
                  <c:v>42122</c:v>
                </c:pt>
                <c:pt idx="1848">
                  <c:v>42123</c:v>
                </c:pt>
                <c:pt idx="1849">
                  <c:v>42124</c:v>
                </c:pt>
                <c:pt idx="1850">
                  <c:v>42125</c:v>
                </c:pt>
                <c:pt idx="1851">
                  <c:v>42129</c:v>
                </c:pt>
                <c:pt idx="1852">
                  <c:v>42130</c:v>
                </c:pt>
                <c:pt idx="1853">
                  <c:v>42131</c:v>
                </c:pt>
                <c:pt idx="1854">
                  <c:v>42132</c:v>
                </c:pt>
                <c:pt idx="1855">
                  <c:v>42135</c:v>
                </c:pt>
                <c:pt idx="1856">
                  <c:v>42136</c:v>
                </c:pt>
                <c:pt idx="1857">
                  <c:v>42137</c:v>
                </c:pt>
                <c:pt idx="1858">
                  <c:v>42138</c:v>
                </c:pt>
                <c:pt idx="1859">
                  <c:v>42139</c:v>
                </c:pt>
                <c:pt idx="1860">
                  <c:v>42142</c:v>
                </c:pt>
                <c:pt idx="1861">
                  <c:v>42143</c:v>
                </c:pt>
                <c:pt idx="1862">
                  <c:v>42144</c:v>
                </c:pt>
                <c:pt idx="1863">
                  <c:v>42145</c:v>
                </c:pt>
                <c:pt idx="1864">
                  <c:v>42146</c:v>
                </c:pt>
                <c:pt idx="1865">
                  <c:v>42150</c:v>
                </c:pt>
                <c:pt idx="1866">
                  <c:v>42151</c:v>
                </c:pt>
                <c:pt idx="1867">
                  <c:v>42152</c:v>
                </c:pt>
                <c:pt idx="1868">
                  <c:v>42153</c:v>
                </c:pt>
                <c:pt idx="1869">
                  <c:v>42156</c:v>
                </c:pt>
                <c:pt idx="1870">
                  <c:v>42157</c:v>
                </c:pt>
                <c:pt idx="1871">
                  <c:v>42158</c:v>
                </c:pt>
                <c:pt idx="1872">
                  <c:v>42159</c:v>
                </c:pt>
                <c:pt idx="1873">
                  <c:v>42160</c:v>
                </c:pt>
                <c:pt idx="1874">
                  <c:v>42163</c:v>
                </c:pt>
                <c:pt idx="1875">
                  <c:v>42164</c:v>
                </c:pt>
                <c:pt idx="1876">
                  <c:v>42165</c:v>
                </c:pt>
                <c:pt idx="1877">
                  <c:v>42166</c:v>
                </c:pt>
                <c:pt idx="1878">
                  <c:v>42167</c:v>
                </c:pt>
                <c:pt idx="1879">
                  <c:v>42170</c:v>
                </c:pt>
                <c:pt idx="1880">
                  <c:v>42171</c:v>
                </c:pt>
                <c:pt idx="1881">
                  <c:v>42172</c:v>
                </c:pt>
                <c:pt idx="1882">
                  <c:v>42173</c:v>
                </c:pt>
                <c:pt idx="1883">
                  <c:v>42174</c:v>
                </c:pt>
                <c:pt idx="1884">
                  <c:v>42177</c:v>
                </c:pt>
                <c:pt idx="1885">
                  <c:v>42178</c:v>
                </c:pt>
                <c:pt idx="1886">
                  <c:v>42179</c:v>
                </c:pt>
                <c:pt idx="1887">
                  <c:v>42180</c:v>
                </c:pt>
                <c:pt idx="1888">
                  <c:v>42181</c:v>
                </c:pt>
                <c:pt idx="1889">
                  <c:v>42184</c:v>
                </c:pt>
                <c:pt idx="1890">
                  <c:v>42185</c:v>
                </c:pt>
                <c:pt idx="1891">
                  <c:v>42186</c:v>
                </c:pt>
                <c:pt idx="1892">
                  <c:v>42187</c:v>
                </c:pt>
                <c:pt idx="1893">
                  <c:v>42188</c:v>
                </c:pt>
                <c:pt idx="1894">
                  <c:v>42191</c:v>
                </c:pt>
                <c:pt idx="1895">
                  <c:v>42192</c:v>
                </c:pt>
                <c:pt idx="1896">
                  <c:v>42193</c:v>
                </c:pt>
                <c:pt idx="1897">
                  <c:v>42194</c:v>
                </c:pt>
                <c:pt idx="1898">
                  <c:v>42195</c:v>
                </c:pt>
                <c:pt idx="1899">
                  <c:v>42198</c:v>
                </c:pt>
                <c:pt idx="1900">
                  <c:v>42199</c:v>
                </c:pt>
                <c:pt idx="1901">
                  <c:v>42200</c:v>
                </c:pt>
                <c:pt idx="1902">
                  <c:v>42201</c:v>
                </c:pt>
                <c:pt idx="1903">
                  <c:v>42202</c:v>
                </c:pt>
                <c:pt idx="1904">
                  <c:v>42205</c:v>
                </c:pt>
                <c:pt idx="1905">
                  <c:v>42206</c:v>
                </c:pt>
                <c:pt idx="1906">
                  <c:v>42207</c:v>
                </c:pt>
                <c:pt idx="1907">
                  <c:v>42208</c:v>
                </c:pt>
                <c:pt idx="1908">
                  <c:v>42209</c:v>
                </c:pt>
                <c:pt idx="1909">
                  <c:v>42212</c:v>
                </c:pt>
                <c:pt idx="1910">
                  <c:v>42213</c:v>
                </c:pt>
                <c:pt idx="1911">
                  <c:v>42214</c:v>
                </c:pt>
                <c:pt idx="1912">
                  <c:v>42215</c:v>
                </c:pt>
                <c:pt idx="1913">
                  <c:v>42216</c:v>
                </c:pt>
                <c:pt idx="1914">
                  <c:v>42219</c:v>
                </c:pt>
                <c:pt idx="1915">
                  <c:v>42220</c:v>
                </c:pt>
                <c:pt idx="1916">
                  <c:v>42221</c:v>
                </c:pt>
                <c:pt idx="1917">
                  <c:v>42222</c:v>
                </c:pt>
                <c:pt idx="1918">
                  <c:v>42223</c:v>
                </c:pt>
                <c:pt idx="1919">
                  <c:v>42226</c:v>
                </c:pt>
                <c:pt idx="1920">
                  <c:v>42227</c:v>
                </c:pt>
                <c:pt idx="1921">
                  <c:v>42228</c:v>
                </c:pt>
                <c:pt idx="1922">
                  <c:v>42229</c:v>
                </c:pt>
                <c:pt idx="1923">
                  <c:v>42230</c:v>
                </c:pt>
                <c:pt idx="1924">
                  <c:v>42233</c:v>
                </c:pt>
                <c:pt idx="1925">
                  <c:v>42234</c:v>
                </c:pt>
                <c:pt idx="1926">
                  <c:v>42235</c:v>
                </c:pt>
                <c:pt idx="1927">
                  <c:v>42236</c:v>
                </c:pt>
                <c:pt idx="1928">
                  <c:v>42237</c:v>
                </c:pt>
                <c:pt idx="1929">
                  <c:v>42240</c:v>
                </c:pt>
                <c:pt idx="1930">
                  <c:v>42241</c:v>
                </c:pt>
                <c:pt idx="1931">
                  <c:v>42242</c:v>
                </c:pt>
                <c:pt idx="1932">
                  <c:v>42243</c:v>
                </c:pt>
                <c:pt idx="1933">
                  <c:v>42244</c:v>
                </c:pt>
                <c:pt idx="1934">
                  <c:v>42248</c:v>
                </c:pt>
                <c:pt idx="1935">
                  <c:v>42249</c:v>
                </c:pt>
                <c:pt idx="1936">
                  <c:v>42250</c:v>
                </c:pt>
                <c:pt idx="1937">
                  <c:v>42251</c:v>
                </c:pt>
                <c:pt idx="1938">
                  <c:v>42254</c:v>
                </c:pt>
                <c:pt idx="1939">
                  <c:v>42255</c:v>
                </c:pt>
                <c:pt idx="1940">
                  <c:v>42256</c:v>
                </c:pt>
                <c:pt idx="1941">
                  <c:v>42257</c:v>
                </c:pt>
                <c:pt idx="1942">
                  <c:v>42258</c:v>
                </c:pt>
                <c:pt idx="1943">
                  <c:v>42261</c:v>
                </c:pt>
                <c:pt idx="1944">
                  <c:v>42262</c:v>
                </c:pt>
                <c:pt idx="1945">
                  <c:v>42263</c:v>
                </c:pt>
                <c:pt idx="1946">
                  <c:v>42264</c:v>
                </c:pt>
                <c:pt idx="1947">
                  <c:v>42265</c:v>
                </c:pt>
                <c:pt idx="1948">
                  <c:v>42268</c:v>
                </c:pt>
                <c:pt idx="1949">
                  <c:v>42269</c:v>
                </c:pt>
                <c:pt idx="1950">
                  <c:v>42270</c:v>
                </c:pt>
                <c:pt idx="1951">
                  <c:v>42271</c:v>
                </c:pt>
                <c:pt idx="1952">
                  <c:v>42272</c:v>
                </c:pt>
                <c:pt idx="1953">
                  <c:v>42275</c:v>
                </c:pt>
                <c:pt idx="1954">
                  <c:v>42276</c:v>
                </c:pt>
                <c:pt idx="1955">
                  <c:v>42277</c:v>
                </c:pt>
                <c:pt idx="1956">
                  <c:v>42278</c:v>
                </c:pt>
                <c:pt idx="1957">
                  <c:v>42279</c:v>
                </c:pt>
                <c:pt idx="1958">
                  <c:v>42282</c:v>
                </c:pt>
                <c:pt idx="1959">
                  <c:v>42283</c:v>
                </c:pt>
                <c:pt idx="1960">
                  <c:v>42284</c:v>
                </c:pt>
                <c:pt idx="1961">
                  <c:v>42285</c:v>
                </c:pt>
                <c:pt idx="1962">
                  <c:v>42286</c:v>
                </c:pt>
                <c:pt idx="1963">
                  <c:v>42289</c:v>
                </c:pt>
                <c:pt idx="1964">
                  <c:v>42290</c:v>
                </c:pt>
                <c:pt idx="1965">
                  <c:v>42291</c:v>
                </c:pt>
                <c:pt idx="1966">
                  <c:v>42292</c:v>
                </c:pt>
                <c:pt idx="1967">
                  <c:v>42293</c:v>
                </c:pt>
                <c:pt idx="1968">
                  <c:v>42296</c:v>
                </c:pt>
                <c:pt idx="1969">
                  <c:v>42297</c:v>
                </c:pt>
                <c:pt idx="1970">
                  <c:v>42298</c:v>
                </c:pt>
                <c:pt idx="1971">
                  <c:v>42299</c:v>
                </c:pt>
                <c:pt idx="1972">
                  <c:v>42300</c:v>
                </c:pt>
                <c:pt idx="1973">
                  <c:v>42303</c:v>
                </c:pt>
                <c:pt idx="1974">
                  <c:v>42304</c:v>
                </c:pt>
                <c:pt idx="1975">
                  <c:v>42305</c:v>
                </c:pt>
                <c:pt idx="1976">
                  <c:v>42306</c:v>
                </c:pt>
                <c:pt idx="1977">
                  <c:v>42307</c:v>
                </c:pt>
                <c:pt idx="1978">
                  <c:v>42310</c:v>
                </c:pt>
                <c:pt idx="1979">
                  <c:v>42311</c:v>
                </c:pt>
                <c:pt idx="1980">
                  <c:v>42312</c:v>
                </c:pt>
                <c:pt idx="1981">
                  <c:v>42313</c:v>
                </c:pt>
                <c:pt idx="1982">
                  <c:v>42314</c:v>
                </c:pt>
                <c:pt idx="1983">
                  <c:v>42317</c:v>
                </c:pt>
                <c:pt idx="1984">
                  <c:v>42318</c:v>
                </c:pt>
                <c:pt idx="1985">
                  <c:v>42319</c:v>
                </c:pt>
                <c:pt idx="1986">
                  <c:v>42320</c:v>
                </c:pt>
                <c:pt idx="1987">
                  <c:v>42321</c:v>
                </c:pt>
                <c:pt idx="1988">
                  <c:v>42324</c:v>
                </c:pt>
                <c:pt idx="1989">
                  <c:v>42325</c:v>
                </c:pt>
                <c:pt idx="1990">
                  <c:v>42326</c:v>
                </c:pt>
                <c:pt idx="1991">
                  <c:v>42327</c:v>
                </c:pt>
                <c:pt idx="1992">
                  <c:v>42328</c:v>
                </c:pt>
                <c:pt idx="1993">
                  <c:v>42331</c:v>
                </c:pt>
                <c:pt idx="1994">
                  <c:v>42332</c:v>
                </c:pt>
                <c:pt idx="1995">
                  <c:v>42333</c:v>
                </c:pt>
                <c:pt idx="1996">
                  <c:v>42334</c:v>
                </c:pt>
                <c:pt idx="1997">
                  <c:v>42335</c:v>
                </c:pt>
                <c:pt idx="1998">
                  <c:v>42338</c:v>
                </c:pt>
                <c:pt idx="1999">
                  <c:v>42339</c:v>
                </c:pt>
                <c:pt idx="2000">
                  <c:v>42340</c:v>
                </c:pt>
                <c:pt idx="2001">
                  <c:v>42341</c:v>
                </c:pt>
                <c:pt idx="2002">
                  <c:v>42342</c:v>
                </c:pt>
                <c:pt idx="2003">
                  <c:v>42345</c:v>
                </c:pt>
                <c:pt idx="2004">
                  <c:v>42346</c:v>
                </c:pt>
                <c:pt idx="2005">
                  <c:v>42347</c:v>
                </c:pt>
                <c:pt idx="2006">
                  <c:v>42348</c:v>
                </c:pt>
                <c:pt idx="2007">
                  <c:v>42349</c:v>
                </c:pt>
                <c:pt idx="2008">
                  <c:v>42352</c:v>
                </c:pt>
                <c:pt idx="2009">
                  <c:v>42353</c:v>
                </c:pt>
                <c:pt idx="2010">
                  <c:v>42354</c:v>
                </c:pt>
                <c:pt idx="2011">
                  <c:v>42355</c:v>
                </c:pt>
                <c:pt idx="2012">
                  <c:v>42356</c:v>
                </c:pt>
                <c:pt idx="2013">
                  <c:v>42359</c:v>
                </c:pt>
                <c:pt idx="2014">
                  <c:v>42360</c:v>
                </c:pt>
                <c:pt idx="2015">
                  <c:v>42361</c:v>
                </c:pt>
                <c:pt idx="2016">
                  <c:v>42362</c:v>
                </c:pt>
                <c:pt idx="2017">
                  <c:v>42367</c:v>
                </c:pt>
                <c:pt idx="2018">
                  <c:v>42368</c:v>
                </c:pt>
                <c:pt idx="2019">
                  <c:v>42369</c:v>
                </c:pt>
                <c:pt idx="2020">
                  <c:v>42373</c:v>
                </c:pt>
                <c:pt idx="2021">
                  <c:v>42374</c:v>
                </c:pt>
                <c:pt idx="2022">
                  <c:v>42375</c:v>
                </c:pt>
                <c:pt idx="2023">
                  <c:v>42376</c:v>
                </c:pt>
                <c:pt idx="2024">
                  <c:v>42377</c:v>
                </c:pt>
                <c:pt idx="2025">
                  <c:v>42380</c:v>
                </c:pt>
                <c:pt idx="2026">
                  <c:v>42381</c:v>
                </c:pt>
                <c:pt idx="2027">
                  <c:v>42382</c:v>
                </c:pt>
                <c:pt idx="2028">
                  <c:v>42383</c:v>
                </c:pt>
                <c:pt idx="2029">
                  <c:v>42384</c:v>
                </c:pt>
                <c:pt idx="2030">
                  <c:v>42387</c:v>
                </c:pt>
                <c:pt idx="2031">
                  <c:v>42388</c:v>
                </c:pt>
                <c:pt idx="2032">
                  <c:v>42389</c:v>
                </c:pt>
                <c:pt idx="2033">
                  <c:v>42390</c:v>
                </c:pt>
                <c:pt idx="2034">
                  <c:v>42391</c:v>
                </c:pt>
                <c:pt idx="2035">
                  <c:v>42394</c:v>
                </c:pt>
                <c:pt idx="2036">
                  <c:v>42395</c:v>
                </c:pt>
                <c:pt idx="2037">
                  <c:v>42396</c:v>
                </c:pt>
                <c:pt idx="2038">
                  <c:v>42397</c:v>
                </c:pt>
                <c:pt idx="2039">
                  <c:v>42398</c:v>
                </c:pt>
                <c:pt idx="2040">
                  <c:v>42401</c:v>
                </c:pt>
                <c:pt idx="2041">
                  <c:v>42402</c:v>
                </c:pt>
                <c:pt idx="2042">
                  <c:v>42403</c:v>
                </c:pt>
                <c:pt idx="2043">
                  <c:v>42404</c:v>
                </c:pt>
                <c:pt idx="2044">
                  <c:v>42405</c:v>
                </c:pt>
                <c:pt idx="2045">
                  <c:v>42408</c:v>
                </c:pt>
                <c:pt idx="2046">
                  <c:v>42409</c:v>
                </c:pt>
                <c:pt idx="2047">
                  <c:v>42410</c:v>
                </c:pt>
                <c:pt idx="2048">
                  <c:v>42411</c:v>
                </c:pt>
                <c:pt idx="2049">
                  <c:v>42412</c:v>
                </c:pt>
                <c:pt idx="2050">
                  <c:v>42415</c:v>
                </c:pt>
                <c:pt idx="2051">
                  <c:v>42416</c:v>
                </c:pt>
                <c:pt idx="2052">
                  <c:v>42417</c:v>
                </c:pt>
                <c:pt idx="2053">
                  <c:v>42418</c:v>
                </c:pt>
                <c:pt idx="2054">
                  <c:v>42419</c:v>
                </c:pt>
                <c:pt idx="2055">
                  <c:v>42422</c:v>
                </c:pt>
                <c:pt idx="2056">
                  <c:v>42423</c:v>
                </c:pt>
                <c:pt idx="2057">
                  <c:v>42424</c:v>
                </c:pt>
                <c:pt idx="2058">
                  <c:v>42425</c:v>
                </c:pt>
                <c:pt idx="2059">
                  <c:v>42426</c:v>
                </c:pt>
                <c:pt idx="2060">
                  <c:v>42429</c:v>
                </c:pt>
                <c:pt idx="2061">
                  <c:v>42430</c:v>
                </c:pt>
                <c:pt idx="2062">
                  <c:v>42431</c:v>
                </c:pt>
                <c:pt idx="2063">
                  <c:v>42432</c:v>
                </c:pt>
                <c:pt idx="2064">
                  <c:v>42433</c:v>
                </c:pt>
                <c:pt idx="2065">
                  <c:v>42436</c:v>
                </c:pt>
                <c:pt idx="2066">
                  <c:v>42437</c:v>
                </c:pt>
                <c:pt idx="2067">
                  <c:v>42438</c:v>
                </c:pt>
                <c:pt idx="2068">
                  <c:v>42439</c:v>
                </c:pt>
                <c:pt idx="2069">
                  <c:v>42440</c:v>
                </c:pt>
                <c:pt idx="2070">
                  <c:v>42443</c:v>
                </c:pt>
                <c:pt idx="2071">
                  <c:v>42444</c:v>
                </c:pt>
                <c:pt idx="2072">
                  <c:v>42445</c:v>
                </c:pt>
                <c:pt idx="2073">
                  <c:v>42446</c:v>
                </c:pt>
                <c:pt idx="2074">
                  <c:v>42447</c:v>
                </c:pt>
                <c:pt idx="2075">
                  <c:v>42450</c:v>
                </c:pt>
                <c:pt idx="2076">
                  <c:v>42451</c:v>
                </c:pt>
                <c:pt idx="2077">
                  <c:v>42452</c:v>
                </c:pt>
                <c:pt idx="2078">
                  <c:v>42453</c:v>
                </c:pt>
                <c:pt idx="2079">
                  <c:v>42458</c:v>
                </c:pt>
                <c:pt idx="2080">
                  <c:v>42459</c:v>
                </c:pt>
                <c:pt idx="2081">
                  <c:v>42460</c:v>
                </c:pt>
                <c:pt idx="2082">
                  <c:v>42461</c:v>
                </c:pt>
                <c:pt idx="2083">
                  <c:v>42464</c:v>
                </c:pt>
                <c:pt idx="2084">
                  <c:v>42465</c:v>
                </c:pt>
                <c:pt idx="2085">
                  <c:v>42466</c:v>
                </c:pt>
                <c:pt idx="2086">
                  <c:v>42467</c:v>
                </c:pt>
                <c:pt idx="2087">
                  <c:v>42468</c:v>
                </c:pt>
                <c:pt idx="2088">
                  <c:v>42471</c:v>
                </c:pt>
                <c:pt idx="2089">
                  <c:v>42472</c:v>
                </c:pt>
                <c:pt idx="2090">
                  <c:v>42473</c:v>
                </c:pt>
                <c:pt idx="2091">
                  <c:v>42474</c:v>
                </c:pt>
                <c:pt idx="2092">
                  <c:v>42475</c:v>
                </c:pt>
                <c:pt idx="2093">
                  <c:v>42478</c:v>
                </c:pt>
                <c:pt idx="2094">
                  <c:v>42479</c:v>
                </c:pt>
                <c:pt idx="2095">
                  <c:v>42480</c:v>
                </c:pt>
                <c:pt idx="2096">
                  <c:v>42481</c:v>
                </c:pt>
                <c:pt idx="2097">
                  <c:v>42482</c:v>
                </c:pt>
                <c:pt idx="2098">
                  <c:v>42485</c:v>
                </c:pt>
                <c:pt idx="2099">
                  <c:v>42486</c:v>
                </c:pt>
                <c:pt idx="2100">
                  <c:v>42487</c:v>
                </c:pt>
                <c:pt idx="2101">
                  <c:v>42488</c:v>
                </c:pt>
                <c:pt idx="2102">
                  <c:v>42489</c:v>
                </c:pt>
                <c:pt idx="2103">
                  <c:v>42493</c:v>
                </c:pt>
                <c:pt idx="2104">
                  <c:v>42494</c:v>
                </c:pt>
                <c:pt idx="2105">
                  <c:v>42495</c:v>
                </c:pt>
                <c:pt idx="2106">
                  <c:v>42496</c:v>
                </c:pt>
                <c:pt idx="2107">
                  <c:v>42499</c:v>
                </c:pt>
                <c:pt idx="2108">
                  <c:v>42500</c:v>
                </c:pt>
                <c:pt idx="2109">
                  <c:v>42501</c:v>
                </c:pt>
                <c:pt idx="2110">
                  <c:v>42502</c:v>
                </c:pt>
                <c:pt idx="2111">
                  <c:v>42503</c:v>
                </c:pt>
                <c:pt idx="2112">
                  <c:v>42506</c:v>
                </c:pt>
                <c:pt idx="2113">
                  <c:v>42507</c:v>
                </c:pt>
                <c:pt idx="2114">
                  <c:v>42508</c:v>
                </c:pt>
                <c:pt idx="2115">
                  <c:v>42509</c:v>
                </c:pt>
                <c:pt idx="2116">
                  <c:v>42510</c:v>
                </c:pt>
                <c:pt idx="2117">
                  <c:v>42513</c:v>
                </c:pt>
                <c:pt idx="2118">
                  <c:v>42514</c:v>
                </c:pt>
                <c:pt idx="2119">
                  <c:v>42515</c:v>
                </c:pt>
                <c:pt idx="2120">
                  <c:v>42516</c:v>
                </c:pt>
                <c:pt idx="2121">
                  <c:v>42517</c:v>
                </c:pt>
                <c:pt idx="2122">
                  <c:v>42521</c:v>
                </c:pt>
                <c:pt idx="2123">
                  <c:v>42522</c:v>
                </c:pt>
                <c:pt idx="2124">
                  <c:v>42523</c:v>
                </c:pt>
                <c:pt idx="2125">
                  <c:v>42524</c:v>
                </c:pt>
                <c:pt idx="2126">
                  <c:v>42527</c:v>
                </c:pt>
                <c:pt idx="2127">
                  <c:v>42528</c:v>
                </c:pt>
                <c:pt idx="2128">
                  <c:v>42529</c:v>
                </c:pt>
                <c:pt idx="2129">
                  <c:v>42530</c:v>
                </c:pt>
                <c:pt idx="2130">
                  <c:v>42531</c:v>
                </c:pt>
                <c:pt idx="2131">
                  <c:v>42534</c:v>
                </c:pt>
                <c:pt idx="2132">
                  <c:v>42535</c:v>
                </c:pt>
                <c:pt idx="2133">
                  <c:v>42536</c:v>
                </c:pt>
                <c:pt idx="2134">
                  <c:v>42537</c:v>
                </c:pt>
                <c:pt idx="2135">
                  <c:v>42538</c:v>
                </c:pt>
                <c:pt idx="2136">
                  <c:v>42541</c:v>
                </c:pt>
                <c:pt idx="2137">
                  <c:v>42542</c:v>
                </c:pt>
                <c:pt idx="2138">
                  <c:v>42543</c:v>
                </c:pt>
                <c:pt idx="2139">
                  <c:v>42544</c:v>
                </c:pt>
                <c:pt idx="2140">
                  <c:v>42545</c:v>
                </c:pt>
                <c:pt idx="2141">
                  <c:v>42548</c:v>
                </c:pt>
                <c:pt idx="2142">
                  <c:v>42549</c:v>
                </c:pt>
                <c:pt idx="2143">
                  <c:v>42550</c:v>
                </c:pt>
                <c:pt idx="2144">
                  <c:v>42551</c:v>
                </c:pt>
                <c:pt idx="2145">
                  <c:v>42552</c:v>
                </c:pt>
                <c:pt idx="2146">
                  <c:v>42555</c:v>
                </c:pt>
                <c:pt idx="2147">
                  <c:v>42556</c:v>
                </c:pt>
                <c:pt idx="2148">
                  <c:v>42557</c:v>
                </c:pt>
                <c:pt idx="2149">
                  <c:v>42558</c:v>
                </c:pt>
                <c:pt idx="2150">
                  <c:v>42559</c:v>
                </c:pt>
                <c:pt idx="2151">
                  <c:v>42562</c:v>
                </c:pt>
                <c:pt idx="2152">
                  <c:v>42563</c:v>
                </c:pt>
                <c:pt idx="2153">
                  <c:v>42564</c:v>
                </c:pt>
                <c:pt idx="2154">
                  <c:v>42565</c:v>
                </c:pt>
                <c:pt idx="2155">
                  <c:v>42566</c:v>
                </c:pt>
                <c:pt idx="2156">
                  <c:v>42569</c:v>
                </c:pt>
                <c:pt idx="2157">
                  <c:v>42570</c:v>
                </c:pt>
                <c:pt idx="2158">
                  <c:v>42571</c:v>
                </c:pt>
                <c:pt idx="2159">
                  <c:v>42572</c:v>
                </c:pt>
                <c:pt idx="2160">
                  <c:v>42573</c:v>
                </c:pt>
                <c:pt idx="2161">
                  <c:v>42576</c:v>
                </c:pt>
                <c:pt idx="2162">
                  <c:v>42577</c:v>
                </c:pt>
                <c:pt idx="2163">
                  <c:v>42578</c:v>
                </c:pt>
                <c:pt idx="2164">
                  <c:v>42579</c:v>
                </c:pt>
                <c:pt idx="2165">
                  <c:v>42580</c:v>
                </c:pt>
                <c:pt idx="2166">
                  <c:v>42583</c:v>
                </c:pt>
                <c:pt idx="2167">
                  <c:v>42584</c:v>
                </c:pt>
                <c:pt idx="2168">
                  <c:v>42585</c:v>
                </c:pt>
                <c:pt idx="2169">
                  <c:v>42586</c:v>
                </c:pt>
                <c:pt idx="2170">
                  <c:v>42587</c:v>
                </c:pt>
                <c:pt idx="2171">
                  <c:v>42590</c:v>
                </c:pt>
                <c:pt idx="2172">
                  <c:v>42591</c:v>
                </c:pt>
                <c:pt idx="2173">
                  <c:v>42592</c:v>
                </c:pt>
                <c:pt idx="2174">
                  <c:v>42593</c:v>
                </c:pt>
                <c:pt idx="2175">
                  <c:v>42594</c:v>
                </c:pt>
                <c:pt idx="2176">
                  <c:v>42597</c:v>
                </c:pt>
                <c:pt idx="2177">
                  <c:v>42598</c:v>
                </c:pt>
                <c:pt idx="2178">
                  <c:v>42599</c:v>
                </c:pt>
                <c:pt idx="2179">
                  <c:v>42600</c:v>
                </c:pt>
                <c:pt idx="2180">
                  <c:v>42601</c:v>
                </c:pt>
                <c:pt idx="2181">
                  <c:v>42604</c:v>
                </c:pt>
                <c:pt idx="2182">
                  <c:v>42605</c:v>
                </c:pt>
                <c:pt idx="2183">
                  <c:v>42606</c:v>
                </c:pt>
                <c:pt idx="2184">
                  <c:v>42607</c:v>
                </c:pt>
                <c:pt idx="2185">
                  <c:v>42608</c:v>
                </c:pt>
                <c:pt idx="2186">
                  <c:v>42612</c:v>
                </c:pt>
                <c:pt idx="2187">
                  <c:v>42613</c:v>
                </c:pt>
                <c:pt idx="2188">
                  <c:v>42614</c:v>
                </c:pt>
                <c:pt idx="2189">
                  <c:v>42615</c:v>
                </c:pt>
                <c:pt idx="2190">
                  <c:v>42618</c:v>
                </c:pt>
                <c:pt idx="2191">
                  <c:v>42619</c:v>
                </c:pt>
                <c:pt idx="2192">
                  <c:v>42620</c:v>
                </c:pt>
                <c:pt idx="2193">
                  <c:v>42621</c:v>
                </c:pt>
                <c:pt idx="2194">
                  <c:v>42622</c:v>
                </c:pt>
                <c:pt idx="2195">
                  <c:v>42625</c:v>
                </c:pt>
                <c:pt idx="2196">
                  <c:v>42626</c:v>
                </c:pt>
                <c:pt idx="2197">
                  <c:v>42627</c:v>
                </c:pt>
                <c:pt idx="2198">
                  <c:v>42628</c:v>
                </c:pt>
                <c:pt idx="2199">
                  <c:v>42629</c:v>
                </c:pt>
                <c:pt idx="2200">
                  <c:v>42632</c:v>
                </c:pt>
                <c:pt idx="2201">
                  <c:v>42633</c:v>
                </c:pt>
                <c:pt idx="2202">
                  <c:v>42634</c:v>
                </c:pt>
                <c:pt idx="2203">
                  <c:v>42635</c:v>
                </c:pt>
                <c:pt idx="2204">
                  <c:v>42636</c:v>
                </c:pt>
                <c:pt idx="2205">
                  <c:v>42639</c:v>
                </c:pt>
                <c:pt idx="2206">
                  <c:v>42640</c:v>
                </c:pt>
                <c:pt idx="2207">
                  <c:v>42641</c:v>
                </c:pt>
                <c:pt idx="2208">
                  <c:v>42642</c:v>
                </c:pt>
                <c:pt idx="2209">
                  <c:v>42643</c:v>
                </c:pt>
                <c:pt idx="2210">
                  <c:v>42646</c:v>
                </c:pt>
                <c:pt idx="2211">
                  <c:v>42647</c:v>
                </c:pt>
                <c:pt idx="2212">
                  <c:v>42648</c:v>
                </c:pt>
                <c:pt idx="2213">
                  <c:v>42649</c:v>
                </c:pt>
                <c:pt idx="2214">
                  <c:v>42650</c:v>
                </c:pt>
                <c:pt idx="2215">
                  <c:v>42653</c:v>
                </c:pt>
                <c:pt idx="2216">
                  <c:v>42654</c:v>
                </c:pt>
                <c:pt idx="2217">
                  <c:v>42655</c:v>
                </c:pt>
                <c:pt idx="2218">
                  <c:v>42656</c:v>
                </c:pt>
                <c:pt idx="2219">
                  <c:v>42657</c:v>
                </c:pt>
                <c:pt idx="2220">
                  <c:v>42660</c:v>
                </c:pt>
                <c:pt idx="2221">
                  <c:v>42661</c:v>
                </c:pt>
                <c:pt idx="2222">
                  <c:v>42662</c:v>
                </c:pt>
                <c:pt idx="2223">
                  <c:v>42663</c:v>
                </c:pt>
                <c:pt idx="2224">
                  <c:v>42664</c:v>
                </c:pt>
                <c:pt idx="2225">
                  <c:v>42667</c:v>
                </c:pt>
                <c:pt idx="2226">
                  <c:v>42668</c:v>
                </c:pt>
                <c:pt idx="2227">
                  <c:v>42669</c:v>
                </c:pt>
                <c:pt idx="2228">
                  <c:v>42670</c:v>
                </c:pt>
                <c:pt idx="2229">
                  <c:v>42671</c:v>
                </c:pt>
                <c:pt idx="2230">
                  <c:v>42674</c:v>
                </c:pt>
                <c:pt idx="2231">
                  <c:v>42675</c:v>
                </c:pt>
                <c:pt idx="2232">
                  <c:v>42676</c:v>
                </c:pt>
                <c:pt idx="2233">
                  <c:v>42677</c:v>
                </c:pt>
                <c:pt idx="2234">
                  <c:v>42678</c:v>
                </c:pt>
                <c:pt idx="2235">
                  <c:v>42681</c:v>
                </c:pt>
                <c:pt idx="2236">
                  <c:v>42682</c:v>
                </c:pt>
                <c:pt idx="2237">
                  <c:v>42683</c:v>
                </c:pt>
                <c:pt idx="2238">
                  <c:v>42684</c:v>
                </c:pt>
                <c:pt idx="2239">
                  <c:v>42685</c:v>
                </c:pt>
                <c:pt idx="2240">
                  <c:v>42688</c:v>
                </c:pt>
                <c:pt idx="2241">
                  <c:v>42689</c:v>
                </c:pt>
                <c:pt idx="2242">
                  <c:v>42690</c:v>
                </c:pt>
                <c:pt idx="2243">
                  <c:v>42691</c:v>
                </c:pt>
                <c:pt idx="2244">
                  <c:v>42692</c:v>
                </c:pt>
                <c:pt idx="2245">
                  <c:v>42695</c:v>
                </c:pt>
                <c:pt idx="2246">
                  <c:v>42696</c:v>
                </c:pt>
                <c:pt idx="2247">
                  <c:v>42697</c:v>
                </c:pt>
                <c:pt idx="2248">
                  <c:v>42698</c:v>
                </c:pt>
                <c:pt idx="2249">
                  <c:v>42699</c:v>
                </c:pt>
                <c:pt idx="2250">
                  <c:v>42702</c:v>
                </c:pt>
                <c:pt idx="2251">
                  <c:v>42703</c:v>
                </c:pt>
                <c:pt idx="2252">
                  <c:v>42704</c:v>
                </c:pt>
                <c:pt idx="2253">
                  <c:v>42705</c:v>
                </c:pt>
                <c:pt idx="2254">
                  <c:v>42706</c:v>
                </c:pt>
                <c:pt idx="2255">
                  <c:v>42709</c:v>
                </c:pt>
                <c:pt idx="2256">
                  <c:v>42710</c:v>
                </c:pt>
                <c:pt idx="2257">
                  <c:v>42711</c:v>
                </c:pt>
                <c:pt idx="2258">
                  <c:v>42712</c:v>
                </c:pt>
                <c:pt idx="2259">
                  <c:v>42713</c:v>
                </c:pt>
                <c:pt idx="2260">
                  <c:v>42716</c:v>
                </c:pt>
                <c:pt idx="2261">
                  <c:v>42717</c:v>
                </c:pt>
                <c:pt idx="2262">
                  <c:v>42718</c:v>
                </c:pt>
                <c:pt idx="2263">
                  <c:v>42719</c:v>
                </c:pt>
                <c:pt idx="2264">
                  <c:v>42720</c:v>
                </c:pt>
                <c:pt idx="2265">
                  <c:v>42723</c:v>
                </c:pt>
                <c:pt idx="2266">
                  <c:v>42724</c:v>
                </c:pt>
                <c:pt idx="2267">
                  <c:v>42725</c:v>
                </c:pt>
                <c:pt idx="2268">
                  <c:v>42726</c:v>
                </c:pt>
                <c:pt idx="2269">
                  <c:v>42727</c:v>
                </c:pt>
                <c:pt idx="2270">
                  <c:v>42732</c:v>
                </c:pt>
                <c:pt idx="2271">
                  <c:v>42733</c:v>
                </c:pt>
                <c:pt idx="2272">
                  <c:v>42734</c:v>
                </c:pt>
                <c:pt idx="2273">
                  <c:v>42738</c:v>
                </c:pt>
                <c:pt idx="2274">
                  <c:v>42739</c:v>
                </c:pt>
                <c:pt idx="2275">
                  <c:v>42740</c:v>
                </c:pt>
                <c:pt idx="2276">
                  <c:v>42741</c:v>
                </c:pt>
                <c:pt idx="2277">
                  <c:v>42744</c:v>
                </c:pt>
                <c:pt idx="2278">
                  <c:v>42745</c:v>
                </c:pt>
                <c:pt idx="2279">
                  <c:v>42746</c:v>
                </c:pt>
                <c:pt idx="2280">
                  <c:v>42747</c:v>
                </c:pt>
                <c:pt idx="2281">
                  <c:v>42748</c:v>
                </c:pt>
                <c:pt idx="2282">
                  <c:v>42751</c:v>
                </c:pt>
                <c:pt idx="2283">
                  <c:v>42752</c:v>
                </c:pt>
                <c:pt idx="2284">
                  <c:v>42753</c:v>
                </c:pt>
                <c:pt idx="2285">
                  <c:v>42754</c:v>
                </c:pt>
                <c:pt idx="2286">
                  <c:v>42755</c:v>
                </c:pt>
                <c:pt idx="2287">
                  <c:v>42758</c:v>
                </c:pt>
                <c:pt idx="2288">
                  <c:v>42759</c:v>
                </c:pt>
                <c:pt idx="2289">
                  <c:v>42760</c:v>
                </c:pt>
                <c:pt idx="2290">
                  <c:v>42761</c:v>
                </c:pt>
                <c:pt idx="2291">
                  <c:v>42762</c:v>
                </c:pt>
                <c:pt idx="2292">
                  <c:v>42765</c:v>
                </c:pt>
                <c:pt idx="2293">
                  <c:v>42766</c:v>
                </c:pt>
                <c:pt idx="2294">
                  <c:v>42767</c:v>
                </c:pt>
                <c:pt idx="2295">
                  <c:v>42768</c:v>
                </c:pt>
                <c:pt idx="2296">
                  <c:v>42769</c:v>
                </c:pt>
                <c:pt idx="2297">
                  <c:v>42772</c:v>
                </c:pt>
                <c:pt idx="2298">
                  <c:v>42773</c:v>
                </c:pt>
                <c:pt idx="2299">
                  <c:v>42774</c:v>
                </c:pt>
                <c:pt idx="2300">
                  <c:v>42775</c:v>
                </c:pt>
                <c:pt idx="2301">
                  <c:v>42776</c:v>
                </c:pt>
                <c:pt idx="2302">
                  <c:v>42779</c:v>
                </c:pt>
                <c:pt idx="2303">
                  <c:v>42780</c:v>
                </c:pt>
                <c:pt idx="2304">
                  <c:v>42781</c:v>
                </c:pt>
                <c:pt idx="2305">
                  <c:v>42782</c:v>
                </c:pt>
                <c:pt idx="2306">
                  <c:v>42783</c:v>
                </c:pt>
                <c:pt idx="2307">
                  <c:v>42786</c:v>
                </c:pt>
                <c:pt idx="2308">
                  <c:v>42787</c:v>
                </c:pt>
                <c:pt idx="2309">
                  <c:v>42788</c:v>
                </c:pt>
                <c:pt idx="2310">
                  <c:v>42789</c:v>
                </c:pt>
                <c:pt idx="2311">
                  <c:v>42790</c:v>
                </c:pt>
                <c:pt idx="2312">
                  <c:v>42793</c:v>
                </c:pt>
                <c:pt idx="2313">
                  <c:v>42794</c:v>
                </c:pt>
                <c:pt idx="2314">
                  <c:v>42795</c:v>
                </c:pt>
                <c:pt idx="2315">
                  <c:v>42796</c:v>
                </c:pt>
                <c:pt idx="2316">
                  <c:v>42797</c:v>
                </c:pt>
                <c:pt idx="2317">
                  <c:v>42800</c:v>
                </c:pt>
                <c:pt idx="2318">
                  <c:v>42801</c:v>
                </c:pt>
                <c:pt idx="2319">
                  <c:v>42802</c:v>
                </c:pt>
                <c:pt idx="2320">
                  <c:v>42803</c:v>
                </c:pt>
                <c:pt idx="2321">
                  <c:v>42804</c:v>
                </c:pt>
                <c:pt idx="2322">
                  <c:v>42807</c:v>
                </c:pt>
                <c:pt idx="2323">
                  <c:v>42808</c:v>
                </c:pt>
                <c:pt idx="2324">
                  <c:v>42809</c:v>
                </c:pt>
                <c:pt idx="2325">
                  <c:v>42810</c:v>
                </c:pt>
                <c:pt idx="2326">
                  <c:v>42811</c:v>
                </c:pt>
                <c:pt idx="2327">
                  <c:v>42814</c:v>
                </c:pt>
                <c:pt idx="2328">
                  <c:v>42815</c:v>
                </c:pt>
                <c:pt idx="2329">
                  <c:v>42816</c:v>
                </c:pt>
                <c:pt idx="2330">
                  <c:v>42817</c:v>
                </c:pt>
                <c:pt idx="2331">
                  <c:v>42818</c:v>
                </c:pt>
                <c:pt idx="2332">
                  <c:v>42821</c:v>
                </c:pt>
                <c:pt idx="2333">
                  <c:v>42822</c:v>
                </c:pt>
                <c:pt idx="2334">
                  <c:v>42823</c:v>
                </c:pt>
                <c:pt idx="2335">
                  <c:v>42824</c:v>
                </c:pt>
                <c:pt idx="2336">
                  <c:v>42825</c:v>
                </c:pt>
                <c:pt idx="2337">
                  <c:v>42828</c:v>
                </c:pt>
                <c:pt idx="2338">
                  <c:v>42829</c:v>
                </c:pt>
                <c:pt idx="2339">
                  <c:v>42830</c:v>
                </c:pt>
                <c:pt idx="2340">
                  <c:v>42831</c:v>
                </c:pt>
                <c:pt idx="2341">
                  <c:v>42832</c:v>
                </c:pt>
                <c:pt idx="2342">
                  <c:v>42835</c:v>
                </c:pt>
                <c:pt idx="2343">
                  <c:v>42836</c:v>
                </c:pt>
                <c:pt idx="2344">
                  <c:v>42837</c:v>
                </c:pt>
                <c:pt idx="2345">
                  <c:v>42838</c:v>
                </c:pt>
                <c:pt idx="2346">
                  <c:v>42843</c:v>
                </c:pt>
                <c:pt idx="2347">
                  <c:v>42844</c:v>
                </c:pt>
                <c:pt idx="2348">
                  <c:v>42845</c:v>
                </c:pt>
                <c:pt idx="2349">
                  <c:v>42846</c:v>
                </c:pt>
                <c:pt idx="2350">
                  <c:v>42849</c:v>
                </c:pt>
                <c:pt idx="2351">
                  <c:v>42850</c:v>
                </c:pt>
                <c:pt idx="2352">
                  <c:v>42851</c:v>
                </c:pt>
                <c:pt idx="2353">
                  <c:v>42852</c:v>
                </c:pt>
                <c:pt idx="2354">
                  <c:v>42853</c:v>
                </c:pt>
                <c:pt idx="2355">
                  <c:v>42857</c:v>
                </c:pt>
                <c:pt idx="2356">
                  <c:v>42858</c:v>
                </c:pt>
                <c:pt idx="2357">
                  <c:v>42859</c:v>
                </c:pt>
                <c:pt idx="2358">
                  <c:v>42860</c:v>
                </c:pt>
                <c:pt idx="2359">
                  <c:v>42863</c:v>
                </c:pt>
                <c:pt idx="2360">
                  <c:v>42864</c:v>
                </c:pt>
                <c:pt idx="2361">
                  <c:v>42865</c:v>
                </c:pt>
                <c:pt idx="2362">
                  <c:v>42866</c:v>
                </c:pt>
                <c:pt idx="2363">
                  <c:v>42867</c:v>
                </c:pt>
                <c:pt idx="2364">
                  <c:v>42870</c:v>
                </c:pt>
                <c:pt idx="2365">
                  <c:v>42871</c:v>
                </c:pt>
                <c:pt idx="2366">
                  <c:v>42872</c:v>
                </c:pt>
                <c:pt idx="2367">
                  <c:v>42873</c:v>
                </c:pt>
                <c:pt idx="2368">
                  <c:v>42874</c:v>
                </c:pt>
                <c:pt idx="2369">
                  <c:v>42877</c:v>
                </c:pt>
                <c:pt idx="2370">
                  <c:v>42878</c:v>
                </c:pt>
                <c:pt idx="2371">
                  <c:v>42879</c:v>
                </c:pt>
                <c:pt idx="2372">
                  <c:v>42880</c:v>
                </c:pt>
                <c:pt idx="2373">
                  <c:v>42881</c:v>
                </c:pt>
                <c:pt idx="2374">
                  <c:v>42885</c:v>
                </c:pt>
                <c:pt idx="2375">
                  <c:v>42886</c:v>
                </c:pt>
                <c:pt idx="2376">
                  <c:v>42887</c:v>
                </c:pt>
                <c:pt idx="2377">
                  <c:v>42888</c:v>
                </c:pt>
                <c:pt idx="2378">
                  <c:v>42891</c:v>
                </c:pt>
                <c:pt idx="2379">
                  <c:v>42892</c:v>
                </c:pt>
                <c:pt idx="2380">
                  <c:v>42893</c:v>
                </c:pt>
                <c:pt idx="2381">
                  <c:v>42894</c:v>
                </c:pt>
                <c:pt idx="2382">
                  <c:v>42895</c:v>
                </c:pt>
                <c:pt idx="2383">
                  <c:v>42898</c:v>
                </c:pt>
                <c:pt idx="2384">
                  <c:v>42899</c:v>
                </c:pt>
                <c:pt idx="2385">
                  <c:v>42900</c:v>
                </c:pt>
                <c:pt idx="2386">
                  <c:v>42901</c:v>
                </c:pt>
                <c:pt idx="2387">
                  <c:v>42902</c:v>
                </c:pt>
                <c:pt idx="2388">
                  <c:v>42905</c:v>
                </c:pt>
                <c:pt idx="2389">
                  <c:v>42906</c:v>
                </c:pt>
                <c:pt idx="2390">
                  <c:v>42907</c:v>
                </c:pt>
                <c:pt idx="2391">
                  <c:v>42908</c:v>
                </c:pt>
                <c:pt idx="2392">
                  <c:v>42909</c:v>
                </c:pt>
                <c:pt idx="2393">
                  <c:v>42912</c:v>
                </c:pt>
                <c:pt idx="2394">
                  <c:v>42913</c:v>
                </c:pt>
                <c:pt idx="2395">
                  <c:v>42914</c:v>
                </c:pt>
                <c:pt idx="2396">
                  <c:v>42915</c:v>
                </c:pt>
                <c:pt idx="2397">
                  <c:v>42916</c:v>
                </c:pt>
                <c:pt idx="2398">
                  <c:v>42919</c:v>
                </c:pt>
                <c:pt idx="2399">
                  <c:v>42920</c:v>
                </c:pt>
                <c:pt idx="2400">
                  <c:v>42921</c:v>
                </c:pt>
                <c:pt idx="2401">
                  <c:v>42922</c:v>
                </c:pt>
                <c:pt idx="2402">
                  <c:v>42923</c:v>
                </c:pt>
                <c:pt idx="2403">
                  <c:v>42926</c:v>
                </c:pt>
                <c:pt idx="2404">
                  <c:v>42927</c:v>
                </c:pt>
                <c:pt idx="2405">
                  <c:v>42928</c:v>
                </c:pt>
                <c:pt idx="2406">
                  <c:v>42929</c:v>
                </c:pt>
                <c:pt idx="2407">
                  <c:v>42930</c:v>
                </c:pt>
                <c:pt idx="2408">
                  <c:v>42933</c:v>
                </c:pt>
                <c:pt idx="2409">
                  <c:v>42934</c:v>
                </c:pt>
                <c:pt idx="2410">
                  <c:v>42935</c:v>
                </c:pt>
                <c:pt idx="2411">
                  <c:v>42936</c:v>
                </c:pt>
                <c:pt idx="2412">
                  <c:v>42937</c:v>
                </c:pt>
                <c:pt idx="2413">
                  <c:v>42940</c:v>
                </c:pt>
                <c:pt idx="2414">
                  <c:v>42941</c:v>
                </c:pt>
                <c:pt idx="2415">
                  <c:v>42942</c:v>
                </c:pt>
                <c:pt idx="2416">
                  <c:v>42943</c:v>
                </c:pt>
                <c:pt idx="2417">
                  <c:v>42944</c:v>
                </c:pt>
                <c:pt idx="2418">
                  <c:v>42947</c:v>
                </c:pt>
                <c:pt idx="2419">
                  <c:v>42948</c:v>
                </c:pt>
                <c:pt idx="2420">
                  <c:v>42949</c:v>
                </c:pt>
                <c:pt idx="2421">
                  <c:v>42950</c:v>
                </c:pt>
                <c:pt idx="2422">
                  <c:v>42951</c:v>
                </c:pt>
                <c:pt idx="2423">
                  <c:v>42954</c:v>
                </c:pt>
                <c:pt idx="2424">
                  <c:v>42955</c:v>
                </c:pt>
                <c:pt idx="2425">
                  <c:v>42956</c:v>
                </c:pt>
                <c:pt idx="2426">
                  <c:v>42957</c:v>
                </c:pt>
                <c:pt idx="2427">
                  <c:v>42958</c:v>
                </c:pt>
                <c:pt idx="2428">
                  <c:v>42961</c:v>
                </c:pt>
                <c:pt idx="2429">
                  <c:v>42962</c:v>
                </c:pt>
                <c:pt idx="2430">
                  <c:v>42963</c:v>
                </c:pt>
                <c:pt idx="2431">
                  <c:v>42964</c:v>
                </c:pt>
                <c:pt idx="2432">
                  <c:v>42965</c:v>
                </c:pt>
                <c:pt idx="2433">
                  <c:v>42968</c:v>
                </c:pt>
                <c:pt idx="2434">
                  <c:v>42969</c:v>
                </c:pt>
                <c:pt idx="2435">
                  <c:v>42970</c:v>
                </c:pt>
                <c:pt idx="2436">
                  <c:v>42971</c:v>
                </c:pt>
                <c:pt idx="2437">
                  <c:v>42972</c:v>
                </c:pt>
                <c:pt idx="2438">
                  <c:v>42976</c:v>
                </c:pt>
                <c:pt idx="2439">
                  <c:v>42977</c:v>
                </c:pt>
                <c:pt idx="2440">
                  <c:v>42978</c:v>
                </c:pt>
                <c:pt idx="2441">
                  <c:v>42979</c:v>
                </c:pt>
                <c:pt idx="2442">
                  <c:v>42982</c:v>
                </c:pt>
                <c:pt idx="2443">
                  <c:v>42983</c:v>
                </c:pt>
                <c:pt idx="2444">
                  <c:v>42984</c:v>
                </c:pt>
                <c:pt idx="2445">
                  <c:v>42985</c:v>
                </c:pt>
                <c:pt idx="2446">
                  <c:v>42986</c:v>
                </c:pt>
                <c:pt idx="2447">
                  <c:v>42989</c:v>
                </c:pt>
                <c:pt idx="2448">
                  <c:v>42990</c:v>
                </c:pt>
                <c:pt idx="2449">
                  <c:v>42991</c:v>
                </c:pt>
                <c:pt idx="2450">
                  <c:v>42992</c:v>
                </c:pt>
                <c:pt idx="2451">
                  <c:v>42993</c:v>
                </c:pt>
                <c:pt idx="2452">
                  <c:v>42996</c:v>
                </c:pt>
                <c:pt idx="2453">
                  <c:v>42997</c:v>
                </c:pt>
                <c:pt idx="2454">
                  <c:v>42998</c:v>
                </c:pt>
                <c:pt idx="2455">
                  <c:v>42999</c:v>
                </c:pt>
                <c:pt idx="2456">
                  <c:v>43000</c:v>
                </c:pt>
                <c:pt idx="2457">
                  <c:v>43003</c:v>
                </c:pt>
                <c:pt idx="2458">
                  <c:v>43004</c:v>
                </c:pt>
                <c:pt idx="2459">
                  <c:v>43005</c:v>
                </c:pt>
                <c:pt idx="2460">
                  <c:v>43006</c:v>
                </c:pt>
                <c:pt idx="2461">
                  <c:v>43007</c:v>
                </c:pt>
                <c:pt idx="2462">
                  <c:v>43010</c:v>
                </c:pt>
                <c:pt idx="2463">
                  <c:v>43011</c:v>
                </c:pt>
                <c:pt idx="2464">
                  <c:v>43012</c:v>
                </c:pt>
                <c:pt idx="2465">
                  <c:v>43013</c:v>
                </c:pt>
                <c:pt idx="2466">
                  <c:v>43014</c:v>
                </c:pt>
                <c:pt idx="2467">
                  <c:v>43017</c:v>
                </c:pt>
                <c:pt idx="2468">
                  <c:v>43018</c:v>
                </c:pt>
                <c:pt idx="2469">
                  <c:v>43019</c:v>
                </c:pt>
                <c:pt idx="2470">
                  <c:v>43020</c:v>
                </c:pt>
                <c:pt idx="2471">
                  <c:v>43021</c:v>
                </c:pt>
                <c:pt idx="2472">
                  <c:v>43024</c:v>
                </c:pt>
                <c:pt idx="2473">
                  <c:v>43025</c:v>
                </c:pt>
                <c:pt idx="2474">
                  <c:v>43026</c:v>
                </c:pt>
                <c:pt idx="2475">
                  <c:v>43027</c:v>
                </c:pt>
                <c:pt idx="2476">
                  <c:v>43028</c:v>
                </c:pt>
                <c:pt idx="2477">
                  <c:v>43031</c:v>
                </c:pt>
                <c:pt idx="2478">
                  <c:v>43032</c:v>
                </c:pt>
                <c:pt idx="2479">
                  <c:v>43033</c:v>
                </c:pt>
                <c:pt idx="2480">
                  <c:v>43034</c:v>
                </c:pt>
                <c:pt idx="2481">
                  <c:v>43035</c:v>
                </c:pt>
                <c:pt idx="2482">
                  <c:v>43038</c:v>
                </c:pt>
                <c:pt idx="2483">
                  <c:v>43039</c:v>
                </c:pt>
                <c:pt idx="2484">
                  <c:v>43040</c:v>
                </c:pt>
                <c:pt idx="2485">
                  <c:v>43041</c:v>
                </c:pt>
                <c:pt idx="2486">
                  <c:v>43042</c:v>
                </c:pt>
                <c:pt idx="2487">
                  <c:v>43045</c:v>
                </c:pt>
                <c:pt idx="2488">
                  <c:v>43046</c:v>
                </c:pt>
                <c:pt idx="2489">
                  <c:v>43047</c:v>
                </c:pt>
                <c:pt idx="2490">
                  <c:v>43048</c:v>
                </c:pt>
                <c:pt idx="2491">
                  <c:v>43049</c:v>
                </c:pt>
                <c:pt idx="2492">
                  <c:v>43052</c:v>
                </c:pt>
                <c:pt idx="2493">
                  <c:v>43053</c:v>
                </c:pt>
                <c:pt idx="2494">
                  <c:v>43054</c:v>
                </c:pt>
                <c:pt idx="2495">
                  <c:v>43055</c:v>
                </c:pt>
                <c:pt idx="2496">
                  <c:v>43056</c:v>
                </c:pt>
                <c:pt idx="2497">
                  <c:v>43059</c:v>
                </c:pt>
                <c:pt idx="2498">
                  <c:v>43060</c:v>
                </c:pt>
                <c:pt idx="2499">
                  <c:v>43061</c:v>
                </c:pt>
                <c:pt idx="2500">
                  <c:v>43062</c:v>
                </c:pt>
                <c:pt idx="2501">
                  <c:v>43063</c:v>
                </c:pt>
                <c:pt idx="2502">
                  <c:v>43066</c:v>
                </c:pt>
                <c:pt idx="2503">
                  <c:v>43067</c:v>
                </c:pt>
                <c:pt idx="2504">
                  <c:v>43068</c:v>
                </c:pt>
                <c:pt idx="2505">
                  <c:v>43069</c:v>
                </c:pt>
                <c:pt idx="2506">
                  <c:v>43070</c:v>
                </c:pt>
                <c:pt idx="2507">
                  <c:v>43073</c:v>
                </c:pt>
                <c:pt idx="2508">
                  <c:v>43074</c:v>
                </c:pt>
                <c:pt idx="2509">
                  <c:v>43075</c:v>
                </c:pt>
                <c:pt idx="2510">
                  <c:v>43076</c:v>
                </c:pt>
                <c:pt idx="2511">
                  <c:v>43077</c:v>
                </c:pt>
                <c:pt idx="2512">
                  <c:v>43080</c:v>
                </c:pt>
                <c:pt idx="2513">
                  <c:v>43081</c:v>
                </c:pt>
                <c:pt idx="2514">
                  <c:v>43082</c:v>
                </c:pt>
                <c:pt idx="2515">
                  <c:v>43083</c:v>
                </c:pt>
                <c:pt idx="2516">
                  <c:v>43084</c:v>
                </c:pt>
                <c:pt idx="2517">
                  <c:v>43087</c:v>
                </c:pt>
                <c:pt idx="2518">
                  <c:v>43088</c:v>
                </c:pt>
                <c:pt idx="2519">
                  <c:v>43089</c:v>
                </c:pt>
                <c:pt idx="2520">
                  <c:v>43090</c:v>
                </c:pt>
                <c:pt idx="2521">
                  <c:v>43091</c:v>
                </c:pt>
                <c:pt idx="2522">
                  <c:v>43096</c:v>
                </c:pt>
                <c:pt idx="2523">
                  <c:v>43097</c:v>
                </c:pt>
                <c:pt idx="2524">
                  <c:v>43098</c:v>
                </c:pt>
                <c:pt idx="2525">
                  <c:v>43102</c:v>
                </c:pt>
                <c:pt idx="2526">
                  <c:v>43103</c:v>
                </c:pt>
                <c:pt idx="2527">
                  <c:v>43104</c:v>
                </c:pt>
                <c:pt idx="2528">
                  <c:v>43105</c:v>
                </c:pt>
                <c:pt idx="2529">
                  <c:v>43108</c:v>
                </c:pt>
                <c:pt idx="2530">
                  <c:v>43109</c:v>
                </c:pt>
                <c:pt idx="2531">
                  <c:v>43110</c:v>
                </c:pt>
                <c:pt idx="2532">
                  <c:v>43111</c:v>
                </c:pt>
                <c:pt idx="2533">
                  <c:v>43112</c:v>
                </c:pt>
                <c:pt idx="2534">
                  <c:v>43115</c:v>
                </c:pt>
                <c:pt idx="2535">
                  <c:v>43116</c:v>
                </c:pt>
                <c:pt idx="2536">
                  <c:v>43117</c:v>
                </c:pt>
                <c:pt idx="2537">
                  <c:v>43118</c:v>
                </c:pt>
                <c:pt idx="2538">
                  <c:v>43119</c:v>
                </c:pt>
                <c:pt idx="2539">
                  <c:v>43122</c:v>
                </c:pt>
                <c:pt idx="2540">
                  <c:v>43123</c:v>
                </c:pt>
                <c:pt idx="2541">
                  <c:v>43124</c:v>
                </c:pt>
                <c:pt idx="2542">
                  <c:v>43125</c:v>
                </c:pt>
                <c:pt idx="2543">
                  <c:v>43126</c:v>
                </c:pt>
                <c:pt idx="2544">
                  <c:v>43129</c:v>
                </c:pt>
                <c:pt idx="2545">
                  <c:v>43130</c:v>
                </c:pt>
                <c:pt idx="2546">
                  <c:v>43131</c:v>
                </c:pt>
                <c:pt idx="2547">
                  <c:v>43132</c:v>
                </c:pt>
                <c:pt idx="2548">
                  <c:v>43133</c:v>
                </c:pt>
                <c:pt idx="2549">
                  <c:v>43136</c:v>
                </c:pt>
                <c:pt idx="2550">
                  <c:v>43137</c:v>
                </c:pt>
                <c:pt idx="2551">
                  <c:v>43138</c:v>
                </c:pt>
                <c:pt idx="2552">
                  <c:v>43139</c:v>
                </c:pt>
                <c:pt idx="2553">
                  <c:v>43140</c:v>
                </c:pt>
                <c:pt idx="2554">
                  <c:v>43143</c:v>
                </c:pt>
                <c:pt idx="2555">
                  <c:v>43144</c:v>
                </c:pt>
                <c:pt idx="2556">
                  <c:v>43145</c:v>
                </c:pt>
                <c:pt idx="2557">
                  <c:v>43146</c:v>
                </c:pt>
                <c:pt idx="2558">
                  <c:v>43147</c:v>
                </c:pt>
                <c:pt idx="2559">
                  <c:v>43150</c:v>
                </c:pt>
                <c:pt idx="2560">
                  <c:v>43151</c:v>
                </c:pt>
                <c:pt idx="2561">
                  <c:v>43152</c:v>
                </c:pt>
                <c:pt idx="2562">
                  <c:v>43153</c:v>
                </c:pt>
                <c:pt idx="2563">
                  <c:v>43154</c:v>
                </c:pt>
                <c:pt idx="2564">
                  <c:v>43157</c:v>
                </c:pt>
                <c:pt idx="2565">
                  <c:v>43158</c:v>
                </c:pt>
                <c:pt idx="2566">
                  <c:v>43159</c:v>
                </c:pt>
                <c:pt idx="2567">
                  <c:v>43160</c:v>
                </c:pt>
                <c:pt idx="2568">
                  <c:v>43161</c:v>
                </c:pt>
                <c:pt idx="2569">
                  <c:v>43164</c:v>
                </c:pt>
                <c:pt idx="2570">
                  <c:v>43165</c:v>
                </c:pt>
                <c:pt idx="2571">
                  <c:v>43166</c:v>
                </c:pt>
                <c:pt idx="2572">
                  <c:v>43167</c:v>
                </c:pt>
                <c:pt idx="2573">
                  <c:v>43168</c:v>
                </c:pt>
                <c:pt idx="2574">
                  <c:v>43171</c:v>
                </c:pt>
                <c:pt idx="2575">
                  <c:v>43172</c:v>
                </c:pt>
                <c:pt idx="2576">
                  <c:v>43173</c:v>
                </c:pt>
                <c:pt idx="2577">
                  <c:v>43174</c:v>
                </c:pt>
                <c:pt idx="2578">
                  <c:v>43175</c:v>
                </c:pt>
                <c:pt idx="2579">
                  <c:v>43178</c:v>
                </c:pt>
                <c:pt idx="2580">
                  <c:v>43179</c:v>
                </c:pt>
                <c:pt idx="2581">
                  <c:v>43180</c:v>
                </c:pt>
                <c:pt idx="2582">
                  <c:v>43181</c:v>
                </c:pt>
                <c:pt idx="2583">
                  <c:v>43182</c:v>
                </c:pt>
                <c:pt idx="2584">
                  <c:v>43185</c:v>
                </c:pt>
                <c:pt idx="2585">
                  <c:v>43186</c:v>
                </c:pt>
                <c:pt idx="2586">
                  <c:v>43187</c:v>
                </c:pt>
                <c:pt idx="2587">
                  <c:v>43188</c:v>
                </c:pt>
                <c:pt idx="2588">
                  <c:v>43193</c:v>
                </c:pt>
                <c:pt idx="2589">
                  <c:v>43194</c:v>
                </c:pt>
                <c:pt idx="2590">
                  <c:v>43195</c:v>
                </c:pt>
                <c:pt idx="2591">
                  <c:v>43196</c:v>
                </c:pt>
                <c:pt idx="2592">
                  <c:v>43199</c:v>
                </c:pt>
                <c:pt idx="2593">
                  <c:v>43200</c:v>
                </c:pt>
                <c:pt idx="2594">
                  <c:v>43201</c:v>
                </c:pt>
                <c:pt idx="2595">
                  <c:v>43202</c:v>
                </c:pt>
                <c:pt idx="2596">
                  <c:v>43203</c:v>
                </c:pt>
                <c:pt idx="2597">
                  <c:v>43206</c:v>
                </c:pt>
                <c:pt idx="2598">
                  <c:v>43207</c:v>
                </c:pt>
                <c:pt idx="2599">
                  <c:v>43208</c:v>
                </c:pt>
                <c:pt idx="2600">
                  <c:v>43209</c:v>
                </c:pt>
                <c:pt idx="2601">
                  <c:v>43210</c:v>
                </c:pt>
                <c:pt idx="2602">
                  <c:v>43213</c:v>
                </c:pt>
                <c:pt idx="2603">
                  <c:v>43214</c:v>
                </c:pt>
                <c:pt idx="2604">
                  <c:v>43215</c:v>
                </c:pt>
                <c:pt idx="2605">
                  <c:v>43216</c:v>
                </c:pt>
                <c:pt idx="2606">
                  <c:v>43217</c:v>
                </c:pt>
                <c:pt idx="2607">
                  <c:v>43220</c:v>
                </c:pt>
                <c:pt idx="2608">
                  <c:v>43221</c:v>
                </c:pt>
                <c:pt idx="2609">
                  <c:v>43222</c:v>
                </c:pt>
                <c:pt idx="2610">
                  <c:v>43223</c:v>
                </c:pt>
                <c:pt idx="2611">
                  <c:v>43224</c:v>
                </c:pt>
                <c:pt idx="2612">
                  <c:v>43228</c:v>
                </c:pt>
                <c:pt idx="2613">
                  <c:v>43229</c:v>
                </c:pt>
                <c:pt idx="2614">
                  <c:v>43230</c:v>
                </c:pt>
                <c:pt idx="2615">
                  <c:v>43231</c:v>
                </c:pt>
                <c:pt idx="2616">
                  <c:v>43234</c:v>
                </c:pt>
                <c:pt idx="2617">
                  <c:v>43235</c:v>
                </c:pt>
                <c:pt idx="2618">
                  <c:v>43236</c:v>
                </c:pt>
                <c:pt idx="2619">
                  <c:v>43237</c:v>
                </c:pt>
                <c:pt idx="2620">
                  <c:v>43238</c:v>
                </c:pt>
                <c:pt idx="2621">
                  <c:v>43241</c:v>
                </c:pt>
                <c:pt idx="2622">
                  <c:v>43242</c:v>
                </c:pt>
                <c:pt idx="2623">
                  <c:v>43243</c:v>
                </c:pt>
                <c:pt idx="2624">
                  <c:v>43244</c:v>
                </c:pt>
                <c:pt idx="2625">
                  <c:v>43245</c:v>
                </c:pt>
                <c:pt idx="2626">
                  <c:v>43249</c:v>
                </c:pt>
                <c:pt idx="2627">
                  <c:v>43250</c:v>
                </c:pt>
                <c:pt idx="2628">
                  <c:v>43251</c:v>
                </c:pt>
                <c:pt idx="2629">
                  <c:v>43252</c:v>
                </c:pt>
                <c:pt idx="2630">
                  <c:v>43255</c:v>
                </c:pt>
                <c:pt idx="2631">
                  <c:v>43256</c:v>
                </c:pt>
                <c:pt idx="2632">
                  <c:v>43257</c:v>
                </c:pt>
                <c:pt idx="2633">
                  <c:v>43258</c:v>
                </c:pt>
                <c:pt idx="2634">
                  <c:v>43259</c:v>
                </c:pt>
                <c:pt idx="2635">
                  <c:v>43262</c:v>
                </c:pt>
                <c:pt idx="2636">
                  <c:v>43263</c:v>
                </c:pt>
                <c:pt idx="2637">
                  <c:v>43264</c:v>
                </c:pt>
                <c:pt idx="2638">
                  <c:v>43265</c:v>
                </c:pt>
                <c:pt idx="2639">
                  <c:v>43266</c:v>
                </c:pt>
                <c:pt idx="2640">
                  <c:v>43269</c:v>
                </c:pt>
                <c:pt idx="2641">
                  <c:v>43270</c:v>
                </c:pt>
                <c:pt idx="2642">
                  <c:v>43271</c:v>
                </c:pt>
                <c:pt idx="2643">
                  <c:v>43272</c:v>
                </c:pt>
                <c:pt idx="2644">
                  <c:v>43273</c:v>
                </c:pt>
                <c:pt idx="2645">
                  <c:v>43276</c:v>
                </c:pt>
                <c:pt idx="2646">
                  <c:v>43277</c:v>
                </c:pt>
                <c:pt idx="2647">
                  <c:v>43278</c:v>
                </c:pt>
                <c:pt idx="2648">
                  <c:v>43279</c:v>
                </c:pt>
                <c:pt idx="2649">
                  <c:v>43280</c:v>
                </c:pt>
                <c:pt idx="2650">
                  <c:v>43283</c:v>
                </c:pt>
                <c:pt idx="2651">
                  <c:v>43284</c:v>
                </c:pt>
                <c:pt idx="2652">
                  <c:v>43285</c:v>
                </c:pt>
                <c:pt idx="2653">
                  <c:v>43286</c:v>
                </c:pt>
                <c:pt idx="2654">
                  <c:v>43287</c:v>
                </c:pt>
                <c:pt idx="2655">
                  <c:v>43290</c:v>
                </c:pt>
                <c:pt idx="2656">
                  <c:v>43291</c:v>
                </c:pt>
                <c:pt idx="2657">
                  <c:v>43292</c:v>
                </c:pt>
                <c:pt idx="2658">
                  <c:v>43293</c:v>
                </c:pt>
                <c:pt idx="2659">
                  <c:v>43294</c:v>
                </c:pt>
                <c:pt idx="2660">
                  <c:v>43297</c:v>
                </c:pt>
                <c:pt idx="2661">
                  <c:v>43298</c:v>
                </c:pt>
                <c:pt idx="2662">
                  <c:v>43299</c:v>
                </c:pt>
                <c:pt idx="2663">
                  <c:v>43300</c:v>
                </c:pt>
                <c:pt idx="2664">
                  <c:v>43301</c:v>
                </c:pt>
                <c:pt idx="2665">
                  <c:v>43304</c:v>
                </c:pt>
                <c:pt idx="2666">
                  <c:v>43305</c:v>
                </c:pt>
                <c:pt idx="2667">
                  <c:v>43306</c:v>
                </c:pt>
                <c:pt idx="2668">
                  <c:v>43307</c:v>
                </c:pt>
                <c:pt idx="2669">
                  <c:v>43308</c:v>
                </c:pt>
                <c:pt idx="2670">
                  <c:v>43311</c:v>
                </c:pt>
                <c:pt idx="2671">
                  <c:v>43312</c:v>
                </c:pt>
                <c:pt idx="2672">
                  <c:v>43313</c:v>
                </c:pt>
                <c:pt idx="2673">
                  <c:v>43314</c:v>
                </c:pt>
                <c:pt idx="2674">
                  <c:v>43315</c:v>
                </c:pt>
                <c:pt idx="2675">
                  <c:v>43318</c:v>
                </c:pt>
                <c:pt idx="2676">
                  <c:v>43319</c:v>
                </c:pt>
                <c:pt idx="2677">
                  <c:v>43320</c:v>
                </c:pt>
                <c:pt idx="2678">
                  <c:v>43321</c:v>
                </c:pt>
                <c:pt idx="2679">
                  <c:v>43322</c:v>
                </c:pt>
                <c:pt idx="2680">
                  <c:v>43325</c:v>
                </c:pt>
                <c:pt idx="2681">
                  <c:v>43326</c:v>
                </c:pt>
                <c:pt idx="2682">
                  <c:v>43327</c:v>
                </c:pt>
                <c:pt idx="2683">
                  <c:v>43328</c:v>
                </c:pt>
                <c:pt idx="2684">
                  <c:v>43329</c:v>
                </c:pt>
                <c:pt idx="2685">
                  <c:v>43332</c:v>
                </c:pt>
                <c:pt idx="2686">
                  <c:v>43333</c:v>
                </c:pt>
                <c:pt idx="2687">
                  <c:v>43334</c:v>
                </c:pt>
                <c:pt idx="2688">
                  <c:v>43335</c:v>
                </c:pt>
                <c:pt idx="2689">
                  <c:v>43336</c:v>
                </c:pt>
                <c:pt idx="2690">
                  <c:v>43340</c:v>
                </c:pt>
                <c:pt idx="2691">
                  <c:v>43341</c:v>
                </c:pt>
                <c:pt idx="2692">
                  <c:v>43342</c:v>
                </c:pt>
                <c:pt idx="2693">
                  <c:v>43343</c:v>
                </c:pt>
                <c:pt idx="2694">
                  <c:v>43346</c:v>
                </c:pt>
                <c:pt idx="2695">
                  <c:v>43347</c:v>
                </c:pt>
                <c:pt idx="2696">
                  <c:v>43348</c:v>
                </c:pt>
                <c:pt idx="2697">
                  <c:v>43349</c:v>
                </c:pt>
                <c:pt idx="2698">
                  <c:v>43350</c:v>
                </c:pt>
                <c:pt idx="2699">
                  <c:v>43353</c:v>
                </c:pt>
                <c:pt idx="2700">
                  <c:v>43354</c:v>
                </c:pt>
                <c:pt idx="2701">
                  <c:v>43355</c:v>
                </c:pt>
                <c:pt idx="2702">
                  <c:v>43356</c:v>
                </c:pt>
                <c:pt idx="2703">
                  <c:v>43357</c:v>
                </c:pt>
                <c:pt idx="2704">
                  <c:v>43360</c:v>
                </c:pt>
                <c:pt idx="2705">
                  <c:v>43361</c:v>
                </c:pt>
                <c:pt idx="2706">
                  <c:v>43362</c:v>
                </c:pt>
                <c:pt idx="2707">
                  <c:v>43363</c:v>
                </c:pt>
                <c:pt idx="2708">
                  <c:v>43364</c:v>
                </c:pt>
                <c:pt idx="2709">
                  <c:v>43367</c:v>
                </c:pt>
                <c:pt idx="2710">
                  <c:v>43368</c:v>
                </c:pt>
                <c:pt idx="2711">
                  <c:v>43369</c:v>
                </c:pt>
                <c:pt idx="2712">
                  <c:v>43370</c:v>
                </c:pt>
                <c:pt idx="2713">
                  <c:v>43371</c:v>
                </c:pt>
                <c:pt idx="2714">
                  <c:v>43374</c:v>
                </c:pt>
                <c:pt idx="2715">
                  <c:v>43375</c:v>
                </c:pt>
                <c:pt idx="2716">
                  <c:v>43376</c:v>
                </c:pt>
                <c:pt idx="2717">
                  <c:v>43377</c:v>
                </c:pt>
                <c:pt idx="2718">
                  <c:v>43378</c:v>
                </c:pt>
                <c:pt idx="2719">
                  <c:v>43381</c:v>
                </c:pt>
                <c:pt idx="2720">
                  <c:v>43382</c:v>
                </c:pt>
                <c:pt idx="2721">
                  <c:v>43383</c:v>
                </c:pt>
                <c:pt idx="2722">
                  <c:v>43384</c:v>
                </c:pt>
                <c:pt idx="2723">
                  <c:v>43385</c:v>
                </c:pt>
                <c:pt idx="2724">
                  <c:v>43388</c:v>
                </c:pt>
                <c:pt idx="2725">
                  <c:v>43389</c:v>
                </c:pt>
                <c:pt idx="2726">
                  <c:v>43390</c:v>
                </c:pt>
                <c:pt idx="2727">
                  <c:v>43391</c:v>
                </c:pt>
                <c:pt idx="2728">
                  <c:v>43392</c:v>
                </c:pt>
                <c:pt idx="2729">
                  <c:v>43395</c:v>
                </c:pt>
                <c:pt idx="2730">
                  <c:v>43396</c:v>
                </c:pt>
                <c:pt idx="2731">
                  <c:v>43397</c:v>
                </c:pt>
                <c:pt idx="2732">
                  <c:v>43398</c:v>
                </c:pt>
                <c:pt idx="2733">
                  <c:v>43399</c:v>
                </c:pt>
                <c:pt idx="2734">
                  <c:v>43402</c:v>
                </c:pt>
                <c:pt idx="2735">
                  <c:v>43403</c:v>
                </c:pt>
                <c:pt idx="2736">
                  <c:v>43404</c:v>
                </c:pt>
                <c:pt idx="2737">
                  <c:v>43405</c:v>
                </c:pt>
                <c:pt idx="2738">
                  <c:v>43406</c:v>
                </c:pt>
                <c:pt idx="2739">
                  <c:v>43409</c:v>
                </c:pt>
                <c:pt idx="2740">
                  <c:v>43410</c:v>
                </c:pt>
                <c:pt idx="2741">
                  <c:v>43411</c:v>
                </c:pt>
                <c:pt idx="2742">
                  <c:v>43412</c:v>
                </c:pt>
                <c:pt idx="2743">
                  <c:v>43413</c:v>
                </c:pt>
                <c:pt idx="2744">
                  <c:v>43416</c:v>
                </c:pt>
                <c:pt idx="2745">
                  <c:v>43417</c:v>
                </c:pt>
                <c:pt idx="2746">
                  <c:v>43418</c:v>
                </c:pt>
                <c:pt idx="2747">
                  <c:v>43419</c:v>
                </c:pt>
                <c:pt idx="2748">
                  <c:v>43420</c:v>
                </c:pt>
                <c:pt idx="2749">
                  <c:v>43423</c:v>
                </c:pt>
                <c:pt idx="2750">
                  <c:v>43424</c:v>
                </c:pt>
                <c:pt idx="2751">
                  <c:v>43425</c:v>
                </c:pt>
                <c:pt idx="2752">
                  <c:v>43426</c:v>
                </c:pt>
                <c:pt idx="2753">
                  <c:v>43427</c:v>
                </c:pt>
                <c:pt idx="2754">
                  <c:v>43430</c:v>
                </c:pt>
                <c:pt idx="2755">
                  <c:v>43431</c:v>
                </c:pt>
                <c:pt idx="2756">
                  <c:v>43432</c:v>
                </c:pt>
                <c:pt idx="2757">
                  <c:v>43433</c:v>
                </c:pt>
                <c:pt idx="2758">
                  <c:v>43434</c:v>
                </c:pt>
                <c:pt idx="2759">
                  <c:v>43437</c:v>
                </c:pt>
                <c:pt idx="2760">
                  <c:v>43438</c:v>
                </c:pt>
                <c:pt idx="2761">
                  <c:v>43439</c:v>
                </c:pt>
                <c:pt idx="2762">
                  <c:v>43440</c:v>
                </c:pt>
                <c:pt idx="2763">
                  <c:v>43441</c:v>
                </c:pt>
                <c:pt idx="2764">
                  <c:v>43444</c:v>
                </c:pt>
                <c:pt idx="2765">
                  <c:v>43445</c:v>
                </c:pt>
                <c:pt idx="2766">
                  <c:v>43446</c:v>
                </c:pt>
                <c:pt idx="2767">
                  <c:v>43447</c:v>
                </c:pt>
                <c:pt idx="2768">
                  <c:v>43448</c:v>
                </c:pt>
                <c:pt idx="2769">
                  <c:v>43451</c:v>
                </c:pt>
                <c:pt idx="2770">
                  <c:v>43452</c:v>
                </c:pt>
                <c:pt idx="2771">
                  <c:v>43453</c:v>
                </c:pt>
                <c:pt idx="2772">
                  <c:v>43454</c:v>
                </c:pt>
                <c:pt idx="2773">
                  <c:v>43455</c:v>
                </c:pt>
                <c:pt idx="2774">
                  <c:v>43458</c:v>
                </c:pt>
                <c:pt idx="2775">
                  <c:v>43461</c:v>
                </c:pt>
                <c:pt idx="2776">
                  <c:v>43462</c:v>
                </c:pt>
                <c:pt idx="2777">
                  <c:v>43465</c:v>
                </c:pt>
                <c:pt idx="2778">
                  <c:v>43467</c:v>
                </c:pt>
                <c:pt idx="2779">
                  <c:v>43468</c:v>
                </c:pt>
                <c:pt idx="2780">
                  <c:v>43469</c:v>
                </c:pt>
                <c:pt idx="2781">
                  <c:v>43472</c:v>
                </c:pt>
                <c:pt idx="2782">
                  <c:v>43473</c:v>
                </c:pt>
                <c:pt idx="2783">
                  <c:v>43474</c:v>
                </c:pt>
                <c:pt idx="2784">
                  <c:v>43475</c:v>
                </c:pt>
                <c:pt idx="2785">
                  <c:v>43476</c:v>
                </c:pt>
                <c:pt idx="2786">
                  <c:v>43479</c:v>
                </c:pt>
                <c:pt idx="2787">
                  <c:v>43480</c:v>
                </c:pt>
                <c:pt idx="2788">
                  <c:v>43481</c:v>
                </c:pt>
                <c:pt idx="2789">
                  <c:v>43482</c:v>
                </c:pt>
                <c:pt idx="2790">
                  <c:v>43483</c:v>
                </c:pt>
                <c:pt idx="2791">
                  <c:v>43486</c:v>
                </c:pt>
                <c:pt idx="2792">
                  <c:v>43487</c:v>
                </c:pt>
                <c:pt idx="2793">
                  <c:v>43488</c:v>
                </c:pt>
                <c:pt idx="2794">
                  <c:v>43489</c:v>
                </c:pt>
                <c:pt idx="2795">
                  <c:v>43490</c:v>
                </c:pt>
                <c:pt idx="2796">
                  <c:v>43493</c:v>
                </c:pt>
                <c:pt idx="2797">
                  <c:v>43494</c:v>
                </c:pt>
                <c:pt idx="2798">
                  <c:v>43495</c:v>
                </c:pt>
                <c:pt idx="2799">
                  <c:v>43496</c:v>
                </c:pt>
                <c:pt idx="2800">
                  <c:v>43497</c:v>
                </c:pt>
                <c:pt idx="2801">
                  <c:v>43500</c:v>
                </c:pt>
                <c:pt idx="2802">
                  <c:v>43501</c:v>
                </c:pt>
                <c:pt idx="2803">
                  <c:v>43502</c:v>
                </c:pt>
                <c:pt idx="2804">
                  <c:v>43503</c:v>
                </c:pt>
                <c:pt idx="2805">
                  <c:v>43504</c:v>
                </c:pt>
                <c:pt idx="2806">
                  <c:v>43507</c:v>
                </c:pt>
                <c:pt idx="2807">
                  <c:v>43508</c:v>
                </c:pt>
                <c:pt idx="2808">
                  <c:v>43509</c:v>
                </c:pt>
                <c:pt idx="2809">
                  <c:v>43510</c:v>
                </c:pt>
                <c:pt idx="2810">
                  <c:v>43511</c:v>
                </c:pt>
                <c:pt idx="2811">
                  <c:v>43514</c:v>
                </c:pt>
                <c:pt idx="2812">
                  <c:v>43515</c:v>
                </c:pt>
                <c:pt idx="2813">
                  <c:v>43516</c:v>
                </c:pt>
                <c:pt idx="2814">
                  <c:v>43517</c:v>
                </c:pt>
                <c:pt idx="2815">
                  <c:v>43518</c:v>
                </c:pt>
                <c:pt idx="2816">
                  <c:v>43521</c:v>
                </c:pt>
                <c:pt idx="2817">
                  <c:v>43522</c:v>
                </c:pt>
                <c:pt idx="2818">
                  <c:v>43523</c:v>
                </c:pt>
                <c:pt idx="2819">
                  <c:v>43524</c:v>
                </c:pt>
                <c:pt idx="2820">
                  <c:v>43525</c:v>
                </c:pt>
                <c:pt idx="2821">
                  <c:v>43528</c:v>
                </c:pt>
                <c:pt idx="2822">
                  <c:v>43529</c:v>
                </c:pt>
                <c:pt idx="2823">
                  <c:v>43530</c:v>
                </c:pt>
                <c:pt idx="2824">
                  <c:v>43531</c:v>
                </c:pt>
                <c:pt idx="2825">
                  <c:v>43532</c:v>
                </c:pt>
                <c:pt idx="2826">
                  <c:v>43535</c:v>
                </c:pt>
                <c:pt idx="2827">
                  <c:v>43536</c:v>
                </c:pt>
                <c:pt idx="2828">
                  <c:v>43537</c:v>
                </c:pt>
                <c:pt idx="2829">
                  <c:v>43538</c:v>
                </c:pt>
                <c:pt idx="2830">
                  <c:v>43539</c:v>
                </c:pt>
                <c:pt idx="2831">
                  <c:v>43542</c:v>
                </c:pt>
                <c:pt idx="2832">
                  <c:v>43543</c:v>
                </c:pt>
                <c:pt idx="2833">
                  <c:v>43544</c:v>
                </c:pt>
                <c:pt idx="2834">
                  <c:v>43545</c:v>
                </c:pt>
                <c:pt idx="2835">
                  <c:v>43546</c:v>
                </c:pt>
                <c:pt idx="2836">
                  <c:v>43549</c:v>
                </c:pt>
                <c:pt idx="2837">
                  <c:v>43550</c:v>
                </c:pt>
                <c:pt idx="2838">
                  <c:v>43551</c:v>
                </c:pt>
                <c:pt idx="2839">
                  <c:v>43552</c:v>
                </c:pt>
                <c:pt idx="2840">
                  <c:v>43553</c:v>
                </c:pt>
                <c:pt idx="2841">
                  <c:v>43556</c:v>
                </c:pt>
                <c:pt idx="2842">
                  <c:v>43557</c:v>
                </c:pt>
                <c:pt idx="2843">
                  <c:v>43558</c:v>
                </c:pt>
                <c:pt idx="2844">
                  <c:v>43559</c:v>
                </c:pt>
                <c:pt idx="2845">
                  <c:v>43560</c:v>
                </c:pt>
                <c:pt idx="2846">
                  <c:v>43563</c:v>
                </c:pt>
                <c:pt idx="2847">
                  <c:v>43564</c:v>
                </c:pt>
                <c:pt idx="2848">
                  <c:v>43565</c:v>
                </c:pt>
                <c:pt idx="2849">
                  <c:v>43566</c:v>
                </c:pt>
                <c:pt idx="2850">
                  <c:v>43567</c:v>
                </c:pt>
                <c:pt idx="2851">
                  <c:v>43570</c:v>
                </c:pt>
                <c:pt idx="2852">
                  <c:v>43571</c:v>
                </c:pt>
                <c:pt idx="2853">
                  <c:v>43572</c:v>
                </c:pt>
                <c:pt idx="2854">
                  <c:v>43573</c:v>
                </c:pt>
                <c:pt idx="2855">
                  <c:v>43578</c:v>
                </c:pt>
                <c:pt idx="2856">
                  <c:v>43579</c:v>
                </c:pt>
                <c:pt idx="2857">
                  <c:v>43580</c:v>
                </c:pt>
                <c:pt idx="2858">
                  <c:v>43581</c:v>
                </c:pt>
                <c:pt idx="2859">
                  <c:v>43584</c:v>
                </c:pt>
                <c:pt idx="2860">
                  <c:v>43585</c:v>
                </c:pt>
                <c:pt idx="2861">
                  <c:v>43586</c:v>
                </c:pt>
                <c:pt idx="2862">
                  <c:v>43587</c:v>
                </c:pt>
                <c:pt idx="2863">
                  <c:v>43588</c:v>
                </c:pt>
                <c:pt idx="2864">
                  <c:v>43592</c:v>
                </c:pt>
                <c:pt idx="2865">
                  <c:v>43593</c:v>
                </c:pt>
                <c:pt idx="2866">
                  <c:v>43594</c:v>
                </c:pt>
                <c:pt idx="2867">
                  <c:v>43595</c:v>
                </c:pt>
                <c:pt idx="2868">
                  <c:v>43598</c:v>
                </c:pt>
                <c:pt idx="2869">
                  <c:v>43599</c:v>
                </c:pt>
                <c:pt idx="2870">
                  <c:v>43600</c:v>
                </c:pt>
                <c:pt idx="2871">
                  <c:v>43601</c:v>
                </c:pt>
                <c:pt idx="2872">
                  <c:v>43602</c:v>
                </c:pt>
                <c:pt idx="2873">
                  <c:v>43605</c:v>
                </c:pt>
                <c:pt idx="2874">
                  <c:v>43606</c:v>
                </c:pt>
                <c:pt idx="2875">
                  <c:v>43607</c:v>
                </c:pt>
                <c:pt idx="2876">
                  <c:v>43608</c:v>
                </c:pt>
                <c:pt idx="2877">
                  <c:v>43609</c:v>
                </c:pt>
                <c:pt idx="2878">
                  <c:v>43613</c:v>
                </c:pt>
                <c:pt idx="2879">
                  <c:v>43614</c:v>
                </c:pt>
                <c:pt idx="2880">
                  <c:v>43615</c:v>
                </c:pt>
                <c:pt idx="2881">
                  <c:v>43616</c:v>
                </c:pt>
                <c:pt idx="2882">
                  <c:v>43619</c:v>
                </c:pt>
                <c:pt idx="2883">
                  <c:v>43620</c:v>
                </c:pt>
                <c:pt idx="2884">
                  <c:v>43621</c:v>
                </c:pt>
                <c:pt idx="2885">
                  <c:v>43622</c:v>
                </c:pt>
                <c:pt idx="2886">
                  <c:v>43623</c:v>
                </c:pt>
                <c:pt idx="2887">
                  <c:v>43626</c:v>
                </c:pt>
                <c:pt idx="2888">
                  <c:v>43627</c:v>
                </c:pt>
                <c:pt idx="2889">
                  <c:v>43628</c:v>
                </c:pt>
                <c:pt idx="2890">
                  <c:v>43629</c:v>
                </c:pt>
                <c:pt idx="2891">
                  <c:v>43630</c:v>
                </c:pt>
                <c:pt idx="2892">
                  <c:v>43633</c:v>
                </c:pt>
                <c:pt idx="2893">
                  <c:v>43634</c:v>
                </c:pt>
                <c:pt idx="2894">
                  <c:v>43635</c:v>
                </c:pt>
                <c:pt idx="2895">
                  <c:v>43636</c:v>
                </c:pt>
                <c:pt idx="2896">
                  <c:v>43637</c:v>
                </c:pt>
                <c:pt idx="2897">
                  <c:v>43640</c:v>
                </c:pt>
                <c:pt idx="2898">
                  <c:v>43641</c:v>
                </c:pt>
                <c:pt idx="2899">
                  <c:v>43642</c:v>
                </c:pt>
                <c:pt idx="2900">
                  <c:v>43643</c:v>
                </c:pt>
                <c:pt idx="2901">
                  <c:v>43644</c:v>
                </c:pt>
                <c:pt idx="2902">
                  <c:v>43647</c:v>
                </c:pt>
                <c:pt idx="2903">
                  <c:v>43648</c:v>
                </c:pt>
                <c:pt idx="2904">
                  <c:v>43649</c:v>
                </c:pt>
                <c:pt idx="2905">
                  <c:v>43650</c:v>
                </c:pt>
                <c:pt idx="2906">
                  <c:v>43651</c:v>
                </c:pt>
                <c:pt idx="2907">
                  <c:v>43654</c:v>
                </c:pt>
                <c:pt idx="2908">
                  <c:v>43655</c:v>
                </c:pt>
                <c:pt idx="2909">
                  <c:v>43656</c:v>
                </c:pt>
                <c:pt idx="2910">
                  <c:v>43657</c:v>
                </c:pt>
                <c:pt idx="2911">
                  <c:v>43658</c:v>
                </c:pt>
                <c:pt idx="2912">
                  <c:v>43661</c:v>
                </c:pt>
                <c:pt idx="2913">
                  <c:v>43662</c:v>
                </c:pt>
                <c:pt idx="2914">
                  <c:v>43663</c:v>
                </c:pt>
                <c:pt idx="2915">
                  <c:v>43664</c:v>
                </c:pt>
                <c:pt idx="2916">
                  <c:v>43665</c:v>
                </c:pt>
                <c:pt idx="2917">
                  <c:v>43668</c:v>
                </c:pt>
                <c:pt idx="2918">
                  <c:v>43669</c:v>
                </c:pt>
                <c:pt idx="2919">
                  <c:v>43670</c:v>
                </c:pt>
                <c:pt idx="2920">
                  <c:v>43671</c:v>
                </c:pt>
                <c:pt idx="2921">
                  <c:v>43672</c:v>
                </c:pt>
                <c:pt idx="2922">
                  <c:v>43675</c:v>
                </c:pt>
                <c:pt idx="2923">
                  <c:v>43676</c:v>
                </c:pt>
                <c:pt idx="2924">
                  <c:v>43677</c:v>
                </c:pt>
                <c:pt idx="2925">
                  <c:v>43678</c:v>
                </c:pt>
                <c:pt idx="2926">
                  <c:v>43679</c:v>
                </c:pt>
                <c:pt idx="2927">
                  <c:v>43682</c:v>
                </c:pt>
                <c:pt idx="2928">
                  <c:v>43683</c:v>
                </c:pt>
                <c:pt idx="2929">
                  <c:v>43684</c:v>
                </c:pt>
                <c:pt idx="2930">
                  <c:v>43685</c:v>
                </c:pt>
                <c:pt idx="2931">
                  <c:v>43686</c:v>
                </c:pt>
                <c:pt idx="2932">
                  <c:v>43689</c:v>
                </c:pt>
                <c:pt idx="2933">
                  <c:v>43690</c:v>
                </c:pt>
                <c:pt idx="2934">
                  <c:v>43691</c:v>
                </c:pt>
                <c:pt idx="2935">
                  <c:v>43692</c:v>
                </c:pt>
                <c:pt idx="2936">
                  <c:v>43693</c:v>
                </c:pt>
                <c:pt idx="2937">
                  <c:v>43696</c:v>
                </c:pt>
                <c:pt idx="2938">
                  <c:v>43697</c:v>
                </c:pt>
                <c:pt idx="2939">
                  <c:v>43698</c:v>
                </c:pt>
                <c:pt idx="2940">
                  <c:v>43699</c:v>
                </c:pt>
                <c:pt idx="2941">
                  <c:v>43700</c:v>
                </c:pt>
                <c:pt idx="2942">
                  <c:v>43704</c:v>
                </c:pt>
                <c:pt idx="2943">
                  <c:v>43705</c:v>
                </c:pt>
                <c:pt idx="2944">
                  <c:v>43706</c:v>
                </c:pt>
                <c:pt idx="2945">
                  <c:v>43707</c:v>
                </c:pt>
                <c:pt idx="2946">
                  <c:v>43710</c:v>
                </c:pt>
                <c:pt idx="2947">
                  <c:v>43711</c:v>
                </c:pt>
                <c:pt idx="2948">
                  <c:v>43712</c:v>
                </c:pt>
                <c:pt idx="2949">
                  <c:v>43713</c:v>
                </c:pt>
                <c:pt idx="2950">
                  <c:v>43714</c:v>
                </c:pt>
                <c:pt idx="2951">
                  <c:v>43717</c:v>
                </c:pt>
                <c:pt idx="2952">
                  <c:v>43718</c:v>
                </c:pt>
                <c:pt idx="2953">
                  <c:v>43719</c:v>
                </c:pt>
                <c:pt idx="2954">
                  <c:v>43720</c:v>
                </c:pt>
                <c:pt idx="2955">
                  <c:v>43721</c:v>
                </c:pt>
                <c:pt idx="2956">
                  <c:v>43724</c:v>
                </c:pt>
                <c:pt idx="2957">
                  <c:v>43725</c:v>
                </c:pt>
                <c:pt idx="2958">
                  <c:v>43726</c:v>
                </c:pt>
                <c:pt idx="2959">
                  <c:v>43727</c:v>
                </c:pt>
                <c:pt idx="2960">
                  <c:v>43728</c:v>
                </c:pt>
                <c:pt idx="2961">
                  <c:v>43731</c:v>
                </c:pt>
                <c:pt idx="2962">
                  <c:v>43732</c:v>
                </c:pt>
                <c:pt idx="2963">
                  <c:v>43733</c:v>
                </c:pt>
                <c:pt idx="2964">
                  <c:v>43734</c:v>
                </c:pt>
                <c:pt idx="2965">
                  <c:v>43735</c:v>
                </c:pt>
                <c:pt idx="2966">
                  <c:v>43738</c:v>
                </c:pt>
                <c:pt idx="2967">
                  <c:v>43739</c:v>
                </c:pt>
                <c:pt idx="2968">
                  <c:v>43740</c:v>
                </c:pt>
                <c:pt idx="2969">
                  <c:v>43741</c:v>
                </c:pt>
                <c:pt idx="2970">
                  <c:v>43742</c:v>
                </c:pt>
                <c:pt idx="2971">
                  <c:v>43745</c:v>
                </c:pt>
                <c:pt idx="2972">
                  <c:v>43746</c:v>
                </c:pt>
                <c:pt idx="2973">
                  <c:v>43747</c:v>
                </c:pt>
                <c:pt idx="2974">
                  <c:v>43748</c:v>
                </c:pt>
                <c:pt idx="2975">
                  <c:v>43749</c:v>
                </c:pt>
                <c:pt idx="2976">
                  <c:v>43752</c:v>
                </c:pt>
                <c:pt idx="2977">
                  <c:v>43753</c:v>
                </c:pt>
                <c:pt idx="2978">
                  <c:v>43754</c:v>
                </c:pt>
                <c:pt idx="2979">
                  <c:v>43755</c:v>
                </c:pt>
                <c:pt idx="2980">
                  <c:v>43756</c:v>
                </c:pt>
                <c:pt idx="2981">
                  <c:v>43759</c:v>
                </c:pt>
                <c:pt idx="2982">
                  <c:v>43760</c:v>
                </c:pt>
                <c:pt idx="2983">
                  <c:v>43761</c:v>
                </c:pt>
                <c:pt idx="2984">
                  <c:v>43762</c:v>
                </c:pt>
                <c:pt idx="2985">
                  <c:v>43763</c:v>
                </c:pt>
                <c:pt idx="2986">
                  <c:v>43766</c:v>
                </c:pt>
                <c:pt idx="2987">
                  <c:v>43767</c:v>
                </c:pt>
                <c:pt idx="2988">
                  <c:v>43768</c:v>
                </c:pt>
                <c:pt idx="2989">
                  <c:v>43769</c:v>
                </c:pt>
                <c:pt idx="2990">
                  <c:v>43770</c:v>
                </c:pt>
                <c:pt idx="2991">
                  <c:v>43773</c:v>
                </c:pt>
                <c:pt idx="2992">
                  <c:v>43774</c:v>
                </c:pt>
                <c:pt idx="2993">
                  <c:v>43775</c:v>
                </c:pt>
                <c:pt idx="2994">
                  <c:v>43776</c:v>
                </c:pt>
                <c:pt idx="2995">
                  <c:v>43777</c:v>
                </c:pt>
                <c:pt idx="2996">
                  <c:v>43780</c:v>
                </c:pt>
                <c:pt idx="2997">
                  <c:v>43781</c:v>
                </c:pt>
                <c:pt idx="2998">
                  <c:v>43782</c:v>
                </c:pt>
                <c:pt idx="2999">
                  <c:v>43783</c:v>
                </c:pt>
                <c:pt idx="3000">
                  <c:v>43784</c:v>
                </c:pt>
                <c:pt idx="3001">
                  <c:v>43787</c:v>
                </c:pt>
                <c:pt idx="3002">
                  <c:v>43788</c:v>
                </c:pt>
                <c:pt idx="3003">
                  <c:v>43789</c:v>
                </c:pt>
                <c:pt idx="3004">
                  <c:v>43790</c:v>
                </c:pt>
                <c:pt idx="3005">
                  <c:v>43791</c:v>
                </c:pt>
                <c:pt idx="3006">
                  <c:v>43794</c:v>
                </c:pt>
                <c:pt idx="3007">
                  <c:v>43795</c:v>
                </c:pt>
                <c:pt idx="3008">
                  <c:v>43796</c:v>
                </c:pt>
                <c:pt idx="3009">
                  <c:v>43797</c:v>
                </c:pt>
                <c:pt idx="3010">
                  <c:v>43798</c:v>
                </c:pt>
                <c:pt idx="3011">
                  <c:v>43801</c:v>
                </c:pt>
                <c:pt idx="3012">
                  <c:v>43802</c:v>
                </c:pt>
                <c:pt idx="3013">
                  <c:v>43803</c:v>
                </c:pt>
                <c:pt idx="3014">
                  <c:v>43804</c:v>
                </c:pt>
                <c:pt idx="3015">
                  <c:v>43805</c:v>
                </c:pt>
                <c:pt idx="3016">
                  <c:v>43808</c:v>
                </c:pt>
                <c:pt idx="3017">
                  <c:v>43809</c:v>
                </c:pt>
                <c:pt idx="3018">
                  <c:v>43810</c:v>
                </c:pt>
                <c:pt idx="3019">
                  <c:v>43811</c:v>
                </c:pt>
                <c:pt idx="3020">
                  <c:v>43812</c:v>
                </c:pt>
                <c:pt idx="3021">
                  <c:v>43815</c:v>
                </c:pt>
                <c:pt idx="3022">
                  <c:v>43816</c:v>
                </c:pt>
                <c:pt idx="3023">
                  <c:v>43817</c:v>
                </c:pt>
                <c:pt idx="3024">
                  <c:v>43818</c:v>
                </c:pt>
                <c:pt idx="3025">
                  <c:v>43819</c:v>
                </c:pt>
                <c:pt idx="3026">
                  <c:v>43822</c:v>
                </c:pt>
                <c:pt idx="3027">
                  <c:v>43823</c:v>
                </c:pt>
                <c:pt idx="3028">
                  <c:v>43826</c:v>
                </c:pt>
                <c:pt idx="3029">
                  <c:v>43829</c:v>
                </c:pt>
                <c:pt idx="3030">
                  <c:v>43830</c:v>
                </c:pt>
                <c:pt idx="3031">
                  <c:v>43832</c:v>
                </c:pt>
                <c:pt idx="3032">
                  <c:v>43833</c:v>
                </c:pt>
                <c:pt idx="3033">
                  <c:v>43836</c:v>
                </c:pt>
                <c:pt idx="3034">
                  <c:v>43837</c:v>
                </c:pt>
                <c:pt idx="3035">
                  <c:v>43838</c:v>
                </c:pt>
                <c:pt idx="3036">
                  <c:v>43839</c:v>
                </c:pt>
                <c:pt idx="3037">
                  <c:v>43840</c:v>
                </c:pt>
                <c:pt idx="3038">
                  <c:v>43843</c:v>
                </c:pt>
                <c:pt idx="3039">
                  <c:v>43844</c:v>
                </c:pt>
                <c:pt idx="3040">
                  <c:v>43845</c:v>
                </c:pt>
                <c:pt idx="3041">
                  <c:v>43846</c:v>
                </c:pt>
                <c:pt idx="3042">
                  <c:v>43847</c:v>
                </c:pt>
                <c:pt idx="3043">
                  <c:v>43850</c:v>
                </c:pt>
                <c:pt idx="3044">
                  <c:v>43851</c:v>
                </c:pt>
                <c:pt idx="3045">
                  <c:v>43852</c:v>
                </c:pt>
                <c:pt idx="3046">
                  <c:v>43853</c:v>
                </c:pt>
                <c:pt idx="3047">
                  <c:v>43854</c:v>
                </c:pt>
                <c:pt idx="3048">
                  <c:v>43857</c:v>
                </c:pt>
                <c:pt idx="3049">
                  <c:v>43858</c:v>
                </c:pt>
                <c:pt idx="3050">
                  <c:v>43859</c:v>
                </c:pt>
                <c:pt idx="3051">
                  <c:v>43860</c:v>
                </c:pt>
                <c:pt idx="3052">
                  <c:v>43861</c:v>
                </c:pt>
                <c:pt idx="3053">
                  <c:v>43864</c:v>
                </c:pt>
                <c:pt idx="3054">
                  <c:v>43865</c:v>
                </c:pt>
                <c:pt idx="3055">
                  <c:v>43866</c:v>
                </c:pt>
                <c:pt idx="3056">
                  <c:v>43867</c:v>
                </c:pt>
                <c:pt idx="3057">
                  <c:v>43868</c:v>
                </c:pt>
                <c:pt idx="3058">
                  <c:v>43871</c:v>
                </c:pt>
                <c:pt idx="3059">
                  <c:v>43872</c:v>
                </c:pt>
                <c:pt idx="3060">
                  <c:v>43873</c:v>
                </c:pt>
                <c:pt idx="3061">
                  <c:v>43874</c:v>
                </c:pt>
                <c:pt idx="3062">
                  <c:v>43875</c:v>
                </c:pt>
                <c:pt idx="3063">
                  <c:v>43878</c:v>
                </c:pt>
                <c:pt idx="3064">
                  <c:v>43879</c:v>
                </c:pt>
                <c:pt idx="3065">
                  <c:v>43880</c:v>
                </c:pt>
                <c:pt idx="3066">
                  <c:v>43881</c:v>
                </c:pt>
                <c:pt idx="3067">
                  <c:v>43882</c:v>
                </c:pt>
                <c:pt idx="3068">
                  <c:v>43885</c:v>
                </c:pt>
                <c:pt idx="3069">
                  <c:v>43886</c:v>
                </c:pt>
                <c:pt idx="3070">
                  <c:v>43887</c:v>
                </c:pt>
                <c:pt idx="3071">
                  <c:v>43888</c:v>
                </c:pt>
                <c:pt idx="3072">
                  <c:v>43889</c:v>
                </c:pt>
                <c:pt idx="3073">
                  <c:v>43892</c:v>
                </c:pt>
                <c:pt idx="3074">
                  <c:v>43893</c:v>
                </c:pt>
                <c:pt idx="3075">
                  <c:v>43894</c:v>
                </c:pt>
                <c:pt idx="3076">
                  <c:v>43895</c:v>
                </c:pt>
                <c:pt idx="3077">
                  <c:v>43896</c:v>
                </c:pt>
                <c:pt idx="3078">
                  <c:v>43899</c:v>
                </c:pt>
                <c:pt idx="3079">
                  <c:v>43900</c:v>
                </c:pt>
                <c:pt idx="3080">
                  <c:v>43901</c:v>
                </c:pt>
                <c:pt idx="3081">
                  <c:v>43902</c:v>
                </c:pt>
                <c:pt idx="3082">
                  <c:v>43903</c:v>
                </c:pt>
                <c:pt idx="3083">
                  <c:v>43906</c:v>
                </c:pt>
                <c:pt idx="3084">
                  <c:v>43907</c:v>
                </c:pt>
                <c:pt idx="3085">
                  <c:v>43908</c:v>
                </c:pt>
                <c:pt idx="3086">
                  <c:v>43909</c:v>
                </c:pt>
                <c:pt idx="3087">
                  <c:v>43910</c:v>
                </c:pt>
                <c:pt idx="3088">
                  <c:v>43913</c:v>
                </c:pt>
                <c:pt idx="3089">
                  <c:v>43914</c:v>
                </c:pt>
                <c:pt idx="3090">
                  <c:v>43915</c:v>
                </c:pt>
                <c:pt idx="3091">
                  <c:v>43916</c:v>
                </c:pt>
                <c:pt idx="3092">
                  <c:v>43917</c:v>
                </c:pt>
                <c:pt idx="3093">
                  <c:v>43920</c:v>
                </c:pt>
                <c:pt idx="3094">
                  <c:v>43921</c:v>
                </c:pt>
                <c:pt idx="3095">
                  <c:v>43922</c:v>
                </c:pt>
                <c:pt idx="3096">
                  <c:v>43923</c:v>
                </c:pt>
                <c:pt idx="3097">
                  <c:v>43924</c:v>
                </c:pt>
                <c:pt idx="3098">
                  <c:v>43927</c:v>
                </c:pt>
                <c:pt idx="3099">
                  <c:v>43928</c:v>
                </c:pt>
                <c:pt idx="3100">
                  <c:v>43929</c:v>
                </c:pt>
                <c:pt idx="3101">
                  <c:v>43930</c:v>
                </c:pt>
                <c:pt idx="3102">
                  <c:v>43935</c:v>
                </c:pt>
                <c:pt idx="3103">
                  <c:v>43936</c:v>
                </c:pt>
                <c:pt idx="3104">
                  <c:v>43937</c:v>
                </c:pt>
                <c:pt idx="3105">
                  <c:v>43938</c:v>
                </c:pt>
                <c:pt idx="3106">
                  <c:v>43941</c:v>
                </c:pt>
                <c:pt idx="3107">
                  <c:v>43942</c:v>
                </c:pt>
                <c:pt idx="3108">
                  <c:v>43943</c:v>
                </c:pt>
                <c:pt idx="3109">
                  <c:v>43944</c:v>
                </c:pt>
                <c:pt idx="3110">
                  <c:v>43945</c:v>
                </c:pt>
                <c:pt idx="3111">
                  <c:v>43948</c:v>
                </c:pt>
                <c:pt idx="3112">
                  <c:v>43949</c:v>
                </c:pt>
                <c:pt idx="3113">
                  <c:v>43950</c:v>
                </c:pt>
                <c:pt idx="3114">
                  <c:v>43951</c:v>
                </c:pt>
                <c:pt idx="3115">
                  <c:v>43952</c:v>
                </c:pt>
                <c:pt idx="3116">
                  <c:v>43955</c:v>
                </c:pt>
                <c:pt idx="3117">
                  <c:v>43956</c:v>
                </c:pt>
                <c:pt idx="3118">
                  <c:v>43957</c:v>
                </c:pt>
                <c:pt idx="3119">
                  <c:v>43958</c:v>
                </c:pt>
                <c:pt idx="3120">
                  <c:v>43962</c:v>
                </c:pt>
                <c:pt idx="3121">
                  <c:v>43963</c:v>
                </c:pt>
                <c:pt idx="3122">
                  <c:v>43964</c:v>
                </c:pt>
                <c:pt idx="3123">
                  <c:v>43965</c:v>
                </c:pt>
                <c:pt idx="3124">
                  <c:v>43966</c:v>
                </c:pt>
                <c:pt idx="3125">
                  <c:v>43969</c:v>
                </c:pt>
                <c:pt idx="3126">
                  <c:v>43970</c:v>
                </c:pt>
                <c:pt idx="3127">
                  <c:v>43971</c:v>
                </c:pt>
                <c:pt idx="3128">
                  <c:v>43972</c:v>
                </c:pt>
                <c:pt idx="3129">
                  <c:v>43973</c:v>
                </c:pt>
                <c:pt idx="3130">
                  <c:v>43977</c:v>
                </c:pt>
                <c:pt idx="3131">
                  <c:v>43978</c:v>
                </c:pt>
                <c:pt idx="3132">
                  <c:v>43979</c:v>
                </c:pt>
                <c:pt idx="3133">
                  <c:v>43980</c:v>
                </c:pt>
                <c:pt idx="3134">
                  <c:v>43983</c:v>
                </c:pt>
                <c:pt idx="3135">
                  <c:v>43984</c:v>
                </c:pt>
                <c:pt idx="3136">
                  <c:v>43985</c:v>
                </c:pt>
                <c:pt idx="3137">
                  <c:v>43986</c:v>
                </c:pt>
                <c:pt idx="3138">
                  <c:v>43987</c:v>
                </c:pt>
                <c:pt idx="3139">
                  <c:v>43990</c:v>
                </c:pt>
                <c:pt idx="3140">
                  <c:v>43991</c:v>
                </c:pt>
                <c:pt idx="3141">
                  <c:v>43992</c:v>
                </c:pt>
                <c:pt idx="3142">
                  <c:v>43993</c:v>
                </c:pt>
                <c:pt idx="3143">
                  <c:v>43994</c:v>
                </c:pt>
                <c:pt idx="3144">
                  <c:v>43997</c:v>
                </c:pt>
                <c:pt idx="3145">
                  <c:v>43998</c:v>
                </c:pt>
                <c:pt idx="3146">
                  <c:v>43999</c:v>
                </c:pt>
                <c:pt idx="3147">
                  <c:v>44000</c:v>
                </c:pt>
                <c:pt idx="3148">
                  <c:v>44001</c:v>
                </c:pt>
                <c:pt idx="3149">
                  <c:v>44004</c:v>
                </c:pt>
                <c:pt idx="3150">
                  <c:v>44005</c:v>
                </c:pt>
                <c:pt idx="3151">
                  <c:v>44006</c:v>
                </c:pt>
                <c:pt idx="3152">
                  <c:v>44007</c:v>
                </c:pt>
                <c:pt idx="3153">
                  <c:v>44008</c:v>
                </c:pt>
                <c:pt idx="3154">
                  <c:v>44011</c:v>
                </c:pt>
                <c:pt idx="3155">
                  <c:v>44012</c:v>
                </c:pt>
                <c:pt idx="3156">
                  <c:v>44013</c:v>
                </c:pt>
                <c:pt idx="3157">
                  <c:v>44014</c:v>
                </c:pt>
                <c:pt idx="3158">
                  <c:v>44015</c:v>
                </c:pt>
                <c:pt idx="3159">
                  <c:v>44018</c:v>
                </c:pt>
                <c:pt idx="3160">
                  <c:v>44019</c:v>
                </c:pt>
                <c:pt idx="3161">
                  <c:v>44020</c:v>
                </c:pt>
                <c:pt idx="3162">
                  <c:v>44021</c:v>
                </c:pt>
                <c:pt idx="3163">
                  <c:v>44022</c:v>
                </c:pt>
                <c:pt idx="3164">
                  <c:v>44025</c:v>
                </c:pt>
                <c:pt idx="3165">
                  <c:v>44026</c:v>
                </c:pt>
                <c:pt idx="3166">
                  <c:v>44027</c:v>
                </c:pt>
                <c:pt idx="3167">
                  <c:v>44028</c:v>
                </c:pt>
                <c:pt idx="3168">
                  <c:v>44029</c:v>
                </c:pt>
                <c:pt idx="3169">
                  <c:v>44032</c:v>
                </c:pt>
                <c:pt idx="3170">
                  <c:v>44033</c:v>
                </c:pt>
                <c:pt idx="3171">
                  <c:v>44034</c:v>
                </c:pt>
                <c:pt idx="3172">
                  <c:v>44035</c:v>
                </c:pt>
                <c:pt idx="3173">
                  <c:v>44036</c:v>
                </c:pt>
                <c:pt idx="3174">
                  <c:v>44039</c:v>
                </c:pt>
                <c:pt idx="3175">
                  <c:v>44040</c:v>
                </c:pt>
                <c:pt idx="3176">
                  <c:v>44041</c:v>
                </c:pt>
                <c:pt idx="3177">
                  <c:v>44042</c:v>
                </c:pt>
                <c:pt idx="3178">
                  <c:v>44043</c:v>
                </c:pt>
                <c:pt idx="3179">
                  <c:v>44046</c:v>
                </c:pt>
                <c:pt idx="3180">
                  <c:v>44047</c:v>
                </c:pt>
                <c:pt idx="3181">
                  <c:v>44048</c:v>
                </c:pt>
                <c:pt idx="3182">
                  <c:v>44049</c:v>
                </c:pt>
                <c:pt idx="3183">
                  <c:v>44050</c:v>
                </c:pt>
                <c:pt idx="3184">
                  <c:v>44053</c:v>
                </c:pt>
                <c:pt idx="3185">
                  <c:v>44054</c:v>
                </c:pt>
                <c:pt idx="3186">
                  <c:v>44055</c:v>
                </c:pt>
                <c:pt idx="3187">
                  <c:v>44056</c:v>
                </c:pt>
                <c:pt idx="3188">
                  <c:v>44057</c:v>
                </c:pt>
                <c:pt idx="3189">
                  <c:v>44060</c:v>
                </c:pt>
                <c:pt idx="3190">
                  <c:v>44061</c:v>
                </c:pt>
                <c:pt idx="3191">
                  <c:v>44062</c:v>
                </c:pt>
                <c:pt idx="3192">
                  <c:v>44063</c:v>
                </c:pt>
                <c:pt idx="3193">
                  <c:v>44064</c:v>
                </c:pt>
                <c:pt idx="3194">
                  <c:v>44067</c:v>
                </c:pt>
                <c:pt idx="3195">
                  <c:v>44068</c:v>
                </c:pt>
                <c:pt idx="3196">
                  <c:v>44069</c:v>
                </c:pt>
                <c:pt idx="3197">
                  <c:v>44070</c:v>
                </c:pt>
                <c:pt idx="3198">
                  <c:v>44071</c:v>
                </c:pt>
                <c:pt idx="3199">
                  <c:v>44075</c:v>
                </c:pt>
                <c:pt idx="3200">
                  <c:v>44076</c:v>
                </c:pt>
                <c:pt idx="3201">
                  <c:v>44077</c:v>
                </c:pt>
                <c:pt idx="3202">
                  <c:v>44078</c:v>
                </c:pt>
                <c:pt idx="3203">
                  <c:v>44081</c:v>
                </c:pt>
                <c:pt idx="3204">
                  <c:v>44082</c:v>
                </c:pt>
                <c:pt idx="3205">
                  <c:v>44083</c:v>
                </c:pt>
                <c:pt idx="3206">
                  <c:v>44084</c:v>
                </c:pt>
                <c:pt idx="3207">
                  <c:v>44085</c:v>
                </c:pt>
                <c:pt idx="3208">
                  <c:v>44088</c:v>
                </c:pt>
                <c:pt idx="3209">
                  <c:v>44089</c:v>
                </c:pt>
                <c:pt idx="3210">
                  <c:v>44090</c:v>
                </c:pt>
                <c:pt idx="3211">
                  <c:v>44091</c:v>
                </c:pt>
                <c:pt idx="3212">
                  <c:v>44092</c:v>
                </c:pt>
                <c:pt idx="3213">
                  <c:v>44095</c:v>
                </c:pt>
                <c:pt idx="3214">
                  <c:v>44096</c:v>
                </c:pt>
                <c:pt idx="3215">
                  <c:v>44097</c:v>
                </c:pt>
                <c:pt idx="3216">
                  <c:v>44098</c:v>
                </c:pt>
                <c:pt idx="3217">
                  <c:v>44099</c:v>
                </c:pt>
                <c:pt idx="3218">
                  <c:v>44102</c:v>
                </c:pt>
                <c:pt idx="3219">
                  <c:v>44103</c:v>
                </c:pt>
                <c:pt idx="3220">
                  <c:v>44104</c:v>
                </c:pt>
                <c:pt idx="3221">
                  <c:v>44105</c:v>
                </c:pt>
                <c:pt idx="3222">
                  <c:v>44106</c:v>
                </c:pt>
                <c:pt idx="3223">
                  <c:v>44109</c:v>
                </c:pt>
                <c:pt idx="3224">
                  <c:v>44110</c:v>
                </c:pt>
                <c:pt idx="3225">
                  <c:v>44111</c:v>
                </c:pt>
                <c:pt idx="3226">
                  <c:v>44112</c:v>
                </c:pt>
                <c:pt idx="3227">
                  <c:v>44113</c:v>
                </c:pt>
                <c:pt idx="3228">
                  <c:v>44116</c:v>
                </c:pt>
                <c:pt idx="3229">
                  <c:v>44117</c:v>
                </c:pt>
                <c:pt idx="3230">
                  <c:v>44118</c:v>
                </c:pt>
                <c:pt idx="3231">
                  <c:v>44119</c:v>
                </c:pt>
                <c:pt idx="3232">
                  <c:v>44120</c:v>
                </c:pt>
                <c:pt idx="3233">
                  <c:v>44123</c:v>
                </c:pt>
                <c:pt idx="3234">
                  <c:v>44124</c:v>
                </c:pt>
                <c:pt idx="3235">
                  <c:v>44125</c:v>
                </c:pt>
                <c:pt idx="3236">
                  <c:v>44126</c:v>
                </c:pt>
                <c:pt idx="3237">
                  <c:v>44127</c:v>
                </c:pt>
                <c:pt idx="3238">
                  <c:v>44130</c:v>
                </c:pt>
                <c:pt idx="3239">
                  <c:v>44131</c:v>
                </c:pt>
                <c:pt idx="3240">
                  <c:v>44132</c:v>
                </c:pt>
                <c:pt idx="3241">
                  <c:v>44133</c:v>
                </c:pt>
                <c:pt idx="3242">
                  <c:v>44134</c:v>
                </c:pt>
                <c:pt idx="3243">
                  <c:v>44137</c:v>
                </c:pt>
                <c:pt idx="3244">
                  <c:v>44138</c:v>
                </c:pt>
                <c:pt idx="3245">
                  <c:v>44139</c:v>
                </c:pt>
                <c:pt idx="3246">
                  <c:v>44140</c:v>
                </c:pt>
                <c:pt idx="3247">
                  <c:v>44141</c:v>
                </c:pt>
                <c:pt idx="3248">
                  <c:v>44144</c:v>
                </c:pt>
                <c:pt idx="3249">
                  <c:v>44145</c:v>
                </c:pt>
                <c:pt idx="3250">
                  <c:v>44146</c:v>
                </c:pt>
                <c:pt idx="3251">
                  <c:v>44147</c:v>
                </c:pt>
                <c:pt idx="3252">
                  <c:v>44148</c:v>
                </c:pt>
                <c:pt idx="3253">
                  <c:v>44151</c:v>
                </c:pt>
                <c:pt idx="3254">
                  <c:v>44152</c:v>
                </c:pt>
                <c:pt idx="3255">
                  <c:v>44153</c:v>
                </c:pt>
                <c:pt idx="3256">
                  <c:v>44154</c:v>
                </c:pt>
                <c:pt idx="3257">
                  <c:v>44155</c:v>
                </c:pt>
                <c:pt idx="3258">
                  <c:v>44158</c:v>
                </c:pt>
                <c:pt idx="3259">
                  <c:v>44159</c:v>
                </c:pt>
                <c:pt idx="3260">
                  <c:v>44160</c:v>
                </c:pt>
                <c:pt idx="3261">
                  <c:v>44161</c:v>
                </c:pt>
                <c:pt idx="3262">
                  <c:v>44162</c:v>
                </c:pt>
                <c:pt idx="3263">
                  <c:v>44165</c:v>
                </c:pt>
                <c:pt idx="3264">
                  <c:v>44166</c:v>
                </c:pt>
                <c:pt idx="3265">
                  <c:v>44167</c:v>
                </c:pt>
                <c:pt idx="3266">
                  <c:v>44168</c:v>
                </c:pt>
                <c:pt idx="3267">
                  <c:v>44169</c:v>
                </c:pt>
                <c:pt idx="3268">
                  <c:v>44172</c:v>
                </c:pt>
                <c:pt idx="3269">
                  <c:v>44173</c:v>
                </c:pt>
                <c:pt idx="3270">
                  <c:v>44174</c:v>
                </c:pt>
                <c:pt idx="3271">
                  <c:v>44175</c:v>
                </c:pt>
                <c:pt idx="3272">
                  <c:v>44176</c:v>
                </c:pt>
                <c:pt idx="3273">
                  <c:v>44179</c:v>
                </c:pt>
                <c:pt idx="3274">
                  <c:v>44180</c:v>
                </c:pt>
                <c:pt idx="3275">
                  <c:v>44181</c:v>
                </c:pt>
                <c:pt idx="3276">
                  <c:v>44182</c:v>
                </c:pt>
                <c:pt idx="3277">
                  <c:v>44183</c:v>
                </c:pt>
                <c:pt idx="3278">
                  <c:v>44186</c:v>
                </c:pt>
                <c:pt idx="3279">
                  <c:v>44187</c:v>
                </c:pt>
                <c:pt idx="3280">
                  <c:v>44188</c:v>
                </c:pt>
                <c:pt idx="3281">
                  <c:v>44189</c:v>
                </c:pt>
                <c:pt idx="3282">
                  <c:v>44194</c:v>
                </c:pt>
                <c:pt idx="3283">
                  <c:v>44195</c:v>
                </c:pt>
                <c:pt idx="3284">
                  <c:v>44196</c:v>
                </c:pt>
                <c:pt idx="3285">
                  <c:v>44200</c:v>
                </c:pt>
                <c:pt idx="3286">
                  <c:v>44201</c:v>
                </c:pt>
                <c:pt idx="3287">
                  <c:v>44202</c:v>
                </c:pt>
                <c:pt idx="3288">
                  <c:v>44203</c:v>
                </c:pt>
                <c:pt idx="3289">
                  <c:v>44204</c:v>
                </c:pt>
                <c:pt idx="3290">
                  <c:v>44207</c:v>
                </c:pt>
                <c:pt idx="3291">
                  <c:v>44208</c:v>
                </c:pt>
                <c:pt idx="3292">
                  <c:v>44209</c:v>
                </c:pt>
                <c:pt idx="3293">
                  <c:v>44210</c:v>
                </c:pt>
                <c:pt idx="3294">
                  <c:v>44211</c:v>
                </c:pt>
                <c:pt idx="3295">
                  <c:v>44214</c:v>
                </c:pt>
                <c:pt idx="3296">
                  <c:v>44215</c:v>
                </c:pt>
                <c:pt idx="3297">
                  <c:v>44216</c:v>
                </c:pt>
                <c:pt idx="3298">
                  <c:v>44217</c:v>
                </c:pt>
                <c:pt idx="3299">
                  <c:v>44218</c:v>
                </c:pt>
                <c:pt idx="3300">
                  <c:v>44221</c:v>
                </c:pt>
                <c:pt idx="3301">
                  <c:v>44222</c:v>
                </c:pt>
                <c:pt idx="3302">
                  <c:v>44223</c:v>
                </c:pt>
                <c:pt idx="3303">
                  <c:v>44224</c:v>
                </c:pt>
                <c:pt idx="3304">
                  <c:v>44225</c:v>
                </c:pt>
                <c:pt idx="3305">
                  <c:v>44228</c:v>
                </c:pt>
                <c:pt idx="3306">
                  <c:v>44229</c:v>
                </c:pt>
                <c:pt idx="3307">
                  <c:v>44230</c:v>
                </c:pt>
                <c:pt idx="3308">
                  <c:v>44231</c:v>
                </c:pt>
                <c:pt idx="3309">
                  <c:v>44232</c:v>
                </c:pt>
                <c:pt idx="3310">
                  <c:v>44235</c:v>
                </c:pt>
                <c:pt idx="3311">
                  <c:v>44236</c:v>
                </c:pt>
                <c:pt idx="3312">
                  <c:v>44237</c:v>
                </c:pt>
                <c:pt idx="3313">
                  <c:v>44238</c:v>
                </c:pt>
                <c:pt idx="3314">
                  <c:v>44239</c:v>
                </c:pt>
                <c:pt idx="3315">
                  <c:v>44242</c:v>
                </c:pt>
                <c:pt idx="3316">
                  <c:v>44243</c:v>
                </c:pt>
                <c:pt idx="3317">
                  <c:v>44244</c:v>
                </c:pt>
                <c:pt idx="3318">
                  <c:v>44245</c:v>
                </c:pt>
                <c:pt idx="3319">
                  <c:v>44246</c:v>
                </c:pt>
                <c:pt idx="3320">
                  <c:v>44249</c:v>
                </c:pt>
                <c:pt idx="3321">
                  <c:v>44250</c:v>
                </c:pt>
                <c:pt idx="3322">
                  <c:v>44251</c:v>
                </c:pt>
                <c:pt idx="3323">
                  <c:v>44252</c:v>
                </c:pt>
                <c:pt idx="3324">
                  <c:v>44253</c:v>
                </c:pt>
                <c:pt idx="3325">
                  <c:v>44256</c:v>
                </c:pt>
                <c:pt idx="3326">
                  <c:v>44257</c:v>
                </c:pt>
                <c:pt idx="3327">
                  <c:v>44258</c:v>
                </c:pt>
                <c:pt idx="3328">
                  <c:v>44259</c:v>
                </c:pt>
                <c:pt idx="3329">
                  <c:v>44260</c:v>
                </c:pt>
                <c:pt idx="3330">
                  <c:v>44263</c:v>
                </c:pt>
                <c:pt idx="3331">
                  <c:v>44264</c:v>
                </c:pt>
                <c:pt idx="3332">
                  <c:v>44265</c:v>
                </c:pt>
                <c:pt idx="3333">
                  <c:v>44266</c:v>
                </c:pt>
                <c:pt idx="3334">
                  <c:v>44267</c:v>
                </c:pt>
                <c:pt idx="3335">
                  <c:v>44270</c:v>
                </c:pt>
                <c:pt idx="3336">
                  <c:v>44271</c:v>
                </c:pt>
                <c:pt idx="3337">
                  <c:v>44272</c:v>
                </c:pt>
                <c:pt idx="3338">
                  <c:v>44273</c:v>
                </c:pt>
                <c:pt idx="3339">
                  <c:v>44274</c:v>
                </c:pt>
                <c:pt idx="3340">
                  <c:v>44277</c:v>
                </c:pt>
                <c:pt idx="3341">
                  <c:v>44278</c:v>
                </c:pt>
                <c:pt idx="3342">
                  <c:v>44279</c:v>
                </c:pt>
                <c:pt idx="3343">
                  <c:v>44280</c:v>
                </c:pt>
                <c:pt idx="3344">
                  <c:v>44281</c:v>
                </c:pt>
                <c:pt idx="3345">
                  <c:v>44284</c:v>
                </c:pt>
                <c:pt idx="3346">
                  <c:v>44285</c:v>
                </c:pt>
                <c:pt idx="3347">
                  <c:v>44286</c:v>
                </c:pt>
                <c:pt idx="3348">
                  <c:v>44287</c:v>
                </c:pt>
                <c:pt idx="3349">
                  <c:v>44292</c:v>
                </c:pt>
                <c:pt idx="3350">
                  <c:v>44293</c:v>
                </c:pt>
                <c:pt idx="3351">
                  <c:v>44294</c:v>
                </c:pt>
                <c:pt idx="3352">
                  <c:v>44295</c:v>
                </c:pt>
                <c:pt idx="3353">
                  <c:v>44298</c:v>
                </c:pt>
                <c:pt idx="3354">
                  <c:v>44299</c:v>
                </c:pt>
                <c:pt idx="3355">
                  <c:v>44300</c:v>
                </c:pt>
                <c:pt idx="3356">
                  <c:v>44301</c:v>
                </c:pt>
                <c:pt idx="3357">
                  <c:v>44302</c:v>
                </c:pt>
                <c:pt idx="3358">
                  <c:v>44305</c:v>
                </c:pt>
                <c:pt idx="3359">
                  <c:v>44306</c:v>
                </c:pt>
                <c:pt idx="3360">
                  <c:v>44307</c:v>
                </c:pt>
                <c:pt idx="3361">
                  <c:v>44308</c:v>
                </c:pt>
                <c:pt idx="3362">
                  <c:v>44309</c:v>
                </c:pt>
                <c:pt idx="3363">
                  <c:v>44312</c:v>
                </c:pt>
                <c:pt idx="3364">
                  <c:v>44313</c:v>
                </c:pt>
                <c:pt idx="3365">
                  <c:v>44314</c:v>
                </c:pt>
                <c:pt idx="3366">
                  <c:v>44315</c:v>
                </c:pt>
                <c:pt idx="3367">
                  <c:v>44316</c:v>
                </c:pt>
                <c:pt idx="3368">
                  <c:v>44320</c:v>
                </c:pt>
                <c:pt idx="3369">
                  <c:v>44321</c:v>
                </c:pt>
                <c:pt idx="3370">
                  <c:v>44322</c:v>
                </c:pt>
                <c:pt idx="3371">
                  <c:v>44323</c:v>
                </c:pt>
                <c:pt idx="3372">
                  <c:v>44326</c:v>
                </c:pt>
                <c:pt idx="3373">
                  <c:v>44327</c:v>
                </c:pt>
                <c:pt idx="3374">
                  <c:v>44328</c:v>
                </c:pt>
                <c:pt idx="3375">
                  <c:v>44329</c:v>
                </c:pt>
                <c:pt idx="3376">
                  <c:v>44330</c:v>
                </c:pt>
                <c:pt idx="3377">
                  <c:v>44333</c:v>
                </c:pt>
                <c:pt idx="3378">
                  <c:v>44334</c:v>
                </c:pt>
                <c:pt idx="3379">
                  <c:v>44335</c:v>
                </c:pt>
                <c:pt idx="3380">
                  <c:v>44336</c:v>
                </c:pt>
                <c:pt idx="3381">
                  <c:v>44337</c:v>
                </c:pt>
                <c:pt idx="3382">
                  <c:v>44340</c:v>
                </c:pt>
                <c:pt idx="3383">
                  <c:v>44341</c:v>
                </c:pt>
                <c:pt idx="3384">
                  <c:v>44342</c:v>
                </c:pt>
                <c:pt idx="3385">
                  <c:v>44343</c:v>
                </c:pt>
                <c:pt idx="3386">
                  <c:v>44344</c:v>
                </c:pt>
                <c:pt idx="3387">
                  <c:v>44348</c:v>
                </c:pt>
                <c:pt idx="3388">
                  <c:v>44349</c:v>
                </c:pt>
                <c:pt idx="3389">
                  <c:v>44350</c:v>
                </c:pt>
                <c:pt idx="3390">
                  <c:v>44351</c:v>
                </c:pt>
                <c:pt idx="3391">
                  <c:v>44354</c:v>
                </c:pt>
                <c:pt idx="3392">
                  <c:v>44355</c:v>
                </c:pt>
                <c:pt idx="3393">
                  <c:v>44356</c:v>
                </c:pt>
                <c:pt idx="3394">
                  <c:v>44357</c:v>
                </c:pt>
                <c:pt idx="3395">
                  <c:v>44358</c:v>
                </c:pt>
                <c:pt idx="3396">
                  <c:v>44361</c:v>
                </c:pt>
                <c:pt idx="3397">
                  <c:v>44362</c:v>
                </c:pt>
                <c:pt idx="3398">
                  <c:v>44363</c:v>
                </c:pt>
                <c:pt idx="3399">
                  <c:v>44364</c:v>
                </c:pt>
                <c:pt idx="3400">
                  <c:v>44365</c:v>
                </c:pt>
                <c:pt idx="3401">
                  <c:v>44368</c:v>
                </c:pt>
                <c:pt idx="3402">
                  <c:v>44369</c:v>
                </c:pt>
                <c:pt idx="3403">
                  <c:v>44370</c:v>
                </c:pt>
                <c:pt idx="3404">
                  <c:v>44371</c:v>
                </c:pt>
                <c:pt idx="3405">
                  <c:v>44372</c:v>
                </c:pt>
                <c:pt idx="3406">
                  <c:v>44375</c:v>
                </c:pt>
                <c:pt idx="3407">
                  <c:v>44376</c:v>
                </c:pt>
                <c:pt idx="3408">
                  <c:v>44377</c:v>
                </c:pt>
                <c:pt idx="3409">
                  <c:v>44378</c:v>
                </c:pt>
                <c:pt idx="3410">
                  <c:v>44379</c:v>
                </c:pt>
                <c:pt idx="3411">
                  <c:v>44382</c:v>
                </c:pt>
                <c:pt idx="3412">
                  <c:v>44383</c:v>
                </c:pt>
                <c:pt idx="3413">
                  <c:v>44384</c:v>
                </c:pt>
                <c:pt idx="3414">
                  <c:v>44385</c:v>
                </c:pt>
                <c:pt idx="3415">
                  <c:v>44386</c:v>
                </c:pt>
                <c:pt idx="3416">
                  <c:v>44389</c:v>
                </c:pt>
                <c:pt idx="3417">
                  <c:v>44390</c:v>
                </c:pt>
                <c:pt idx="3418">
                  <c:v>44391</c:v>
                </c:pt>
                <c:pt idx="3419">
                  <c:v>44392</c:v>
                </c:pt>
                <c:pt idx="3420">
                  <c:v>44393</c:v>
                </c:pt>
                <c:pt idx="3421">
                  <c:v>44396</c:v>
                </c:pt>
                <c:pt idx="3422">
                  <c:v>44397</c:v>
                </c:pt>
                <c:pt idx="3423">
                  <c:v>44398</c:v>
                </c:pt>
                <c:pt idx="3424">
                  <c:v>44399</c:v>
                </c:pt>
                <c:pt idx="3425">
                  <c:v>44400</c:v>
                </c:pt>
                <c:pt idx="3426">
                  <c:v>44403</c:v>
                </c:pt>
                <c:pt idx="3427">
                  <c:v>44404</c:v>
                </c:pt>
                <c:pt idx="3428">
                  <c:v>44405</c:v>
                </c:pt>
                <c:pt idx="3429">
                  <c:v>44406</c:v>
                </c:pt>
                <c:pt idx="3430">
                  <c:v>44407</c:v>
                </c:pt>
                <c:pt idx="3431">
                  <c:v>44410</c:v>
                </c:pt>
                <c:pt idx="3432">
                  <c:v>44411</c:v>
                </c:pt>
                <c:pt idx="3433">
                  <c:v>44412</c:v>
                </c:pt>
                <c:pt idx="3434">
                  <c:v>44413</c:v>
                </c:pt>
                <c:pt idx="3435">
                  <c:v>44414</c:v>
                </c:pt>
                <c:pt idx="3436">
                  <c:v>44417</c:v>
                </c:pt>
                <c:pt idx="3437">
                  <c:v>44418</c:v>
                </c:pt>
                <c:pt idx="3438">
                  <c:v>44419</c:v>
                </c:pt>
                <c:pt idx="3439">
                  <c:v>44420</c:v>
                </c:pt>
                <c:pt idx="3440">
                  <c:v>44421</c:v>
                </c:pt>
                <c:pt idx="3441">
                  <c:v>44424</c:v>
                </c:pt>
                <c:pt idx="3442">
                  <c:v>44425</c:v>
                </c:pt>
                <c:pt idx="3443">
                  <c:v>44426</c:v>
                </c:pt>
                <c:pt idx="3444">
                  <c:v>44427</c:v>
                </c:pt>
                <c:pt idx="3445">
                  <c:v>44428</c:v>
                </c:pt>
                <c:pt idx="3446">
                  <c:v>44431</c:v>
                </c:pt>
                <c:pt idx="3447">
                  <c:v>44432</c:v>
                </c:pt>
                <c:pt idx="3448">
                  <c:v>44433</c:v>
                </c:pt>
                <c:pt idx="3449">
                  <c:v>44434</c:v>
                </c:pt>
                <c:pt idx="3450">
                  <c:v>44435</c:v>
                </c:pt>
                <c:pt idx="3451">
                  <c:v>44439</c:v>
                </c:pt>
                <c:pt idx="3452">
                  <c:v>44440</c:v>
                </c:pt>
                <c:pt idx="3453">
                  <c:v>44441</c:v>
                </c:pt>
                <c:pt idx="3454">
                  <c:v>44442</c:v>
                </c:pt>
                <c:pt idx="3455">
                  <c:v>44445</c:v>
                </c:pt>
                <c:pt idx="3456">
                  <c:v>44446</c:v>
                </c:pt>
                <c:pt idx="3457">
                  <c:v>44447</c:v>
                </c:pt>
                <c:pt idx="3458">
                  <c:v>44448</c:v>
                </c:pt>
                <c:pt idx="3459">
                  <c:v>44449</c:v>
                </c:pt>
                <c:pt idx="3460">
                  <c:v>44452</c:v>
                </c:pt>
                <c:pt idx="3461">
                  <c:v>44453</c:v>
                </c:pt>
                <c:pt idx="3462">
                  <c:v>44454</c:v>
                </c:pt>
                <c:pt idx="3463">
                  <c:v>44455</c:v>
                </c:pt>
                <c:pt idx="3464">
                  <c:v>44456</c:v>
                </c:pt>
                <c:pt idx="3465">
                  <c:v>44459</c:v>
                </c:pt>
                <c:pt idx="3466">
                  <c:v>44460</c:v>
                </c:pt>
                <c:pt idx="3467">
                  <c:v>44461</c:v>
                </c:pt>
                <c:pt idx="3468">
                  <c:v>44462</c:v>
                </c:pt>
                <c:pt idx="3469">
                  <c:v>44463</c:v>
                </c:pt>
                <c:pt idx="3470">
                  <c:v>44466</c:v>
                </c:pt>
                <c:pt idx="3471">
                  <c:v>44467</c:v>
                </c:pt>
                <c:pt idx="3472">
                  <c:v>44468</c:v>
                </c:pt>
                <c:pt idx="3473">
                  <c:v>44469</c:v>
                </c:pt>
                <c:pt idx="3474">
                  <c:v>44470</c:v>
                </c:pt>
                <c:pt idx="3475">
                  <c:v>44473</c:v>
                </c:pt>
                <c:pt idx="3476">
                  <c:v>44474</c:v>
                </c:pt>
                <c:pt idx="3477">
                  <c:v>44475</c:v>
                </c:pt>
                <c:pt idx="3478">
                  <c:v>44476</c:v>
                </c:pt>
                <c:pt idx="3479">
                  <c:v>44477</c:v>
                </c:pt>
                <c:pt idx="3480">
                  <c:v>44480</c:v>
                </c:pt>
                <c:pt idx="3481">
                  <c:v>44481</c:v>
                </c:pt>
                <c:pt idx="3482">
                  <c:v>44482</c:v>
                </c:pt>
                <c:pt idx="3483">
                  <c:v>44483</c:v>
                </c:pt>
                <c:pt idx="3484">
                  <c:v>44484</c:v>
                </c:pt>
                <c:pt idx="3485">
                  <c:v>44487</c:v>
                </c:pt>
                <c:pt idx="3486">
                  <c:v>44488</c:v>
                </c:pt>
                <c:pt idx="3487">
                  <c:v>44489</c:v>
                </c:pt>
                <c:pt idx="3488">
                  <c:v>44490</c:v>
                </c:pt>
                <c:pt idx="3489">
                  <c:v>44491</c:v>
                </c:pt>
                <c:pt idx="3490">
                  <c:v>44494</c:v>
                </c:pt>
                <c:pt idx="3491">
                  <c:v>44495</c:v>
                </c:pt>
                <c:pt idx="3492">
                  <c:v>44496</c:v>
                </c:pt>
                <c:pt idx="3493">
                  <c:v>44497</c:v>
                </c:pt>
                <c:pt idx="3494">
                  <c:v>44498</c:v>
                </c:pt>
                <c:pt idx="3495">
                  <c:v>44501</c:v>
                </c:pt>
                <c:pt idx="3496">
                  <c:v>44502</c:v>
                </c:pt>
                <c:pt idx="3497">
                  <c:v>44503</c:v>
                </c:pt>
                <c:pt idx="3498">
                  <c:v>44504</c:v>
                </c:pt>
                <c:pt idx="3499">
                  <c:v>44505</c:v>
                </c:pt>
                <c:pt idx="3500">
                  <c:v>44508</c:v>
                </c:pt>
                <c:pt idx="3501">
                  <c:v>44509</c:v>
                </c:pt>
                <c:pt idx="3502">
                  <c:v>44510</c:v>
                </c:pt>
                <c:pt idx="3503">
                  <c:v>44511</c:v>
                </c:pt>
                <c:pt idx="3504">
                  <c:v>44512</c:v>
                </c:pt>
                <c:pt idx="3505">
                  <c:v>44515</c:v>
                </c:pt>
                <c:pt idx="3506">
                  <c:v>44516</c:v>
                </c:pt>
                <c:pt idx="3507">
                  <c:v>44517</c:v>
                </c:pt>
                <c:pt idx="3508">
                  <c:v>44518</c:v>
                </c:pt>
                <c:pt idx="3509">
                  <c:v>44519</c:v>
                </c:pt>
                <c:pt idx="3510">
                  <c:v>44522</c:v>
                </c:pt>
                <c:pt idx="3511">
                  <c:v>44523</c:v>
                </c:pt>
                <c:pt idx="3512">
                  <c:v>44524</c:v>
                </c:pt>
                <c:pt idx="3513">
                  <c:v>44525</c:v>
                </c:pt>
                <c:pt idx="3514">
                  <c:v>44526</c:v>
                </c:pt>
                <c:pt idx="3515">
                  <c:v>44529</c:v>
                </c:pt>
                <c:pt idx="3516">
                  <c:v>44530</c:v>
                </c:pt>
                <c:pt idx="3517">
                  <c:v>44531</c:v>
                </c:pt>
                <c:pt idx="3518">
                  <c:v>44532</c:v>
                </c:pt>
                <c:pt idx="3519">
                  <c:v>44533</c:v>
                </c:pt>
                <c:pt idx="3520">
                  <c:v>44536</c:v>
                </c:pt>
                <c:pt idx="3521">
                  <c:v>44537</c:v>
                </c:pt>
                <c:pt idx="3522">
                  <c:v>44538</c:v>
                </c:pt>
                <c:pt idx="3523">
                  <c:v>44539</c:v>
                </c:pt>
                <c:pt idx="3524">
                  <c:v>44540</c:v>
                </c:pt>
                <c:pt idx="3525">
                  <c:v>44543</c:v>
                </c:pt>
                <c:pt idx="3526">
                  <c:v>44544</c:v>
                </c:pt>
                <c:pt idx="3527">
                  <c:v>44545</c:v>
                </c:pt>
                <c:pt idx="3528">
                  <c:v>44546</c:v>
                </c:pt>
                <c:pt idx="3529">
                  <c:v>44547</c:v>
                </c:pt>
                <c:pt idx="3530">
                  <c:v>44550</c:v>
                </c:pt>
                <c:pt idx="3531">
                  <c:v>44551</c:v>
                </c:pt>
                <c:pt idx="3532">
                  <c:v>44552</c:v>
                </c:pt>
                <c:pt idx="3533">
                  <c:v>44553</c:v>
                </c:pt>
                <c:pt idx="3534">
                  <c:v>44554</c:v>
                </c:pt>
                <c:pt idx="3535">
                  <c:v>44559</c:v>
                </c:pt>
                <c:pt idx="3536">
                  <c:v>44560</c:v>
                </c:pt>
                <c:pt idx="3537">
                  <c:v>44561</c:v>
                </c:pt>
                <c:pt idx="3538">
                  <c:v>44565</c:v>
                </c:pt>
                <c:pt idx="3539">
                  <c:v>44566</c:v>
                </c:pt>
                <c:pt idx="3540">
                  <c:v>44567</c:v>
                </c:pt>
                <c:pt idx="3541">
                  <c:v>44568</c:v>
                </c:pt>
                <c:pt idx="3542">
                  <c:v>44571</c:v>
                </c:pt>
                <c:pt idx="3543">
                  <c:v>44572</c:v>
                </c:pt>
                <c:pt idx="3544">
                  <c:v>44573</c:v>
                </c:pt>
                <c:pt idx="3545">
                  <c:v>44574</c:v>
                </c:pt>
                <c:pt idx="3546">
                  <c:v>44575</c:v>
                </c:pt>
                <c:pt idx="3547">
                  <c:v>44578</c:v>
                </c:pt>
                <c:pt idx="3548">
                  <c:v>44579</c:v>
                </c:pt>
                <c:pt idx="3549">
                  <c:v>44580</c:v>
                </c:pt>
                <c:pt idx="3550">
                  <c:v>44581</c:v>
                </c:pt>
                <c:pt idx="3551">
                  <c:v>44582</c:v>
                </c:pt>
                <c:pt idx="3552">
                  <c:v>44585</c:v>
                </c:pt>
                <c:pt idx="3553">
                  <c:v>44586</c:v>
                </c:pt>
                <c:pt idx="3554">
                  <c:v>44587</c:v>
                </c:pt>
                <c:pt idx="3555">
                  <c:v>44588</c:v>
                </c:pt>
                <c:pt idx="3556">
                  <c:v>44589</c:v>
                </c:pt>
                <c:pt idx="3557">
                  <c:v>44592</c:v>
                </c:pt>
                <c:pt idx="3558">
                  <c:v>44593</c:v>
                </c:pt>
                <c:pt idx="3559">
                  <c:v>44594</c:v>
                </c:pt>
                <c:pt idx="3560">
                  <c:v>44595</c:v>
                </c:pt>
                <c:pt idx="3561">
                  <c:v>44596</c:v>
                </c:pt>
                <c:pt idx="3562">
                  <c:v>44599</c:v>
                </c:pt>
                <c:pt idx="3563">
                  <c:v>44600</c:v>
                </c:pt>
                <c:pt idx="3564">
                  <c:v>44601</c:v>
                </c:pt>
                <c:pt idx="3565">
                  <c:v>44602</c:v>
                </c:pt>
                <c:pt idx="3566">
                  <c:v>44603</c:v>
                </c:pt>
                <c:pt idx="3567">
                  <c:v>44606</c:v>
                </c:pt>
                <c:pt idx="3568">
                  <c:v>44607</c:v>
                </c:pt>
                <c:pt idx="3569">
                  <c:v>44608</c:v>
                </c:pt>
                <c:pt idx="3570">
                  <c:v>44609</c:v>
                </c:pt>
                <c:pt idx="3571">
                  <c:v>44610</c:v>
                </c:pt>
                <c:pt idx="3572">
                  <c:v>44613</c:v>
                </c:pt>
                <c:pt idx="3573">
                  <c:v>44614</c:v>
                </c:pt>
                <c:pt idx="3574">
                  <c:v>44615</c:v>
                </c:pt>
                <c:pt idx="3575">
                  <c:v>44616</c:v>
                </c:pt>
                <c:pt idx="3576">
                  <c:v>44617</c:v>
                </c:pt>
                <c:pt idx="3577">
                  <c:v>44620</c:v>
                </c:pt>
                <c:pt idx="3578">
                  <c:v>44621</c:v>
                </c:pt>
                <c:pt idx="3579">
                  <c:v>44622</c:v>
                </c:pt>
                <c:pt idx="3580">
                  <c:v>44623</c:v>
                </c:pt>
                <c:pt idx="3581">
                  <c:v>44624</c:v>
                </c:pt>
                <c:pt idx="3582">
                  <c:v>44627</c:v>
                </c:pt>
                <c:pt idx="3583">
                  <c:v>44628</c:v>
                </c:pt>
                <c:pt idx="3584">
                  <c:v>44629</c:v>
                </c:pt>
                <c:pt idx="3585">
                  <c:v>44630</c:v>
                </c:pt>
                <c:pt idx="3586">
                  <c:v>44631</c:v>
                </c:pt>
                <c:pt idx="3587">
                  <c:v>44634</c:v>
                </c:pt>
                <c:pt idx="3588">
                  <c:v>44635</c:v>
                </c:pt>
                <c:pt idx="3589">
                  <c:v>44636</c:v>
                </c:pt>
                <c:pt idx="3590">
                  <c:v>44637</c:v>
                </c:pt>
                <c:pt idx="3591">
                  <c:v>44638</c:v>
                </c:pt>
                <c:pt idx="3592">
                  <c:v>44641</c:v>
                </c:pt>
                <c:pt idx="3593">
                  <c:v>44642</c:v>
                </c:pt>
                <c:pt idx="3594">
                  <c:v>44643</c:v>
                </c:pt>
                <c:pt idx="3595">
                  <c:v>44644</c:v>
                </c:pt>
                <c:pt idx="3596">
                  <c:v>44645</c:v>
                </c:pt>
                <c:pt idx="3597">
                  <c:v>44648</c:v>
                </c:pt>
                <c:pt idx="3598">
                  <c:v>44649</c:v>
                </c:pt>
                <c:pt idx="3599">
                  <c:v>44650</c:v>
                </c:pt>
                <c:pt idx="3600">
                  <c:v>44651</c:v>
                </c:pt>
                <c:pt idx="3601">
                  <c:v>44652</c:v>
                </c:pt>
                <c:pt idx="3602">
                  <c:v>44655</c:v>
                </c:pt>
                <c:pt idx="3603">
                  <c:v>44656</c:v>
                </c:pt>
                <c:pt idx="3604">
                  <c:v>44657</c:v>
                </c:pt>
                <c:pt idx="3605">
                  <c:v>44658</c:v>
                </c:pt>
                <c:pt idx="3606">
                  <c:v>44659</c:v>
                </c:pt>
                <c:pt idx="3607">
                  <c:v>44662</c:v>
                </c:pt>
                <c:pt idx="3608">
                  <c:v>44663</c:v>
                </c:pt>
                <c:pt idx="3609">
                  <c:v>44664</c:v>
                </c:pt>
                <c:pt idx="3610">
                  <c:v>44665</c:v>
                </c:pt>
                <c:pt idx="3611">
                  <c:v>44670</c:v>
                </c:pt>
                <c:pt idx="3612">
                  <c:v>44671</c:v>
                </c:pt>
                <c:pt idx="3613">
                  <c:v>44672</c:v>
                </c:pt>
                <c:pt idx="3614">
                  <c:v>44673</c:v>
                </c:pt>
                <c:pt idx="3615">
                  <c:v>44676</c:v>
                </c:pt>
                <c:pt idx="3616">
                  <c:v>44677</c:v>
                </c:pt>
                <c:pt idx="3617">
                  <c:v>44678</c:v>
                </c:pt>
                <c:pt idx="3618">
                  <c:v>44679</c:v>
                </c:pt>
                <c:pt idx="3619">
                  <c:v>44680</c:v>
                </c:pt>
                <c:pt idx="3620">
                  <c:v>44684</c:v>
                </c:pt>
                <c:pt idx="3621">
                  <c:v>44685</c:v>
                </c:pt>
                <c:pt idx="3622">
                  <c:v>44686</c:v>
                </c:pt>
                <c:pt idx="3623">
                  <c:v>44687</c:v>
                </c:pt>
                <c:pt idx="3624">
                  <c:v>44690</c:v>
                </c:pt>
                <c:pt idx="3625">
                  <c:v>44691</c:v>
                </c:pt>
                <c:pt idx="3626">
                  <c:v>44692</c:v>
                </c:pt>
                <c:pt idx="3627">
                  <c:v>44693</c:v>
                </c:pt>
                <c:pt idx="3628">
                  <c:v>44694</c:v>
                </c:pt>
                <c:pt idx="3629">
                  <c:v>44697</c:v>
                </c:pt>
                <c:pt idx="3630">
                  <c:v>44698</c:v>
                </c:pt>
                <c:pt idx="3631">
                  <c:v>44699</c:v>
                </c:pt>
                <c:pt idx="3632">
                  <c:v>44700</c:v>
                </c:pt>
                <c:pt idx="3633">
                  <c:v>44701</c:v>
                </c:pt>
                <c:pt idx="3634">
                  <c:v>44704</c:v>
                </c:pt>
                <c:pt idx="3635">
                  <c:v>44705</c:v>
                </c:pt>
                <c:pt idx="3636">
                  <c:v>44706</c:v>
                </c:pt>
                <c:pt idx="3637">
                  <c:v>44707</c:v>
                </c:pt>
                <c:pt idx="3638">
                  <c:v>44708</c:v>
                </c:pt>
                <c:pt idx="3639">
                  <c:v>44711</c:v>
                </c:pt>
                <c:pt idx="3640">
                  <c:v>44712</c:v>
                </c:pt>
                <c:pt idx="3641">
                  <c:v>44713</c:v>
                </c:pt>
                <c:pt idx="3642">
                  <c:v>44718</c:v>
                </c:pt>
                <c:pt idx="3643">
                  <c:v>44719</c:v>
                </c:pt>
                <c:pt idx="3644">
                  <c:v>44720</c:v>
                </c:pt>
                <c:pt idx="3645">
                  <c:v>44721</c:v>
                </c:pt>
                <c:pt idx="3646">
                  <c:v>44722</c:v>
                </c:pt>
                <c:pt idx="3647">
                  <c:v>44725</c:v>
                </c:pt>
                <c:pt idx="3648">
                  <c:v>44726</c:v>
                </c:pt>
                <c:pt idx="3649">
                  <c:v>44727</c:v>
                </c:pt>
                <c:pt idx="3650">
                  <c:v>44728</c:v>
                </c:pt>
                <c:pt idx="3651">
                  <c:v>44729</c:v>
                </c:pt>
                <c:pt idx="3652">
                  <c:v>44732</c:v>
                </c:pt>
                <c:pt idx="3653">
                  <c:v>44733</c:v>
                </c:pt>
                <c:pt idx="3654">
                  <c:v>44734</c:v>
                </c:pt>
                <c:pt idx="3655">
                  <c:v>44735</c:v>
                </c:pt>
                <c:pt idx="3656">
                  <c:v>44736</c:v>
                </c:pt>
                <c:pt idx="3657">
                  <c:v>44739</c:v>
                </c:pt>
                <c:pt idx="3658">
                  <c:v>44740</c:v>
                </c:pt>
                <c:pt idx="3659">
                  <c:v>44741</c:v>
                </c:pt>
                <c:pt idx="3660">
                  <c:v>44742</c:v>
                </c:pt>
                <c:pt idx="3661">
                  <c:v>44743</c:v>
                </c:pt>
                <c:pt idx="3662">
                  <c:v>44746</c:v>
                </c:pt>
                <c:pt idx="3663">
                  <c:v>44747</c:v>
                </c:pt>
                <c:pt idx="3664">
                  <c:v>44748</c:v>
                </c:pt>
                <c:pt idx="3665">
                  <c:v>44749</c:v>
                </c:pt>
                <c:pt idx="3666">
                  <c:v>44750</c:v>
                </c:pt>
                <c:pt idx="3667">
                  <c:v>44753</c:v>
                </c:pt>
                <c:pt idx="3668">
                  <c:v>44754</c:v>
                </c:pt>
                <c:pt idx="3669">
                  <c:v>44755</c:v>
                </c:pt>
                <c:pt idx="3670">
                  <c:v>44756</c:v>
                </c:pt>
                <c:pt idx="3671">
                  <c:v>44757</c:v>
                </c:pt>
                <c:pt idx="3672">
                  <c:v>44760</c:v>
                </c:pt>
                <c:pt idx="3673">
                  <c:v>44761</c:v>
                </c:pt>
                <c:pt idx="3674">
                  <c:v>44762</c:v>
                </c:pt>
                <c:pt idx="3675">
                  <c:v>44763</c:v>
                </c:pt>
                <c:pt idx="3676">
                  <c:v>44764</c:v>
                </c:pt>
                <c:pt idx="3677">
                  <c:v>44767</c:v>
                </c:pt>
                <c:pt idx="3678">
                  <c:v>44768</c:v>
                </c:pt>
                <c:pt idx="3679">
                  <c:v>44769</c:v>
                </c:pt>
                <c:pt idx="3680">
                  <c:v>44770</c:v>
                </c:pt>
                <c:pt idx="3681">
                  <c:v>44771</c:v>
                </c:pt>
                <c:pt idx="3682">
                  <c:v>44774</c:v>
                </c:pt>
                <c:pt idx="3683">
                  <c:v>44775</c:v>
                </c:pt>
                <c:pt idx="3684">
                  <c:v>44776</c:v>
                </c:pt>
                <c:pt idx="3685">
                  <c:v>44777</c:v>
                </c:pt>
                <c:pt idx="3686">
                  <c:v>44778</c:v>
                </c:pt>
                <c:pt idx="3687">
                  <c:v>44781</c:v>
                </c:pt>
                <c:pt idx="3688">
                  <c:v>44782</c:v>
                </c:pt>
                <c:pt idx="3689">
                  <c:v>44783</c:v>
                </c:pt>
                <c:pt idx="3690">
                  <c:v>44784</c:v>
                </c:pt>
                <c:pt idx="3691">
                  <c:v>44785</c:v>
                </c:pt>
                <c:pt idx="3692">
                  <c:v>44788</c:v>
                </c:pt>
                <c:pt idx="3693">
                  <c:v>44789</c:v>
                </c:pt>
                <c:pt idx="3694">
                  <c:v>44790</c:v>
                </c:pt>
                <c:pt idx="3695">
                  <c:v>44791</c:v>
                </c:pt>
                <c:pt idx="3696">
                  <c:v>44792</c:v>
                </c:pt>
                <c:pt idx="3697">
                  <c:v>44795</c:v>
                </c:pt>
                <c:pt idx="3698">
                  <c:v>44796</c:v>
                </c:pt>
                <c:pt idx="3699">
                  <c:v>44797</c:v>
                </c:pt>
                <c:pt idx="3700">
                  <c:v>44798</c:v>
                </c:pt>
                <c:pt idx="3701">
                  <c:v>44799</c:v>
                </c:pt>
                <c:pt idx="3702">
                  <c:v>44803</c:v>
                </c:pt>
                <c:pt idx="3703">
                  <c:v>44804</c:v>
                </c:pt>
                <c:pt idx="3704">
                  <c:v>44805</c:v>
                </c:pt>
                <c:pt idx="3705">
                  <c:v>44806</c:v>
                </c:pt>
                <c:pt idx="3706">
                  <c:v>44809</c:v>
                </c:pt>
                <c:pt idx="3707">
                  <c:v>44810</c:v>
                </c:pt>
                <c:pt idx="3708">
                  <c:v>44811</c:v>
                </c:pt>
                <c:pt idx="3709">
                  <c:v>44812</c:v>
                </c:pt>
                <c:pt idx="3710">
                  <c:v>44813</c:v>
                </c:pt>
                <c:pt idx="3711">
                  <c:v>44816</c:v>
                </c:pt>
                <c:pt idx="3712">
                  <c:v>44817</c:v>
                </c:pt>
                <c:pt idx="3713">
                  <c:v>44818</c:v>
                </c:pt>
                <c:pt idx="3714">
                  <c:v>44819</c:v>
                </c:pt>
                <c:pt idx="3715">
                  <c:v>44820</c:v>
                </c:pt>
                <c:pt idx="3716">
                  <c:v>44824</c:v>
                </c:pt>
                <c:pt idx="3717">
                  <c:v>44825</c:v>
                </c:pt>
                <c:pt idx="3718">
                  <c:v>44826</c:v>
                </c:pt>
                <c:pt idx="3719">
                  <c:v>44827</c:v>
                </c:pt>
                <c:pt idx="3720">
                  <c:v>44830</c:v>
                </c:pt>
                <c:pt idx="3721">
                  <c:v>44831</c:v>
                </c:pt>
                <c:pt idx="3722">
                  <c:v>44832</c:v>
                </c:pt>
                <c:pt idx="3723">
                  <c:v>44833</c:v>
                </c:pt>
                <c:pt idx="3724">
                  <c:v>44834</c:v>
                </c:pt>
                <c:pt idx="3725">
                  <c:v>44837</c:v>
                </c:pt>
                <c:pt idx="3726">
                  <c:v>44838</c:v>
                </c:pt>
                <c:pt idx="3727">
                  <c:v>44839</c:v>
                </c:pt>
                <c:pt idx="3728">
                  <c:v>44840</c:v>
                </c:pt>
                <c:pt idx="3729">
                  <c:v>44841</c:v>
                </c:pt>
                <c:pt idx="3730">
                  <c:v>44844</c:v>
                </c:pt>
                <c:pt idx="3731">
                  <c:v>44845</c:v>
                </c:pt>
                <c:pt idx="3732">
                  <c:v>44846</c:v>
                </c:pt>
                <c:pt idx="3733">
                  <c:v>44847</c:v>
                </c:pt>
                <c:pt idx="3734">
                  <c:v>44848</c:v>
                </c:pt>
                <c:pt idx="3735">
                  <c:v>44851</c:v>
                </c:pt>
                <c:pt idx="3736">
                  <c:v>44852</c:v>
                </c:pt>
                <c:pt idx="3737">
                  <c:v>44853</c:v>
                </c:pt>
                <c:pt idx="3738">
                  <c:v>44854</c:v>
                </c:pt>
                <c:pt idx="3739">
                  <c:v>44855</c:v>
                </c:pt>
                <c:pt idx="3740">
                  <c:v>44858</c:v>
                </c:pt>
                <c:pt idx="3741">
                  <c:v>44859</c:v>
                </c:pt>
                <c:pt idx="3742">
                  <c:v>44860</c:v>
                </c:pt>
                <c:pt idx="3743">
                  <c:v>44861</c:v>
                </c:pt>
                <c:pt idx="3744">
                  <c:v>44862</c:v>
                </c:pt>
                <c:pt idx="3745">
                  <c:v>44865</c:v>
                </c:pt>
                <c:pt idx="3746">
                  <c:v>44866</c:v>
                </c:pt>
                <c:pt idx="3747">
                  <c:v>44867</c:v>
                </c:pt>
                <c:pt idx="3748">
                  <c:v>44868</c:v>
                </c:pt>
                <c:pt idx="3749">
                  <c:v>44869</c:v>
                </c:pt>
                <c:pt idx="3750">
                  <c:v>44872</c:v>
                </c:pt>
                <c:pt idx="3751">
                  <c:v>44873</c:v>
                </c:pt>
                <c:pt idx="3752">
                  <c:v>44874</c:v>
                </c:pt>
                <c:pt idx="3753">
                  <c:v>44875</c:v>
                </c:pt>
                <c:pt idx="3754">
                  <c:v>44876</c:v>
                </c:pt>
                <c:pt idx="3755">
                  <c:v>44879</c:v>
                </c:pt>
                <c:pt idx="3756">
                  <c:v>44880</c:v>
                </c:pt>
                <c:pt idx="3757">
                  <c:v>44881</c:v>
                </c:pt>
                <c:pt idx="3758">
                  <c:v>44882</c:v>
                </c:pt>
                <c:pt idx="3759">
                  <c:v>44883</c:v>
                </c:pt>
                <c:pt idx="3760">
                  <c:v>44886</c:v>
                </c:pt>
                <c:pt idx="3761">
                  <c:v>44887</c:v>
                </c:pt>
                <c:pt idx="3762">
                  <c:v>44888</c:v>
                </c:pt>
                <c:pt idx="3763">
                  <c:v>44889</c:v>
                </c:pt>
                <c:pt idx="3764">
                  <c:v>44890</c:v>
                </c:pt>
                <c:pt idx="3765">
                  <c:v>44893</c:v>
                </c:pt>
                <c:pt idx="3766">
                  <c:v>44894</c:v>
                </c:pt>
                <c:pt idx="3767">
                  <c:v>44895</c:v>
                </c:pt>
                <c:pt idx="3768">
                  <c:v>44896</c:v>
                </c:pt>
                <c:pt idx="3769">
                  <c:v>44897</c:v>
                </c:pt>
                <c:pt idx="3770">
                  <c:v>44900</c:v>
                </c:pt>
                <c:pt idx="3771">
                  <c:v>44901</c:v>
                </c:pt>
                <c:pt idx="3772">
                  <c:v>44902</c:v>
                </c:pt>
                <c:pt idx="3773">
                  <c:v>44903</c:v>
                </c:pt>
                <c:pt idx="3774">
                  <c:v>44904</c:v>
                </c:pt>
                <c:pt idx="3775">
                  <c:v>44907</c:v>
                </c:pt>
                <c:pt idx="3776">
                  <c:v>44908</c:v>
                </c:pt>
                <c:pt idx="3777">
                  <c:v>44909</c:v>
                </c:pt>
                <c:pt idx="3778">
                  <c:v>44910</c:v>
                </c:pt>
                <c:pt idx="3779">
                  <c:v>44911</c:v>
                </c:pt>
                <c:pt idx="3780">
                  <c:v>44914</c:v>
                </c:pt>
                <c:pt idx="3781">
                  <c:v>44915</c:v>
                </c:pt>
                <c:pt idx="3782">
                  <c:v>44916</c:v>
                </c:pt>
                <c:pt idx="3783">
                  <c:v>44917</c:v>
                </c:pt>
                <c:pt idx="3784">
                  <c:v>44918</c:v>
                </c:pt>
                <c:pt idx="3785">
                  <c:v>44923</c:v>
                </c:pt>
                <c:pt idx="3786">
                  <c:v>44924</c:v>
                </c:pt>
                <c:pt idx="3787">
                  <c:v>44925</c:v>
                </c:pt>
              </c:numCache>
            </c:numRef>
          </c:xVal>
          <c:yVal>
            <c:numRef>
              <c:f>data!$K$19:$K$3806</c:f>
              <c:numCache>
                <c:formatCode>0.00</c:formatCode>
                <c:ptCount val="3788"/>
                <c:pt idx="0">
                  <c:v>19.092328012308137</c:v>
                </c:pt>
                <c:pt idx="1">
                  <c:v>18.120082883190207</c:v>
                </c:pt>
                <c:pt idx="2">
                  <c:v>22.182203236114777</c:v>
                </c:pt>
                <c:pt idx="3">
                  <c:v>21.036364340153963</c:v>
                </c:pt>
                <c:pt idx="4">
                  <c:v>19.925306528240434</c:v>
                </c:pt>
                <c:pt idx="5">
                  <c:v>20.9675741080842</c:v>
                </c:pt>
                <c:pt idx="6">
                  <c:v>20.604486931880199</c:v>
                </c:pt>
                <c:pt idx="7">
                  <c:v>19.657015446559477</c:v>
                </c:pt>
                <c:pt idx="8">
                  <c:v>18.644071144872662</c:v>
                </c:pt>
                <c:pt idx="9">
                  <c:v>27.684198846769011</c:v>
                </c:pt>
                <c:pt idx="10">
                  <c:v>27.78186027781182</c:v>
                </c:pt>
                <c:pt idx="11">
                  <c:v>26.624926024716189</c:v>
                </c:pt>
                <c:pt idx="12">
                  <c:v>25.130114554668776</c:v>
                </c:pt>
                <c:pt idx="13">
                  <c:v>45.337413202369611</c:v>
                </c:pt>
                <c:pt idx="14">
                  <c:v>42.626755816294981</c:v>
                </c:pt>
                <c:pt idx="15">
                  <c:v>43.088043707848442</c:v>
                </c:pt>
                <c:pt idx="16">
                  <c:v>40.520735153717858</c:v>
                </c:pt>
                <c:pt idx="17">
                  <c:v>38.125909604601617</c:v>
                </c:pt>
                <c:pt idx="18">
                  <c:v>37.091777420520806</c:v>
                </c:pt>
                <c:pt idx="19">
                  <c:v>34.909280479625963</c:v>
                </c:pt>
                <c:pt idx="20">
                  <c:v>33.341703235910167</c:v>
                </c:pt>
                <c:pt idx="21">
                  <c:v>31.402556239421326</c:v>
                </c:pt>
                <c:pt idx="22">
                  <c:v>29.590355531171674</c:v>
                </c:pt>
                <c:pt idx="23">
                  <c:v>27.899732781365334</c:v>
                </c:pt>
                <c:pt idx="24">
                  <c:v>32.01523601169238</c:v>
                </c:pt>
                <c:pt idx="25">
                  <c:v>30.16283148602048</c:v>
                </c:pt>
                <c:pt idx="26">
                  <c:v>33.584890970848299</c:v>
                </c:pt>
                <c:pt idx="27">
                  <c:v>31.62988267581483</c:v>
                </c:pt>
                <c:pt idx="28">
                  <c:v>31.160812858090043</c:v>
                </c:pt>
                <c:pt idx="29">
                  <c:v>29.364501006092052</c:v>
                </c:pt>
                <c:pt idx="30">
                  <c:v>27.904029786299052</c:v>
                </c:pt>
                <c:pt idx="31">
                  <c:v>26.323566535401</c:v>
                </c:pt>
                <c:pt idx="32">
                  <c:v>27.083019778656052</c:v>
                </c:pt>
                <c:pt idx="33">
                  <c:v>25.557316806358294</c:v>
                </c:pt>
                <c:pt idx="34">
                  <c:v>25.5773506577607</c:v>
                </c:pt>
                <c:pt idx="35">
                  <c:v>24.15308154913544</c:v>
                </c:pt>
                <c:pt idx="36">
                  <c:v>23.381220218076653</c:v>
                </c:pt>
                <c:pt idx="37">
                  <c:v>22.106846232454565</c:v>
                </c:pt>
                <c:pt idx="38">
                  <c:v>20.920747118284826</c:v>
                </c:pt>
                <c:pt idx="39">
                  <c:v>19.855863900375002</c:v>
                </c:pt>
                <c:pt idx="40">
                  <c:v>22.660854986900944</c:v>
                </c:pt>
                <c:pt idx="41">
                  <c:v>23.412188734352448</c:v>
                </c:pt>
                <c:pt idx="42">
                  <c:v>23.434562067751724</c:v>
                </c:pt>
                <c:pt idx="43">
                  <c:v>22.959889429002779</c:v>
                </c:pt>
                <c:pt idx="44">
                  <c:v>21.71458377683707</c:v>
                </c:pt>
                <c:pt idx="45">
                  <c:v>22.979688508880773</c:v>
                </c:pt>
                <c:pt idx="46">
                  <c:v>23.140718082600255</c:v>
                </c:pt>
                <c:pt idx="47">
                  <c:v>23.499165355139411</c:v>
                </c:pt>
                <c:pt idx="48">
                  <c:v>22.216673615555543</c:v>
                </c:pt>
                <c:pt idx="49">
                  <c:v>21.022923872346897</c:v>
                </c:pt>
                <c:pt idx="50">
                  <c:v>22.299491930071653</c:v>
                </c:pt>
                <c:pt idx="51">
                  <c:v>22.342104410918413</c:v>
                </c:pt>
                <c:pt idx="52">
                  <c:v>34.261219326263905</c:v>
                </c:pt>
                <c:pt idx="53">
                  <c:v>32.262162642449702</c:v>
                </c:pt>
                <c:pt idx="54">
                  <c:v>31.28101058664728</c:v>
                </c:pt>
                <c:pt idx="55">
                  <c:v>30.133313845353406</c:v>
                </c:pt>
                <c:pt idx="56">
                  <c:v>28.404708144230874</c:v>
                </c:pt>
                <c:pt idx="57">
                  <c:v>27.013908828799998</c:v>
                </c:pt>
                <c:pt idx="58">
                  <c:v>25.492841109705438</c:v>
                </c:pt>
                <c:pt idx="59">
                  <c:v>24.254918785306547</c:v>
                </c:pt>
                <c:pt idx="60">
                  <c:v>22.920602782138417</c:v>
                </c:pt>
                <c:pt idx="61">
                  <c:v>21.678013263963866</c:v>
                </c:pt>
                <c:pt idx="62">
                  <c:v>20.521870470604735</c:v>
                </c:pt>
                <c:pt idx="63">
                  <c:v>19.655697443754345</c:v>
                </c:pt>
                <c:pt idx="64">
                  <c:v>18.642847750400101</c:v>
                </c:pt>
                <c:pt idx="65">
                  <c:v>17.703247373926782</c:v>
                </c:pt>
                <c:pt idx="66">
                  <c:v>17.065320725669821</c:v>
                </c:pt>
                <c:pt idx="67">
                  <c:v>16.258297320590735</c:v>
                </c:pt>
                <c:pt idx="68">
                  <c:v>15.645614430481611</c:v>
                </c:pt>
                <c:pt idx="69">
                  <c:v>16.958729062930871</c:v>
                </c:pt>
                <c:pt idx="70">
                  <c:v>17.787070192135999</c:v>
                </c:pt>
                <c:pt idx="71">
                  <c:v>16.91029575101043</c:v>
                </c:pt>
                <c:pt idx="72">
                  <c:v>16.098918429145428</c:v>
                </c:pt>
                <c:pt idx="73">
                  <c:v>17.082547877535266</c:v>
                </c:pt>
                <c:pt idx="74">
                  <c:v>16.258232989794443</c:v>
                </c:pt>
                <c:pt idx="75">
                  <c:v>15.501327535699694</c:v>
                </c:pt>
                <c:pt idx="76">
                  <c:v>14.942399003197753</c:v>
                </c:pt>
                <c:pt idx="77">
                  <c:v>14.282507984952176</c:v>
                </c:pt>
                <c:pt idx="78">
                  <c:v>14.171017483062579</c:v>
                </c:pt>
                <c:pt idx="79">
                  <c:v>13.572718816607662</c:v>
                </c:pt>
                <c:pt idx="80">
                  <c:v>13.02373958081168</c:v>
                </c:pt>
                <c:pt idx="81">
                  <c:v>12.520517163621061</c:v>
                </c:pt>
                <c:pt idx="82">
                  <c:v>12.061910530935483</c:v>
                </c:pt>
                <c:pt idx="83">
                  <c:v>11.640815894613144</c:v>
                </c:pt>
                <c:pt idx="84">
                  <c:v>11.257058723568775</c:v>
                </c:pt>
                <c:pt idx="85">
                  <c:v>10.908084769298169</c:v>
                </c:pt>
                <c:pt idx="86">
                  <c:v>10.591287362142152</c:v>
                </c:pt>
                <c:pt idx="87">
                  <c:v>10.304324318907135</c:v>
                </c:pt>
                <c:pt idx="88">
                  <c:v>12.394443078685438</c:v>
                </c:pt>
                <c:pt idx="89">
                  <c:v>11.944386640080481</c:v>
                </c:pt>
                <c:pt idx="90">
                  <c:v>11.573441851256408</c:v>
                </c:pt>
                <c:pt idx="91">
                  <c:v>11.195731860469216</c:v>
                </c:pt>
                <c:pt idx="92">
                  <c:v>10.852324904874909</c:v>
                </c:pt>
                <c:pt idx="93">
                  <c:v>10.540737342389308</c:v>
                </c:pt>
                <c:pt idx="94">
                  <c:v>10.258589026840141</c:v>
                </c:pt>
                <c:pt idx="95">
                  <c:v>22.507720620794974</c:v>
                </c:pt>
                <c:pt idx="96">
                  <c:v>21.293737099665627</c:v>
                </c:pt>
                <c:pt idx="97">
                  <c:v>20.247116962515278</c:v>
                </c:pt>
                <c:pt idx="98">
                  <c:v>21.892495133235883</c:v>
                </c:pt>
                <c:pt idx="99">
                  <c:v>20.974604869301345</c:v>
                </c:pt>
                <c:pt idx="100">
                  <c:v>19.867904009302016</c:v>
                </c:pt>
                <c:pt idx="101">
                  <c:v>18.84060617848349</c:v>
                </c:pt>
                <c:pt idx="102">
                  <c:v>17.962620166695935</c:v>
                </c:pt>
                <c:pt idx="103">
                  <c:v>17.851684244111947</c:v>
                </c:pt>
                <c:pt idx="104">
                  <c:v>16.970133363157117</c:v>
                </c:pt>
                <c:pt idx="105">
                  <c:v>18.988940875621157</c:v>
                </c:pt>
                <c:pt idx="106">
                  <c:v>18.024184307412895</c:v>
                </c:pt>
                <c:pt idx="107">
                  <c:v>19.93163984682073</c:v>
                </c:pt>
                <c:pt idx="108">
                  <c:v>19.201663747099744</c:v>
                </c:pt>
                <c:pt idx="109">
                  <c:v>19.149561455501217</c:v>
                </c:pt>
                <c:pt idx="110">
                  <c:v>21.966343528159761</c:v>
                </c:pt>
                <c:pt idx="111">
                  <c:v>20.7900444669121</c:v>
                </c:pt>
                <c:pt idx="112">
                  <c:v>19.696382855893681</c:v>
                </c:pt>
                <c:pt idx="113">
                  <c:v>18.705730567240941</c:v>
                </c:pt>
                <c:pt idx="114">
                  <c:v>17.761549212720798</c:v>
                </c:pt>
                <c:pt idx="115">
                  <c:v>20.941366363063647</c:v>
                </c:pt>
                <c:pt idx="116">
                  <c:v>20.66671697441501</c:v>
                </c:pt>
                <c:pt idx="117">
                  <c:v>22.265021566239799</c:v>
                </c:pt>
                <c:pt idx="118">
                  <c:v>21.067906577420395</c:v>
                </c:pt>
                <c:pt idx="119">
                  <c:v>20.340038098621978</c:v>
                </c:pt>
                <c:pt idx="120">
                  <c:v>19.278293232002248</c:v>
                </c:pt>
                <c:pt idx="121">
                  <c:v>25.750003870629744</c:v>
                </c:pt>
                <c:pt idx="122">
                  <c:v>24.314053371391061</c:v>
                </c:pt>
                <c:pt idx="123">
                  <c:v>22.975695788861024</c:v>
                </c:pt>
                <c:pt idx="124">
                  <c:v>28.226959486388353</c:v>
                </c:pt>
                <c:pt idx="125">
                  <c:v>27.463453696536437</c:v>
                </c:pt>
                <c:pt idx="126">
                  <c:v>25.912268214902152</c:v>
                </c:pt>
                <c:pt idx="127">
                  <c:v>25.749191227054069</c:v>
                </c:pt>
                <c:pt idx="128">
                  <c:v>24.313295677795786</c:v>
                </c:pt>
                <c:pt idx="129">
                  <c:v>24.68708428377764</c:v>
                </c:pt>
                <c:pt idx="130">
                  <c:v>23.323274617385938</c:v>
                </c:pt>
                <c:pt idx="131">
                  <c:v>26.89102189869017</c:v>
                </c:pt>
                <c:pt idx="132">
                  <c:v>31.495599932976276</c:v>
                </c:pt>
                <c:pt idx="133">
                  <c:v>29.677287769339522</c:v>
                </c:pt>
                <c:pt idx="134">
                  <c:v>32.64353102372263</c:v>
                </c:pt>
                <c:pt idx="135">
                  <c:v>30.879743714602114</c:v>
                </c:pt>
                <c:pt idx="136">
                  <c:v>29.101924433077542</c:v>
                </c:pt>
                <c:pt idx="137">
                  <c:v>27.441584321766953</c:v>
                </c:pt>
                <c:pt idx="138">
                  <c:v>25.891862216969692</c:v>
                </c:pt>
                <c:pt idx="139">
                  <c:v>24.975907519903579</c:v>
                </c:pt>
                <c:pt idx="140">
                  <c:v>23.592440697008215</c:v>
                </c:pt>
                <c:pt idx="141">
                  <c:v>24.914409113968336</c:v>
                </c:pt>
                <c:pt idx="142">
                  <c:v>23.567803806217331</c:v>
                </c:pt>
                <c:pt idx="143">
                  <c:v>22.865740816542257</c:v>
                </c:pt>
                <c:pt idx="144">
                  <c:v>21.626945909971358</c:v>
                </c:pt>
                <c:pt idx="145">
                  <c:v>20.474379557580669</c:v>
                </c:pt>
                <c:pt idx="146">
                  <c:v>19.435003523069721</c:v>
                </c:pt>
                <c:pt idx="147">
                  <c:v>19.823434651628265</c:v>
                </c:pt>
                <c:pt idx="148">
                  <c:v>19.313264795748427</c:v>
                </c:pt>
                <c:pt idx="149">
                  <c:v>18.325055834911431</c:v>
                </c:pt>
                <c:pt idx="150">
                  <c:v>17.408678619777803</c:v>
                </c:pt>
                <c:pt idx="151">
                  <c:v>16.594849732923052</c:v>
                </c:pt>
                <c:pt idx="152">
                  <c:v>15.807286500328443</c:v>
                </c:pt>
                <c:pt idx="153">
                  <c:v>15.079918606389331</c:v>
                </c:pt>
                <c:pt idx="154">
                  <c:v>14.437477382180761</c:v>
                </c:pt>
                <c:pt idx="155">
                  <c:v>17.487451050286914</c:v>
                </c:pt>
                <c:pt idx="156">
                  <c:v>16.632899932013277</c:v>
                </c:pt>
                <c:pt idx="157">
                  <c:v>16.715166738367181</c:v>
                </c:pt>
                <c:pt idx="158">
                  <c:v>15.928997451977677</c:v>
                </c:pt>
                <c:pt idx="159">
                  <c:v>22.440557157889387</c:v>
                </c:pt>
                <c:pt idx="160">
                  <c:v>21.231237716103212</c:v>
                </c:pt>
                <c:pt idx="161">
                  <c:v>20.107489733102856</c:v>
                </c:pt>
                <c:pt idx="162">
                  <c:v>19.062310020276765</c:v>
                </c:pt>
                <c:pt idx="163">
                  <c:v>18.609559384354121</c:v>
                </c:pt>
                <c:pt idx="164">
                  <c:v>17.672385928802761</c:v>
                </c:pt>
                <c:pt idx="165">
                  <c:v>16.80410317870734</c:v>
                </c:pt>
                <c:pt idx="166">
                  <c:v>16.000724866195597</c:v>
                </c:pt>
                <c:pt idx="167">
                  <c:v>15.805237428584887</c:v>
                </c:pt>
                <c:pt idx="168">
                  <c:v>15.078027620727289</c:v>
                </c:pt>
                <c:pt idx="169">
                  <c:v>20.734858970561607</c:v>
                </c:pt>
                <c:pt idx="170">
                  <c:v>26.217345159422205</c:v>
                </c:pt>
                <c:pt idx="171">
                  <c:v>29.304882355031676</c:v>
                </c:pt>
                <c:pt idx="172">
                  <c:v>27.631083364158428</c:v>
                </c:pt>
                <c:pt idx="173">
                  <c:v>26.35487363540625</c:v>
                </c:pt>
                <c:pt idx="174">
                  <c:v>25.658245605108341</c:v>
                </c:pt>
                <c:pt idx="175">
                  <c:v>24.992157752101182</c:v>
                </c:pt>
                <c:pt idx="176">
                  <c:v>23.607586193751199</c:v>
                </c:pt>
                <c:pt idx="177">
                  <c:v>35.356002615527757</c:v>
                </c:pt>
                <c:pt idx="178">
                  <c:v>40.993750595307503</c:v>
                </c:pt>
                <c:pt idx="179">
                  <c:v>41.600280014024953</c:v>
                </c:pt>
                <c:pt idx="180">
                  <c:v>39.389902203863862</c:v>
                </c:pt>
                <c:pt idx="181">
                  <c:v>37.059393000275406</c:v>
                </c:pt>
                <c:pt idx="182">
                  <c:v>36.214641940417124</c:v>
                </c:pt>
                <c:pt idx="183">
                  <c:v>36.569315653025527</c:v>
                </c:pt>
                <c:pt idx="184">
                  <c:v>34.845392591996742</c:v>
                </c:pt>
                <c:pt idx="185">
                  <c:v>32.80836131260552</c:v>
                </c:pt>
                <c:pt idx="186">
                  <c:v>34.11822912433621</c:v>
                </c:pt>
                <c:pt idx="187">
                  <c:v>49.240309759310442</c:v>
                </c:pt>
                <c:pt idx="188">
                  <c:v>46.281908083804566</c:v>
                </c:pt>
                <c:pt idx="189">
                  <c:v>43.511190627270693</c:v>
                </c:pt>
                <c:pt idx="190">
                  <c:v>42.769001490564165</c:v>
                </c:pt>
                <c:pt idx="191">
                  <c:v>40.222063534113566</c:v>
                </c:pt>
                <c:pt idx="192">
                  <c:v>67.616619405682201</c:v>
                </c:pt>
                <c:pt idx="193">
                  <c:v>63.502420916421876</c:v>
                </c:pt>
                <c:pt idx="194">
                  <c:v>69.895181207227736</c:v>
                </c:pt>
                <c:pt idx="195">
                  <c:v>66.167635294595584</c:v>
                </c:pt>
                <c:pt idx="196">
                  <c:v>88.834846518160589</c:v>
                </c:pt>
                <c:pt idx="197">
                  <c:v>83.397304784613596</c:v>
                </c:pt>
                <c:pt idx="198">
                  <c:v>78.298216860984567</c:v>
                </c:pt>
                <c:pt idx="199">
                  <c:v>89.418214761735769</c:v>
                </c:pt>
                <c:pt idx="200">
                  <c:v>92.006955488865046</c:v>
                </c:pt>
                <c:pt idx="201">
                  <c:v>86.372127510010912</c:v>
                </c:pt>
                <c:pt idx="202">
                  <c:v>81.087829814319178</c:v>
                </c:pt>
                <c:pt idx="203">
                  <c:v>76.609257441976851</c:v>
                </c:pt>
                <c:pt idx="204">
                  <c:v>78.443386823158974</c:v>
                </c:pt>
                <c:pt idx="205">
                  <c:v>73.652999750037196</c:v>
                </c:pt>
                <c:pt idx="206">
                  <c:v>77.580110063267696</c:v>
                </c:pt>
                <c:pt idx="207">
                  <c:v>73.047611143345222</c:v>
                </c:pt>
                <c:pt idx="208">
                  <c:v>68.593920249788312</c:v>
                </c:pt>
                <c:pt idx="209">
                  <c:v>64.418579810427389</c:v>
                </c:pt>
                <c:pt idx="210">
                  <c:v>60.504633496823047</c:v>
                </c:pt>
                <c:pt idx="211">
                  <c:v>56.836183827873633</c:v>
                </c:pt>
                <c:pt idx="212">
                  <c:v>53.398327234759854</c:v>
                </c:pt>
                <c:pt idx="213">
                  <c:v>50.177093080618661</c:v>
                </c:pt>
                <c:pt idx="214">
                  <c:v>49.883765234872641</c:v>
                </c:pt>
                <c:pt idx="215">
                  <c:v>61.773229891477236</c:v>
                </c:pt>
                <c:pt idx="216">
                  <c:v>58.025154399049939</c:v>
                </c:pt>
                <c:pt idx="217">
                  <c:v>54.512502741902381</c:v>
                </c:pt>
                <c:pt idx="218">
                  <c:v>56.955117628259863</c:v>
                </c:pt>
                <c:pt idx="219">
                  <c:v>54.534010081638705</c:v>
                </c:pt>
                <c:pt idx="220">
                  <c:v>51.284188027931378</c:v>
                </c:pt>
                <c:pt idx="221">
                  <c:v>48.196464625129408</c:v>
                </c:pt>
                <c:pt idx="222">
                  <c:v>48.220144041138155</c:v>
                </c:pt>
                <c:pt idx="223">
                  <c:v>45.326392019189257</c:v>
                </c:pt>
                <c:pt idx="224">
                  <c:v>54.418124276762256</c:v>
                </c:pt>
                <c:pt idx="225">
                  <c:v>55.956981427814625</c:v>
                </c:pt>
                <c:pt idx="226">
                  <c:v>55.201500813844753</c:v>
                </c:pt>
                <c:pt idx="227">
                  <c:v>51.866577777924014</c:v>
                </c:pt>
                <c:pt idx="228">
                  <c:v>48.74205095126176</c:v>
                </c:pt>
                <c:pt idx="229">
                  <c:v>45.91744011799161</c:v>
                </c:pt>
                <c:pt idx="230">
                  <c:v>43.169890415628387</c:v>
                </c:pt>
                <c:pt idx="231">
                  <c:v>40.597357632791827</c:v>
                </c:pt>
                <c:pt idx="232">
                  <c:v>52.833579760893116</c:v>
                </c:pt>
                <c:pt idx="233">
                  <c:v>49.647986365962034</c:v>
                </c:pt>
                <c:pt idx="234">
                  <c:v>46.663768949653274</c:v>
                </c:pt>
                <c:pt idx="235">
                  <c:v>43.881413961417636</c:v>
                </c:pt>
                <c:pt idx="236">
                  <c:v>45.451256743969026</c:v>
                </c:pt>
                <c:pt idx="237">
                  <c:v>42.733356192702153</c:v>
                </c:pt>
                <c:pt idx="238">
                  <c:v>40.188694791388293</c:v>
                </c:pt>
                <c:pt idx="239">
                  <c:v>37.870457510360048</c:v>
                </c:pt>
                <c:pt idx="240">
                  <c:v>35.63772532321174</c:v>
                </c:pt>
                <c:pt idx="241">
                  <c:v>37.665297262556308</c:v>
                </c:pt>
                <c:pt idx="242">
                  <c:v>35.448628791511979</c:v>
                </c:pt>
                <c:pt idx="243">
                  <c:v>33.372449961491839</c:v>
                </c:pt>
                <c:pt idx="244">
                  <c:v>31.431296904899135</c:v>
                </c:pt>
                <c:pt idx="245">
                  <c:v>29.617208170855925</c:v>
                </c:pt>
                <c:pt idx="246">
                  <c:v>28.778360869717535</c:v>
                </c:pt>
                <c:pt idx="247">
                  <c:v>27.806212885268401</c:v>
                </c:pt>
                <c:pt idx="248">
                  <c:v>26.232115065245893</c:v>
                </c:pt>
                <c:pt idx="249">
                  <c:v>25.570485082219914</c:v>
                </c:pt>
                <c:pt idx="250">
                  <c:v>24.146680769421376</c:v>
                </c:pt>
                <c:pt idx="251">
                  <c:v>22.81976726593863</c:v>
                </c:pt>
                <c:pt idx="252">
                  <c:v>21.584153686755105</c:v>
                </c:pt>
                <c:pt idx="253">
                  <c:v>20.434585764648872</c:v>
                </c:pt>
                <c:pt idx="254">
                  <c:v>19.366120165490187</c:v>
                </c:pt>
                <c:pt idx="255">
                  <c:v>18.374099877928654</c:v>
                </c:pt>
                <c:pt idx="256">
                  <c:v>26.311545828325023</c:v>
                </c:pt>
                <c:pt idx="257">
                  <c:v>24.839748354963426</c:v>
                </c:pt>
                <c:pt idx="258">
                  <c:v>25.029450133210574</c:v>
                </c:pt>
                <c:pt idx="259">
                  <c:v>23.891808853789794</c:v>
                </c:pt>
                <c:pt idx="260">
                  <c:v>22.971099493654933</c:v>
                </c:pt>
                <c:pt idx="261">
                  <c:v>41.115731648016073</c:v>
                </c:pt>
                <c:pt idx="262">
                  <c:v>39.902287769981669</c:v>
                </c:pt>
                <c:pt idx="263">
                  <c:v>37.538874901977316</c:v>
                </c:pt>
                <c:pt idx="264">
                  <c:v>35.903906796665694</c:v>
                </c:pt>
                <c:pt idx="265">
                  <c:v>33.918837977427806</c:v>
                </c:pt>
                <c:pt idx="266">
                  <c:v>32.378109253650393</c:v>
                </c:pt>
                <c:pt idx="267">
                  <c:v>30.529663241360716</c:v>
                </c:pt>
                <c:pt idx="268">
                  <c:v>28.774906393087683</c:v>
                </c:pt>
                <c:pt idx="269">
                  <c:v>27.136279556730415</c:v>
                </c:pt>
                <c:pt idx="270">
                  <c:v>25.717463052400287</c:v>
                </c:pt>
                <c:pt idx="271">
                  <c:v>24.283713159075415</c:v>
                </c:pt>
                <c:pt idx="272">
                  <c:v>28.543415629103976</c:v>
                </c:pt>
                <c:pt idx="273">
                  <c:v>27.730616192263764</c:v>
                </c:pt>
                <c:pt idx="274">
                  <c:v>28.76563187975681</c:v>
                </c:pt>
                <c:pt idx="275">
                  <c:v>27.127621354969904</c:v>
                </c:pt>
                <c:pt idx="276">
                  <c:v>25.598927960110313</c:v>
                </c:pt>
                <c:pt idx="277">
                  <c:v>24.173198221758724</c:v>
                </c:pt>
                <c:pt idx="278">
                  <c:v>22.844470572298338</c:v>
                </c:pt>
                <c:pt idx="279">
                  <c:v>21.607147376864681</c:v>
                </c:pt>
                <c:pt idx="280">
                  <c:v>25.484540589766567</c:v>
                </c:pt>
                <c:pt idx="281">
                  <c:v>24.066556530078401</c:v>
                </c:pt>
                <c:pt idx="282">
                  <c:v>23.33516110818033</c:v>
                </c:pt>
                <c:pt idx="283">
                  <c:v>22.159702020961483</c:v>
                </c:pt>
                <c:pt idx="284">
                  <c:v>22.828187094119997</c:v>
                </c:pt>
                <c:pt idx="285">
                  <c:v>27.415737398442264</c:v>
                </c:pt>
                <c:pt idx="286">
                  <c:v>26.282856491929934</c:v>
                </c:pt>
                <c:pt idx="287">
                  <c:v>24.810938477064038</c:v>
                </c:pt>
                <c:pt idx="288">
                  <c:v>32.42812381134226</c:v>
                </c:pt>
                <c:pt idx="289">
                  <c:v>31.296166597923818</c:v>
                </c:pt>
                <c:pt idx="290">
                  <c:v>30.121471314041038</c:v>
                </c:pt>
                <c:pt idx="291">
                  <c:v>28.393647664025284</c:v>
                </c:pt>
                <c:pt idx="292">
                  <c:v>26.78037980027473</c:v>
                </c:pt>
                <c:pt idx="293">
                  <c:v>29.45620929460112</c:v>
                </c:pt>
                <c:pt idx="294">
                  <c:v>46.71221144757579</c:v>
                </c:pt>
                <c:pt idx="295">
                  <c:v>49.041222776915426</c:v>
                </c:pt>
                <c:pt idx="296">
                  <c:v>46.095432062906234</c:v>
                </c:pt>
                <c:pt idx="297">
                  <c:v>48.671339206671895</c:v>
                </c:pt>
                <c:pt idx="298">
                  <c:v>45.748985433707858</c:v>
                </c:pt>
                <c:pt idx="299">
                  <c:v>43.012147344113188</c:v>
                </c:pt>
                <c:pt idx="300">
                  <c:v>40.449683799390471</c:v>
                </c:pt>
                <c:pt idx="301">
                  <c:v>38.256484018213698</c:v>
                </c:pt>
                <c:pt idx="302">
                  <c:v>35.998880771269143</c:v>
                </c:pt>
                <c:pt idx="303">
                  <c:v>33.887048733838512</c:v>
                </c:pt>
                <c:pt idx="304">
                  <c:v>31.912349953750123</c:v>
                </c:pt>
                <c:pt idx="305">
                  <c:v>30.091624909738641</c:v>
                </c:pt>
                <c:pt idx="306">
                  <c:v>29.857173463130177</c:v>
                </c:pt>
                <c:pt idx="307">
                  <c:v>28.146813884133426</c:v>
                </c:pt>
                <c:pt idx="308">
                  <c:v>26.549990126459612</c:v>
                </c:pt>
                <c:pt idx="309">
                  <c:v>25.060086789661874</c:v>
                </c:pt>
                <c:pt idx="310">
                  <c:v>24.740780798660982</c:v>
                </c:pt>
                <c:pt idx="311">
                  <c:v>23.455755457426093</c:v>
                </c:pt>
                <c:pt idx="312">
                  <c:v>22.176250499793348</c:v>
                </c:pt>
                <c:pt idx="313">
                  <c:v>21.484965485732271</c:v>
                </c:pt>
                <c:pt idx="314">
                  <c:v>31.711851680601022</c:v>
                </c:pt>
                <c:pt idx="315">
                  <c:v>29.879343626450655</c:v>
                </c:pt>
                <c:pt idx="316">
                  <c:v>28.16751832537096</c:v>
                </c:pt>
                <c:pt idx="317">
                  <c:v>26.569314424866477</c:v>
                </c:pt>
                <c:pt idx="318">
                  <c:v>29.756002061116043</c:v>
                </c:pt>
                <c:pt idx="319">
                  <c:v>28.725693471672891</c:v>
                </c:pt>
                <c:pt idx="320">
                  <c:v>29.19933363383636</c:v>
                </c:pt>
                <c:pt idx="321">
                  <c:v>27.546346920006322</c:v>
                </c:pt>
                <c:pt idx="322">
                  <c:v>25.989616312217084</c:v>
                </c:pt>
                <c:pt idx="323">
                  <c:v>24.537476482432936</c:v>
                </c:pt>
                <c:pt idx="324">
                  <c:v>23.453744288877406</c:v>
                </c:pt>
                <c:pt idx="325">
                  <c:v>22.174377735341764</c:v>
                </c:pt>
                <c:pt idx="326">
                  <c:v>20.983573332693798</c:v>
                </c:pt>
                <c:pt idx="327">
                  <c:v>26.334587125280922</c:v>
                </c:pt>
                <c:pt idx="328">
                  <c:v>24.866044821761708</c:v>
                </c:pt>
                <c:pt idx="329">
                  <c:v>23.490050226704255</c:v>
                </c:pt>
                <c:pt idx="330">
                  <c:v>22.309936286458861</c:v>
                </c:pt>
                <c:pt idx="331">
                  <c:v>21.109696484692066</c:v>
                </c:pt>
                <c:pt idx="332">
                  <c:v>19.993469391112246</c:v>
                </c:pt>
                <c:pt idx="333">
                  <c:v>22.280854536644224</c:v>
                </c:pt>
                <c:pt idx="334">
                  <c:v>21.082637853852908</c:v>
                </c:pt>
                <c:pt idx="335">
                  <c:v>19.96831764541793</c:v>
                </c:pt>
                <c:pt idx="336">
                  <c:v>18.933248451115102</c:v>
                </c:pt>
                <c:pt idx="337">
                  <c:v>17.972530740176676</c:v>
                </c:pt>
                <c:pt idx="338">
                  <c:v>17.082061506010472</c:v>
                </c:pt>
                <c:pt idx="339">
                  <c:v>16.257783084676433</c:v>
                </c:pt>
                <c:pt idx="340">
                  <c:v>15.495848363342033</c:v>
                </c:pt>
                <c:pt idx="341">
                  <c:v>15.349472031921184</c:v>
                </c:pt>
                <c:pt idx="342">
                  <c:v>14.739001907217416</c:v>
                </c:pt>
                <c:pt idx="343">
                  <c:v>20.384976192224453</c:v>
                </c:pt>
                <c:pt idx="344">
                  <c:v>19.320035981029864</c:v>
                </c:pt>
                <c:pt idx="345">
                  <c:v>18.472741628094074</c:v>
                </c:pt>
                <c:pt idx="346">
                  <c:v>17.545556855809739</c:v>
                </c:pt>
                <c:pt idx="347">
                  <c:v>16.686686151337693</c:v>
                </c:pt>
                <c:pt idx="348">
                  <c:v>16.03404491317173</c:v>
                </c:pt>
                <c:pt idx="349">
                  <c:v>24.473391886193095</c:v>
                </c:pt>
                <c:pt idx="350">
                  <c:v>23.124153581279131</c:v>
                </c:pt>
                <c:pt idx="351">
                  <c:v>21.867501922338803</c:v>
                </c:pt>
                <c:pt idx="352">
                  <c:v>20.698105640299264</c:v>
                </c:pt>
                <c:pt idx="353">
                  <c:v>20.113391469519748</c:v>
                </c:pt>
                <c:pt idx="354">
                  <c:v>19.067790733779962</c:v>
                </c:pt>
                <c:pt idx="355">
                  <c:v>18.097321825114495</c:v>
                </c:pt>
                <c:pt idx="356">
                  <c:v>17.765214343725876</c:v>
                </c:pt>
                <c:pt idx="357">
                  <c:v>22.245527475968757</c:v>
                </c:pt>
                <c:pt idx="358">
                  <c:v>21.049769170767455</c:v>
                </c:pt>
                <c:pt idx="359">
                  <c:v>19.937766103881621</c:v>
                </c:pt>
                <c:pt idx="360">
                  <c:v>19.600379529931196</c:v>
                </c:pt>
                <c:pt idx="361">
                  <c:v>18.591606674915489</c:v>
                </c:pt>
                <c:pt idx="362">
                  <c:v>17.65574262327744</c:v>
                </c:pt>
                <c:pt idx="363">
                  <c:v>16.788693708180386</c:v>
                </c:pt>
                <c:pt idx="364">
                  <c:v>16.277245808548209</c:v>
                </c:pt>
                <c:pt idx="365">
                  <c:v>23.862560136791217</c:v>
                </c:pt>
                <c:pt idx="366">
                  <c:v>22.555108780139957</c:v>
                </c:pt>
                <c:pt idx="367">
                  <c:v>22.780127891036706</c:v>
                </c:pt>
                <c:pt idx="368">
                  <c:v>21.547258422338285</c:v>
                </c:pt>
                <c:pt idx="369">
                  <c:v>20.400276858796499</c:v>
                </c:pt>
                <c:pt idx="370">
                  <c:v>26.330353349145824</c:v>
                </c:pt>
                <c:pt idx="371">
                  <c:v>24.863673831880515</c:v>
                </c:pt>
                <c:pt idx="372">
                  <c:v>23.487840564681285</c:v>
                </c:pt>
                <c:pt idx="373">
                  <c:v>22.637986593041241</c:v>
                </c:pt>
                <c:pt idx="374">
                  <c:v>21.496603306906415</c:v>
                </c:pt>
                <c:pt idx="375">
                  <c:v>20.353174375235316</c:v>
                </c:pt>
                <c:pt idx="376">
                  <c:v>20.585610079686646</c:v>
                </c:pt>
                <c:pt idx="377">
                  <c:v>19.50642585444508</c:v>
                </c:pt>
                <c:pt idx="378">
                  <c:v>25.131207583515742</c:v>
                </c:pt>
                <c:pt idx="379">
                  <c:v>23.737188371388978</c:v>
                </c:pt>
                <c:pt idx="380">
                  <c:v>23.425655020854013</c:v>
                </c:pt>
                <c:pt idx="381">
                  <c:v>22.185856145225376</c:v>
                </c:pt>
                <c:pt idx="382">
                  <c:v>22.362435106141092</c:v>
                </c:pt>
                <c:pt idx="383">
                  <c:v>21.158544624882779</c:v>
                </c:pt>
                <c:pt idx="384">
                  <c:v>20.705047697396832</c:v>
                </c:pt>
                <c:pt idx="385">
                  <c:v>19.617400884094799</c:v>
                </c:pt>
                <c:pt idx="386">
                  <c:v>18.607300944867443</c:v>
                </c:pt>
                <c:pt idx="387">
                  <c:v>17.670292190498209</c:v>
                </c:pt>
                <c:pt idx="388">
                  <c:v>16.80216463662741</c:v>
                </c:pt>
                <c:pt idx="389">
                  <c:v>15.998932511940392</c:v>
                </c:pt>
                <c:pt idx="390">
                  <c:v>15.256814067163777</c:v>
                </c:pt>
                <c:pt idx="391">
                  <c:v>14.572212829629244</c:v>
                </c:pt>
                <c:pt idx="392">
                  <c:v>13.941700470813585</c:v>
                </c:pt>
                <c:pt idx="393">
                  <c:v>13.362001462992289</c:v>
                </c:pt>
                <c:pt idx="394">
                  <c:v>12.829979691978966</c:v>
                </c:pt>
                <c:pt idx="395">
                  <c:v>12.342627163153551</c:v>
                </c:pt>
                <c:pt idx="396">
                  <c:v>14.688722325992892</c:v>
                </c:pt>
                <c:pt idx="397">
                  <c:v>14.048929043105273</c:v>
                </c:pt>
                <c:pt idx="398">
                  <c:v>13.460515320850256</c:v>
                </c:pt>
                <c:pt idx="399">
                  <c:v>13.370659090962855</c:v>
                </c:pt>
                <c:pt idx="400">
                  <c:v>12.837917936418405</c:v>
                </c:pt>
                <c:pt idx="401">
                  <c:v>12.456511385210934</c:v>
                </c:pt>
                <c:pt idx="402">
                  <c:v>12.521883388200465</c:v>
                </c:pt>
                <c:pt idx="403">
                  <c:v>12.060841776974945</c:v>
                </c:pt>
                <c:pt idx="404">
                  <c:v>11.63984094265172</c:v>
                </c:pt>
                <c:pt idx="405">
                  <c:v>11.338355540333387</c:v>
                </c:pt>
                <c:pt idx="406">
                  <c:v>13.256884706375981</c:v>
                </c:pt>
                <c:pt idx="407">
                  <c:v>12.733615972567355</c:v>
                </c:pt>
                <c:pt idx="408">
                  <c:v>12.254456208343182</c:v>
                </c:pt>
                <c:pt idx="409">
                  <c:v>13.255215826884385</c:v>
                </c:pt>
                <c:pt idx="410">
                  <c:v>16.25386575530586</c:v>
                </c:pt>
                <c:pt idx="411">
                  <c:v>15.492230033941699</c:v>
                </c:pt>
                <c:pt idx="412">
                  <c:v>14.789264580044032</c:v>
                </c:pt>
                <c:pt idx="413">
                  <c:v>14.141488031750482</c:v>
                </c:pt>
                <c:pt idx="414">
                  <c:v>13.545576622228719</c:v>
                </c:pt>
                <c:pt idx="415">
                  <c:v>12.998350137843623</c:v>
                </c:pt>
                <c:pt idx="416">
                  <c:v>12.496759929476738</c:v>
                </c:pt>
                <c:pt idx="417">
                  <c:v>12.582276203758521</c:v>
                </c:pt>
                <c:pt idx="418">
                  <c:v>12.476369210045528</c:v>
                </c:pt>
                <c:pt idx="419">
                  <c:v>12.019243820734008</c:v>
                </c:pt>
                <c:pt idx="420">
                  <c:v>17.10236914543394</c:v>
                </c:pt>
                <c:pt idx="421">
                  <c:v>16.279576400297675</c:v>
                </c:pt>
                <c:pt idx="422">
                  <c:v>15.794038919406761</c:v>
                </c:pt>
                <c:pt idx="423">
                  <c:v>15.067693219066056</c:v>
                </c:pt>
                <c:pt idx="424">
                  <c:v>14.397929360518418</c:v>
                </c:pt>
                <c:pt idx="425">
                  <c:v>13.781361426385065</c:v>
                </c:pt>
                <c:pt idx="426">
                  <c:v>13.214752511033485</c:v>
                </c:pt>
                <c:pt idx="427">
                  <c:v>12.897547408584575</c:v>
                </c:pt>
                <c:pt idx="428">
                  <c:v>12.404469614070139</c:v>
                </c:pt>
                <c:pt idx="429">
                  <c:v>11.95354666907722</c:v>
                </c:pt>
                <c:pt idx="430">
                  <c:v>11.541987201774941</c:v>
                </c:pt>
                <c:pt idx="431">
                  <c:v>11.16710764946286</c:v>
                </c:pt>
                <c:pt idx="432">
                  <c:v>10.826329186773634</c:v>
                </c:pt>
                <c:pt idx="433">
                  <c:v>10.517176410989258</c:v>
                </c:pt>
                <c:pt idx="434">
                  <c:v>11.445702509203931</c:v>
                </c:pt>
                <c:pt idx="435">
                  <c:v>11.07951611648358</c:v>
                </c:pt>
                <c:pt idx="436">
                  <c:v>10.75527086962682</c:v>
                </c:pt>
                <c:pt idx="437">
                  <c:v>13.199380608442873</c:v>
                </c:pt>
                <c:pt idx="438">
                  <c:v>12.680914967653553</c:v>
                </c:pt>
                <c:pt idx="439">
                  <c:v>12.206249700477608</c:v>
                </c:pt>
                <c:pt idx="440">
                  <c:v>11.799438064448523</c:v>
                </c:pt>
                <c:pt idx="441">
                  <c:v>11.907688126650443</c:v>
                </c:pt>
                <c:pt idx="442">
                  <c:v>16.32652290981579</c:v>
                </c:pt>
                <c:pt idx="443">
                  <c:v>17.5275119271089</c:v>
                </c:pt>
                <c:pt idx="444">
                  <c:v>16.669982172405852</c:v>
                </c:pt>
                <c:pt idx="445">
                  <c:v>15.876732338413763</c:v>
                </c:pt>
                <c:pt idx="446">
                  <c:v>15.636097953479911</c:v>
                </c:pt>
                <c:pt idx="447">
                  <c:v>14.921965151358629</c:v>
                </c:pt>
                <c:pt idx="448">
                  <c:v>14.263687581083609</c:v>
                </c:pt>
                <c:pt idx="449">
                  <c:v>13.657911895235861</c:v>
                </c:pt>
                <c:pt idx="450">
                  <c:v>15.055612801054094</c:v>
                </c:pt>
                <c:pt idx="451">
                  <c:v>14.386799336069176</c:v>
                </c:pt>
                <c:pt idx="452">
                  <c:v>14.435428646364546</c:v>
                </c:pt>
                <c:pt idx="453">
                  <c:v>14.474496896973733</c:v>
                </c:pt>
                <c:pt idx="454">
                  <c:v>13.851793608529295</c:v>
                </c:pt>
                <c:pt idx="455">
                  <c:v>14.175813929020331</c:v>
                </c:pt>
                <c:pt idx="456">
                  <c:v>13.577127717741105</c:v>
                </c:pt>
                <c:pt idx="457">
                  <c:v>14.609623159845711</c:v>
                </c:pt>
                <c:pt idx="458">
                  <c:v>13.976127234156888</c:v>
                </c:pt>
                <c:pt idx="459">
                  <c:v>14.969292137173182</c:v>
                </c:pt>
                <c:pt idx="460">
                  <c:v>14.307279075414719</c:v>
                </c:pt>
                <c:pt idx="461">
                  <c:v>21.11994945126958</c:v>
                </c:pt>
                <c:pt idx="462">
                  <c:v>20.002999963593702</c:v>
                </c:pt>
                <c:pt idx="463">
                  <c:v>22.738327193110926</c:v>
                </c:pt>
                <c:pt idx="464">
                  <c:v>21.508352568328533</c:v>
                </c:pt>
                <c:pt idx="465">
                  <c:v>22.302437868777485</c:v>
                </c:pt>
                <c:pt idx="466">
                  <c:v>21.102719650272967</c:v>
                </c:pt>
                <c:pt idx="467">
                  <c:v>19.986984173209201</c:v>
                </c:pt>
                <c:pt idx="468">
                  <c:v>18.950408409429848</c:v>
                </c:pt>
                <c:pt idx="469">
                  <c:v>17.988445874484306</c:v>
                </c:pt>
                <c:pt idx="470">
                  <c:v>17.107879990761159</c:v>
                </c:pt>
                <c:pt idx="471">
                  <c:v>16.281666287756394</c:v>
                </c:pt>
                <c:pt idx="472">
                  <c:v>15.517909203412181</c:v>
                </c:pt>
                <c:pt idx="473">
                  <c:v>14.812947442223761</c:v>
                </c:pt>
                <c:pt idx="474">
                  <c:v>14.163293840713537</c:v>
                </c:pt>
                <c:pt idx="475">
                  <c:v>14.356957256281655</c:v>
                </c:pt>
                <c:pt idx="476">
                  <c:v>13.75231551866708</c:v>
                </c:pt>
                <c:pt idx="477">
                  <c:v>16.317979115267878</c:v>
                </c:pt>
                <c:pt idx="478">
                  <c:v>15.695775657883965</c:v>
                </c:pt>
                <c:pt idx="479">
                  <c:v>14.977022545611755</c:v>
                </c:pt>
                <c:pt idx="480">
                  <c:v>14.874178487053083</c:v>
                </c:pt>
                <c:pt idx="481">
                  <c:v>14.219677807211262</c:v>
                </c:pt>
                <c:pt idx="482">
                  <c:v>26.006492331183523</c:v>
                </c:pt>
                <c:pt idx="483">
                  <c:v>24.553213244414358</c:v>
                </c:pt>
                <c:pt idx="484">
                  <c:v>24.296725294495282</c:v>
                </c:pt>
                <c:pt idx="485">
                  <c:v>22.959551811289135</c:v>
                </c:pt>
                <c:pt idx="486">
                  <c:v>21.714269496565276</c:v>
                </c:pt>
                <c:pt idx="487">
                  <c:v>20.639091565694443</c:v>
                </c:pt>
                <c:pt idx="488">
                  <c:v>19.556116443481709</c:v>
                </c:pt>
                <c:pt idx="489">
                  <c:v>18.611612147103081</c:v>
                </c:pt>
                <c:pt idx="490">
                  <c:v>21.030058161317491</c:v>
                </c:pt>
                <c:pt idx="491">
                  <c:v>20.078653391132743</c:v>
                </c:pt>
                <c:pt idx="492">
                  <c:v>19.035531301892675</c:v>
                </c:pt>
                <c:pt idx="493">
                  <c:v>18.067398620199853</c:v>
                </c:pt>
                <c:pt idx="494">
                  <c:v>17.169941660979354</c:v>
                </c:pt>
                <c:pt idx="495">
                  <c:v>16.77821539965996</c:v>
                </c:pt>
                <c:pt idx="496">
                  <c:v>15.97678981138303</c:v>
                </c:pt>
                <c:pt idx="497">
                  <c:v>20.261534660929026</c:v>
                </c:pt>
                <c:pt idx="498">
                  <c:v>19.399436040153407</c:v>
                </c:pt>
                <c:pt idx="499">
                  <c:v>18.405014904902988</c:v>
                </c:pt>
                <c:pt idx="500">
                  <c:v>17.482783020396251</c:v>
                </c:pt>
                <c:pt idx="501">
                  <c:v>16.628579130931929</c:v>
                </c:pt>
                <c:pt idx="502">
                  <c:v>15.838461850122695</c:v>
                </c:pt>
                <c:pt idx="503">
                  <c:v>15.108689759932506</c:v>
                </c:pt>
                <c:pt idx="504">
                  <c:v>15.283996074745382</c:v>
                </c:pt>
                <c:pt idx="505">
                  <c:v>14.597268558308683</c:v>
                </c:pt>
                <c:pt idx="506">
                  <c:v>13.964757571174378</c:v>
                </c:pt>
                <c:pt idx="507">
                  <c:v>13.383182025472665</c:v>
                </c:pt>
                <c:pt idx="508">
                  <c:v>12.849400719019521</c:v>
                </c:pt>
                <c:pt idx="509">
                  <c:v>12.367169463110205</c:v>
                </c:pt>
                <c:pt idx="510">
                  <c:v>11.919471999090629</c:v>
                </c:pt>
                <c:pt idx="511">
                  <c:v>11.510921087435442</c:v>
                </c:pt>
                <c:pt idx="512">
                  <c:v>12.165841437281513</c:v>
                </c:pt>
                <c:pt idx="513">
                  <c:v>12.150395650029806</c:v>
                </c:pt>
                <c:pt idx="514">
                  <c:v>11.721551148392527</c:v>
                </c:pt>
                <c:pt idx="515">
                  <c:v>12.532175100824128</c:v>
                </c:pt>
                <c:pt idx="516">
                  <c:v>12.070249021802752</c:v>
                </c:pt>
                <c:pt idx="517">
                  <c:v>11.648422694546463</c:v>
                </c:pt>
                <c:pt idx="518">
                  <c:v>16.146567566438144</c:v>
                </c:pt>
                <c:pt idx="519">
                  <c:v>18.872656241584362</c:v>
                </c:pt>
                <c:pt idx="520">
                  <c:v>18.387358228904098</c:v>
                </c:pt>
                <c:pt idx="521">
                  <c:v>18.323847304484751</c:v>
                </c:pt>
                <c:pt idx="522">
                  <c:v>17.407558639436296</c:v>
                </c:pt>
                <c:pt idx="523">
                  <c:v>18.28569901354971</c:v>
                </c:pt>
                <c:pt idx="524">
                  <c:v>19.797588213415864</c:v>
                </c:pt>
                <c:pt idx="525">
                  <c:v>18.774563360745027</c:v>
                </c:pt>
                <c:pt idx="526">
                  <c:v>17.825372860001448</c:v>
                </c:pt>
                <c:pt idx="527">
                  <c:v>16.945766308401282</c:v>
                </c:pt>
                <c:pt idx="528">
                  <c:v>16.603056975182319</c:v>
                </c:pt>
                <c:pt idx="529">
                  <c:v>21.801741002504492</c:v>
                </c:pt>
                <c:pt idx="530">
                  <c:v>23.169658210152051</c:v>
                </c:pt>
                <c:pt idx="531">
                  <c:v>21.909866465756398</c:v>
                </c:pt>
                <c:pt idx="532">
                  <c:v>20.737510704626434</c:v>
                </c:pt>
                <c:pt idx="533">
                  <c:v>19.647565912245916</c:v>
                </c:pt>
                <c:pt idx="534">
                  <c:v>18.63529995187962</c:v>
                </c:pt>
                <c:pt idx="535">
                  <c:v>17.875767867692719</c:v>
                </c:pt>
                <c:pt idx="536">
                  <c:v>16.992438093347538</c:v>
                </c:pt>
                <c:pt idx="537">
                  <c:v>16.174885487523881</c:v>
                </c:pt>
                <c:pt idx="538">
                  <c:v>15.419283911023571</c:v>
                </c:pt>
                <c:pt idx="539">
                  <c:v>14.721996600544568</c:v>
                </c:pt>
                <c:pt idx="540">
                  <c:v>14.079558656548452</c:v>
                </c:pt>
                <c:pt idx="541">
                  <c:v>13.511229186803758</c:v>
                </c:pt>
                <c:pt idx="542">
                  <c:v>13.810641977030183</c:v>
                </c:pt>
                <c:pt idx="543">
                  <c:v>13.241637233508325</c:v>
                </c:pt>
                <c:pt idx="544">
                  <c:v>15.214476173972402</c:v>
                </c:pt>
                <c:pt idx="545">
                  <c:v>14.533189876070175</c:v>
                </c:pt>
                <c:pt idx="546">
                  <c:v>13.905793290945301</c:v>
                </c:pt>
                <c:pt idx="547">
                  <c:v>13.329019546463098</c:v>
                </c:pt>
                <c:pt idx="548">
                  <c:v>12.799740451820465</c:v>
                </c:pt>
                <c:pt idx="549">
                  <c:v>12.337378922883198</c:v>
                </c:pt>
                <c:pt idx="550">
                  <c:v>11.89226140967766</c:v>
                </c:pt>
                <c:pt idx="551">
                  <c:v>11.486116573148529</c:v>
                </c:pt>
                <c:pt idx="552">
                  <c:v>11.129288916712653</c:v>
                </c:pt>
                <c:pt idx="553">
                  <c:v>10.791989731960685</c:v>
                </c:pt>
                <c:pt idx="554">
                  <c:v>10.862883039279971</c:v>
                </c:pt>
                <c:pt idx="555">
                  <c:v>10.550307668640997</c:v>
                </c:pt>
                <c:pt idx="556">
                  <c:v>10.973109734326398</c:v>
                </c:pt>
                <c:pt idx="557">
                  <c:v>10.650258390264995</c:v>
                </c:pt>
                <c:pt idx="558">
                  <c:v>10.357697815747928</c:v>
                </c:pt>
                <c:pt idx="559">
                  <c:v>10.096037227871429</c:v>
                </c:pt>
                <c:pt idx="560">
                  <c:v>9.8569357096274768</c:v>
                </c:pt>
                <c:pt idx="561">
                  <c:v>9.6654454845753932</c:v>
                </c:pt>
                <c:pt idx="562">
                  <c:v>9.4693110780237273</c:v>
                </c:pt>
                <c:pt idx="563">
                  <c:v>9.2932111533777029</c:v>
                </c:pt>
                <c:pt idx="564">
                  <c:v>9.1353656348146881</c:v>
                </c:pt>
                <c:pt idx="565">
                  <c:v>9.4653349958206263</c:v>
                </c:pt>
                <c:pt idx="566">
                  <c:v>9.2896443944399731</c:v>
                </c:pt>
                <c:pt idx="567">
                  <c:v>10.235679754910109</c:v>
                </c:pt>
                <c:pt idx="568">
                  <c:v>9.9829230309543142</c:v>
                </c:pt>
                <c:pt idx="569">
                  <c:v>9.7549798985946001</c:v>
                </c:pt>
                <c:pt idx="570">
                  <c:v>9.5497992749509528</c:v>
                </c:pt>
                <c:pt idx="571">
                  <c:v>9.614178505524638</c:v>
                </c:pt>
                <c:pt idx="572">
                  <c:v>11.117775300542778</c:v>
                </c:pt>
                <c:pt idx="573">
                  <c:v>10.781536827648349</c:v>
                </c:pt>
                <c:pt idx="574">
                  <c:v>10.47658827071465</c:v>
                </c:pt>
                <c:pt idx="575">
                  <c:v>10.373888492482216</c:v>
                </c:pt>
                <c:pt idx="576">
                  <c:v>10.107742900524903</c:v>
                </c:pt>
                <c:pt idx="577">
                  <c:v>9.8674916825394199</c:v>
                </c:pt>
                <c:pt idx="578">
                  <c:v>13.609037560102063</c:v>
                </c:pt>
                <c:pt idx="579">
                  <c:v>13.197480103761333</c:v>
                </c:pt>
                <c:pt idx="580">
                  <c:v>12.679173384860794</c:v>
                </c:pt>
                <c:pt idx="581">
                  <c:v>14.160686927896505</c:v>
                </c:pt>
                <c:pt idx="582">
                  <c:v>15.259050958832795</c:v>
                </c:pt>
                <c:pt idx="583">
                  <c:v>14.574274684416416</c:v>
                </c:pt>
                <c:pt idx="584">
                  <c:v>13.943597799918587</c:v>
                </c:pt>
                <c:pt idx="585">
                  <c:v>22.537884316974822</c:v>
                </c:pt>
                <c:pt idx="586">
                  <c:v>21.422028523504778</c:v>
                </c:pt>
                <c:pt idx="587">
                  <c:v>20.283833421591545</c:v>
                </c:pt>
                <c:pt idx="588">
                  <c:v>20.790648956856511</c:v>
                </c:pt>
                <c:pt idx="589">
                  <c:v>26.530809193757747</c:v>
                </c:pt>
                <c:pt idx="590">
                  <c:v>26.549770619667939</c:v>
                </c:pt>
                <c:pt idx="591">
                  <c:v>27.153869514499153</c:v>
                </c:pt>
                <c:pt idx="592">
                  <c:v>31.436902803674947</c:v>
                </c:pt>
                <c:pt idx="593">
                  <c:v>29.622445832329507</c:v>
                </c:pt>
                <c:pt idx="594">
                  <c:v>28.743534399220639</c:v>
                </c:pt>
                <c:pt idx="595">
                  <c:v>27.106992413540333</c:v>
                </c:pt>
                <c:pt idx="596">
                  <c:v>25.579682040343581</c:v>
                </c:pt>
                <c:pt idx="597">
                  <c:v>32.594171218131635</c:v>
                </c:pt>
                <c:pt idx="598">
                  <c:v>30.703903756508005</c:v>
                </c:pt>
                <c:pt idx="599">
                  <c:v>28.937664244853078</c:v>
                </c:pt>
                <c:pt idx="600">
                  <c:v>33.561795164939056</c:v>
                </c:pt>
                <c:pt idx="601">
                  <c:v>33.596310043622942</c:v>
                </c:pt>
                <c:pt idx="602">
                  <c:v>31.670599762450657</c:v>
                </c:pt>
                <c:pt idx="603">
                  <c:v>29.840798807706832</c:v>
                </c:pt>
                <c:pt idx="604">
                  <c:v>33.208516022353614</c:v>
                </c:pt>
                <c:pt idx="605">
                  <c:v>31.278061092687722</c:v>
                </c:pt>
                <c:pt idx="606">
                  <c:v>29.47404110632673</c:v>
                </c:pt>
                <c:pt idx="607">
                  <c:v>27.803524987386268</c:v>
                </c:pt>
                <c:pt idx="608">
                  <c:v>26.439251443111679</c:v>
                </c:pt>
                <c:pt idx="609">
                  <c:v>25.007678992075661</c:v>
                </c:pt>
                <c:pt idx="610">
                  <c:v>23.6220523796134</c:v>
                </c:pt>
                <c:pt idx="611">
                  <c:v>25.025182971453891</c:v>
                </c:pt>
                <c:pt idx="612">
                  <c:v>24.844945579219203</c:v>
                </c:pt>
                <c:pt idx="613">
                  <c:v>24.12103097586013</c:v>
                </c:pt>
                <c:pt idx="614">
                  <c:v>22.795872626810386</c:v>
                </c:pt>
                <c:pt idx="615">
                  <c:v>21.561913076524501</c:v>
                </c:pt>
                <c:pt idx="616">
                  <c:v>20.413904096395825</c:v>
                </c:pt>
                <c:pt idx="617">
                  <c:v>19.346907921505103</c:v>
                </c:pt>
                <c:pt idx="618">
                  <c:v>18.356272660326422</c:v>
                </c:pt>
                <c:pt idx="619">
                  <c:v>17.437608786756147</c:v>
                </c:pt>
                <c:pt idx="620">
                  <c:v>16.586766760915271</c:v>
                </c:pt>
                <c:pt idx="621">
                  <c:v>15.804993155095238</c:v>
                </c:pt>
                <c:pt idx="622">
                  <c:v>15.077802193494607</c:v>
                </c:pt>
                <c:pt idx="623">
                  <c:v>15.91865894086952</c:v>
                </c:pt>
                <c:pt idx="624">
                  <c:v>17.651949302774231</c:v>
                </c:pt>
                <c:pt idx="625">
                  <c:v>19.766770716035175</c:v>
                </c:pt>
                <c:pt idx="626">
                  <c:v>20.100078103098397</c:v>
                </c:pt>
                <c:pt idx="627">
                  <c:v>19.055427173754115</c:v>
                </c:pt>
                <c:pt idx="628">
                  <c:v>28.184173227050046</c:v>
                </c:pt>
                <c:pt idx="629">
                  <c:v>26.584859231434528</c:v>
                </c:pt>
                <c:pt idx="630">
                  <c:v>29.578283765112324</c:v>
                </c:pt>
                <c:pt idx="631">
                  <c:v>27.88637465185818</c:v>
                </c:pt>
                <c:pt idx="632">
                  <c:v>26.388313290411958</c:v>
                </c:pt>
                <c:pt idx="633">
                  <c:v>24.909291583116953</c:v>
                </c:pt>
                <c:pt idx="634">
                  <c:v>23.530354870757598</c:v>
                </c:pt>
                <c:pt idx="635">
                  <c:v>22.245717855978402</c:v>
                </c:pt>
                <c:pt idx="636">
                  <c:v>21.049946300068409</c:v>
                </c:pt>
                <c:pt idx="637">
                  <c:v>19.937930743725865</c:v>
                </c:pt>
                <c:pt idx="638">
                  <c:v>18.904861313371516</c:v>
                </c:pt>
                <c:pt idx="639">
                  <c:v>18.090300733930047</c:v>
                </c:pt>
                <c:pt idx="640">
                  <c:v>18.057573720217608</c:v>
                </c:pt>
                <c:pt idx="641">
                  <c:v>18.505271042772502</c:v>
                </c:pt>
                <c:pt idx="642">
                  <c:v>17.63213008151844</c:v>
                </c:pt>
                <c:pt idx="643">
                  <c:v>16.807764934134958</c:v>
                </c:pt>
                <c:pt idx="644">
                  <c:v>16.004110500528096</c:v>
                </c:pt>
                <c:pt idx="645">
                  <c:v>15.26159446613859</c:v>
                </c:pt>
                <c:pt idx="646">
                  <c:v>14.57744167342997</c:v>
                </c:pt>
                <c:pt idx="647">
                  <c:v>13.946512099029073</c:v>
                </c:pt>
                <c:pt idx="648">
                  <c:v>13.366421369396097</c:v>
                </c:pt>
                <c:pt idx="649">
                  <c:v>14.12505836501669</c:v>
                </c:pt>
                <c:pt idx="650">
                  <c:v>13.550406843124433</c:v>
                </c:pt>
                <c:pt idx="651">
                  <c:v>14.891848428940602</c:v>
                </c:pt>
                <c:pt idx="652">
                  <c:v>14.235950576742665</c:v>
                </c:pt>
                <c:pt idx="653">
                  <c:v>13.632623896931293</c:v>
                </c:pt>
                <c:pt idx="654">
                  <c:v>13.14358252928724</c:v>
                </c:pt>
                <c:pt idx="655">
                  <c:v>12.894665544935219</c:v>
                </c:pt>
                <c:pt idx="656">
                  <c:v>13.119103941345243</c:v>
                </c:pt>
                <c:pt idx="657">
                  <c:v>12.607361246652202</c:v>
                </c:pt>
                <c:pt idx="658">
                  <c:v>12.88888081170445</c:v>
                </c:pt>
                <c:pt idx="659">
                  <c:v>20.981876990807205</c:v>
                </c:pt>
                <c:pt idx="660">
                  <c:v>19.874662939160736</c:v>
                </c:pt>
                <c:pt idx="661">
                  <c:v>18.846119322515218</c:v>
                </c:pt>
                <c:pt idx="662">
                  <c:v>17.891727296718269</c:v>
                </c:pt>
                <c:pt idx="663">
                  <c:v>17.007219133644842</c:v>
                </c:pt>
                <c:pt idx="664">
                  <c:v>17.30785310381167</c:v>
                </c:pt>
                <c:pt idx="665">
                  <c:v>20.339549719539367</c:v>
                </c:pt>
                <c:pt idx="666">
                  <c:v>19.392647131799887</c:v>
                </c:pt>
                <c:pt idx="667">
                  <c:v>18.398715132281666</c:v>
                </c:pt>
                <c:pt idx="668">
                  <c:v>20.333567804567274</c:v>
                </c:pt>
                <c:pt idx="669">
                  <c:v>20.251475129437647</c:v>
                </c:pt>
                <c:pt idx="670">
                  <c:v>19.196032977238094</c:v>
                </c:pt>
                <c:pt idx="671">
                  <c:v>18.216288058934637</c:v>
                </c:pt>
                <c:pt idx="672">
                  <c:v>17.307887640858088</c:v>
                </c:pt>
                <c:pt idx="673">
                  <c:v>16.466715773482139</c:v>
                </c:pt>
                <c:pt idx="674">
                  <c:v>15.6888723149337</c:v>
                </c:pt>
                <c:pt idx="675">
                  <c:v>14.970653310949405</c:v>
                </c:pt>
                <c:pt idx="676">
                  <c:v>14.308532886680561</c:v>
                </c:pt>
                <c:pt idx="677">
                  <c:v>14.262000326526659</c:v>
                </c:pt>
                <c:pt idx="678">
                  <c:v>13.656360577486062</c:v>
                </c:pt>
                <c:pt idx="679">
                  <c:v>13.100007114925246</c:v>
                </c:pt>
                <c:pt idx="680">
                  <c:v>12.589866806060607</c:v>
                </c:pt>
                <c:pt idx="681">
                  <c:v>12.122989973082076</c:v>
                </c:pt>
                <c:pt idx="682">
                  <c:v>11.69654233897808</c:v>
                </c:pt>
                <c:pt idx="683">
                  <c:v>11.400882941805488</c:v>
                </c:pt>
                <c:pt idx="684">
                  <c:v>11.203538888480949</c:v>
                </c:pt>
                <c:pt idx="685">
                  <c:v>11.545116060788835</c:v>
                </c:pt>
                <c:pt idx="686">
                  <c:v>11.16995475158558</c:v>
                </c:pt>
                <c:pt idx="687">
                  <c:v>11.298709922236487</c:v>
                </c:pt>
                <c:pt idx="688">
                  <c:v>11.347588012969434</c:v>
                </c:pt>
                <c:pt idx="689">
                  <c:v>11.006278989460494</c:v>
                </c:pt>
                <c:pt idx="690">
                  <c:v>10.680348362186603</c:v>
                </c:pt>
                <c:pt idx="691">
                  <c:v>10.831758134211396</c:v>
                </c:pt>
                <c:pt idx="692">
                  <c:v>10.522096564709994</c:v>
                </c:pt>
                <c:pt idx="693">
                  <c:v>10.30265082343282</c:v>
                </c:pt>
                <c:pt idx="694">
                  <c:v>10.362443195314199</c:v>
                </c:pt>
                <c:pt idx="695">
                  <c:v>10.097401706082559</c:v>
                </c:pt>
                <c:pt idx="696">
                  <c:v>10.851562657757245</c:v>
                </c:pt>
                <c:pt idx="697">
                  <c:v>10.540046434374378</c:v>
                </c:pt>
                <c:pt idx="698">
                  <c:v>10.257964032262214</c:v>
                </c:pt>
                <c:pt idx="699">
                  <c:v>10.271203771135811</c:v>
                </c:pt>
                <c:pt idx="700">
                  <c:v>10.029805362765892</c:v>
                </c:pt>
                <c:pt idx="701">
                  <c:v>9.7972266570669113</c:v>
                </c:pt>
                <c:pt idx="702">
                  <c:v>9.6763273069761713</c:v>
                </c:pt>
                <c:pt idx="703">
                  <c:v>9.479090180582741</c:v>
                </c:pt>
                <c:pt idx="704">
                  <c:v>9.6097490160167602</c:v>
                </c:pt>
                <c:pt idx="705">
                  <c:v>9.8419890893488731</c:v>
                </c:pt>
                <c:pt idx="706">
                  <c:v>9.6280750235839427</c:v>
                </c:pt>
                <c:pt idx="707">
                  <c:v>10.506679549321566</c:v>
                </c:pt>
                <c:pt idx="708">
                  <c:v>10.227783836558922</c:v>
                </c:pt>
                <c:pt idx="709">
                  <c:v>9.9757957677802906</c:v>
                </c:pt>
                <c:pt idx="710">
                  <c:v>9.9449098899876009</c:v>
                </c:pt>
                <c:pt idx="711">
                  <c:v>9.7207367219967828</c:v>
                </c:pt>
                <c:pt idx="712">
                  <c:v>10.917316485330463</c:v>
                </c:pt>
                <c:pt idx="713">
                  <c:v>12.926817459955295</c:v>
                </c:pt>
                <c:pt idx="714">
                  <c:v>12.431264369490544</c:v>
                </c:pt>
                <c:pt idx="715">
                  <c:v>11.982463287422314</c:v>
                </c:pt>
                <c:pt idx="716">
                  <c:v>11.568354556068911</c:v>
                </c:pt>
                <c:pt idx="717">
                  <c:v>11.191102031025014</c:v>
                </c:pt>
                <c:pt idx="718">
                  <c:v>10.894161190983182</c:v>
                </c:pt>
                <c:pt idx="719">
                  <c:v>10.578663102509561</c:v>
                </c:pt>
                <c:pt idx="720">
                  <c:v>10.292901042075401</c:v>
                </c:pt>
                <c:pt idx="721">
                  <c:v>10.464512319103832</c:v>
                </c:pt>
                <c:pt idx="722">
                  <c:v>10.189653501618913</c:v>
                </c:pt>
                <c:pt idx="723">
                  <c:v>12.063364935041115</c:v>
                </c:pt>
                <c:pt idx="724">
                  <c:v>11.643866919565639</c:v>
                </c:pt>
                <c:pt idx="725">
                  <c:v>11.465096661795155</c:v>
                </c:pt>
                <c:pt idx="726">
                  <c:v>11.097155700531053</c:v>
                </c:pt>
                <c:pt idx="727">
                  <c:v>19.701477739940408</c:v>
                </c:pt>
                <c:pt idx="728">
                  <c:v>18.685342888154612</c:v>
                </c:pt>
                <c:pt idx="729">
                  <c:v>17.742646257336737</c:v>
                </c:pt>
                <c:pt idx="730">
                  <c:v>17.403043227089078</c:v>
                </c:pt>
                <c:pt idx="731">
                  <c:v>17.693018004446685</c:v>
                </c:pt>
                <c:pt idx="732">
                  <c:v>20.727196178109327</c:v>
                </c:pt>
                <c:pt idx="733">
                  <c:v>19.637981427931908</c:v>
                </c:pt>
                <c:pt idx="734">
                  <c:v>18.626403588456316</c:v>
                </c:pt>
                <c:pt idx="735">
                  <c:v>18.058811464680023</c:v>
                </c:pt>
                <c:pt idx="736">
                  <c:v>22.38797440668888</c:v>
                </c:pt>
                <c:pt idx="737">
                  <c:v>21.367596355324856</c:v>
                </c:pt>
                <c:pt idx="738">
                  <c:v>20.23322417442472</c:v>
                </c:pt>
                <c:pt idx="739">
                  <c:v>19.179081775666191</c:v>
                </c:pt>
                <c:pt idx="740">
                  <c:v>18.393116570707484</c:v>
                </c:pt>
                <c:pt idx="741">
                  <c:v>17.471755394587397</c:v>
                </c:pt>
                <c:pt idx="742">
                  <c:v>16.618371911960914</c:v>
                </c:pt>
                <c:pt idx="743">
                  <c:v>15.915164393912306</c:v>
                </c:pt>
                <c:pt idx="744">
                  <c:v>15.179484934537953</c:v>
                </c:pt>
                <c:pt idx="745">
                  <c:v>14.500941232022166</c:v>
                </c:pt>
                <c:pt idx="746">
                  <c:v>13.876122319380748</c:v>
                </c:pt>
                <c:pt idx="747">
                  <c:v>13.301768473889361</c:v>
                </c:pt>
                <c:pt idx="748">
                  <c:v>12.817646356248142</c:v>
                </c:pt>
                <c:pt idx="749">
                  <c:v>12.332007442405699</c:v>
                </c:pt>
                <c:pt idx="750">
                  <c:v>11.936721226829219</c:v>
                </c:pt>
                <c:pt idx="751">
                  <c:v>11.526646709587073</c:v>
                </c:pt>
                <c:pt idx="752">
                  <c:v>11.153149249293074</c:v>
                </c:pt>
                <c:pt idx="753">
                  <c:v>10.813654081475031</c:v>
                </c:pt>
                <c:pt idx="754">
                  <c:v>10.505689844467945</c:v>
                </c:pt>
                <c:pt idx="755">
                  <c:v>10.226888756549874</c:v>
                </c:pt>
                <c:pt idx="756">
                  <c:v>10.076536364160846</c:v>
                </c:pt>
                <c:pt idx="757">
                  <c:v>10.260269829947678</c:v>
                </c:pt>
                <c:pt idx="758">
                  <c:v>12.941189703106017</c:v>
                </c:pt>
                <c:pt idx="759">
                  <c:v>12.444422255338134</c:v>
                </c:pt>
                <c:pt idx="760">
                  <c:v>11.990050360970438</c:v>
                </c:pt>
                <c:pt idx="761">
                  <c:v>11.902539464672076</c:v>
                </c:pt>
                <c:pt idx="762">
                  <c:v>12.177669859062162</c:v>
                </c:pt>
                <c:pt idx="763">
                  <c:v>12.178096045337492</c:v>
                </c:pt>
                <c:pt idx="764">
                  <c:v>11.74683199679637</c:v>
                </c:pt>
                <c:pt idx="765">
                  <c:v>11.353601281809407</c:v>
                </c:pt>
                <c:pt idx="766">
                  <c:v>11.408728947787438</c:v>
                </c:pt>
                <c:pt idx="767">
                  <c:v>11.321804896323968</c:v>
                </c:pt>
                <c:pt idx="768">
                  <c:v>11.125977577582164</c:v>
                </c:pt>
                <c:pt idx="769">
                  <c:v>10.788983385009471</c:v>
                </c:pt>
                <c:pt idx="770">
                  <c:v>13.866847237453989</c:v>
                </c:pt>
                <c:pt idx="771">
                  <c:v>18.307809751037258</c:v>
                </c:pt>
                <c:pt idx="772">
                  <c:v>17.392696343036455</c:v>
                </c:pt>
                <c:pt idx="773">
                  <c:v>16.545199594874489</c:v>
                </c:pt>
                <c:pt idx="774">
                  <c:v>16.049442144330317</c:v>
                </c:pt>
                <c:pt idx="775">
                  <c:v>15.303447438468249</c:v>
                </c:pt>
                <c:pt idx="776">
                  <c:v>14.622783275583151</c:v>
                </c:pt>
                <c:pt idx="777">
                  <c:v>17.012429902431254</c:v>
                </c:pt>
                <c:pt idx="778">
                  <c:v>16.336638198373048</c:v>
                </c:pt>
                <c:pt idx="779">
                  <c:v>15.568690368164944</c:v>
                </c:pt>
                <c:pt idx="780">
                  <c:v>14.859784758525729</c:v>
                </c:pt>
                <c:pt idx="781">
                  <c:v>14.335753839758206</c:v>
                </c:pt>
                <c:pt idx="782">
                  <c:v>13.724178784724433</c:v>
                </c:pt>
                <c:pt idx="783">
                  <c:v>13.162255748543336</c:v>
                </c:pt>
                <c:pt idx="784">
                  <c:v>12.646896622417875</c:v>
                </c:pt>
                <c:pt idx="785">
                  <c:v>12.946218782818136</c:v>
                </c:pt>
                <c:pt idx="786">
                  <c:v>12.977770182001489</c:v>
                </c:pt>
                <c:pt idx="787">
                  <c:v>12.477915085634333</c:v>
                </c:pt>
                <c:pt idx="788">
                  <c:v>12.02482545395258</c:v>
                </c:pt>
                <c:pt idx="789">
                  <c:v>11.895847551489917</c:v>
                </c:pt>
                <c:pt idx="790">
                  <c:v>11.489385430975904</c:v>
                </c:pt>
                <c:pt idx="791">
                  <c:v>11.119249625703677</c:v>
                </c:pt>
                <c:pt idx="792">
                  <c:v>10.794255817468214</c:v>
                </c:pt>
                <c:pt idx="793">
                  <c:v>13.026324332048459</c:v>
                </c:pt>
                <c:pt idx="794">
                  <c:v>12.689665600060234</c:v>
                </c:pt>
                <c:pt idx="795">
                  <c:v>14.839187513822061</c:v>
                </c:pt>
                <c:pt idx="796">
                  <c:v>14.193237343317911</c:v>
                </c:pt>
                <c:pt idx="797">
                  <c:v>13.59314385415858</c:v>
                </c:pt>
                <c:pt idx="798">
                  <c:v>13.067914154910824</c:v>
                </c:pt>
                <c:pt idx="799">
                  <c:v>14.228954121597292</c:v>
                </c:pt>
                <c:pt idx="800">
                  <c:v>13.838671317693807</c:v>
                </c:pt>
                <c:pt idx="801">
                  <c:v>13.267375384389792</c:v>
                </c:pt>
                <c:pt idx="802">
                  <c:v>12.853424214611239</c:v>
                </c:pt>
                <c:pt idx="803">
                  <c:v>12.509442921633006</c:v>
                </c:pt>
                <c:pt idx="804">
                  <c:v>12.049470968377488</c:v>
                </c:pt>
                <c:pt idx="805">
                  <c:v>12.403895181878335</c:v>
                </c:pt>
                <c:pt idx="806">
                  <c:v>16.042900966129721</c:v>
                </c:pt>
                <c:pt idx="807">
                  <c:v>15.421033658937066</c:v>
                </c:pt>
                <c:pt idx="808">
                  <c:v>16.022049656926793</c:v>
                </c:pt>
                <c:pt idx="809">
                  <c:v>18.015193191681565</c:v>
                </c:pt>
                <c:pt idx="810">
                  <c:v>20.78419184692472</c:v>
                </c:pt>
                <c:pt idx="811">
                  <c:v>19.690944197765937</c:v>
                </c:pt>
                <c:pt idx="812">
                  <c:v>18.675565038332646</c:v>
                </c:pt>
                <c:pt idx="813">
                  <c:v>17.733580647517794</c:v>
                </c:pt>
                <c:pt idx="814">
                  <c:v>17.087883807377345</c:v>
                </c:pt>
                <c:pt idx="815">
                  <c:v>16.263168874208016</c:v>
                </c:pt>
                <c:pt idx="816">
                  <c:v>15.500823112992315</c:v>
                </c:pt>
                <c:pt idx="817">
                  <c:v>14.797189482270342</c:v>
                </c:pt>
                <c:pt idx="818">
                  <c:v>14.148784679144635</c:v>
                </c:pt>
                <c:pt idx="819">
                  <c:v>13.552283172204104</c:v>
                </c:pt>
                <c:pt idx="820">
                  <c:v>13.004503136411516</c:v>
                </c:pt>
                <c:pt idx="821">
                  <c:v>13.309851991541041</c:v>
                </c:pt>
                <c:pt idx="822">
                  <c:v>12.782168368411915</c:v>
                </c:pt>
                <c:pt idx="823">
                  <c:v>12.298876642576811</c:v>
                </c:pt>
                <c:pt idx="824">
                  <c:v>11.910670878125266</c:v>
                </c:pt>
                <c:pt idx="825">
                  <c:v>11.502897850691486</c:v>
                </c:pt>
                <c:pt idx="826">
                  <c:v>11.773021673848623</c:v>
                </c:pt>
                <c:pt idx="827">
                  <c:v>11.377458441544531</c:v>
                </c:pt>
                <c:pt idx="828">
                  <c:v>11.020810235210234</c:v>
                </c:pt>
                <c:pt idx="829">
                  <c:v>14.734971645792724</c:v>
                </c:pt>
                <c:pt idx="830">
                  <c:v>14.091503140030017</c:v>
                </c:pt>
                <c:pt idx="831">
                  <c:v>14.514953936589468</c:v>
                </c:pt>
                <c:pt idx="832">
                  <c:v>13.889014660313501</c:v>
                </c:pt>
                <c:pt idx="833">
                  <c:v>19.714944428465017</c:v>
                </c:pt>
                <c:pt idx="834">
                  <c:v>18.697843617763652</c:v>
                </c:pt>
                <c:pt idx="835">
                  <c:v>17.754236569280508</c:v>
                </c:pt>
                <c:pt idx="836">
                  <c:v>16.886032176383416</c:v>
                </c:pt>
                <c:pt idx="837">
                  <c:v>16.076480952413995</c:v>
                </c:pt>
                <c:pt idx="838">
                  <c:v>15.329012752574675</c:v>
                </c:pt>
                <c:pt idx="839">
                  <c:v>14.63876727202125</c:v>
                </c:pt>
                <c:pt idx="840">
                  <c:v>14.002949353282606</c:v>
                </c:pt>
                <c:pt idx="841">
                  <c:v>17.49144771621777</c:v>
                </c:pt>
                <c:pt idx="842">
                  <c:v>18.199735171270657</c:v>
                </c:pt>
                <c:pt idx="843">
                  <c:v>17.292550007356336</c:v>
                </c:pt>
                <c:pt idx="844">
                  <c:v>16.913206551228484</c:v>
                </c:pt>
                <c:pt idx="845">
                  <c:v>16.101610221994655</c:v>
                </c:pt>
                <c:pt idx="846">
                  <c:v>16.115062087857229</c:v>
                </c:pt>
                <c:pt idx="847">
                  <c:v>15.771933025066904</c:v>
                </c:pt>
                <c:pt idx="848">
                  <c:v>15.207996849411087</c:v>
                </c:pt>
                <c:pt idx="849">
                  <c:v>14.529447752946758</c:v>
                </c:pt>
                <c:pt idx="850">
                  <c:v>15.698334124148733</c:v>
                </c:pt>
                <c:pt idx="851">
                  <c:v>14.979383088131629</c:v>
                </c:pt>
                <c:pt idx="852">
                  <c:v>14.316574201335131</c:v>
                </c:pt>
                <c:pt idx="853">
                  <c:v>13.733711840863636</c:v>
                </c:pt>
                <c:pt idx="854">
                  <c:v>18.57263055480778</c:v>
                </c:pt>
                <c:pt idx="855">
                  <c:v>17.63815096682762</c:v>
                </c:pt>
                <c:pt idx="856">
                  <c:v>16.772406607578692</c:v>
                </c:pt>
                <c:pt idx="857">
                  <c:v>15.971419325838449</c:v>
                </c:pt>
                <c:pt idx="858">
                  <c:v>15.231414297653483</c:v>
                </c:pt>
                <c:pt idx="859">
                  <c:v>14.548801335486464</c:v>
                </c:pt>
                <c:pt idx="860">
                  <c:v>15.608088701773399</c:v>
                </c:pt>
                <c:pt idx="861">
                  <c:v>17.609243195619424</c:v>
                </c:pt>
                <c:pt idx="862">
                  <c:v>16.745643499930186</c:v>
                </c:pt>
                <c:pt idx="863">
                  <c:v>15.946676347354069</c:v>
                </c:pt>
                <c:pt idx="864">
                  <c:v>15.208573138302404</c:v>
                </c:pt>
                <c:pt idx="865">
                  <c:v>15.931515421263438</c:v>
                </c:pt>
                <c:pt idx="866">
                  <c:v>15.194578087716462</c:v>
                </c:pt>
                <c:pt idx="867">
                  <c:v>18.015517693518596</c:v>
                </c:pt>
                <c:pt idx="868">
                  <c:v>17.121880699662515</c:v>
                </c:pt>
                <c:pt idx="869">
                  <c:v>16.294617964778553</c:v>
                </c:pt>
                <c:pt idx="870">
                  <c:v>17.114788827581727</c:v>
                </c:pt>
                <c:pt idx="871">
                  <c:v>17.108443044987329</c:v>
                </c:pt>
                <c:pt idx="872">
                  <c:v>16.282187148265901</c:v>
                </c:pt>
                <c:pt idx="873">
                  <c:v>15.731843397274158</c:v>
                </c:pt>
                <c:pt idx="874">
                  <c:v>15.010301245950869</c:v>
                </c:pt>
                <c:pt idx="875">
                  <c:v>14.347653469493697</c:v>
                </c:pt>
                <c:pt idx="876">
                  <c:v>18.110409222847441</c:v>
                </c:pt>
                <c:pt idx="877">
                  <c:v>17.209788050883411</c:v>
                </c:pt>
                <c:pt idx="878">
                  <c:v>16.375945413243887</c:v>
                </c:pt>
                <c:pt idx="879">
                  <c:v>15.605004235683939</c:v>
                </c:pt>
                <c:pt idx="880">
                  <c:v>14.893281511814463</c:v>
                </c:pt>
                <c:pt idx="881">
                  <c:v>14.237270375969629</c:v>
                </c:pt>
                <c:pt idx="882">
                  <c:v>13.633623880752721</c:v>
                </c:pt>
                <c:pt idx="883">
                  <c:v>13.07914065306767</c:v>
                </c:pt>
                <c:pt idx="884">
                  <c:v>12.570752582772048</c:v>
                </c:pt>
                <c:pt idx="885">
                  <c:v>12.341968465042372</c:v>
                </c:pt>
                <c:pt idx="886">
                  <c:v>11.896453259550228</c:v>
                </c:pt>
                <c:pt idx="887">
                  <c:v>13.596830001536109</c:v>
                </c:pt>
                <c:pt idx="888">
                  <c:v>14.83285044774024</c:v>
                </c:pt>
                <c:pt idx="889">
                  <c:v>15.81182156005454</c:v>
                </c:pt>
                <c:pt idx="890">
                  <c:v>15.084103814263688</c:v>
                </c:pt>
                <c:pt idx="891">
                  <c:v>15.9907480055025</c:v>
                </c:pt>
                <c:pt idx="892">
                  <c:v>15.254166139855888</c:v>
                </c:pt>
                <c:pt idx="893">
                  <c:v>18.101739258311397</c:v>
                </c:pt>
                <c:pt idx="894">
                  <c:v>17.201755728704647</c:v>
                </c:pt>
                <c:pt idx="895">
                  <c:v>16.368513833943009</c:v>
                </c:pt>
                <c:pt idx="896">
                  <c:v>15.598138386398455</c:v>
                </c:pt>
                <c:pt idx="897">
                  <c:v>14.886948092778985</c:v>
                </c:pt>
                <c:pt idx="898">
                  <c:v>14.275509848020357</c:v>
                </c:pt>
                <c:pt idx="899">
                  <c:v>13.668781883862213</c:v>
                </c:pt>
                <c:pt idx="900">
                  <c:v>15.625318528690654</c:v>
                </c:pt>
                <c:pt idx="901">
                  <c:v>14.912021025376248</c:v>
                </c:pt>
                <c:pt idx="902">
                  <c:v>15.793518208019879</c:v>
                </c:pt>
                <c:pt idx="903">
                  <c:v>15.820744996342121</c:v>
                </c:pt>
                <c:pt idx="904">
                  <c:v>16.50357417506202</c:v>
                </c:pt>
                <c:pt idx="905">
                  <c:v>22.600690614663264</c:v>
                </c:pt>
                <c:pt idx="906">
                  <c:v>32.064458086322887</c:v>
                </c:pt>
                <c:pt idx="907">
                  <c:v>35.590679031174631</c:v>
                </c:pt>
                <c:pt idx="908">
                  <c:v>41.01022135529724</c:v>
                </c:pt>
                <c:pt idx="909">
                  <c:v>38.57577002935075</c:v>
                </c:pt>
                <c:pt idx="910">
                  <c:v>42.058989441889793</c:v>
                </c:pt>
                <c:pt idx="911">
                  <c:v>39.55742222520432</c:v>
                </c:pt>
                <c:pt idx="912">
                  <c:v>37.216151808331972</c:v>
                </c:pt>
                <c:pt idx="913">
                  <c:v>35.025624960395014</c:v>
                </c:pt>
                <c:pt idx="914">
                  <c:v>32.976890442898664</c:v>
                </c:pt>
                <c:pt idx="915">
                  <c:v>31.239910356926625</c:v>
                </c:pt>
                <c:pt idx="916">
                  <c:v>43.099158509585678</c:v>
                </c:pt>
                <c:pt idx="917">
                  <c:v>41.122944954794264</c:v>
                </c:pt>
                <c:pt idx="918">
                  <c:v>38.681274044804312</c:v>
                </c:pt>
                <c:pt idx="919">
                  <c:v>36.396326364870717</c:v>
                </c:pt>
                <c:pt idx="920">
                  <c:v>34.258773867214728</c:v>
                </c:pt>
                <c:pt idx="921">
                  <c:v>33.749640804414597</c:v>
                </c:pt>
                <c:pt idx="922">
                  <c:v>31.784298623292578</c:v>
                </c:pt>
                <c:pt idx="923">
                  <c:v>29.947037347684518</c:v>
                </c:pt>
                <c:pt idx="924">
                  <c:v>28.230737542022538</c:v>
                </c:pt>
                <c:pt idx="925">
                  <c:v>26.628320417739911</c:v>
                </c:pt>
                <c:pt idx="926">
                  <c:v>29.901169872450094</c:v>
                </c:pt>
                <c:pt idx="927">
                  <c:v>37.658894078963314</c:v>
                </c:pt>
                <c:pt idx="928">
                  <c:v>35.439801663536819</c:v>
                </c:pt>
                <c:pt idx="929">
                  <c:v>33.364195208628992</c:v>
                </c:pt>
                <c:pt idx="930">
                  <c:v>31.423580711144471</c:v>
                </c:pt>
                <c:pt idx="931">
                  <c:v>33.81636940461069</c:v>
                </c:pt>
                <c:pt idx="932">
                  <c:v>33.778637649370459</c:v>
                </c:pt>
                <c:pt idx="933">
                  <c:v>31.811001474959582</c:v>
                </c:pt>
                <c:pt idx="934">
                  <c:v>29.971988556033768</c:v>
                </c:pt>
                <c:pt idx="935">
                  <c:v>28.254039830189253</c:v>
                </c:pt>
                <c:pt idx="936">
                  <c:v>26.650070081944001</c:v>
                </c:pt>
                <c:pt idx="937">
                  <c:v>28.801372177233347</c:v>
                </c:pt>
                <c:pt idx="938">
                  <c:v>27.160986786539858</c:v>
                </c:pt>
                <c:pt idx="939">
                  <c:v>27.399793355256978</c:v>
                </c:pt>
                <c:pt idx="940">
                  <c:v>41.722159365373471</c:v>
                </c:pt>
                <c:pt idx="941">
                  <c:v>39.242134499734654</c:v>
                </c:pt>
                <c:pt idx="942">
                  <c:v>36.921120641630914</c:v>
                </c:pt>
                <c:pt idx="943">
                  <c:v>34.74964558046468</c:v>
                </c:pt>
                <c:pt idx="944">
                  <c:v>34.201358886028657</c:v>
                </c:pt>
                <c:pt idx="945">
                  <c:v>32.322295369353149</c:v>
                </c:pt>
                <c:pt idx="946">
                  <c:v>31.770500847915599</c:v>
                </c:pt>
                <c:pt idx="947">
                  <c:v>30.768800071812318</c:v>
                </c:pt>
                <c:pt idx="948">
                  <c:v>34.094410686586876</c:v>
                </c:pt>
                <c:pt idx="949">
                  <c:v>32.106209558427992</c:v>
                </c:pt>
                <c:pt idx="950">
                  <c:v>30.24784312878019</c:v>
                </c:pt>
                <c:pt idx="951">
                  <c:v>28.511676256804584</c:v>
                </c:pt>
                <c:pt idx="952">
                  <c:v>26.890552667284201</c:v>
                </c:pt>
                <c:pt idx="953">
                  <c:v>25.381222387146945</c:v>
                </c:pt>
                <c:pt idx="954">
                  <c:v>23.970239732740215</c:v>
                </c:pt>
                <c:pt idx="955">
                  <c:v>23.169209358431448</c:v>
                </c:pt>
                <c:pt idx="956">
                  <c:v>21.909448581135173</c:v>
                </c:pt>
                <c:pt idx="957">
                  <c:v>21.070448174501344</c:v>
                </c:pt>
                <c:pt idx="958">
                  <c:v>20.231709631106195</c:v>
                </c:pt>
                <c:pt idx="959">
                  <c:v>19.17767510537033</c:v>
                </c:pt>
                <c:pt idx="960">
                  <c:v>20.011830859730146</c:v>
                </c:pt>
                <c:pt idx="961">
                  <c:v>18.973479940165735</c:v>
                </c:pt>
                <c:pt idx="962">
                  <c:v>18.009844262535047</c:v>
                </c:pt>
                <c:pt idx="963">
                  <c:v>17.343632044989405</c:v>
                </c:pt>
                <c:pt idx="964">
                  <c:v>16.499793149601274</c:v>
                </c:pt>
                <c:pt idx="965">
                  <c:v>15.719437927303769</c:v>
                </c:pt>
                <c:pt idx="966">
                  <c:v>15.063363064879207</c:v>
                </c:pt>
                <c:pt idx="967">
                  <c:v>24.039467972520047</c:v>
                </c:pt>
                <c:pt idx="968">
                  <c:v>27.403572839543628</c:v>
                </c:pt>
                <c:pt idx="969">
                  <c:v>25.85639468020927</c:v>
                </c:pt>
                <c:pt idx="970">
                  <c:v>24.413252744232373</c:v>
                </c:pt>
                <c:pt idx="971">
                  <c:v>23.180256607250119</c:v>
                </c:pt>
                <c:pt idx="972">
                  <c:v>22.014104351549388</c:v>
                </c:pt>
                <c:pt idx="973">
                  <c:v>20.834472379675407</c:v>
                </c:pt>
                <c:pt idx="974">
                  <c:v>23.7920072020089</c:v>
                </c:pt>
                <c:pt idx="975">
                  <c:v>22.574682633787173</c:v>
                </c:pt>
                <c:pt idx="976">
                  <c:v>21.356052061656516</c:v>
                </c:pt>
                <c:pt idx="977">
                  <c:v>20.485148827769471</c:v>
                </c:pt>
                <c:pt idx="978">
                  <c:v>19.414109943767048</c:v>
                </c:pt>
                <c:pt idx="979">
                  <c:v>18.44819988968365</c:v>
                </c:pt>
                <c:pt idx="980">
                  <c:v>20.567068270709214</c:v>
                </c:pt>
                <c:pt idx="981">
                  <c:v>20.936378343692425</c:v>
                </c:pt>
                <c:pt idx="982">
                  <c:v>26.89354320718072</c:v>
                </c:pt>
                <c:pt idx="983">
                  <c:v>25.465327954121193</c:v>
                </c:pt>
                <c:pt idx="984">
                  <c:v>25.633756621198167</c:v>
                </c:pt>
                <c:pt idx="985">
                  <c:v>24.26038395678475</c:v>
                </c:pt>
                <c:pt idx="986">
                  <c:v>22.925694354694958</c:v>
                </c:pt>
                <c:pt idx="987">
                  <c:v>21.682752768230642</c:v>
                </c:pt>
                <c:pt idx="988">
                  <c:v>20.526278149553718</c:v>
                </c:pt>
                <c:pt idx="989">
                  <c:v>19.451302461812684</c:v>
                </c:pt>
                <c:pt idx="990">
                  <c:v>18.561947743175892</c:v>
                </c:pt>
                <c:pt idx="991">
                  <c:v>17.628247742502086</c:v>
                </c:pt>
                <c:pt idx="992">
                  <c:v>16.763237971511487</c:v>
                </c:pt>
                <c:pt idx="993">
                  <c:v>15.962942625859187</c:v>
                </c:pt>
                <c:pt idx="994">
                  <c:v>15.459025730645317</c:v>
                </c:pt>
                <c:pt idx="995">
                  <c:v>16.711458380699689</c:v>
                </c:pt>
                <c:pt idx="996">
                  <c:v>15.915073263733353</c:v>
                </c:pt>
                <c:pt idx="997">
                  <c:v>19.772207708547512</c:v>
                </c:pt>
                <c:pt idx="998">
                  <c:v>18.751001450765042</c:v>
                </c:pt>
                <c:pt idx="999">
                  <c:v>23.647498778885893</c:v>
                </c:pt>
                <c:pt idx="1000">
                  <c:v>22.354809517526586</c:v>
                </c:pt>
                <c:pt idx="1001">
                  <c:v>21.221889901441813</c:v>
                </c:pt>
                <c:pt idx="1002">
                  <c:v>20.297744994431984</c:v>
                </c:pt>
                <c:pt idx="1003">
                  <c:v>19.239009081088071</c:v>
                </c:pt>
                <c:pt idx="1004">
                  <c:v>18.645573660478423</c:v>
                </c:pt>
                <c:pt idx="1005">
                  <c:v>17.705774606757878</c:v>
                </c:pt>
                <c:pt idx="1006">
                  <c:v>16.835017769057725</c:v>
                </c:pt>
                <c:pt idx="1007">
                  <c:v>16.042856784015878</c:v>
                </c:pt>
                <c:pt idx="1008">
                  <c:v>15.297367193937916</c:v>
                </c:pt>
                <c:pt idx="1009">
                  <c:v>14.609594308262317</c:v>
                </c:pt>
                <c:pt idx="1010">
                  <c:v>13.97610068226523</c:v>
                </c:pt>
                <c:pt idx="1011">
                  <c:v>13.918194298876635</c:v>
                </c:pt>
                <c:pt idx="1012">
                  <c:v>14.378354266755192</c:v>
                </c:pt>
                <c:pt idx="1013">
                  <c:v>13.763357224320957</c:v>
                </c:pt>
                <c:pt idx="1014">
                  <c:v>13.960838343686296</c:v>
                </c:pt>
                <c:pt idx="1015">
                  <c:v>13.379581667982219</c:v>
                </c:pt>
                <c:pt idx="1016">
                  <c:v>13.220129587507937</c:v>
                </c:pt>
                <c:pt idx="1017">
                  <c:v>12.740489890640664</c:v>
                </c:pt>
                <c:pt idx="1018">
                  <c:v>12.653771452887669</c:v>
                </c:pt>
                <c:pt idx="1019">
                  <c:v>12.181424950314295</c:v>
                </c:pt>
                <c:pt idx="1020">
                  <c:v>11.749870340427652</c:v>
                </c:pt>
                <c:pt idx="1021">
                  <c:v>11.35636886640655</c:v>
                </c:pt>
                <c:pt idx="1022">
                  <c:v>10.998287859454871</c:v>
                </c:pt>
                <c:pt idx="1023">
                  <c:v>10.77876167424891</c:v>
                </c:pt>
                <c:pt idx="1024">
                  <c:v>10.474073967381655</c:v>
                </c:pt>
                <c:pt idx="1025">
                  <c:v>10.830954223142557</c:v>
                </c:pt>
                <c:pt idx="1026">
                  <c:v>11.073025898630599</c:v>
                </c:pt>
                <c:pt idx="1027">
                  <c:v>10.740916623326072</c:v>
                </c:pt>
                <c:pt idx="1028">
                  <c:v>12.758565774051315</c:v>
                </c:pt>
                <c:pt idx="1029">
                  <c:v>14.385924509755418</c:v>
                </c:pt>
                <c:pt idx="1030">
                  <c:v>13.770319845356877</c:v>
                </c:pt>
                <c:pt idx="1031">
                  <c:v>13.204615016899899</c:v>
                </c:pt>
                <c:pt idx="1032">
                  <c:v>12.685711730045465</c:v>
                </c:pt>
                <c:pt idx="1033">
                  <c:v>12.210636969840039</c:v>
                </c:pt>
                <c:pt idx="1034">
                  <c:v>11.821865650226645</c:v>
                </c:pt>
                <c:pt idx="1035">
                  <c:v>11.424099796200887</c:v>
                </c:pt>
                <c:pt idx="1036">
                  <c:v>11.186324575383324</c:v>
                </c:pt>
                <c:pt idx="1037">
                  <c:v>10.843781004758355</c:v>
                </c:pt>
                <c:pt idx="1038">
                  <c:v>11.671412241765719</c:v>
                </c:pt>
                <c:pt idx="1039">
                  <c:v>11.284915770328533</c:v>
                </c:pt>
                <c:pt idx="1040">
                  <c:v>10.954061707534123</c:v>
                </c:pt>
                <c:pt idx="1041">
                  <c:v>10.670576355065286</c:v>
                </c:pt>
                <c:pt idx="1042">
                  <c:v>10.40622240628454</c:v>
                </c:pt>
                <c:pt idx="1043">
                  <c:v>10.136962102282313</c:v>
                </c:pt>
                <c:pt idx="1044">
                  <c:v>9.8938451122110962</c:v>
                </c:pt>
                <c:pt idx="1045">
                  <c:v>9.8740242051263429</c:v>
                </c:pt>
                <c:pt idx="1046">
                  <c:v>9.7513338172049302</c:v>
                </c:pt>
                <c:pt idx="1047">
                  <c:v>9.5465203947424566</c:v>
                </c:pt>
                <c:pt idx="1048">
                  <c:v>9.3680769119835574</c:v>
                </c:pt>
                <c:pt idx="1049">
                  <c:v>9.4774702219896803</c:v>
                </c:pt>
                <c:pt idx="1050">
                  <c:v>9.3005307458697963</c:v>
                </c:pt>
                <c:pt idx="1051">
                  <c:v>11.246480383759014</c:v>
                </c:pt>
                <c:pt idx="1052">
                  <c:v>10.898423589235042</c:v>
                </c:pt>
                <c:pt idx="1053">
                  <c:v>10.837635841025142</c:v>
                </c:pt>
                <c:pt idx="1054">
                  <c:v>11.342050532414556</c:v>
                </c:pt>
                <c:pt idx="1055">
                  <c:v>16.8922615000949</c:v>
                </c:pt>
                <c:pt idx="1056">
                  <c:v>16.082241363590224</c:v>
                </c:pt>
                <c:pt idx="1057">
                  <c:v>15.333732040340816</c:v>
                </c:pt>
                <c:pt idx="1058">
                  <c:v>14.643118001860882</c:v>
                </c:pt>
                <c:pt idx="1059">
                  <c:v>14.006953621956322</c:v>
                </c:pt>
                <c:pt idx="1060">
                  <c:v>13.421947632809337</c:v>
                </c:pt>
                <c:pt idx="1061">
                  <c:v>12.941558053776154</c:v>
                </c:pt>
                <c:pt idx="1062">
                  <c:v>12.456555639946423</c:v>
                </c:pt>
                <c:pt idx="1063">
                  <c:v>12.001137520028527</c:v>
                </c:pt>
                <c:pt idx="1064">
                  <c:v>11.596921045293554</c:v>
                </c:pt>
                <c:pt idx="1065">
                  <c:v>13.811928752836511</c:v>
                </c:pt>
                <c:pt idx="1066">
                  <c:v>13.242818776659041</c:v>
                </c:pt>
                <c:pt idx="1067">
                  <c:v>13.826249896255538</c:v>
                </c:pt>
                <c:pt idx="1068">
                  <c:v>13.255969049655212</c:v>
                </c:pt>
                <c:pt idx="1069">
                  <c:v>12.732776714750454</c:v>
                </c:pt>
                <c:pt idx="1070">
                  <c:v>12.84874183149739</c:v>
                </c:pt>
                <c:pt idx="1071">
                  <c:v>14.253631707786587</c:v>
                </c:pt>
                <c:pt idx="1072">
                  <c:v>15.794668644915163</c:v>
                </c:pt>
                <c:pt idx="1073">
                  <c:v>15.068274346885294</c:v>
                </c:pt>
                <c:pt idx="1074">
                  <c:v>14.398464777768986</c:v>
                </c:pt>
                <c:pt idx="1075">
                  <c:v>14.431775881093383</c:v>
                </c:pt>
                <c:pt idx="1076">
                  <c:v>21.114533162016297</c:v>
                </c:pt>
                <c:pt idx="1077">
                  <c:v>19.997965279570185</c:v>
                </c:pt>
                <c:pt idx="1078">
                  <c:v>24.503568349882727</c:v>
                </c:pt>
                <c:pt idx="1079">
                  <c:v>23.152270908699187</c:v>
                </c:pt>
                <c:pt idx="1080">
                  <c:v>21.893678837510038</c:v>
                </c:pt>
                <c:pt idx="1081">
                  <c:v>21.89850581435828</c:v>
                </c:pt>
                <c:pt idx="1082">
                  <c:v>20.726943550059357</c:v>
                </c:pt>
                <c:pt idx="1083">
                  <c:v>19.637746681556845</c:v>
                </c:pt>
                <c:pt idx="1084">
                  <c:v>18.804459922987174</c:v>
                </c:pt>
                <c:pt idx="1085">
                  <c:v>17.853350980304239</c:v>
                </c:pt>
                <c:pt idx="1086">
                  <c:v>16.971676963948248</c:v>
                </c:pt>
                <c:pt idx="1087">
                  <c:v>20.587330050890966</c:v>
                </c:pt>
                <c:pt idx="1088">
                  <c:v>19.508023870851552</c:v>
                </c:pt>
                <c:pt idx="1089">
                  <c:v>18.505785595440489</c:v>
                </c:pt>
                <c:pt idx="1090">
                  <c:v>17.576186319635902</c:v>
                </c:pt>
                <c:pt idx="1091">
                  <c:v>16.715040534388763</c:v>
                </c:pt>
                <c:pt idx="1092">
                  <c:v>16.591299430036415</c:v>
                </c:pt>
                <c:pt idx="1093">
                  <c:v>15.804005141778754</c:v>
                </c:pt>
                <c:pt idx="1094">
                  <c:v>16.382060204800773</c:v>
                </c:pt>
                <c:pt idx="1095">
                  <c:v>15.610653609092285</c:v>
                </c:pt>
                <c:pt idx="1096">
                  <c:v>20.015716840317886</c:v>
                </c:pt>
                <c:pt idx="1097">
                  <c:v>22.613993712879843</c:v>
                </c:pt>
                <c:pt idx="1098">
                  <c:v>21.606020070736456</c:v>
                </c:pt>
                <c:pt idx="1099">
                  <c:v>20.454919807063757</c:v>
                </c:pt>
                <c:pt idx="1100">
                  <c:v>19.385009857443009</c:v>
                </c:pt>
                <c:pt idx="1101">
                  <c:v>22.905693855716684</c:v>
                </c:pt>
                <c:pt idx="1102">
                  <c:v>21.946124502886157</c:v>
                </c:pt>
                <c:pt idx="1103">
                  <c:v>21.168608819349355</c:v>
                </c:pt>
                <c:pt idx="1104">
                  <c:v>21.788800567155331</c:v>
                </c:pt>
                <c:pt idx="1105">
                  <c:v>22.562721155929104</c:v>
                </c:pt>
                <c:pt idx="1106">
                  <c:v>21.344920468812916</c:v>
                </c:pt>
                <c:pt idx="1107">
                  <c:v>20.212141566439389</c:v>
                </c:pt>
                <c:pt idx="1108">
                  <c:v>26.005532166507113</c:v>
                </c:pt>
                <c:pt idx="1109">
                  <c:v>24.552317894630622</c:v>
                </c:pt>
                <c:pt idx="1110">
                  <c:v>23.197694967205159</c:v>
                </c:pt>
                <c:pt idx="1111">
                  <c:v>21.935969163544094</c:v>
                </c:pt>
                <c:pt idx="1112">
                  <c:v>20.761790589590042</c:v>
                </c:pt>
                <c:pt idx="1113">
                  <c:v>23.055507349275899</c:v>
                </c:pt>
                <c:pt idx="1114">
                  <c:v>21.803595132220501</c:v>
                </c:pt>
                <c:pt idx="1115">
                  <c:v>22.08527453520389</c:v>
                </c:pt>
                <c:pt idx="1116">
                  <c:v>20.900679123311587</c:v>
                </c:pt>
                <c:pt idx="1117">
                  <c:v>19.799197691438124</c:v>
                </c:pt>
                <c:pt idx="1118">
                  <c:v>18.844046544914139</c:v>
                </c:pt>
                <c:pt idx="1119">
                  <c:v>17.893046513460138</c:v>
                </c:pt>
                <c:pt idx="1120">
                  <c:v>17.008440959160602</c:v>
                </c:pt>
                <c:pt idx="1121">
                  <c:v>16.189686509509201</c:v>
                </c:pt>
                <c:pt idx="1122">
                  <c:v>15.575505701434286</c:v>
                </c:pt>
                <c:pt idx="1123">
                  <c:v>14.866071180312742</c:v>
                </c:pt>
                <c:pt idx="1124">
                  <c:v>14.212211787128895</c:v>
                </c:pt>
                <c:pt idx="1125">
                  <c:v>13.610586642628597</c:v>
                </c:pt>
                <c:pt idx="1126">
                  <c:v>13.057999910962655</c:v>
                </c:pt>
                <c:pt idx="1127">
                  <c:v>14.297394597569568</c:v>
                </c:pt>
                <c:pt idx="1128">
                  <c:v>15.161514574517298</c:v>
                </c:pt>
                <c:pt idx="1129">
                  <c:v>16.49239722731852</c:v>
                </c:pt>
                <c:pt idx="1130">
                  <c:v>15.71912652953063</c:v>
                </c:pt>
                <c:pt idx="1131">
                  <c:v>14.998567457949012</c:v>
                </c:pt>
                <c:pt idx="1132">
                  <c:v>14.837427339980472</c:v>
                </c:pt>
                <c:pt idx="1133">
                  <c:v>14.18583486951751</c:v>
                </c:pt>
                <c:pt idx="1134">
                  <c:v>13.586339176723673</c:v>
                </c:pt>
                <c:pt idx="1135">
                  <c:v>13.035750253107325</c:v>
                </c:pt>
                <c:pt idx="1136">
                  <c:v>12.536945183503423</c:v>
                </c:pt>
                <c:pt idx="1137">
                  <c:v>12.074609298022541</c:v>
                </c:pt>
                <c:pt idx="1138">
                  <c:v>12.201938278755208</c:v>
                </c:pt>
                <c:pt idx="1139">
                  <c:v>12.524378166832925</c:v>
                </c:pt>
                <c:pt idx="1140">
                  <c:v>12.063122118628353</c:v>
                </c:pt>
                <c:pt idx="1141">
                  <c:v>11.641921148945086</c:v>
                </c:pt>
                <c:pt idx="1142">
                  <c:v>13.168991016705316</c:v>
                </c:pt>
                <c:pt idx="1143">
                  <c:v>12.653067970807649</c:v>
                </c:pt>
                <c:pt idx="1144">
                  <c:v>12.189005653803191</c:v>
                </c:pt>
                <c:pt idx="1145">
                  <c:v>12.432063409788158</c:v>
                </c:pt>
                <c:pt idx="1146">
                  <c:v>11.978757755485722</c:v>
                </c:pt>
                <c:pt idx="1147">
                  <c:v>11.564975502982621</c:v>
                </c:pt>
                <c:pt idx="1148">
                  <c:v>13.482494364006639</c:v>
                </c:pt>
                <c:pt idx="1149">
                  <c:v>19.393542835664444</c:v>
                </c:pt>
                <c:pt idx="1150">
                  <c:v>18.89762389392266</c:v>
                </c:pt>
                <c:pt idx="1151">
                  <c:v>17.939842694682476</c:v>
                </c:pt>
                <c:pt idx="1152">
                  <c:v>17.051783901786649</c:v>
                </c:pt>
                <c:pt idx="1153">
                  <c:v>16.229776296834341</c:v>
                </c:pt>
                <c:pt idx="1154">
                  <c:v>15.469979857158926</c:v>
                </c:pt>
                <c:pt idx="1155">
                  <c:v>16.366168526530156</c:v>
                </c:pt>
                <c:pt idx="1156">
                  <c:v>15.595971635573289</c:v>
                </c:pt>
                <c:pt idx="1157">
                  <c:v>16.080322442572292</c:v>
                </c:pt>
                <c:pt idx="1158">
                  <c:v>15.33196018341377</c:v>
                </c:pt>
                <c:pt idx="1159">
                  <c:v>14.641484514597572</c:v>
                </c:pt>
                <c:pt idx="1160">
                  <c:v>14.005450208716743</c:v>
                </c:pt>
                <c:pt idx="1161">
                  <c:v>13.420566360760169</c:v>
                </c:pt>
                <c:pt idx="1162">
                  <c:v>12.883682788361034</c:v>
                </c:pt>
                <c:pt idx="1163">
                  <c:v>12.40249715713793</c:v>
                </c:pt>
                <c:pt idx="1164">
                  <c:v>12.084103032406615</c:v>
                </c:pt>
                <c:pt idx="1165">
                  <c:v>11.661061670977794</c:v>
                </c:pt>
                <c:pt idx="1166">
                  <c:v>11.875002288958864</c:v>
                </c:pt>
                <c:pt idx="1167">
                  <c:v>11.470385229993637</c:v>
                </c:pt>
                <c:pt idx="1168">
                  <c:v>11.10196612994921</c:v>
                </c:pt>
                <c:pt idx="1169">
                  <c:v>11.257497554255803</c:v>
                </c:pt>
                <c:pt idx="1170">
                  <c:v>10.908433033335486</c:v>
                </c:pt>
                <c:pt idx="1171">
                  <c:v>14.439576819015892</c:v>
                </c:pt>
                <c:pt idx="1172">
                  <c:v>13.819669874408746</c:v>
                </c:pt>
                <c:pt idx="1173">
                  <c:v>13.249926927160068</c:v>
                </c:pt>
                <c:pt idx="1174">
                  <c:v>12.727687402429607</c:v>
                </c:pt>
                <c:pt idx="1175">
                  <c:v>12.834087486048437</c:v>
                </c:pt>
                <c:pt idx="1176">
                  <c:v>12.675408449549755</c:v>
                </c:pt>
                <c:pt idx="1177">
                  <c:v>12.238856470267837</c:v>
                </c:pt>
                <c:pt idx="1178">
                  <c:v>11.802295984891339</c:v>
                </c:pt>
                <c:pt idx="1179">
                  <c:v>15.406430400661092</c:v>
                </c:pt>
                <c:pt idx="1180">
                  <c:v>14.808687361133451</c:v>
                </c:pt>
                <c:pt idx="1181">
                  <c:v>14.159371309264197</c:v>
                </c:pt>
                <c:pt idx="1182">
                  <c:v>13.562013884517773</c:v>
                </c:pt>
                <c:pt idx="1183">
                  <c:v>13.014807881493468</c:v>
                </c:pt>
                <c:pt idx="1184">
                  <c:v>12.512391186953979</c:v>
                </c:pt>
                <c:pt idx="1185">
                  <c:v>12.111356130703884</c:v>
                </c:pt>
                <c:pt idx="1186">
                  <c:v>11.685926904537849</c:v>
                </c:pt>
                <c:pt idx="1187">
                  <c:v>11.298132421212003</c:v>
                </c:pt>
                <c:pt idx="1188">
                  <c:v>11.239181995460836</c:v>
                </c:pt>
                <c:pt idx="1189">
                  <c:v>11.283665815393649</c:v>
                </c:pt>
                <c:pt idx="1190">
                  <c:v>10.932210163239626</c:v>
                </c:pt>
                <c:pt idx="1191">
                  <c:v>11.326532011488078</c:v>
                </c:pt>
                <c:pt idx="1192">
                  <c:v>10.973666473989883</c:v>
                </c:pt>
                <c:pt idx="1193">
                  <c:v>10.772907128769333</c:v>
                </c:pt>
                <c:pt idx="1194">
                  <c:v>10.46876986257352</c:v>
                </c:pt>
                <c:pt idx="1195">
                  <c:v>14.847772319925673</c:v>
                </c:pt>
                <c:pt idx="1196">
                  <c:v>14.195360913900437</c:v>
                </c:pt>
                <c:pt idx="1197">
                  <c:v>14.300713383715378</c:v>
                </c:pt>
                <c:pt idx="1198">
                  <c:v>13.691956478687967</c:v>
                </c:pt>
                <c:pt idx="1199">
                  <c:v>13.196495832556558</c:v>
                </c:pt>
                <c:pt idx="1200">
                  <c:v>12.678271423838448</c:v>
                </c:pt>
                <c:pt idx="1201">
                  <c:v>12.203831867699369</c:v>
                </c:pt>
                <c:pt idx="1202">
                  <c:v>11.77032264392572</c:v>
                </c:pt>
                <c:pt idx="1203">
                  <c:v>11.880371535657375</c:v>
                </c:pt>
                <c:pt idx="1204">
                  <c:v>12.054900878766132</c:v>
                </c:pt>
                <c:pt idx="1205">
                  <c:v>12.294393773528798</c:v>
                </c:pt>
                <c:pt idx="1206">
                  <c:v>11.853004986659194</c:v>
                </c:pt>
                <c:pt idx="1207">
                  <c:v>12.232360287864298</c:v>
                </c:pt>
                <c:pt idx="1208">
                  <c:v>11.796365365278527</c:v>
                </c:pt>
                <c:pt idx="1209">
                  <c:v>11.398725651589171</c:v>
                </c:pt>
                <c:pt idx="1210">
                  <c:v>11.036796711756223</c:v>
                </c:pt>
                <c:pt idx="1211">
                  <c:v>10.708038170391667</c:v>
                </c:pt>
                <c:pt idx="1212">
                  <c:v>10.68864602306682</c:v>
                </c:pt>
                <c:pt idx="1213">
                  <c:v>10.505321454408179</c:v>
                </c:pt>
                <c:pt idx="1214">
                  <c:v>14.283976608802639</c:v>
                </c:pt>
                <c:pt idx="1215">
                  <c:v>13.676566870646154</c:v>
                </c:pt>
                <c:pt idx="1216">
                  <c:v>13.118552575815928</c:v>
                </c:pt>
                <c:pt idx="1217">
                  <c:v>12.606856128677052</c:v>
                </c:pt>
                <c:pt idx="1218">
                  <c:v>12.215621474760088</c:v>
                </c:pt>
                <c:pt idx="1219">
                  <c:v>11.781084621144645</c:v>
                </c:pt>
                <c:pt idx="1220">
                  <c:v>13.866808391046135</c:v>
                </c:pt>
                <c:pt idx="1221">
                  <c:v>13.293214672294823</c:v>
                </c:pt>
                <c:pt idx="1222">
                  <c:v>12.766916840248699</c:v>
                </c:pt>
                <c:pt idx="1223">
                  <c:v>12.757844339549775</c:v>
                </c:pt>
                <c:pt idx="1224">
                  <c:v>12.276621624568948</c:v>
                </c:pt>
                <c:pt idx="1225">
                  <c:v>16.125070856325664</c:v>
                </c:pt>
                <c:pt idx="1226">
                  <c:v>15.483978588995376</c:v>
                </c:pt>
                <c:pt idx="1227">
                  <c:v>14.800561406027743</c:v>
                </c:pt>
                <c:pt idx="1228">
                  <c:v>14.154762344595607</c:v>
                </c:pt>
                <c:pt idx="1229">
                  <c:v>13.557777513630462</c:v>
                </c:pt>
                <c:pt idx="1230">
                  <c:v>15.095574513646692</c:v>
                </c:pt>
                <c:pt idx="1231">
                  <c:v>15.371198861632115</c:v>
                </c:pt>
                <c:pt idx="1232">
                  <c:v>17.097644747496133</c:v>
                </c:pt>
                <c:pt idx="1233">
                  <c:v>16.272198128835178</c:v>
                </c:pt>
                <c:pt idx="1234">
                  <c:v>15.509163375040631</c:v>
                </c:pt>
                <c:pt idx="1235">
                  <c:v>14.804881368329303</c:v>
                </c:pt>
                <c:pt idx="1236">
                  <c:v>14.155866921517587</c:v>
                </c:pt>
                <c:pt idx="1237">
                  <c:v>13.558792790264956</c:v>
                </c:pt>
                <c:pt idx="1238">
                  <c:v>13.561321217698582</c:v>
                </c:pt>
                <c:pt idx="1239">
                  <c:v>13.012795402710262</c:v>
                </c:pt>
                <c:pt idx="1240">
                  <c:v>12.509988150185617</c:v>
                </c:pt>
                <c:pt idx="1241">
                  <c:v>12.049969304912022</c:v>
                </c:pt>
                <c:pt idx="1242">
                  <c:v>11.637103765665048</c:v>
                </c:pt>
                <c:pt idx="1243">
                  <c:v>11.253679233696984</c:v>
                </c:pt>
                <c:pt idx="1244">
                  <c:v>10.907989435909723</c:v>
                </c:pt>
                <c:pt idx="1245">
                  <c:v>10.591200921433307</c:v>
                </c:pt>
                <c:pt idx="1246">
                  <c:v>10.304246098316527</c:v>
                </c:pt>
                <c:pt idx="1247">
                  <c:v>10.044831670480887</c:v>
                </c:pt>
                <c:pt idx="1248">
                  <c:v>9.8107704532156035</c:v>
                </c:pt>
                <c:pt idx="1249">
                  <c:v>9.599983474124663</c:v>
                </c:pt>
                <c:pt idx="1250">
                  <c:v>9.4105020510380033</c:v>
                </c:pt>
                <c:pt idx="1251">
                  <c:v>9.4299868988524196</c:v>
                </c:pt>
                <c:pt idx="1252">
                  <c:v>9.3017799200166458</c:v>
                </c:pt>
                <c:pt idx="1253">
                  <c:v>9.2117945142853994</c:v>
                </c:pt>
                <c:pt idx="1254">
                  <c:v>9.0624776176387609</c:v>
                </c:pt>
                <c:pt idx="1255">
                  <c:v>8.9289543429006688</c:v>
                </c:pt>
                <c:pt idx="1256">
                  <c:v>8.8178968634959283</c:v>
                </c:pt>
                <c:pt idx="1257">
                  <c:v>8.9620843286913949</c:v>
                </c:pt>
                <c:pt idx="1258">
                  <c:v>8.8392944040427466</c:v>
                </c:pt>
                <c:pt idx="1259">
                  <c:v>8.7297622591360042</c:v>
                </c:pt>
                <c:pt idx="1260">
                  <c:v>9.253608610716725</c:v>
                </c:pt>
                <c:pt idx="1261">
                  <c:v>9.645862838768128</c:v>
                </c:pt>
                <c:pt idx="1262">
                  <c:v>9.4517151554750036</c:v>
                </c:pt>
                <c:pt idx="1263">
                  <c:v>9.2774276448441473</c:v>
                </c:pt>
                <c:pt idx="1264">
                  <c:v>9.1212310116437259</c:v>
                </c:pt>
                <c:pt idx="1265">
                  <c:v>9.4201966407816311</c:v>
                </c:pt>
                <c:pt idx="1266">
                  <c:v>9.3324497724543143</c:v>
                </c:pt>
                <c:pt idx="1267">
                  <c:v>9.1705142696154738</c:v>
                </c:pt>
                <c:pt idx="1268">
                  <c:v>9.0255437387700717</c:v>
                </c:pt>
                <c:pt idx="1269">
                  <c:v>8.8959582713990706</c:v>
                </c:pt>
                <c:pt idx="1270">
                  <c:v>8.9135026696555073</c:v>
                </c:pt>
                <c:pt idx="1271">
                  <c:v>8.7959408146652489</c:v>
                </c:pt>
                <c:pt idx="1272">
                  <c:v>8.8181658174673139</c:v>
                </c:pt>
                <c:pt idx="1273">
                  <c:v>8.7109297306770319</c:v>
                </c:pt>
                <c:pt idx="1274">
                  <c:v>8.6154157027635687</c:v>
                </c:pt>
                <c:pt idx="1275">
                  <c:v>8.5304412069338209</c:v>
                </c:pt>
                <c:pt idx="1276">
                  <c:v>8.4572811744203076</c:v>
                </c:pt>
                <c:pt idx="1277">
                  <c:v>8.3899686063846737</c:v>
                </c:pt>
                <c:pt idx="1278">
                  <c:v>8.3302572829607353</c:v>
                </c:pt>
                <c:pt idx="1279">
                  <c:v>8.2773316680012758</c:v>
                </c:pt>
                <c:pt idx="1280">
                  <c:v>8.230454937133544</c:v>
                </c:pt>
                <c:pt idx="1281">
                  <c:v>8.1889631573509671</c:v>
                </c:pt>
                <c:pt idx="1282">
                  <c:v>8.3364117999021143</c:v>
                </c:pt>
                <c:pt idx="1283">
                  <c:v>9.6878206449577267</c:v>
                </c:pt>
                <c:pt idx="1284">
                  <c:v>9.4894198165209094</c:v>
                </c:pt>
                <c:pt idx="1285">
                  <c:v>14.354709168763508</c:v>
                </c:pt>
                <c:pt idx="1286">
                  <c:v>13.74161091473348</c:v>
                </c:pt>
                <c:pt idx="1287">
                  <c:v>13.178258400567099</c:v>
                </c:pt>
                <c:pt idx="1288">
                  <c:v>14.625534178584706</c:v>
                </c:pt>
                <c:pt idx="1289">
                  <c:v>13.990770326255353</c:v>
                </c:pt>
                <c:pt idx="1290">
                  <c:v>13.407079431382506</c:v>
                </c:pt>
                <c:pt idx="1291">
                  <c:v>12.871314551305279</c:v>
                </c:pt>
                <c:pt idx="1292">
                  <c:v>12.380457696222104</c:v>
                </c:pt>
                <c:pt idx="1293">
                  <c:v>12.413270333191651</c:v>
                </c:pt>
                <c:pt idx="1294">
                  <c:v>11.961587135410054</c:v>
                </c:pt>
                <c:pt idx="1295">
                  <c:v>11.601068314136981</c:v>
                </c:pt>
                <c:pt idx="1296">
                  <c:v>11.220876164104933</c:v>
                </c:pt>
                <c:pt idx="1297">
                  <c:v>10.875163723829919</c:v>
                </c:pt>
                <c:pt idx="1298">
                  <c:v>15.411171705080513</c:v>
                </c:pt>
                <c:pt idx="1299">
                  <c:v>14.714516521134543</c:v>
                </c:pt>
                <c:pt idx="1300">
                  <c:v>14.072672872306821</c:v>
                </c:pt>
                <c:pt idx="1301">
                  <c:v>16.336852301923706</c:v>
                </c:pt>
                <c:pt idx="1302">
                  <c:v>15.568888159940528</c:v>
                </c:pt>
                <c:pt idx="1303">
                  <c:v>14.859967199149049</c:v>
                </c:pt>
                <c:pt idx="1304">
                  <c:v>14.206590728595991</c:v>
                </c:pt>
                <c:pt idx="1305">
                  <c:v>14.061992793494968</c:v>
                </c:pt>
                <c:pt idx="1306">
                  <c:v>13.472519468596813</c:v>
                </c:pt>
                <c:pt idx="1307">
                  <c:v>12.939833432284194</c:v>
                </c:pt>
                <c:pt idx="1308">
                  <c:v>12.443180550265101</c:v>
                </c:pt>
                <c:pt idx="1309">
                  <c:v>11.988915755870609</c:v>
                </c:pt>
                <c:pt idx="1310">
                  <c:v>11.574238662909712</c:v>
                </c:pt>
                <c:pt idx="1311">
                  <c:v>11.196457031205897</c:v>
                </c:pt>
                <c:pt idx="1312">
                  <c:v>11.278707798448263</c:v>
                </c:pt>
                <c:pt idx="1313">
                  <c:v>10.927704922678197</c:v>
                </c:pt>
                <c:pt idx="1314">
                  <c:v>11.40632684375106</c:v>
                </c:pt>
                <c:pt idx="1315">
                  <c:v>11.542160480496513</c:v>
                </c:pt>
                <c:pt idx="1316">
                  <c:v>11.305674956175828</c:v>
                </c:pt>
                <c:pt idx="1317">
                  <c:v>10.990410744004247</c:v>
                </c:pt>
                <c:pt idx="1318">
                  <c:v>11.665444165556336</c:v>
                </c:pt>
                <c:pt idx="1319">
                  <c:v>11.279481682715584</c:v>
                </c:pt>
                <c:pt idx="1320">
                  <c:v>11.03711634879488</c:v>
                </c:pt>
                <c:pt idx="1321">
                  <c:v>10.708328214668883</c:v>
                </c:pt>
                <c:pt idx="1322">
                  <c:v>10.486816874880292</c:v>
                </c:pt>
                <c:pt idx="1323">
                  <c:v>10.209821362364504</c:v>
                </c:pt>
                <c:pt idx="1324">
                  <c:v>9.9595834419181841</c:v>
                </c:pt>
                <c:pt idx="1325">
                  <c:v>12.271434955937046</c:v>
                </c:pt>
                <c:pt idx="1326">
                  <c:v>14.384938898263483</c:v>
                </c:pt>
                <c:pt idx="1327">
                  <c:v>17.172454310040273</c:v>
                </c:pt>
                <c:pt idx="1328">
                  <c:v>16.341404704305145</c:v>
                </c:pt>
                <c:pt idx="1329">
                  <c:v>15.573093750030864</c:v>
                </c:pt>
                <c:pt idx="1330">
                  <c:v>14.863846400501037</c:v>
                </c:pt>
                <c:pt idx="1331">
                  <c:v>14.210163013190913</c:v>
                </c:pt>
                <c:pt idx="1332">
                  <c:v>14.025506342165695</c:v>
                </c:pt>
                <c:pt idx="1333">
                  <c:v>14.138754959564318</c:v>
                </c:pt>
                <c:pt idx="1334">
                  <c:v>14.186982512401785</c:v>
                </c:pt>
                <c:pt idx="1335">
                  <c:v>15.103837640210136</c:v>
                </c:pt>
                <c:pt idx="1336">
                  <c:v>14.431336808992434</c:v>
                </c:pt>
                <c:pt idx="1337">
                  <c:v>13.812090150586421</c:v>
                </c:pt>
                <c:pt idx="1338">
                  <c:v>13.25912407857825</c:v>
                </c:pt>
                <c:pt idx="1339">
                  <c:v>12.73566851127338</c:v>
                </c:pt>
                <c:pt idx="1340">
                  <c:v>12.256333900757731</c:v>
                </c:pt>
                <c:pt idx="1341">
                  <c:v>11.818252648323071</c:v>
                </c:pt>
                <c:pt idx="1342">
                  <c:v>11.548258996119948</c:v>
                </c:pt>
                <c:pt idx="1343">
                  <c:v>11.172814708645149</c:v>
                </c:pt>
                <c:pt idx="1344">
                  <c:v>11.230447763707236</c:v>
                </c:pt>
                <c:pt idx="1345">
                  <c:v>10.883858547220964</c:v>
                </c:pt>
                <c:pt idx="1346">
                  <c:v>10.569322568075462</c:v>
                </c:pt>
                <c:pt idx="1347">
                  <c:v>10.28444971449569</c:v>
                </c:pt>
                <c:pt idx="1348">
                  <c:v>10.026954353237235</c:v>
                </c:pt>
                <c:pt idx="1349">
                  <c:v>9.79465710804417</c:v>
                </c:pt>
                <c:pt idx="1350">
                  <c:v>9.5854869715082582</c:v>
                </c:pt>
                <c:pt idx="1351">
                  <c:v>9.3974833673652487</c:v>
                </c:pt>
                <c:pt idx="1352">
                  <c:v>9.228797828852068</c:v>
                </c:pt>
                <c:pt idx="1353">
                  <c:v>9.0776950262943128</c:v>
                </c:pt>
                <c:pt idx="1354">
                  <c:v>8.9425529554343139</c:v>
                </c:pt>
                <c:pt idx="1355">
                  <c:v>8.8411606179108979</c:v>
                </c:pt>
                <c:pt idx="1356">
                  <c:v>8.7314258813900985</c:v>
                </c:pt>
                <c:pt idx="1357">
                  <c:v>8.6336624399009896</c:v>
                </c:pt>
                <c:pt idx="1358">
                  <c:v>8.5466671681504813</c:v>
                </c:pt>
                <c:pt idx="1359">
                  <c:v>8.469338025697537</c:v>
                </c:pt>
                <c:pt idx="1360">
                  <c:v>16.781455832508197</c:v>
                </c:pt>
                <c:pt idx="1361">
                  <c:v>16.564545266263249</c:v>
                </c:pt>
                <c:pt idx="1362">
                  <c:v>15.779278344842213</c:v>
                </c:pt>
                <c:pt idx="1363">
                  <c:v>20.420390632692623</c:v>
                </c:pt>
                <c:pt idx="1364">
                  <c:v>19.352933550505337</c:v>
                </c:pt>
                <c:pt idx="1365">
                  <c:v>19.891347728797371</c:v>
                </c:pt>
                <c:pt idx="1366">
                  <c:v>19.812340614574119</c:v>
                </c:pt>
                <c:pt idx="1367">
                  <c:v>18.788258997285276</c:v>
                </c:pt>
                <c:pt idx="1368">
                  <c:v>23.120935339134306</c:v>
                </c:pt>
                <c:pt idx="1369">
                  <c:v>23.62118252283598</c:v>
                </c:pt>
                <c:pt idx="1370">
                  <c:v>22.33030148705749</c:v>
                </c:pt>
                <c:pt idx="1371">
                  <c:v>21.164423235385733</c:v>
                </c:pt>
                <c:pt idx="1372">
                  <c:v>21.070930926099447</c:v>
                </c:pt>
                <c:pt idx="1373">
                  <c:v>20.437137482166698</c:v>
                </c:pt>
                <c:pt idx="1374">
                  <c:v>19.368490611186036</c:v>
                </c:pt>
                <c:pt idx="1375">
                  <c:v>18.376299463221301</c:v>
                </c:pt>
                <c:pt idx="1376">
                  <c:v>17.456169242344181</c:v>
                </c:pt>
                <c:pt idx="1377">
                  <c:v>16.60394559620109</c:v>
                </c:pt>
                <c:pt idx="1378">
                  <c:v>16.050589540771597</c:v>
                </c:pt>
                <c:pt idx="1379">
                  <c:v>25.776324252481459</c:v>
                </c:pt>
                <c:pt idx="1380">
                  <c:v>24.813978232465058</c:v>
                </c:pt>
                <c:pt idx="1381">
                  <c:v>25.41839153592786</c:v>
                </c:pt>
                <c:pt idx="1382">
                  <c:v>24.004889517119011</c:v>
                </c:pt>
                <c:pt idx="1383">
                  <c:v>22.687683010487486</c:v>
                </c:pt>
                <c:pt idx="1384">
                  <c:v>21.461217209486929</c:v>
                </c:pt>
                <c:pt idx="1385">
                  <c:v>20.550706890105712</c:v>
                </c:pt>
                <c:pt idx="1386">
                  <c:v>19.473998043893758</c:v>
                </c:pt>
                <c:pt idx="1387">
                  <c:v>18.47906998416482</c:v>
                </c:pt>
                <c:pt idx="1388">
                  <c:v>19.326582334787396</c:v>
                </c:pt>
                <c:pt idx="1389">
                  <c:v>18.337412786256756</c:v>
                </c:pt>
                <c:pt idx="1390">
                  <c:v>18.109061831651164</c:v>
                </c:pt>
                <c:pt idx="1391">
                  <c:v>17.208539748771166</c:v>
                </c:pt>
                <c:pt idx="1392">
                  <c:v>16.374790466198775</c:v>
                </c:pt>
                <c:pt idx="1393">
                  <c:v>15.627222096259141</c:v>
                </c:pt>
                <c:pt idx="1394">
                  <c:v>14.913777068653067</c:v>
                </c:pt>
                <c:pt idx="1395">
                  <c:v>14.25614628940853</c:v>
                </c:pt>
                <c:pt idx="1396">
                  <c:v>13.650978238418713</c:v>
                </c:pt>
                <c:pt idx="1397">
                  <c:v>13.456298830187125</c:v>
                </c:pt>
                <c:pt idx="1398">
                  <c:v>12.91645406024419</c:v>
                </c:pt>
                <c:pt idx="1399">
                  <c:v>12.421777042727179</c:v>
                </c:pt>
                <c:pt idx="1400">
                  <c:v>11.975464231032817</c:v>
                </c:pt>
                <c:pt idx="1401">
                  <c:v>11.587954835927187</c:v>
                </c:pt>
                <c:pt idx="1402">
                  <c:v>11.523576943832069</c:v>
                </c:pt>
                <c:pt idx="1403">
                  <c:v>11.15035618510046</c:v>
                </c:pt>
                <c:pt idx="1404">
                  <c:v>11.32170103276855</c:v>
                </c:pt>
                <c:pt idx="1405">
                  <c:v>11.500195368775152</c:v>
                </c:pt>
                <c:pt idx="1406">
                  <c:v>11.129083630798286</c:v>
                </c:pt>
                <c:pt idx="1407">
                  <c:v>10.791803352327602</c:v>
                </c:pt>
                <c:pt idx="1408">
                  <c:v>10.48589017531202</c:v>
                </c:pt>
                <c:pt idx="1409">
                  <c:v>10.208983376296946</c:v>
                </c:pt>
                <c:pt idx="1410">
                  <c:v>10.557873107114123</c:v>
                </c:pt>
                <c:pt idx="1411">
                  <c:v>10.681850831916234</c:v>
                </c:pt>
                <c:pt idx="1412">
                  <c:v>10.508209383096544</c:v>
                </c:pt>
                <c:pt idx="1413">
                  <c:v>14.109088995264388</c:v>
                </c:pt>
                <c:pt idx="1414">
                  <c:v>13.515799467088138</c:v>
                </c:pt>
                <c:pt idx="1415">
                  <c:v>12.971032375646466</c:v>
                </c:pt>
                <c:pt idx="1416">
                  <c:v>12.507713732065545</c:v>
                </c:pt>
                <c:pt idx="1417">
                  <c:v>12.047890503950352</c:v>
                </c:pt>
                <c:pt idx="1418">
                  <c:v>11.90301260755056</c:v>
                </c:pt>
                <c:pt idx="1419">
                  <c:v>15.851963400321178</c:v>
                </c:pt>
                <c:pt idx="1420">
                  <c:v>15.121150662798257</c:v>
                </c:pt>
                <c:pt idx="1421">
                  <c:v>14.895119069022655</c:v>
                </c:pt>
                <c:pt idx="1422">
                  <c:v>14.297657400622112</c:v>
                </c:pt>
                <c:pt idx="1423">
                  <c:v>15.236322525119467</c:v>
                </c:pt>
                <c:pt idx="1424">
                  <c:v>14.553325244008086</c:v>
                </c:pt>
                <c:pt idx="1425">
                  <c:v>13.924320497440116</c:v>
                </c:pt>
                <c:pt idx="1426">
                  <c:v>14.402614230470029</c:v>
                </c:pt>
                <c:pt idx="1427">
                  <c:v>13.834440956621998</c:v>
                </c:pt>
                <c:pt idx="1428">
                  <c:v>13.263490682670549</c:v>
                </c:pt>
                <c:pt idx="1429">
                  <c:v>14.757788368226969</c:v>
                </c:pt>
                <c:pt idx="1430">
                  <c:v>14.112508564052915</c:v>
                </c:pt>
                <c:pt idx="1431">
                  <c:v>14.096185378141973</c:v>
                </c:pt>
                <c:pt idx="1432">
                  <c:v>13.503940843362461</c:v>
                </c:pt>
                <c:pt idx="1433">
                  <c:v>12.960153932730552</c:v>
                </c:pt>
                <c:pt idx="1434">
                  <c:v>12.461785207172808</c:v>
                </c:pt>
                <c:pt idx="1435">
                  <c:v>12.131283228870389</c:v>
                </c:pt>
                <c:pt idx="1436">
                  <c:v>11.704109953902151</c:v>
                </c:pt>
                <c:pt idx="1437">
                  <c:v>11.314690749936098</c:v>
                </c:pt>
                <c:pt idx="1438">
                  <c:v>10.960404621748092</c:v>
                </c:pt>
                <c:pt idx="1439">
                  <c:v>10.652484117090308</c:v>
                </c:pt>
                <c:pt idx="1440">
                  <c:v>10.359712678970224</c:v>
                </c:pt>
                <c:pt idx="1441">
                  <c:v>11.483643673948444</c:v>
                </c:pt>
                <c:pt idx="1442">
                  <c:v>11.177554362359304</c:v>
                </c:pt>
                <c:pt idx="1443">
                  <c:v>10.835816115709083</c:v>
                </c:pt>
                <c:pt idx="1444">
                  <c:v>10.94655136520497</c:v>
                </c:pt>
                <c:pt idx="1445">
                  <c:v>11.376514906432963</c:v>
                </c:pt>
                <c:pt idx="1446">
                  <c:v>11.016602624748288</c:v>
                </c:pt>
                <c:pt idx="1447">
                  <c:v>10.891848630637654</c:v>
                </c:pt>
                <c:pt idx="1448">
                  <c:v>10.576566448880669</c:v>
                </c:pt>
                <c:pt idx="1449">
                  <c:v>11.688944026270571</c:v>
                </c:pt>
                <c:pt idx="1450">
                  <c:v>12.496392723591491</c:v>
                </c:pt>
                <c:pt idx="1451">
                  <c:v>12.039806138994097</c:v>
                </c:pt>
                <c:pt idx="1452">
                  <c:v>11.86403667795074</c:v>
                </c:pt>
                <c:pt idx="1453">
                  <c:v>11.46039096463379</c:v>
                </c:pt>
                <c:pt idx="1454">
                  <c:v>11.09287555727407</c:v>
                </c:pt>
                <c:pt idx="1455">
                  <c:v>10.902705192528545</c:v>
                </c:pt>
                <c:pt idx="1456">
                  <c:v>13.06307120224208</c:v>
                </c:pt>
                <c:pt idx="1457">
                  <c:v>12.911725001638441</c:v>
                </c:pt>
                <c:pt idx="1458">
                  <c:v>12.417447878037304</c:v>
                </c:pt>
                <c:pt idx="1459">
                  <c:v>11.965403905304584</c:v>
                </c:pt>
                <c:pt idx="1460">
                  <c:v>11.552798685931828</c:v>
                </c:pt>
                <c:pt idx="1461">
                  <c:v>11.17694574326045</c:v>
                </c:pt>
                <c:pt idx="1462">
                  <c:v>10.835263397647637</c:v>
                </c:pt>
                <c:pt idx="1463">
                  <c:v>10.525273407364795</c:v>
                </c:pt>
                <c:pt idx="1464">
                  <c:v>10.244601061664865</c:v>
                </c:pt>
                <c:pt idx="1465">
                  <c:v>9.9909763551931086</c:v>
                </c:pt>
                <c:pt idx="1466">
                  <c:v>9.7622358412662571</c:v>
                </c:pt>
                <c:pt idx="1467">
                  <c:v>9.800270678906557</c:v>
                </c:pt>
                <c:pt idx="1468">
                  <c:v>9.5905370482111554</c:v>
                </c:pt>
                <c:pt idx="1469">
                  <c:v>9.4020184359765917</c:v>
                </c:pt>
                <c:pt idx="1470">
                  <c:v>9.2328635078395092</c:v>
                </c:pt>
                <c:pt idx="1471">
                  <c:v>9.0813340501612334</c:v>
                </c:pt>
                <c:pt idx="1472">
                  <c:v>8.9458051813759862</c:v>
                </c:pt>
                <c:pt idx="1473">
                  <c:v>9.9968524345132934</c:v>
                </c:pt>
                <c:pt idx="1474">
                  <c:v>9.7675304014347581</c:v>
                </c:pt>
                <c:pt idx="1475">
                  <c:v>9.5610865636064446</c:v>
                </c:pt>
                <c:pt idx="1476">
                  <c:v>9.5291942578879247</c:v>
                </c:pt>
                <c:pt idx="1477">
                  <c:v>9.3613010368960232</c:v>
                </c:pt>
                <c:pt idx="1478">
                  <c:v>10.255012059237501</c:v>
                </c:pt>
                <c:pt idx="1479">
                  <c:v>10.000375092663084</c:v>
                </c:pt>
                <c:pt idx="1480">
                  <c:v>9.7707045600333569</c:v>
                </c:pt>
                <c:pt idx="1481">
                  <c:v>9.5653313076257582</c:v>
                </c:pt>
                <c:pt idx="1482">
                  <c:v>13.66065573670798</c:v>
                </c:pt>
                <c:pt idx="1483">
                  <c:v>13.103949139496123</c:v>
                </c:pt>
                <c:pt idx="1484">
                  <c:v>12.593477963675539</c:v>
                </c:pt>
                <c:pt idx="1485">
                  <c:v>12.126291650512973</c:v>
                </c:pt>
                <c:pt idx="1486">
                  <c:v>11.985787588695825</c:v>
                </c:pt>
                <c:pt idx="1487">
                  <c:v>11.70016080723828</c:v>
                </c:pt>
                <c:pt idx="1488">
                  <c:v>11.311094346683921</c:v>
                </c:pt>
                <c:pt idx="1489">
                  <c:v>10.980658541863866</c:v>
                </c:pt>
                <c:pt idx="1490">
                  <c:v>10.657105879543916</c:v>
                </c:pt>
                <c:pt idx="1491">
                  <c:v>11.97719598353148</c:v>
                </c:pt>
                <c:pt idx="1492">
                  <c:v>11.563551349564571</c:v>
                </c:pt>
                <c:pt idx="1493">
                  <c:v>11.186730854832723</c:v>
                </c:pt>
                <c:pt idx="1494">
                  <c:v>10.851590786031029</c:v>
                </c:pt>
                <c:pt idx="1495">
                  <c:v>11.991290591115341</c:v>
                </c:pt>
                <c:pt idx="1496">
                  <c:v>13.308940554059856</c:v>
                </c:pt>
                <c:pt idx="1497">
                  <c:v>12.997389004662004</c:v>
                </c:pt>
                <c:pt idx="1498">
                  <c:v>12.555911807912375</c:v>
                </c:pt>
                <c:pt idx="1499">
                  <c:v>12.091947299857697</c:v>
                </c:pt>
                <c:pt idx="1500">
                  <c:v>11.668218325801501</c:v>
                </c:pt>
                <c:pt idx="1501">
                  <c:v>11.90121151803382</c:v>
                </c:pt>
                <c:pt idx="1502">
                  <c:v>11.610625855453122</c:v>
                </c:pt>
                <c:pt idx="1503">
                  <c:v>13.030201460532123</c:v>
                </c:pt>
                <c:pt idx="1504">
                  <c:v>12.538561712341229</c:v>
                </c:pt>
                <c:pt idx="1505">
                  <c:v>12.076086967097364</c:v>
                </c:pt>
                <c:pt idx="1506">
                  <c:v>12.255671938158759</c:v>
                </c:pt>
                <c:pt idx="1507">
                  <c:v>11.817648263143802</c:v>
                </c:pt>
                <c:pt idx="1508">
                  <c:v>11.418117476300285</c:v>
                </c:pt>
                <c:pt idx="1509">
                  <c:v>11.054429787282144</c:v>
                </c:pt>
                <c:pt idx="1510">
                  <c:v>10.72403954466766</c:v>
                </c:pt>
                <c:pt idx="1511">
                  <c:v>10.424504420544149</c:v>
                </c:pt>
                <c:pt idx="1512">
                  <c:v>10.153485923720218</c:v>
                </c:pt>
                <c:pt idx="1513">
                  <c:v>10.107063913130252</c:v>
                </c:pt>
                <c:pt idx="1514">
                  <c:v>9.8668793579775826</c:v>
                </c:pt>
                <c:pt idx="1515">
                  <c:v>10.158705533678578</c:v>
                </c:pt>
                <c:pt idx="1516">
                  <c:v>9.913459723325694</c:v>
                </c:pt>
                <c:pt idx="1517">
                  <c:v>9.6924133999262008</c:v>
                </c:pt>
                <c:pt idx="1518">
                  <c:v>9.4935478370487854</c:v>
                </c:pt>
                <c:pt idx="1519">
                  <c:v>9.9242279856140652</c:v>
                </c:pt>
                <c:pt idx="1520">
                  <c:v>10.188404429804898</c:v>
                </c:pt>
                <c:pt idx="1521">
                  <c:v>9.9402560277297365</c:v>
                </c:pt>
                <c:pt idx="1522">
                  <c:v>9.7165451119254964</c:v>
                </c:pt>
                <c:pt idx="1523">
                  <c:v>9.5152403365934664</c:v>
                </c:pt>
                <c:pt idx="1524">
                  <c:v>9.3344214531312151</c:v>
                </c:pt>
                <c:pt idx="1525">
                  <c:v>9.183133867401132</c:v>
                </c:pt>
                <c:pt idx="1526">
                  <c:v>9.0368330300965756</c:v>
                </c:pt>
                <c:pt idx="1527">
                  <c:v>8.9060425868545678</c:v>
                </c:pt>
                <c:pt idx="1528">
                  <c:v>8.79277500696268</c:v>
                </c:pt>
                <c:pt idx="1529">
                  <c:v>8.7246561091183121</c:v>
                </c:pt>
                <c:pt idx="1530">
                  <c:v>10.149562114174126</c:v>
                </c:pt>
                <c:pt idx="1531">
                  <c:v>14.930644690231237</c:v>
                </c:pt>
                <c:pt idx="1532">
                  <c:v>18.471843156081977</c:v>
                </c:pt>
                <c:pt idx="1533">
                  <c:v>17.544724053039719</c:v>
                </c:pt>
                <c:pt idx="1534">
                  <c:v>16.941331255992143</c:v>
                </c:pt>
                <c:pt idx="1535">
                  <c:v>16.139180961136766</c:v>
                </c:pt>
                <c:pt idx="1536">
                  <c:v>15.664997425727039</c:v>
                </c:pt>
                <c:pt idx="1537">
                  <c:v>15.678883742930378</c:v>
                </c:pt>
                <c:pt idx="1538">
                  <c:v>15.062188147158967</c:v>
                </c:pt>
                <c:pt idx="1539">
                  <c:v>14.392857345293573</c:v>
                </c:pt>
                <c:pt idx="1540">
                  <c:v>13.776696345939488</c:v>
                </c:pt>
                <c:pt idx="1541">
                  <c:v>13.210469366164618</c:v>
                </c:pt>
                <c:pt idx="1542">
                  <c:v>12.691076704207054</c:v>
                </c:pt>
                <c:pt idx="1543">
                  <c:v>12.21554404133264</c:v>
                </c:pt>
                <c:pt idx="1544">
                  <c:v>11.78101393531438</c:v>
                </c:pt>
                <c:pt idx="1545">
                  <c:v>11.497226574749853</c:v>
                </c:pt>
                <c:pt idx="1546">
                  <c:v>11.126382807428579</c:v>
                </c:pt>
                <c:pt idx="1547">
                  <c:v>10.789351287940773</c:v>
                </c:pt>
                <c:pt idx="1548">
                  <c:v>10.483668447150212</c:v>
                </c:pt>
                <c:pt idx="1549">
                  <c:v>10.206974356972159</c:v>
                </c:pt>
                <c:pt idx="1550">
                  <c:v>9.9570140261201843</c:v>
                </c:pt>
                <c:pt idx="1551">
                  <c:v>9.7316393166930357</c:v>
                </c:pt>
                <c:pt idx="1552">
                  <c:v>9.5288110793793273</c:v>
                </c:pt>
                <c:pt idx="1553">
                  <c:v>9.9938338148964476</c:v>
                </c:pt>
                <c:pt idx="1554">
                  <c:v>10.260981130498998</c:v>
                </c:pt>
                <c:pt idx="1555">
                  <c:v>10.005764111311811</c:v>
                </c:pt>
                <c:pt idx="1556">
                  <c:v>9.7757294222455826</c:v>
                </c:pt>
                <c:pt idx="1557">
                  <c:v>14.040047931065036</c:v>
                </c:pt>
                <c:pt idx="1558">
                  <c:v>13.452354818051246</c:v>
                </c:pt>
                <c:pt idx="1559">
                  <c:v>13.801485676384095</c:v>
                </c:pt>
                <c:pt idx="1560">
                  <c:v>13.23322987066847</c:v>
                </c:pt>
                <c:pt idx="1561">
                  <c:v>14.860079618197709</c:v>
                </c:pt>
                <c:pt idx="1562">
                  <c:v>14.403744189773224</c:v>
                </c:pt>
                <c:pt idx="1563">
                  <c:v>13.792591691585368</c:v>
                </c:pt>
                <c:pt idx="1564">
                  <c:v>14.805184999094347</c:v>
                </c:pt>
                <c:pt idx="1565">
                  <c:v>15.784215218617309</c:v>
                </c:pt>
                <c:pt idx="1566">
                  <c:v>15.300932178889454</c:v>
                </c:pt>
                <c:pt idx="1567">
                  <c:v>14.612880641946161</c:v>
                </c:pt>
                <c:pt idx="1568">
                  <c:v>13.979125082841456</c:v>
                </c:pt>
                <c:pt idx="1569">
                  <c:v>13.807268007753043</c:v>
                </c:pt>
                <c:pt idx="1570">
                  <c:v>13.621389729815547</c:v>
                </c:pt>
                <c:pt idx="1571">
                  <c:v>13.067913461458216</c:v>
                </c:pt>
                <c:pt idx="1572">
                  <c:v>13.138518035050058</c:v>
                </c:pt>
                <c:pt idx="1573">
                  <c:v>12.625147551948801</c:v>
                </c:pt>
                <c:pt idx="1574">
                  <c:v>12.155249162902146</c:v>
                </c:pt>
                <c:pt idx="1575">
                  <c:v>11.857887539094492</c:v>
                </c:pt>
                <c:pt idx="1576">
                  <c:v>11.454786751450321</c:v>
                </c:pt>
                <c:pt idx="1577">
                  <c:v>11.230526361211219</c:v>
                </c:pt>
                <c:pt idx="1578">
                  <c:v>10.883929946971728</c:v>
                </c:pt>
                <c:pt idx="1579">
                  <c:v>10.569387298162297</c:v>
                </c:pt>
                <c:pt idx="1580">
                  <c:v>10.334919529568941</c:v>
                </c:pt>
                <c:pt idx="1581">
                  <c:v>10.07253659642088</c:v>
                </c:pt>
                <c:pt idx="1582">
                  <c:v>12.357852596461779</c:v>
                </c:pt>
                <c:pt idx="1583">
                  <c:v>12.368884234248037</c:v>
                </c:pt>
                <c:pt idx="1584">
                  <c:v>11.921038370309157</c:v>
                </c:pt>
                <c:pt idx="1585">
                  <c:v>11.51234905024474</c:v>
                </c:pt>
                <c:pt idx="1586">
                  <c:v>13.910281324303295</c:v>
                </c:pt>
                <c:pt idx="1587">
                  <c:v>13.333141757579945</c:v>
                </c:pt>
                <c:pt idx="1588">
                  <c:v>13.538756932586951</c:v>
                </c:pt>
                <c:pt idx="1589">
                  <c:v>12.992093475252311</c:v>
                </c:pt>
                <c:pt idx="1590">
                  <c:v>12.491030620643814</c:v>
                </c:pt>
                <c:pt idx="1591">
                  <c:v>12.032642857738486</c:v>
                </c:pt>
                <c:pt idx="1592">
                  <c:v>11.63643702836492</c:v>
                </c:pt>
                <c:pt idx="1593">
                  <c:v>11.253072248554824</c:v>
                </c:pt>
                <c:pt idx="1594">
                  <c:v>11.047427698517758</c:v>
                </c:pt>
                <c:pt idx="1595">
                  <c:v>10.71768520637101</c:v>
                </c:pt>
                <c:pt idx="1596">
                  <c:v>10.418749515101462</c:v>
                </c:pt>
                <c:pt idx="1597">
                  <c:v>10.148284245681261</c:v>
                </c:pt>
                <c:pt idx="1598">
                  <c:v>9.904058348929782</c:v>
                </c:pt>
                <c:pt idx="1599">
                  <c:v>9.6839481059335402</c:v>
                </c:pt>
                <c:pt idx="1600">
                  <c:v>9.7849897545919173</c:v>
                </c:pt>
                <c:pt idx="1601">
                  <c:v>9.5791767407660426</c:v>
                </c:pt>
                <c:pt idx="1602">
                  <c:v>9.3918169377551397</c:v>
                </c:pt>
                <c:pt idx="1603">
                  <c:v>9.55056220608882</c:v>
                </c:pt>
                <c:pt idx="1604">
                  <c:v>9.3661257496086865</c:v>
                </c:pt>
                <c:pt idx="1605">
                  <c:v>9.2006904838471524</c:v>
                </c:pt>
                <c:pt idx="1606">
                  <c:v>9.0525412438189825</c:v>
                </c:pt>
                <c:pt idx="1607">
                  <c:v>9.6785442019127323</c:v>
                </c:pt>
                <c:pt idx="1608">
                  <c:v>9.4810825358284703</c:v>
                </c:pt>
                <c:pt idx="1609">
                  <c:v>9.3717081767052921</c:v>
                </c:pt>
                <c:pt idx="1610">
                  <c:v>10.149048702245492</c:v>
                </c:pt>
                <c:pt idx="1611">
                  <c:v>9.9047479646409204</c:v>
                </c:pt>
                <c:pt idx="1612">
                  <c:v>9.6846895712992769</c:v>
                </c:pt>
                <c:pt idx="1613">
                  <c:v>9.498917948951183</c:v>
                </c:pt>
                <c:pt idx="1614">
                  <c:v>9.3197741412364206</c:v>
                </c:pt>
                <c:pt idx="1615">
                  <c:v>9.1591584321352109</c:v>
                </c:pt>
                <c:pt idx="1616">
                  <c:v>9.0153861968899776</c:v>
                </c:pt>
                <c:pt idx="1617">
                  <c:v>9.2809751626166648</c:v>
                </c:pt>
                <c:pt idx="1618">
                  <c:v>9.1244077377175472</c:v>
                </c:pt>
                <c:pt idx="1619">
                  <c:v>9.4051198289651055</c:v>
                </c:pt>
                <c:pt idx="1620">
                  <c:v>9.4041815145978624</c:v>
                </c:pt>
                <c:pt idx="1621">
                  <c:v>9.2492523515874385</c:v>
                </c:pt>
                <c:pt idx="1622">
                  <c:v>9.0960044979466286</c:v>
                </c:pt>
                <c:pt idx="1623">
                  <c:v>8.9589175071227274</c:v>
                </c:pt>
                <c:pt idx="1624">
                  <c:v>8.837651192027506</c:v>
                </c:pt>
                <c:pt idx="1625">
                  <c:v>9.39126928164759</c:v>
                </c:pt>
                <c:pt idx="1626">
                  <c:v>9.2232271923998841</c:v>
                </c:pt>
                <c:pt idx="1627">
                  <c:v>11.199317406884107</c:v>
                </c:pt>
                <c:pt idx="1628">
                  <c:v>11.107136238199772</c:v>
                </c:pt>
                <c:pt idx="1629">
                  <c:v>10.771878521678115</c:v>
                </c:pt>
                <c:pt idx="1630">
                  <c:v>10.467837984622859</c:v>
                </c:pt>
                <c:pt idx="1631">
                  <c:v>10.192660386068599</c:v>
                </c:pt>
                <c:pt idx="1632">
                  <c:v>9.9440965141592397</c:v>
                </c:pt>
                <c:pt idx="1633">
                  <c:v>10.030956342172527</c:v>
                </c:pt>
                <c:pt idx="1634">
                  <c:v>9.89228581792527</c:v>
                </c:pt>
                <c:pt idx="1635">
                  <c:v>11.087083398475411</c:v>
                </c:pt>
                <c:pt idx="1636">
                  <c:v>10.753675852343658</c:v>
                </c:pt>
                <c:pt idx="1637">
                  <c:v>10.451348073865244</c:v>
                </c:pt>
                <c:pt idx="1638">
                  <c:v>10.274108492845622</c:v>
                </c:pt>
                <c:pt idx="1639">
                  <c:v>10.017616621386939</c:v>
                </c:pt>
                <c:pt idx="1640">
                  <c:v>9.7862416219827555</c:v>
                </c:pt>
                <c:pt idx="1641">
                  <c:v>9.577916675841319</c:v>
                </c:pt>
                <c:pt idx="1642">
                  <c:v>9.3906854685213474</c:v>
                </c:pt>
                <c:pt idx="1643">
                  <c:v>10.158424381238451</c:v>
                </c:pt>
                <c:pt idx="1644">
                  <c:v>13.120570283038274</c:v>
                </c:pt>
                <c:pt idx="1645">
                  <c:v>12.778892695912539</c:v>
                </c:pt>
                <c:pt idx="1646">
                  <c:v>13.154283413154971</c:v>
                </c:pt>
                <c:pt idx="1647">
                  <c:v>12.639591971373276</c:v>
                </c:pt>
                <c:pt idx="1648">
                  <c:v>12.168457824548678</c:v>
                </c:pt>
                <c:pt idx="1649">
                  <c:v>12.287898578258547</c:v>
                </c:pt>
                <c:pt idx="1650">
                  <c:v>11.847073842719722</c:v>
                </c:pt>
                <c:pt idx="1651">
                  <c:v>12.371310771252428</c:v>
                </c:pt>
                <c:pt idx="1652">
                  <c:v>11.923254929048422</c:v>
                </c:pt>
                <c:pt idx="1653">
                  <c:v>11.710875512762032</c:v>
                </c:pt>
                <c:pt idx="1654">
                  <c:v>11.320852162880366</c:v>
                </c:pt>
                <c:pt idx="1655">
                  <c:v>10.966004484487952</c:v>
                </c:pt>
                <c:pt idx="1656">
                  <c:v>10.643813531732512</c:v>
                </c:pt>
                <c:pt idx="1657">
                  <c:v>10.780890696746795</c:v>
                </c:pt>
                <c:pt idx="1658">
                  <c:v>10.481890866672964</c:v>
                </c:pt>
                <c:pt idx="1659">
                  <c:v>10.205366984355111</c:v>
                </c:pt>
                <c:pt idx="1660">
                  <c:v>10.540368375197321</c:v>
                </c:pt>
                <c:pt idx="1661">
                  <c:v>11.161041684994723</c:v>
                </c:pt>
                <c:pt idx="1662">
                  <c:v>12.007591952287616</c:v>
                </c:pt>
                <c:pt idx="1663">
                  <c:v>11.592523406386643</c:v>
                </c:pt>
                <c:pt idx="1664">
                  <c:v>11.213098613921092</c:v>
                </c:pt>
                <c:pt idx="1665">
                  <c:v>11.867233116794655</c:v>
                </c:pt>
                <c:pt idx="1666">
                  <c:v>12.146745749946522</c:v>
                </c:pt>
                <c:pt idx="1667">
                  <c:v>12.127493246788697</c:v>
                </c:pt>
                <c:pt idx="1668">
                  <c:v>11.700651551753225</c:v>
                </c:pt>
                <c:pt idx="1669">
                  <c:v>11.311617095381822</c:v>
                </c:pt>
                <c:pt idx="1670">
                  <c:v>10.957611169994811</c:v>
                </c:pt>
                <c:pt idx="1671">
                  <c:v>10.636200679059957</c:v>
                </c:pt>
                <c:pt idx="1672">
                  <c:v>10.344972594679062</c:v>
                </c:pt>
                <c:pt idx="1673">
                  <c:v>10.081618059889182</c:v>
                </c:pt>
                <c:pt idx="1674">
                  <c:v>9.8439340389095236</c:v>
                </c:pt>
                <c:pt idx="1675">
                  <c:v>9.9275112218429449</c:v>
                </c:pt>
                <c:pt idx="1676">
                  <c:v>9.705066994177205</c:v>
                </c:pt>
                <c:pt idx="1677">
                  <c:v>9.5080476520279475</c:v>
                </c:pt>
                <c:pt idx="1678">
                  <c:v>9.327966649368582</c:v>
                </c:pt>
                <c:pt idx="1679">
                  <c:v>9.1664977759491748</c:v>
                </c:pt>
                <c:pt idx="1680">
                  <c:v>9.361493145031389</c:v>
                </c:pt>
                <c:pt idx="1681">
                  <c:v>9.1965387544629404</c:v>
                </c:pt>
                <c:pt idx="1682">
                  <c:v>9.0488263728638483</c:v>
                </c:pt>
                <c:pt idx="1683">
                  <c:v>8.9167570972503274</c:v>
                </c:pt>
                <c:pt idx="1684">
                  <c:v>8.798844315661718</c:v>
                </c:pt>
                <c:pt idx="1685">
                  <c:v>8.6937117718620289</c:v>
                </c:pt>
                <c:pt idx="1686">
                  <c:v>8.8977620866291538</c:v>
                </c:pt>
                <c:pt idx="1687">
                  <c:v>9.0146383343498666</c:v>
                </c:pt>
                <c:pt idx="1688">
                  <c:v>8.9050475051231111</c:v>
                </c:pt>
                <c:pt idx="1689">
                  <c:v>8.7883978503898703</c:v>
                </c:pt>
                <c:pt idx="1690">
                  <c:v>9.2096320747827551</c:v>
                </c:pt>
                <c:pt idx="1691">
                  <c:v>9.0605424868774662</c:v>
                </c:pt>
                <c:pt idx="1692">
                  <c:v>8.9315207963078702</c:v>
                </c:pt>
                <c:pt idx="1693">
                  <c:v>8.8942356173272294</c:v>
                </c:pt>
                <c:pt idx="1694">
                  <c:v>8.8531116419168683</c:v>
                </c:pt>
                <c:pt idx="1695">
                  <c:v>8.7420803410172621</c:v>
                </c:pt>
                <c:pt idx="1696">
                  <c:v>8.64314927932082</c:v>
                </c:pt>
                <c:pt idx="1697">
                  <c:v>10.727828611100318</c:v>
                </c:pt>
                <c:pt idx="1698">
                  <c:v>14.406169482191475</c:v>
                </c:pt>
                <c:pt idx="1699">
                  <c:v>13.788940568607572</c:v>
                </c:pt>
                <c:pt idx="1700">
                  <c:v>14.88374933436987</c:v>
                </c:pt>
                <c:pt idx="1701">
                  <c:v>14.228491794268427</c:v>
                </c:pt>
                <c:pt idx="1702">
                  <c:v>13.628589372488278</c:v>
                </c:pt>
                <c:pt idx="1703">
                  <c:v>13.305102165569302</c:v>
                </c:pt>
                <c:pt idx="1704">
                  <c:v>14.464779122642133</c:v>
                </c:pt>
                <c:pt idx="1705">
                  <c:v>18.132435091996502</c:v>
                </c:pt>
                <c:pt idx="1706">
                  <c:v>17.230194435562808</c:v>
                </c:pt>
                <c:pt idx="1707">
                  <c:v>16.394826021834927</c:v>
                </c:pt>
                <c:pt idx="1708">
                  <c:v>17.177184889198664</c:v>
                </c:pt>
                <c:pt idx="1709">
                  <c:v>16.406918781646908</c:v>
                </c:pt>
                <c:pt idx="1710">
                  <c:v>16.519731791939655</c:v>
                </c:pt>
                <c:pt idx="1711">
                  <c:v>18.571940524739141</c:v>
                </c:pt>
                <c:pt idx="1712">
                  <c:v>17.637511288185266</c:v>
                </c:pt>
                <c:pt idx="1713">
                  <c:v>16.771814374066306</c:v>
                </c:pt>
                <c:pt idx="1714">
                  <c:v>25.353834199525689</c:v>
                </c:pt>
                <c:pt idx="1715">
                  <c:v>24.007421605560868</c:v>
                </c:pt>
                <c:pt idx="1716">
                  <c:v>22.690041654670857</c:v>
                </c:pt>
                <c:pt idx="1717">
                  <c:v>21.973488327569655</c:v>
                </c:pt>
                <c:pt idx="1718">
                  <c:v>20.796690572988211</c:v>
                </c:pt>
                <c:pt idx="1719">
                  <c:v>19.70255891153187</c:v>
                </c:pt>
                <c:pt idx="1720">
                  <c:v>18.686346501141223</c:v>
                </c:pt>
                <c:pt idx="1721">
                  <c:v>18.041195200443507</c:v>
                </c:pt>
                <c:pt idx="1722">
                  <c:v>17.358227324752672</c:v>
                </c:pt>
                <c:pt idx="1723">
                  <c:v>16.513299954155826</c:v>
                </c:pt>
                <c:pt idx="1724">
                  <c:v>15.73191960889481</c:v>
                </c:pt>
                <c:pt idx="1725">
                  <c:v>15.010371566961043</c:v>
                </c:pt>
                <c:pt idx="1726">
                  <c:v>14.345120182362939</c:v>
                </c:pt>
                <c:pt idx="1727">
                  <c:v>15.047223882971405</c:v>
                </c:pt>
                <c:pt idx="1728">
                  <c:v>14.822939192105991</c:v>
                </c:pt>
                <c:pt idx="1729">
                  <c:v>14.172494053007249</c:v>
                </c:pt>
                <c:pt idx="1730">
                  <c:v>13.57407607576434</c:v>
                </c:pt>
                <c:pt idx="1731">
                  <c:v>13.024498198782755</c:v>
                </c:pt>
                <c:pt idx="1732">
                  <c:v>12.520705471612596</c:v>
                </c:pt>
                <c:pt idx="1733">
                  <c:v>12.0597651154508</c:v>
                </c:pt>
                <c:pt idx="1734">
                  <c:v>11.762032083211734</c:v>
                </c:pt>
                <c:pt idx="1735">
                  <c:v>11.367447239358439</c:v>
                </c:pt>
                <c:pt idx="1736">
                  <c:v>11.008358962434885</c:v>
                </c:pt>
                <c:pt idx="1737">
                  <c:v>10.682235437021555</c:v>
                </c:pt>
                <c:pt idx="1738">
                  <c:v>10.386648170922118</c:v>
                </c:pt>
                <c:pt idx="1739">
                  <c:v>10.199642751447344</c:v>
                </c:pt>
                <c:pt idx="1740">
                  <c:v>10.114319548939962</c:v>
                </c:pt>
                <c:pt idx="1741">
                  <c:v>9.8734227992253754</c:v>
                </c:pt>
                <c:pt idx="1742">
                  <c:v>9.8895474047947651</c:v>
                </c:pt>
                <c:pt idx="1743">
                  <c:v>9.6708832430121348</c:v>
                </c:pt>
                <c:pt idx="1744">
                  <c:v>9.4761740515740804</c:v>
                </c:pt>
                <c:pt idx="1745">
                  <c:v>9.3181264285296841</c:v>
                </c:pt>
                <c:pt idx="1746">
                  <c:v>9.1580460454842623</c:v>
                </c:pt>
                <c:pt idx="1747">
                  <c:v>11.280076374637913</c:v>
                </c:pt>
                <c:pt idx="1748">
                  <c:v>10.928948505361987</c:v>
                </c:pt>
                <c:pt idx="1749">
                  <c:v>10.923303737763947</c:v>
                </c:pt>
                <c:pt idx="1750">
                  <c:v>11.267237235244348</c:v>
                </c:pt>
                <c:pt idx="1751">
                  <c:v>10.917282347100885</c:v>
                </c:pt>
                <c:pt idx="1752">
                  <c:v>12.820576890535374</c:v>
                </c:pt>
                <c:pt idx="1753">
                  <c:v>19.27609431557126</c:v>
                </c:pt>
                <c:pt idx="1754">
                  <c:v>18.551877156377262</c:v>
                </c:pt>
                <c:pt idx="1755">
                  <c:v>18.078263884188623</c:v>
                </c:pt>
                <c:pt idx="1756">
                  <c:v>24.380894457548326</c:v>
                </c:pt>
                <c:pt idx="1757">
                  <c:v>26.424909327351987</c:v>
                </c:pt>
                <c:pt idx="1758">
                  <c:v>24.943423570170697</c:v>
                </c:pt>
                <c:pt idx="1759">
                  <c:v>23.562165489557241</c:v>
                </c:pt>
                <c:pt idx="1760">
                  <c:v>22.275341073594845</c:v>
                </c:pt>
                <c:pt idx="1761">
                  <c:v>21.077508010206923</c:v>
                </c:pt>
                <c:pt idx="1762">
                  <c:v>19.963549381559385</c:v>
                </c:pt>
                <c:pt idx="1763">
                  <c:v>18.928648444734474</c:v>
                </c:pt>
                <c:pt idx="1764">
                  <c:v>17.968264485441104</c:v>
                </c:pt>
                <c:pt idx="1765">
                  <c:v>17.07810976850557</c:v>
                </c:pt>
                <c:pt idx="1766">
                  <c:v>18.57641734296287</c:v>
                </c:pt>
                <c:pt idx="1767">
                  <c:v>17.641661443514291</c:v>
                </c:pt>
                <c:pt idx="1768">
                  <c:v>16.884316909486916</c:v>
                </c:pt>
                <c:pt idx="1769">
                  <c:v>21.189026930619598</c:v>
                </c:pt>
                <c:pt idx="1770">
                  <c:v>20.790218243996289</c:v>
                </c:pt>
                <c:pt idx="1771">
                  <c:v>19.696544341992979</c:v>
                </c:pt>
                <c:pt idx="1772">
                  <c:v>18.680763405841525</c:v>
                </c:pt>
                <c:pt idx="1773">
                  <c:v>19.152875737316343</c:v>
                </c:pt>
                <c:pt idx="1774">
                  <c:v>18.176250463733684</c:v>
                </c:pt>
                <c:pt idx="1775">
                  <c:v>17.270790057795971</c:v>
                </c:pt>
                <c:pt idx="1776">
                  <c:v>23.138374855798769</c:v>
                </c:pt>
                <c:pt idx="1777">
                  <c:v>21.880741707129019</c:v>
                </c:pt>
                <c:pt idx="1778">
                  <c:v>20.710420385741095</c:v>
                </c:pt>
                <c:pt idx="1779">
                  <c:v>19.622393189740354</c:v>
                </c:pt>
                <c:pt idx="1780">
                  <c:v>18.61193471086905</c:v>
                </c:pt>
                <c:pt idx="1781">
                  <c:v>17.674588036431754</c:v>
                </c:pt>
                <c:pt idx="1782">
                  <c:v>16.806142063858413</c:v>
                </c:pt>
                <c:pt idx="1783">
                  <c:v>16.002610002995414</c:v>
                </c:pt>
                <c:pt idx="1784">
                  <c:v>15.260209178586312</c:v>
                </c:pt>
                <c:pt idx="1785">
                  <c:v>15.138858250375343</c:v>
                </c:pt>
                <c:pt idx="1786">
                  <c:v>14.46350213906161</c:v>
                </c:pt>
                <c:pt idx="1787">
                  <c:v>13.926823374433578</c:v>
                </c:pt>
                <c:pt idx="1788">
                  <c:v>14.711676617466656</c:v>
                </c:pt>
                <c:pt idx="1789">
                  <c:v>14.070058634414673</c:v>
                </c:pt>
                <c:pt idx="1790">
                  <c:v>13.479931315773671</c:v>
                </c:pt>
                <c:pt idx="1791">
                  <c:v>12.991618189469426</c:v>
                </c:pt>
                <c:pt idx="1792">
                  <c:v>12.490595400516067</c:v>
                </c:pt>
                <c:pt idx="1793">
                  <c:v>12.096865606430145</c:v>
                </c:pt>
                <c:pt idx="1794">
                  <c:v>11.784811184049021</c:v>
                </c:pt>
                <c:pt idx="1795">
                  <c:v>11.417134686841031</c:v>
                </c:pt>
                <c:pt idx="1796">
                  <c:v>11.107602174734552</c:v>
                </c:pt>
                <c:pt idx="1797">
                  <c:v>10.772301493720876</c:v>
                </c:pt>
                <c:pt idx="1798">
                  <c:v>10.468221180085338</c:v>
                </c:pt>
                <c:pt idx="1799">
                  <c:v>10.32360504018288</c:v>
                </c:pt>
                <c:pt idx="1800">
                  <c:v>10.062316394879122</c:v>
                </c:pt>
                <c:pt idx="1801">
                  <c:v>9.8265320826545075</c:v>
                </c:pt>
                <c:pt idx="1802">
                  <c:v>9.657567886617981</c:v>
                </c:pt>
                <c:pt idx="1803">
                  <c:v>9.4622323323711797</c:v>
                </c:pt>
                <c:pt idx="1804">
                  <c:v>9.2916225521896756</c:v>
                </c:pt>
                <c:pt idx="1805">
                  <c:v>9.1339428962124725</c:v>
                </c:pt>
                <c:pt idx="1806">
                  <c:v>9.1014042808097404</c:v>
                </c:pt>
                <c:pt idx="1807">
                  <c:v>8.9637442815221906</c:v>
                </c:pt>
                <c:pt idx="1808">
                  <c:v>8.8457280417923201</c:v>
                </c:pt>
                <c:pt idx="1809">
                  <c:v>8.7562197810498574</c:v>
                </c:pt>
                <c:pt idx="1810">
                  <c:v>10.048141688591778</c:v>
                </c:pt>
                <c:pt idx="1811">
                  <c:v>9.8137541116025595</c:v>
                </c:pt>
                <c:pt idx="1812">
                  <c:v>9.6026679574180793</c:v>
                </c:pt>
                <c:pt idx="1813">
                  <c:v>10.598141471978691</c:v>
                </c:pt>
                <c:pt idx="1814">
                  <c:v>10.891112555470491</c:v>
                </c:pt>
                <c:pt idx="1815">
                  <c:v>20.473520278766742</c:v>
                </c:pt>
                <c:pt idx="1816">
                  <c:v>19.402289441014979</c:v>
                </c:pt>
                <c:pt idx="1817">
                  <c:v>18.407662734801644</c:v>
                </c:pt>
                <c:pt idx="1818">
                  <c:v>17.608612376404267</c:v>
                </c:pt>
                <c:pt idx="1819">
                  <c:v>16.745059494048693</c:v>
                </c:pt>
                <c:pt idx="1820">
                  <c:v>15.946136436169734</c:v>
                </c:pt>
                <c:pt idx="1821">
                  <c:v>15.20807473896045</c:v>
                </c:pt>
                <c:pt idx="1822">
                  <c:v>14.52728998696157</c:v>
                </c:pt>
                <c:pt idx="1823">
                  <c:v>13.90036479765269</c:v>
                </c:pt>
                <c:pt idx="1824">
                  <c:v>13.324033607122146</c:v>
                </c:pt>
                <c:pt idx="1825">
                  <c:v>12.914944596661135</c:v>
                </c:pt>
                <c:pt idx="1826">
                  <c:v>12.73369459066728</c:v>
                </c:pt>
                <c:pt idx="1827">
                  <c:v>15.471677164062802</c:v>
                </c:pt>
                <c:pt idx="1828">
                  <c:v>15.306671752725808</c:v>
                </c:pt>
                <c:pt idx="1829">
                  <c:v>14.618171647204006</c:v>
                </c:pt>
                <c:pt idx="1830">
                  <c:v>18.34551215801552</c:v>
                </c:pt>
                <c:pt idx="1831">
                  <c:v>17.427636364269279</c:v>
                </c:pt>
                <c:pt idx="1832">
                  <c:v>16.577536878407198</c:v>
                </c:pt>
                <c:pt idx="1833">
                  <c:v>15.791285335221323</c:v>
                </c:pt>
                <c:pt idx="1834">
                  <c:v>15.256037805646057</c:v>
                </c:pt>
                <c:pt idx="1835">
                  <c:v>14.57149731308213</c:v>
                </c:pt>
                <c:pt idx="1836">
                  <c:v>13.941042051297698</c:v>
                </c:pt>
                <c:pt idx="1837">
                  <c:v>13.587598088685004</c:v>
                </c:pt>
                <c:pt idx="1838">
                  <c:v>13.036905397627965</c:v>
                </c:pt>
                <c:pt idx="1839">
                  <c:v>12.532068376966302</c:v>
                </c:pt>
                <c:pt idx="1840">
                  <c:v>12.571218132939366</c:v>
                </c:pt>
                <c:pt idx="1841">
                  <c:v>13.7054823314018</c:v>
                </c:pt>
                <c:pt idx="1842">
                  <c:v>13.145093418658593</c:v>
                </c:pt>
                <c:pt idx="1843">
                  <c:v>12.631171895549137</c:v>
                </c:pt>
                <c:pt idx="1844">
                  <c:v>12.620331447064245</c:v>
                </c:pt>
                <c:pt idx="1845">
                  <c:v>12.150845256969895</c:v>
                </c:pt>
                <c:pt idx="1846">
                  <c:v>11.72196145870859</c:v>
                </c:pt>
                <c:pt idx="1847">
                  <c:v>11.330948609589363</c:v>
                </c:pt>
                <c:pt idx="1848">
                  <c:v>13.085785382386211</c:v>
                </c:pt>
                <c:pt idx="1849">
                  <c:v>15.044435449529475</c:v>
                </c:pt>
                <c:pt idx="1850">
                  <c:v>14.376501617020768</c:v>
                </c:pt>
                <c:pt idx="1851">
                  <c:v>13.761653298504669</c:v>
                </c:pt>
                <c:pt idx="1852">
                  <c:v>14.395775062500293</c:v>
                </c:pt>
                <c:pt idx="1853">
                  <c:v>13.779379962820284</c:v>
                </c:pt>
                <c:pt idx="1854">
                  <c:v>14.000878480038754</c:v>
                </c:pt>
                <c:pt idx="1855">
                  <c:v>13.416366088720086</c:v>
                </c:pt>
                <c:pt idx="1856">
                  <c:v>12.984496604824287</c:v>
                </c:pt>
                <c:pt idx="1857">
                  <c:v>15.646216792476912</c:v>
                </c:pt>
                <c:pt idx="1858">
                  <c:v>14.931300088339528</c:v>
                </c:pt>
                <c:pt idx="1859">
                  <c:v>14.272285319128986</c:v>
                </c:pt>
                <c:pt idx="1860">
                  <c:v>13.721013919731359</c:v>
                </c:pt>
                <c:pt idx="1861">
                  <c:v>13.159350503641431</c:v>
                </c:pt>
                <c:pt idx="1862">
                  <c:v>12.644234668440324</c:v>
                </c:pt>
                <c:pt idx="1863">
                  <c:v>12.172703487552461</c:v>
                </c:pt>
                <c:pt idx="1864">
                  <c:v>11.741910219776855</c:v>
                </c:pt>
                <c:pt idx="1865">
                  <c:v>11.349118191621219</c:v>
                </c:pt>
                <c:pt idx="1866">
                  <c:v>13.657673332872697</c:v>
                </c:pt>
                <c:pt idx="1867">
                  <c:v>13.101211933954119</c:v>
                </c:pt>
                <c:pt idx="1868">
                  <c:v>12.590970495309239</c:v>
                </c:pt>
                <c:pt idx="1869">
                  <c:v>13.321742945089712</c:v>
                </c:pt>
                <c:pt idx="1870">
                  <c:v>13.146615759942154</c:v>
                </c:pt>
                <c:pt idx="1871">
                  <c:v>12.877117925191214</c:v>
                </c:pt>
                <c:pt idx="1872">
                  <c:v>12.385769538309797</c:v>
                </c:pt>
                <c:pt idx="1873">
                  <c:v>14.985563797071903</c:v>
                </c:pt>
                <c:pt idx="1874">
                  <c:v>15.333477942902451</c:v>
                </c:pt>
                <c:pt idx="1875">
                  <c:v>14.716669816473701</c:v>
                </c:pt>
                <c:pt idx="1876">
                  <c:v>14.543480571811637</c:v>
                </c:pt>
                <c:pt idx="1877">
                  <c:v>13.915261971741048</c:v>
                </c:pt>
                <c:pt idx="1878">
                  <c:v>13.337716494509397</c:v>
                </c:pt>
                <c:pt idx="1879">
                  <c:v>14.235100122446775</c:v>
                </c:pt>
                <c:pt idx="1880">
                  <c:v>15.585272662988418</c:v>
                </c:pt>
                <c:pt idx="1881">
                  <c:v>14.87513664815352</c:v>
                </c:pt>
                <c:pt idx="1882">
                  <c:v>14.537512437845276</c:v>
                </c:pt>
                <c:pt idx="1883">
                  <c:v>13.909770537623537</c:v>
                </c:pt>
                <c:pt idx="1884">
                  <c:v>13.332672602622234</c:v>
                </c:pt>
                <c:pt idx="1885">
                  <c:v>12.803089564413868</c:v>
                </c:pt>
                <c:pt idx="1886">
                  <c:v>12.318019936591304</c:v>
                </c:pt>
                <c:pt idx="1887">
                  <c:v>11.874580816772886</c:v>
                </c:pt>
                <c:pt idx="1888">
                  <c:v>12.056315179374554</c:v>
                </c:pt>
                <c:pt idx="1889">
                  <c:v>12.8559940438992</c:v>
                </c:pt>
                <c:pt idx="1890">
                  <c:v>18.41795818123002</c:v>
                </c:pt>
                <c:pt idx="1891">
                  <c:v>20.340366770719509</c:v>
                </c:pt>
                <c:pt idx="1892">
                  <c:v>19.278598527042966</c:v>
                </c:pt>
                <c:pt idx="1893">
                  <c:v>18.292890911537096</c:v>
                </c:pt>
                <c:pt idx="1894">
                  <c:v>17.986349400910548</c:v>
                </c:pt>
                <c:pt idx="1895">
                  <c:v>17.877715910745469</c:v>
                </c:pt>
                <c:pt idx="1896">
                  <c:v>20.209850547556023</c:v>
                </c:pt>
                <c:pt idx="1897">
                  <c:v>19.157373167230766</c:v>
                </c:pt>
                <c:pt idx="1898">
                  <c:v>18.180422700105041</c:v>
                </c:pt>
                <c:pt idx="1899">
                  <c:v>17.274655826813003</c:v>
                </c:pt>
                <c:pt idx="1900">
                  <c:v>16.43596519027184</c:v>
                </c:pt>
                <c:pt idx="1901">
                  <c:v>15.660458468308688</c:v>
                </c:pt>
                <c:pt idx="1902">
                  <c:v>14.944438808511309</c:v>
                </c:pt>
                <c:pt idx="1903">
                  <c:v>14.284386779596231</c:v>
                </c:pt>
                <c:pt idx="1904">
                  <c:v>13.846605730115952</c:v>
                </c:pt>
                <c:pt idx="1905">
                  <c:v>13.274661617427933</c:v>
                </c:pt>
                <c:pt idx="1906">
                  <c:v>12.902924798708021</c:v>
                </c:pt>
                <c:pt idx="1907">
                  <c:v>16.180207102309843</c:v>
                </c:pt>
                <c:pt idx="1908">
                  <c:v>15.476010712279281</c:v>
                </c:pt>
                <c:pt idx="1909">
                  <c:v>16.70069584848277</c:v>
                </c:pt>
                <c:pt idx="1910">
                  <c:v>17.7251325821188</c:v>
                </c:pt>
                <c:pt idx="1911">
                  <c:v>16.852942025875716</c:v>
                </c:pt>
                <c:pt idx="1912">
                  <c:v>16.045882688557874</c:v>
                </c:pt>
                <c:pt idx="1913">
                  <c:v>15.300160993209545</c:v>
                </c:pt>
                <c:pt idx="1914">
                  <c:v>14.612169732488075</c:v>
                </c:pt>
                <c:pt idx="1915">
                  <c:v>14.000687519159893</c:v>
                </c:pt>
                <c:pt idx="1916">
                  <c:v>13.417756971301037</c:v>
                </c:pt>
                <c:pt idx="1917">
                  <c:v>12.881106381784136</c:v>
                </c:pt>
                <c:pt idx="1918">
                  <c:v>12.401100315119276</c:v>
                </c:pt>
                <c:pt idx="1919">
                  <c:v>12.299836832308021</c:v>
                </c:pt>
                <c:pt idx="1920">
                  <c:v>11.85797549051475</c:v>
                </c:pt>
                <c:pt idx="1921">
                  <c:v>13.600662380952731</c:v>
                </c:pt>
                <c:pt idx="1922">
                  <c:v>16.235581974618231</c:v>
                </c:pt>
                <c:pt idx="1923">
                  <c:v>15.478300279730414</c:v>
                </c:pt>
                <c:pt idx="1924">
                  <c:v>14.890356114023692</c:v>
                </c:pt>
                <c:pt idx="1925">
                  <c:v>14.234638137908432</c:v>
                </c:pt>
                <c:pt idx="1926">
                  <c:v>13.861316145028324</c:v>
                </c:pt>
                <c:pt idx="1927">
                  <c:v>18.600597040438053</c:v>
                </c:pt>
                <c:pt idx="1928">
                  <c:v>18.072419551330643</c:v>
                </c:pt>
                <c:pt idx="1929">
                  <c:v>26.112314847224944</c:v>
                </c:pt>
                <c:pt idx="1930">
                  <c:v>40.991755794656811</c:v>
                </c:pt>
                <c:pt idx="1931">
                  <c:v>38.558487266033779</c:v>
                </c:pt>
                <c:pt idx="1932">
                  <c:v>38.091191620570456</c:v>
                </c:pt>
                <c:pt idx="1933">
                  <c:v>35.844235301882655</c:v>
                </c:pt>
                <c:pt idx="1934">
                  <c:v>33.742418176195024</c:v>
                </c:pt>
                <c:pt idx="1935">
                  <c:v>38.140273822377779</c:v>
                </c:pt>
                <c:pt idx="1936">
                  <c:v>35.890155584598013</c:v>
                </c:pt>
                <c:pt idx="1937">
                  <c:v>33.785364218071201</c:v>
                </c:pt>
                <c:pt idx="1938">
                  <c:v>36.042769358728663</c:v>
                </c:pt>
                <c:pt idx="1939">
                  <c:v>33.928095809926077</c:v>
                </c:pt>
                <c:pt idx="1940">
                  <c:v>31.95072357326444</c:v>
                </c:pt>
                <c:pt idx="1941">
                  <c:v>30.102548029766329</c:v>
                </c:pt>
                <c:pt idx="1942">
                  <c:v>29.509378104315871</c:v>
                </c:pt>
                <c:pt idx="1943">
                  <c:v>28.143701023207115</c:v>
                </c:pt>
                <c:pt idx="1944">
                  <c:v>26.807650020417217</c:v>
                </c:pt>
                <c:pt idx="1945">
                  <c:v>25.300427281538763</c:v>
                </c:pt>
                <c:pt idx="1946">
                  <c:v>23.894923269811056</c:v>
                </c:pt>
                <c:pt idx="1947">
                  <c:v>23.060542847442807</c:v>
                </c:pt>
                <c:pt idx="1948">
                  <c:v>23.68620012532012</c:v>
                </c:pt>
                <c:pt idx="1949">
                  <c:v>22.390852377493189</c:v>
                </c:pt>
                <c:pt idx="1950">
                  <c:v>28.911095715299179</c:v>
                </c:pt>
                <c:pt idx="1951">
                  <c:v>27.263422027103168</c:v>
                </c:pt>
                <c:pt idx="1952">
                  <c:v>26.964182748305181</c:v>
                </c:pt>
                <c:pt idx="1953">
                  <c:v>25.446451308731593</c:v>
                </c:pt>
                <c:pt idx="1954">
                  <c:v>29.46269526977866</c:v>
                </c:pt>
                <c:pt idx="1955">
                  <c:v>28.365053518426514</c:v>
                </c:pt>
                <c:pt idx="1956">
                  <c:v>26.753689529550989</c:v>
                </c:pt>
                <c:pt idx="1957">
                  <c:v>25.250091668047503</c:v>
                </c:pt>
                <c:pt idx="1958">
                  <c:v>23.848002447138661</c:v>
                </c:pt>
                <c:pt idx="1959">
                  <c:v>22.541549510546471</c:v>
                </c:pt>
                <c:pt idx="1960">
                  <c:v>21.325217943822615</c:v>
                </c:pt>
                <c:pt idx="1961">
                  <c:v>20.19382373261093</c:v>
                </c:pt>
                <c:pt idx="1962">
                  <c:v>19.142488314462089</c:v>
                </c:pt>
                <c:pt idx="1963">
                  <c:v>18.166614203502174</c:v>
                </c:pt>
                <c:pt idx="1964">
                  <c:v>17.922880437883485</c:v>
                </c:pt>
                <c:pt idx="1965">
                  <c:v>17.318565645617724</c:v>
                </c:pt>
                <c:pt idx="1966">
                  <c:v>18.272439288940674</c:v>
                </c:pt>
                <c:pt idx="1967">
                  <c:v>17.359919014003879</c:v>
                </c:pt>
                <c:pt idx="1968">
                  <c:v>16.514865501949807</c:v>
                </c:pt>
                <c:pt idx="1969">
                  <c:v>15.974769766868915</c:v>
                </c:pt>
                <c:pt idx="1970">
                  <c:v>15.254316036282015</c:v>
                </c:pt>
                <c:pt idx="1971">
                  <c:v>14.56991028227271</c:v>
                </c:pt>
                <c:pt idx="1972">
                  <c:v>13.93958166731529</c:v>
                </c:pt>
                <c:pt idx="1973">
                  <c:v>13.360055174543136</c:v>
                </c:pt>
                <c:pt idx="1974">
                  <c:v>13.149196816564302</c:v>
                </c:pt>
                <c:pt idx="1975">
                  <c:v>13.797287595343782</c:v>
                </c:pt>
                <c:pt idx="1976">
                  <c:v>13.229375249844216</c:v>
                </c:pt>
                <c:pt idx="1977">
                  <c:v>13.476573978025479</c:v>
                </c:pt>
                <c:pt idx="1978">
                  <c:v>13.461463212840123</c:v>
                </c:pt>
                <c:pt idx="1979">
                  <c:v>12.921190784482818</c:v>
                </c:pt>
                <c:pt idx="1980">
                  <c:v>12.426113301256905</c:v>
                </c:pt>
                <c:pt idx="1981">
                  <c:v>11.973321190210621</c:v>
                </c:pt>
                <c:pt idx="1982">
                  <c:v>12.653613638112343</c:v>
                </c:pt>
                <c:pt idx="1983">
                  <c:v>12.239545411246864</c:v>
                </c:pt>
                <c:pt idx="1984">
                  <c:v>13.405716352830405</c:v>
                </c:pt>
                <c:pt idx="1985">
                  <c:v>13.051282407303935</c:v>
                </c:pt>
                <c:pt idx="1986">
                  <c:v>12.545235936480786</c:v>
                </c:pt>
                <c:pt idx="1987">
                  <c:v>17.761627450317967</c:v>
                </c:pt>
                <c:pt idx="1988">
                  <c:v>18.178856242831078</c:v>
                </c:pt>
                <c:pt idx="1989">
                  <c:v>17.273204429468013</c:v>
                </c:pt>
                <c:pt idx="1990">
                  <c:v>16.434622197496061</c:v>
                </c:pt>
                <c:pt idx="1991">
                  <c:v>15.659217566141351</c:v>
                </c:pt>
                <c:pt idx="1992">
                  <c:v>14.943293992695633</c:v>
                </c:pt>
                <c:pt idx="1993">
                  <c:v>14.2833323279034</c:v>
                </c:pt>
                <c:pt idx="1994">
                  <c:v>14.036156294674477</c:v>
                </c:pt>
                <c:pt idx="1995">
                  <c:v>13.796491108847095</c:v>
                </c:pt>
                <c:pt idx="1996">
                  <c:v>13.228643932404378</c:v>
                </c:pt>
                <c:pt idx="1997">
                  <c:v>12.707732724599561</c:v>
                </c:pt>
                <c:pt idx="1998">
                  <c:v>12.382094727169548</c:v>
                </c:pt>
                <c:pt idx="1999">
                  <c:v>12.108201559861735</c:v>
                </c:pt>
                <c:pt idx="2000">
                  <c:v>11.683048575213205</c:v>
                </c:pt>
                <c:pt idx="2001">
                  <c:v>11.295511418081235</c:v>
                </c:pt>
                <c:pt idx="2002">
                  <c:v>19.180323903659534</c:v>
                </c:pt>
                <c:pt idx="2003">
                  <c:v>18.64043777163231</c:v>
                </c:pt>
                <c:pt idx="2004">
                  <c:v>17.775383255203572</c:v>
                </c:pt>
                <c:pt idx="2005">
                  <c:v>19.531057510136026</c:v>
                </c:pt>
                <c:pt idx="2006">
                  <c:v>18.55173517861548</c:v>
                </c:pt>
                <c:pt idx="2007">
                  <c:v>18.144022151500767</c:v>
                </c:pt>
                <c:pt idx="2008">
                  <c:v>23.114668714653501</c:v>
                </c:pt>
                <c:pt idx="2009">
                  <c:v>23.685543028009118</c:v>
                </c:pt>
                <c:pt idx="2010">
                  <c:v>22.390240410454279</c:v>
                </c:pt>
                <c:pt idx="2011">
                  <c:v>21.184417166087158</c:v>
                </c:pt>
                <c:pt idx="2012">
                  <c:v>20.062927432657496</c:v>
                </c:pt>
                <c:pt idx="2013">
                  <c:v>19.842564053344219</c:v>
                </c:pt>
                <c:pt idx="2014">
                  <c:v>18.92159527084808</c:v>
                </c:pt>
                <c:pt idx="2015">
                  <c:v>17.961723098089248</c:v>
                </c:pt>
                <c:pt idx="2016">
                  <c:v>17.072050672296573</c:v>
                </c:pt>
                <c:pt idx="2017">
                  <c:v>16.248522907595557</c:v>
                </c:pt>
                <c:pt idx="2018">
                  <c:v>15.487295035929771</c:v>
                </c:pt>
                <c:pt idx="2019">
                  <c:v>15.428721365471784</c:v>
                </c:pt>
                <c:pt idx="2020">
                  <c:v>15.134833367401368</c:v>
                </c:pt>
                <c:pt idx="2021">
                  <c:v>21.970356900739382</c:v>
                </c:pt>
                <c:pt idx="2022">
                  <c:v>20.793777709194945</c:v>
                </c:pt>
                <c:pt idx="2023">
                  <c:v>20.963102847513372</c:v>
                </c:pt>
                <c:pt idx="2024">
                  <c:v>24.06425863172969</c:v>
                </c:pt>
                <c:pt idx="2025">
                  <c:v>23.245826768266621</c:v>
                </c:pt>
                <c:pt idx="2026">
                  <c:v>22.482393922868116</c:v>
                </c:pt>
                <c:pt idx="2027">
                  <c:v>21.270168821372632</c:v>
                </c:pt>
                <c:pt idx="2028">
                  <c:v>20.142645091199725</c:v>
                </c:pt>
                <c:pt idx="2029">
                  <c:v>19.721267077787225</c:v>
                </c:pt>
                <c:pt idx="2030">
                  <c:v>22.975167217825749</c:v>
                </c:pt>
                <c:pt idx="2031">
                  <c:v>21.916294713654711</c:v>
                </c:pt>
                <c:pt idx="2032">
                  <c:v>20.743490006582523</c:v>
                </c:pt>
                <c:pt idx="2033">
                  <c:v>31.107957778908435</c:v>
                </c:pt>
                <c:pt idx="2034">
                  <c:v>29.315121883579454</c:v>
                </c:pt>
                <c:pt idx="2035">
                  <c:v>27.640644212524112</c:v>
                </c:pt>
                <c:pt idx="2036">
                  <c:v>26.214711015720493</c:v>
                </c:pt>
                <c:pt idx="2037">
                  <c:v>24.747385886164714</c:v>
                </c:pt>
                <c:pt idx="2038">
                  <c:v>23.379468625307389</c:v>
                </c:pt>
                <c:pt idx="2039">
                  <c:v>23.108385637881419</c:v>
                </c:pt>
                <c:pt idx="2040">
                  <c:v>21.852822360684211</c:v>
                </c:pt>
                <c:pt idx="2041">
                  <c:v>20.856503001277197</c:v>
                </c:pt>
                <c:pt idx="2042">
                  <c:v>25.294994449681251</c:v>
                </c:pt>
                <c:pt idx="2043">
                  <c:v>25.856413338537326</c:v>
                </c:pt>
                <c:pt idx="2044">
                  <c:v>24.4132701418071</c:v>
                </c:pt>
                <c:pt idx="2045">
                  <c:v>23.814362306219756</c:v>
                </c:pt>
                <c:pt idx="2046">
                  <c:v>29.361213401480533</c:v>
                </c:pt>
                <c:pt idx="2047">
                  <c:v>28.535497804360876</c:v>
                </c:pt>
                <c:pt idx="2048">
                  <c:v>26.912789274154559</c:v>
                </c:pt>
                <c:pt idx="2049">
                  <c:v>30.312411982006495</c:v>
                </c:pt>
                <c:pt idx="2050">
                  <c:v>28.571983936533691</c:v>
                </c:pt>
                <c:pt idx="2051">
                  <c:v>26.946848209921185</c:v>
                </c:pt>
                <c:pt idx="2052">
                  <c:v>25.43028002938409</c:v>
                </c:pt>
                <c:pt idx="2053">
                  <c:v>24.015972333731295</c:v>
                </c:pt>
                <c:pt idx="2054">
                  <c:v>23.656235174561267</c:v>
                </c:pt>
                <c:pt idx="2055">
                  <c:v>22.501884646562939</c:v>
                </c:pt>
                <c:pt idx="2056">
                  <c:v>21.288306275588887</c:v>
                </c:pt>
                <c:pt idx="2057">
                  <c:v>21.922376332450057</c:v>
                </c:pt>
                <c:pt idx="2058">
                  <c:v>23.49430081688995</c:v>
                </c:pt>
                <c:pt idx="2059">
                  <c:v>22.212143721845756</c:v>
                </c:pt>
                <c:pt idx="2060">
                  <c:v>21.018709364680106</c:v>
                </c:pt>
                <c:pt idx="2061">
                  <c:v>19.908896737431618</c:v>
                </c:pt>
                <c:pt idx="2062">
                  <c:v>18.877903749603654</c:v>
                </c:pt>
                <c:pt idx="2063">
                  <c:v>17.932933733109301</c:v>
                </c:pt>
                <c:pt idx="2064">
                  <c:v>17.145803147807975</c:v>
                </c:pt>
                <c:pt idx="2065">
                  <c:v>16.316748658984427</c:v>
                </c:pt>
                <c:pt idx="2066">
                  <c:v>15.664141141335813</c:v>
                </c:pt>
                <c:pt idx="2067">
                  <c:v>16.237657842471201</c:v>
                </c:pt>
                <c:pt idx="2068">
                  <c:v>15.477259517421563</c:v>
                </c:pt>
                <c:pt idx="2069">
                  <c:v>19.244846612669157</c:v>
                </c:pt>
                <c:pt idx="2070">
                  <c:v>18.261575599579864</c:v>
                </c:pt>
                <c:pt idx="2071">
                  <c:v>17.34985209317048</c:v>
                </c:pt>
                <c:pt idx="2072">
                  <c:v>16.948724099114454</c:v>
                </c:pt>
                <c:pt idx="2073">
                  <c:v>16.13445651081101</c:v>
                </c:pt>
                <c:pt idx="2074">
                  <c:v>15.38194802704102</c:v>
                </c:pt>
                <c:pt idx="2075">
                  <c:v>14.74235507868061</c:v>
                </c:pt>
                <c:pt idx="2076">
                  <c:v>14.109436518452259</c:v>
                </c:pt>
                <c:pt idx="2077">
                  <c:v>13.516118852371511</c:v>
                </c:pt>
                <c:pt idx="2078">
                  <c:v>12.971325367797542</c:v>
                </c:pt>
                <c:pt idx="2079">
                  <c:v>16.185417195587526</c:v>
                </c:pt>
                <c:pt idx="2080">
                  <c:v>15.429148039019852</c:v>
                </c:pt>
                <c:pt idx="2081">
                  <c:v>14.731092268704089</c:v>
                </c:pt>
                <c:pt idx="2082">
                  <c:v>14.431427489533721</c:v>
                </c:pt>
                <c:pt idx="2083">
                  <c:v>14.180032044105229</c:v>
                </c:pt>
                <c:pt idx="2084">
                  <c:v>13.581005065804971</c:v>
                </c:pt>
                <c:pt idx="2085">
                  <c:v>15.405485496819018</c:v>
                </c:pt>
                <c:pt idx="2086">
                  <c:v>14.709273479095616</c:v>
                </c:pt>
                <c:pt idx="2087">
                  <c:v>14.335420546645292</c:v>
                </c:pt>
                <c:pt idx="2088">
                  <c:v>13.723872282259423</c:v>
                </c:pt>
                <c:pt idx="2089">
                  <c:v>13.170507953207986</c:v>
                </c:pt>
                <c:pt idx="2090">
                  <c:v>12.654457919869186</c:v>
                </c:pt>
                <c:pt idx="2091">
                  <c:v>12.182052742343192</c:v>
                </c:pt>
                <c:pt idx="2092">
                  <c:v>11.750443341033554</c:v>
                </c:pt>
                <c:pt idx="2093">
                  <c:v>11.587897032221175</c:v>
                </c:pt>
                <c:pt idx="2094">
                  <c:v>11.208887842760165</c:v>
                </c:pt>
                <c:pt idx="2095">
                  <c:v>10.864274211492273</c:v>
                </c:pt>
                <c:pt idx="2096">
                  <c:v>10.551568730497959</c:v>
                </c:pt>
                <c:pt idx="2097">
                  <c:v>10.722553959879015</c:v>
                </c:pt>
                <c:pt idx="2098">
                  <c:v>12.938869701313068</c:v>
                </c:pt>
                <c:pt idx="2099">
                  <c:v>13.562879991497226</c:v>
                </c:pt>
                <c:pt idx="2100">
                  <c:v>13.014225577950759</c:v>
                </c:pt>
                <c:pt idx="2101">
                  <c:v>12.511297868054694</c:v>
                </c:pt>
                <c:pt idx="2102">
                  <c:v>12.051166385904962</c:v>
                </c:pt>
                <c:pt idx="2103">
                  <c:v>14.573751164434057</c:v>
                </c:pt>
                <c:pt idx="2104">
                  <c:v>15.262846163747446</c:v>
                </c:pt>
                <c:pt idx="2105">
                  <c:v>16.72502934251396</c:v>
                </c:pt>
                <c:pt idx="2106">
                  <c:v>15.927618971395399</c:v>
                </c:pt>
                <c:pt idx="2107">
                  <c:v>15.190981344020249</c:v>
                </c:pt>
                <c:pt idx="2108">
                  <c:v>14.562669835142403</c:v>
                </c:pt>
                <c:pt idx="2109">
                  <c:v>13.932919093049492</c:v>
                </c:pt>
                <c:pt idx="2110">
                  <c:v>13.353935153753502</c:v>
                </c:pt>
                <c:pt idx="2111">
                  <c:v>14.381948612453007</c:v>
                </c:pt>
                <c:pt idx="2112">
                  <c:v>13.766663053672854</c:v>
                </c:pt>
                <c:pt idx="2113">
                  <c:v>13.201257720285609</c:v>
                </c:pt>
                <c:pt idx="2114">
                  <c:v>12.682635125097599</c:v>
                </c:pt>
                <c:pt idx="2115">
                  <c:v>12.209786959239301</c:v>
                </c:pt>
                <c:pt idx="2116">
                  <c:v>17.254741313552806</c:v>
                </c:pt>
                <c:pt idx="2117">
                  <c:v>16.417538358767654</c:v>
                </c:pt>
                <c:pt idx="2118">
                  <c:v>15.799808629274695</c:v>
                </c:pt>
                <c:pt idx="2119">
                  <c:v>15.073017692500375</c:v>
                </c:pt>
                <c:pt idx="2120">
                  <c:v>14.402835047168921</c:v>
                </c:pt>
                <c:pt idx="2121">
                  <c:v>13.785873584119487</c:v>
                </c:pt>
                <c:pt idx="2122">
                  <c:v>13.218895311772558</c:v>
                </c:pt>
                <c:pt idx="2123">
                  <c:v>13.434505127531621</c:v>
                </c:pt>
                <c:pt idx="2124">
                  <c:v>13.590295008179446</c:v>
                </c:pt>
                <c:pt idx="2125">
                  <c:v>13.058146210732808</c:v>
                </c:pt>
                <c:pt idx="2126">
                  <c:v>12.551522571338367</c:v>
                </c:pt>
                <c:pt idx="2127">
                  <c:v>12.087934838999319</c:v>
                </c:pt>
                <c:pt idx="2128">
                  <c:v>11.664557557503837</c:v>
                </c:pt>
                <c:pt idx="2129">
                  <c:v>11.278674417001771</c:v>
                </c:pt>
                <c:pt idx="2130">
                  <c:v>13.318347839106782</c:v>
                </c:pt>
                <c:pt idx="2131">
                  <c:v>18.157902180243592</c:v>
                </c:pt>
                <c:pt idx="2132">
                  <c:v>19.008772453136984</c:v>
                </c:pt>
                <c:pt idx="2133">
                  <c:v>22.779255075839593</c:v>
                </c:pt>
                <c:pt idx="2134">
                  <c:v>21.546446040946694</c:v>
                </c:pt>
                <c:pt idx="2135">
                  <c:v>20.485670921257253</c:v>
                </c:pt>
                <c:pt idx="2136">
                  <c:v>19.413577388718149</c:v>
                </c:pt>
                <c:pt idx="2137">
                  <c:v>18.418137534990091</c:v>
                </c:pt>
                <c:pt idx="2138">
                  <c:v>17.494945550048907</c:v>
                </c:pt>
                <c:pt idx="2139">
                  <c:v>16.639837022277817</c:v>
                </c:pt>
                <c:pt idx="2140">
                  <c:v>15.848867691481628</c:v>
                </c:pt>
                <c:pt idx="2141">
                  <c:v>26.614918852756688</c:v>
                </c:pt>
                <c:pt idx="2142">
                  <c:v>30.726510179517685</c:v>
                </c:pt>
                <c:pt idx="2143">
                  <c:v>28.958781479773354</c:v>
                </c:pt>
                <c:pt idx="2144">
                  <c:v>27.307941515777941</c:v>
                </c:pt>
                <c:pt idx="2145">
                  <c:v>25.767165971083354</c:v>
                </c:pt>
                <c:pt idx="2146">
                  <c:v>24.330055061337458</c:v>
                </c:pt>
                <c:pt idx="2147">
                  <c:v>23.714168551683969</c:v>
                </c:pt>
                <c:pt idx="2148">
                  <c:v>22.416900129784107</c:v>
                </c:pt>
                <c:pt idx="2149">
                  <c:v>22.892148480519616</c:v>
                </c:pt>
                <c:pt idx="2150">
                  <c:v>21.651526805730132</c:v>
                </c:pt>
                <c:pt idx="2151">
                  <c:v>20.497238712788647</c:v>
                </c:pt>
                <c:pt idx="2152">
                  <c:v>19.424323990346927</c:v>
                </c:pt>
                <c:pt idx="2153">
                  <c:v>18.429454803123615</c:v>
                </c:pt>
                <c:pt idx="2154">
                  <c:v>17.537274580500963</c:v>
                </c:pt>
                <c:pt idx="2155">
                  <c:v>16.75929801031625</c:v>
                </c:pt>
                <c:pt idx="2156">
                  <c:v>15.959300046031668</c:v>
                </c:pt>
                <c:pt idx="2157">
                  <c:v>15.220226400088141</c:v>
                </c:pt>
                <c:pt idx="2158">
                  <c:v>14.538489652202708</c:v>
                </c:pt>
                <c:pt idx="2159">
                  <c:v>13.910669691861086</c:v>
                </c:pt>
                <c:pt idx="2160">
                  <c:v>13.660207002009908</c:v>
                </c:pt>
                <c:pt idx="2161">
                  <c:v>13.103537295864468</c:v>
                </c:pt>
                <c:pt idx="2162">
                  <c:v>12.76290101347489</c:v>
                </c:pt>
                <c:pt idx="2163">
                  <c:v>12.281248004304077</c:v>
                </c:pt>
                <c:pt idx="2164">
                  <c:v>11.84100098515475</c:v>
                </c:pt>
                <c:pt idx="2165">
                  <c:v>11.823136581880247</c:v>
                </c:pt>
                <c:pt idx="2166">
                  <c:v>11.423118458155383</c:v>
                </c:pt>
                <c:pt idx="2167">
                  <c:v>11.488753625520626</c:v>
                </c:pt>
                <c:pt idx="2168">
                  <c:v>12.186180140745854</c:v>
                </c:pt>
                <c:pt idx="2169">
                  <c:v>11.808903590451877</c:v>
                </c:pt>
                <c:pt idx="2170">
                  <c:v>11.410149562609535</c:v>
                </c:pt>
                <c:pt idx="2171">
                  <c:v>11.047184306038725</c:v>
                </c:pt>
                <c:pt idx="2172">
                  <c:v>10.717464334363353</c:v>
                </c:pt>
                <c:pt idx="2173">
                  <c:v>10.41854948312055</c:v>
                </c:pt>
                <c:pt idx="2174">
                  <c:v>10.148103446786122</c:v>
                </c:pt>
                <c:pt idx="2175">
                  <c:v>9.9038952509525</c:v>
                </c:pt>
                <c:pt idx="2176">
                  <c:v>9.6838012529779416</c:v>
                </c:pt>
                <c:pt idx="2177">
                  <c:v>9.4858072735135437</c:v>
                </c:pt>
                <c:pt idx="2178">
                  <c:v>10.419345666475008</c:v>
                </c:pt>
                <c:pt idx="2179">
                  <c:v>10.723923129048909</c:v>
                </c:pt>
                <c:pt idx="2180">
                  <c:v>10.424398984830589</c:v>
                </c:pt>
                <c:pt idx="2181">
                  <c:v>10.202452360150858</c:v>
                </c:pt>
                <c:pt idx="2182">
                  <c:v>10.408233919985499</c:v>
                </c:pt>
                <c:pt idx="2183">
                  <c:v>10.138780064987097</c:v>
                </c:pt>
                <c:pt idx="2184">
                  <c:v>10.422724158075185</c:v>
                </c:pt>
                <c:pt idx="2185">
                  <c:v>10.327260294603777</c:v>
                </c:pt>
                <c:pt idx="2186">
                  <c:v>10.065618039455737</c:v>
                </c:pt>
                <c:pt idx="2187">
                  <c:v>9.9808985326728621</c:v>
                </c:pt>
                <c:pt idx="2188">
                  <c:v>10.525463438456805</c:v>
                </c:pt>
                <c:pt idx="2189">
                  <c:v>10.85903316419531</c:v>
                </c:pt>
                <c:pt idx="2190">
                  <c:v>10.546817911961552</c:v>
                </c:pt>
                <c:pt idx="2191">
                  <c:v>10.374620411453508</c:v>
                </c:pt>
                <c:pt idx="2192">
                  <c:v>11.430576705023073</c:v>
                </c:pt>
                <c:pt idx="2193">
                  <c:v>11.065759981588405</c:v>
                </c:pt>
                <c:pt idx="2194">
                  <c:v>10.734322153331856</c:v>
                </c:pt>
                <c:pt idx="2195">
                  <c:v>13.280390211455179</c:v>
                </c:pt>
                <c:pt idx="2196">
                  <c:v>14.916064501815796</c:v>
                </c:pt>
                <c:pt idx="2197">
                  <c:v>14.709660133824313</c:v>
                </c:pt>
                <c:pt idx="2198">
                  <c:v>14.068202397039236</c:v>
                </c:pt>
                <c:pt idx="2199">
                  <c:v>13.478225570276273</c:v>
                </c:pt>
                <c:pt idx="2200">
                  <c:v>13.096629649649309</c:v>
                </c:pt>
                <c:pt idx="2201">
                  <c:v>12.58677286290952</c:v>
                </c:pt>
                <c:pt idx="2202">
                  <c:v>12.120161222302245</c:v>
                </c:pt>
                <c:pt idx="2203">
                  <c:v>11.693961161606678</c:v>
                </c:pt>
                <c:pt idx="2204">
                  <c:v>11.305448604301512</c:v>
                </c:pt>
                <c:pt idx="2205">
                  <c:v>10.953748705945236</c:v>
                </c:pt>
                <c:pt idx="2206">
                  <c:v>14.010455433293046</c:v>
                </c:pt>
                <c:pt idx="2207">
                  <c:v>13.465623008840097</c:v>
                </c:pt>
                <c:pt idx="2208">
                  <c:v>12.92500616982892</c:v>
                </c:pt>
                <c:pt idx="2209">
                  <c:v>12.429606170925908</c:v>
                </c:pt>
                <c:pt idx="2210">
                  <c:v>12.141108094901726</c:v>
                </c:pt>
                <c:pt idx="2211">
                  <c:v>11.713075529345257</c:v>
                </c:pt>
                <c:pt idx="2212">
                  <c:v>11.322855768423089</c:v>
                </c:pt>
                <c:pt idx="2213">
                  <c:v>11.671565342145417</c:v>
                </c:pt>
                <c:pt idx="2214">
                  <c:v>11.743990969907165</c:v>
                </c:pt>
                <c:pt idx="2215">
                  <c:v>11.351013467549242</c:v>
                </c:pt>
                <c:pt idx="2216">
                  <c:v>10.993419601220825</c:v>
                </c:pt>
                <c:pt idx="2217">
                  <c:v>10.974995038314029</c:v>
                </c:pt>
                <c:pt idx="2218">
                  <c:v>11.585831173758814</c:v>
                </c:pt>
                <c:pt idx="2219">
                  <c:v>12.087428879737496</c:v>
                </c:pt>
                <c:pt idx="2220">
                  <c:v>11.664095950321936</c:v>
                </c:pt>
                <c:pt idx="2221">
                  <c:v>13.006556854495008</c:v>
                </c:pt>
                <c:pt idx="2222">
                  <c:v>12.504275127310487</c:v>
                </c:pt>
                <c:pt idx="2223">
                  <c:v>12.044747681909572</c:v>
                </c:pt>
                <c:pt idx="2224">
                  <c:v>11.625159967380384</c:v>
                </c:pt>
                <c:pt idx="2225">
                  <c:v>11.260297080703911</c:v>
                </c:pt>
                <c:pt idx="2226">
                  <c:v>11.408811974075238</c:v>
                </c:pt>
                <c:pt idx="2227">
                  <c:v>11.045968023730724</c:v>
                </c:pt>
                <c:pt idx="2228">
                  <c:v>12.20400515663817</c:v>
                </c:pt>
                <c:pt idx="2229">
                  <c:v>11.77048082427063</c:v>
                </c:pt>
                <c:pt idx="2230">
                  <c:v>11.375143752713164</c:v>
                </c:pt>
                <c:pt idx="2231">
                  <c:v>11.764066823336115</c:v>
                </c:pt>
                <c:pt idx="2232">
                  <c:v>11.944916081304392</c:v>
                </c:pt>
                <c:pt idx="2233">
                  <c:v>13.566060601607354</c:v>
                </c:pt>
                <c:pt idx="2234">
                  <c:v>14.138589679890215</c:v>
                </c:pt>
                <c:pt idx="2235">
                  <c:v>16.76616146978369</c:v>
                </c:pt>
                <c:pt idx="2236">
                  <c:v>15.965645479720219</c:v>
                </c:pt>
                <c:pt idx="2237">
                  <c:v>15.22608414512786</c:v>
                </c:pt>
                <c:pt idx="2238">
                  <c:v>14.543888596937519</c:v>
                </c:pt>
                <c:pt idx="2239">
                  <c:v>16.235941122125851</c:v>
                </c:pt>
                <c:pt idx="2240">
                  <c:v>18.349782965485694</c:v>
                </c:pt>
                <c:pt idx="2241">
                  <c:v>17.431594368394105</c:v>
                </c:pt>
                <c:pt idx="2242">
                  <c:v>16.581200155107371</c:v>
                </c:pt>
                <c:pt idx="2243">
                  <c:v>16.383638579935354</c:v>
                </c:pt>
                <c:pt idx="2244">
                  <c:v>15.612111859011298</c:v>
                </c:pt>
                <c:pt idx="2245">
                  <c:v>15.02210571079535</c:v>
                </c:pt>
                <c:pt idx="2246">
                  <c:v>14.355930001790457</c:v>
                </c:pt>
                <c:pt idx="2247">
                  <c:v>13.742733675966054</c:v>
                </c:pt>
                <c:pt idx="2248">
                  <c:v>13.180838271097944</c:v>
                </c:pt>
                <c:pt idx="2249">
                  <c:v>12.66392365210803</c:v>
                </c:pt>
                <c:pt idx="2250">
                  <c:v>12.190709575861892</c:v>
                </c:pt>
                <c:pt idx="2251">
                  <c:v>12.468334992597986</c:v>
                </c:pt>
                <c:pt idx="2252">
                  <c:v>12.328029483233324</c:v>
                </c:pt>
                <c:pt idx="2253">
                  <c:v>11.88372236943087</c:v>
                </c:pt>
                <c:pt idx="2254">
                  <c:v>11.896978806018174</c:v>
                </c:pt>
                <c:pt idx="2255">
                  <c:v>11.709856143574539</c:v>
                </c:pt>
                <c:pt idx="2256">
                  <c:v>11.319923807378403</c:v>
                </c:pt>
                <c:pt idx="2257">
                  <c:v>10.965160727117864</c:v>
                </c:pt>
                <c:pt idx="2258">
                  <c:v>10.643048214822775</c:v>
                </c:pt>
                <c:pt idx="2259">
                  <c:v>10.351170926741219</c:v>
                </c:pt>
                <c:pt idx="2260">
                  <c:v>10.087217661123498</c:v>
                </c:pt>
                <c:pt idx="2261">
                  <c:v>11.699816710565042</c:v>
                </c:pt>
                <c:pt idx="2262">
                  <c:v>11.310780988550137</c:v>
                </c:pt>
                <c:pt idx="2263">
                  <c:v>11.122127693861881</c:v>
                </c:pt>
                <c:pt idx="2264">
                  <c:v>10.78548816804741</c:v>
                </c:pt>
                <c:pt idx="2265">
                  <c:v>10.480168281054162</c:v>
                </c:pt>
                <c:pt idx="2266">
                  <c:v>10.203809359230084</c:v>
                </c:pt>
                <c:pt idx="2267">
                  <c:v>9.9541576859318113</c:v>
                </c:pt>
                <c:pt idx="2268">
                  <c:v>9.7323571656950261</c:v>
                </c:pt>
                <c:pt idx="2269">
                  <c:v>9.5294565186125695</c:v>
                </c:pt>
                <c:pt idx="2270">
                  <c:v>9.3471804517121981</c:v>
                </c:pt>
                <c:pt idx="2271">
                  <c:v>9.1837128921467404</c:v>
                </c:pt>
                <c:pt idx="2272">
                  <c:v>9.0373510502887999</c:v>
                </c:pt>
                <c:pt idx="2273">
                  <c:v>8.906505343864989</c:v>
                </c:pt>
                <c:pt idx="2274">
                  <c:v>8.7896983585959756</c:v>
                </c:pt>
                <c:pt idx="2275">
                  <c:v>8.685562833505843</c:v>
                </c:pt>
                <c:pt idx="2276">
                  <c:v>8.5928387206666823</c:v>
                </c:pt>
                <c:pt idx="2277">
                  <c:v>8.5103694162291195</c:v>
                </c:pt>
                <c:pt idx="2278">
                  <c:v>8.4370972913896534</c:v>
                </c:pt>
                <c:pt idx="2279">
                  <c:v>8.3720586693303076</c:v>
                </c:pt>
                <c:pt idx="2280">
                  <c:v>8.3143783991240596</c:v>
                </c:pt>
                <c:pt idx="2281">
                  <c:v>8.2632641727200067</c:v>
                </c:pt>
                <c:pt idx="2282">
                  <c:v>8.2180007191529292</c:v>
                </c:pt>
                <c:pt idx="2283">
                  <c:v>8.2388513631192151</c:v>
                </c:pt>
                <c:pt idx="2284">
                  <c:v>12.969735526510268</c:v>
                </c:pt>
                <c:pt idx="2285">
                  <c:v>12.470558224403419</c:v>
                </c:pt>
                <c:pt idx="2286">
                  <c:v>12.575552994832359</c:v>
                </c:pt>
                <c:pt idx="2287">
                  <c:v>12.147211420356308</c:v>
                </c:pt>
                <c:pt idx="2288">
                  <c:v>12.555711288019122</c:v>
                </c:pt>
                <c:pt idx="2289">
                  <c:v>12.092072494205079</c:v>
                </c:pt>
                <c:pt idx="2290">
                  <c:v>11.668332547918475</c:v>
                </c:pt>
                <c:pt idx="2291">
                  <c:v>11.28552380672935</c:v>
                </c:pt>
                <c:pt idx="2292">
                  <c:v>10.933898510628444</c:v>
                </c:pt>
                <c:pt idx="2293">
                  <c:v>12.355592275494818</c:v>
                </c:pt>
                <c:pt idx="2294">
                  <c:v>12.053325602563413</c:v>
                </c:pt>
                <c:pt idx="2295">
                  <c:v>11.632984581752005</c:v>
                </c:pt>
                <c:pt idx="2296">
                  <c:v>11.249929238473513</c:v>
                </c:pt>
                <c:pt idx="2297">
                  <c:v>10.901556915856562</c:v>
                </c:pt>
                <c:pt idx="2298">
                  <c:v>10.696293369751046</c:v>
                </c:pt>
                <c:pt idx="2299">
                  <c:v>10.399377381824861</c:v>
                </c:pt>
                <c:pt idx="2300">
                  <c:v>10.13077590699646</c:v>
                </c:pt>
                <c:pt idx="2301">
                  <c:v>9.8882651667810801</c:v>
                </c:pt>
                <c:pt idx="2302">
                  <c:v>9.6697288588678845</c:v>
                </c:pt>
                <c:pt idx="2303">
                  <c:v>9.4731602839146305</c:v>
                </c:pt>
                <c:pt idx="2304">
                  <c:v>9.3471676994204973</c:v>
                </c:pt>
                <c:pt idx="2305">
                  <c:v>9.1837014653578439</c:v>
                </c:pt>
                <c:pt idx="2306">
                  <c:v>9.3261221770084415</c:v>
                </c:pt>
                <c:pt idx="2307">
                  <c:v>9.164845336446227</c:v>
                </c:pt>
                <c:pt idx="2308">
                  <c:v>9.020477858858289</c:v>
                </c:pt>
                <c:pt idx="2309">
                  <c:v>9.1993394114541083</c:v>
                </c:pt>
                <c:pt idx="2310">
                  <c:v>9.0513323189723121</c:v>
                </c:pt>
                <c:pt idx="2311">
                  <c:v>9.3803727083787454</c:v>
                </c:pt>
                <c:pt idx="2312">
                  <c:v>9.5774441539790818</c:v>
                </c:pt>
                <c:pt idx="2313">
                  <c:v>9.3902611730190326</c:v>
                </c:pt>
                <c:pt idx="2314">
                  <c:v>9.2223235005865298</c:v>
                </c:pt>
                <c:pt idx="2315">
                  <c:v>9.071900416528349</c:v>
                </c:pt>
                <c:pt idx="2316">
                  <c:v>8.9374955064324304</c:v>
                </c:pt>
                <c:pt idx="2317">
                  <c:v>8.8493854946654427</c:v>
                </c:pt>
                <c:pt idx="2318">
                  <c:v>9.0243537032822196</c:v>
                </c:pt>
                <c:pt idx="2319">
                  <c:v>8.9549846932987869</c:v>
                </c:pt>
                <c:pt idx="2320">
                  <c:v>8.8425147477931887</c:v>
                </c:pt>
                <c:pt idx="2321">
                  <c:v>8.9230537045128067</c:v>
                </c:pt>
                <c:pt idx="2322">
                  <c:v>8.8044622448493506</c:v>
                </c:pt>
                <c:pt idx="2323">
                  <c:v>8.6987176920958227</c:v>
                </c:pt>
                <c:pt idx="2324">
                  <c:v>8.6470510816608162</c:v>
                </c:pt>
                <c:pt idx="2325">
                  <c:v>8.5585752721984658</c:v>
                </c:pt>
                <c:pt idx="2326">
                  <c:v>8.4799182499094066</c:v>
                </c:pt>
                <c:pt idx="2327">
                  <c:v>8.4100607162064591</c:v>
                </c:pt>
                <c:pt idx="2328">
                  <c:v>8.3480751871362155</c:v>
                </c:pt>
                <c:pt idx="2329">
                  <c:v>9.5651143911494678</c:v>
                </c:pt>
                <c:pt idx="2330">
                  <c:v>10.62674557493186</c:v>
                </c:pt>
                <c:pt idx="2331">
                  <c:v>10.336414368505292</c:v>
                </c:pt>
                <c:pt idx="2332">
                  <c:v>10.080470564112968</c:v>
                </c:pt>
                <c:pt idx="2333">
                  <c:v>10.645798643939289</c:v>
                </c:pt>
                <c:pt idx="2334">
                  <c:v>10.353660669942428</c:v>
                </c:pt>
                <c:pt idx="2335">
                  <c:v>10.089466975269128</c:v>
                </c:pt>
                <c:pt idx="2336">
                  <c:v>9.8587483355234866</c:v>
                </c:pt>
                <c:pt idx="2337">
                  <c:v>10.577492121679308</c:v>
                </c:pt>
                <c:pt idx="2338">
                  <c:v>10.961257279818042</c:v>
                </c:pt>
                <c:pt idx="2339">
                  <c:v>10.639507704301398</c:v>
                </c:pt>
                <c:pt idx="2340">
                  <c:v>10.347966051730657</c:v>
                </c:pt>
                <c:pt idx="2341">
                  <c:v>10.431491409022742</c:v>
                </c:pt>
                <c:pt idx="2342">
                  <c:v>10.159801520682928</c:v>
                </c:pt>
                <c:pt idx="2343">
                  <c:v>9.9145585533266321</c:v>
                </c:pt>
                <c:pt idx="2344">
                  <c:v>9.6934028625403617</c:v>
                </c:pt>
                <c:pt idx="2345">
                  <c:v>9.6180044544149244</c:v>
                </c:pt>
                <c:pt idx="2346">
                  <c:v>9.636154894288973</c:v>
                </c:pt>
                <c:pt idx="2347">
                  <c:v>19.491557943326544</c:v>
                </c:pt>
                <c:pt idx="2348">
                  <c:v>18.762062155219713</c:v>
                </c:pt>
                <c:pt idx="2349">
                  <c:v>17.813780992689317</c:v>
                </c:pt>
                <c:pt idx="2350">
                  <c:v>16.939195764212961</c:v>
                </c:pt>
                <c:pt idx="2351">
                  <c:v>16.125644604657534</c:v>
                </c:pt>
                <c:pt idx="2352">
                  <c:v>15.373810680613461</c:v>
                </c:pt>
                <c:pt idx="2353">
                  <c:v>14.680068520937148</c:v>
                </c:pt>
                <c:pt idx="2354">
                  <c:v>14.857839302965465</c:v>
                </c:pt>
                <c:pt idx="2355">
                  <c:v>14.551906563699706</c:v>
                </c:pt>
                <c:pt idx="2356">
                  <c:v>13.92301509140095</c:v>
                </c:pt>
                <c:pt idx="2357">
                  <c:v>13.426218532549521</c:v>
                </c:pt>
                <c:pt idx="2358">
                  <c:v>12.888866298156612</c:v>
                </c:pt>
                <c:pt idx="2359">
                  <c:v>12.396523206742572</c:v>
                </c:pt>
                <c:pt idx="2360">
                  <c:v>11.946286969073633</c:v>
                </c:pt>
                <c:pt idx="2361">
                  <c:v>11.535368067681578</c:v>
                </c:pt>
                <c:pt idx="2362">
                  <c:v>11.161084726437471</c:v>
                </c:pt>
                <c:pt idx="2363">
                  <c:v>10.820859870590157</c:v>
                </c:pt>
                <c:pt idx="2364">
                  <c:v>10.512219839214687</c:v>
                </c:pt>
                <c:pt idx="2365">
                  <c:v>10.232794534439229</c:v>
                </c:pt>
                <c:pt idx="2366">
                  <c:v>9.9803186346204846</c:v>
                </c:pt>
                <c:pt idx="2367">
                  <c:v>9.8975297344348352</c:v>
                </c:pt>
                <c:pt idx="2368">
                  <c:v>11.469487142761542</c:v>
                </c:pt>
                <c:pt idx="2369">
                  <c:v>11.101149229251488</c:v>
                </c:pt>
                <c:pt idx="2370">
                  <c:v>10.766443682069465</c:v>
                </c:pt>
                <c:pt idx="2371">
                  <c:v>10.511193260877114</c:v>
                </c:pt>
                <c:pt idx="2372">
                  <c:v>10.231866071792687</c:v>
                </c:pt>
                <c:pt idx="2373">
                  <c:v>9.979480552688532</c:v>
                </c:pt>
                <c:pt idx="2374">
                  <c:v>9.7518784086888921</c:v>
                </c:pt>
                <c:pt idx="2375">
                  <c:v>9.7378292414347136</c:v>
                </c:pt>
                <c:pt idx="2376">
                  <c:v>9.5527441378186992</c:v>
                </c:pt>
                <c:pt idx="2377">
                  <c:v>9.3680845400230535</c:v>
                </c:pt>
                <c:pt idx="2378">
                  <c:v>9.2024460014020821</c:v>
                </c:pt>
                <c:pt idx="2379">
                  <c:v>9.2685218876665054</c:v>
                </c:pt>
                <c:pt idx="2380">
                  <c:v>9.1135483239842614</c:v>
                </c:pt>
                <c:pt idx="2381">
                  <c:v>9.92498683355171</c:v>
                </c:pt>
                <c:pt idx="2382">
                  <c:v>10.051733305552874</c:v>
                </c:pt>
                <c:pt idx="2383">
                  <c:v>9.8169916895535518</c:v>
                </c:pt>
                <c:pt idx="2384">
                  <c:v>9.7075531641898216</c:v>
                </c:pt>
                <c:pt idx="2385">
                  <c:v>9.5649492243478011</c:v>
                </c:pt>
                <c:pt idx="2386">
                  <c:v>9.6761637965666125</c:v>
                </c:pt>
                <c:pt idx="2387">
                  <c:v>10.745281233102505</c:v>
                </c:pt>
                <c:pt idx="2388">
                  <c:v>10.443743974743546</c:v>
                </c:pt>
                <c:pt idx="2389">
                  <c:v>10.170877450673061</c:v>
                </c:pt>
                <c:pt idx="2390">
                  <c:v>10.968131106585211</c:v>
                </c:pt>
                <c:pt idx="2391">
                  <c:v>10.888648148219628</c:v>
                </c:pt>
                <c:pt idx="2392">
                  <c:v>10.602582621202039</c:v>
                </c:pt>
                <c:pt idx="2393">
                  <c:v>10.409324655505211</c:v>
                </c:pt>
                <c:pt idx="2394">
                  <c:v>10.139765858835402</c:v>
                </c:pt>
                <c:pt idx="2395">
                  <c:v>9.9620458396098766</c:v>
                </c:pt>
                <c:pt idx="2396">
                  <c:v>10.646898033706671</c:v>
                </c:pt>
                <c:pt idx="2397">
                  <c:v>10.926012263232417</c:v>
                </c:pt>
                <c:pt idx="2398">
                  <c:v>11.174481240232923</c:v>
                </c:pt>
                <c:pt idx="2399">
                  <c:v>10.833025276137921</c:v>
                </c:pt>
                <c:pt idx="2400">
                  <c:v>10.684783429180136</c:v>
                </c:pt>
                <c:pt idx="2401">
                  <c:v>10.388955247642301</c:v>
                </c:pt>
                <c:pt idx="2402">
                  <c:v>10.507905748528772</c:v>
                </c:pt>
                <c:pt idx="2403">
                  <c:v>10.228892808192604</c:v>
                </c:pt>
                <c:pt idx="2404">
                  <c:v>9.976796758030277</c:v>
                </c:pt>
                <c:pt idx="2405">
                  <c:v>10.44498573646079</c:v>
                </c:pt>
                <c:pt idx="2406">
                  <c:v>10.172000015878172</c:v>
                </c:pt>
                <c:pt idx="2407">
                  <c:v>9.9307251621197281</c:v>
                </c:pt>
                <c:pt idx="2408">
                  <c:v>10.235208567052705</c:v>
                </c:pt>
                <c:pt idx="2409">
                  <c:v>9.9824977009941485</c:v>
                </c:pt>
                <c:pt idx="2410">
                  <c:v>9.8392159495251743</c:v>
                </c:pt>
                <c:pt idx="2411">
                  <c:v>9.6255793720539238</c:v>
                </c:pt>
                <c:pt idx="2412">
                  <c:v>9.4334926413396634</c:v>
                </c:pt>
                <c:pt idx="2413">
                  <c:v>9.8017343787611129</c:v>
                </c:pt>
                <c:pt idx="2414">
                  <c:v>11.844391932924784</c:v>
                </c:pt>
                <c:pt idx="2415">
                  <c:v>11.442487678308627</c:v>
                </c:pt>
                <c:pt idx="2416">
                  <c:v>11.076592302303169</c:v>
                </c:pt>
                <c:pt idx="2417">
                  <c:v>10.778174559312649</c:v>
                </c:pt>
                <c:pt idx="2418">
                  <c:v>12.543419318587665</c:v>
                </c:pt>
                <c:pt idx="2419">
                  <c:v>12.080527363483894</c:v>
                </c:pt>
                <c:pt idx="2420">
                  <c:v>11.657799522063101</c:v>
                </c:pt>
                <c:pt idx="2421">
                  <c:v>11.329650996584656</c:v>
                </c:pt>
                <c:pt idx="2422">
                  <c:v>10.974001719900386</c:v>
                </c:pt>
                <c:pt idx="2423">
                  <c:v>10.651067490311393</c:v>
                </c:pt>
                <c:pt idx="2424">
                  <c:v>10.358430258925591</c:v>
                </c:pt>
                <c:pt idx="2425">
                  <c:v>10.093776085581887</c:v>
                </c:pt>
                <c:pt idx="2426">
                  <c:v>10.659855079184732</c:v>
                </c:pt>
                <c:pt idx="2427">
                  <c:v>14.375597214220919</c:v>
                </c:pt>
                <c:pt idx="2428">
                  <c:v>15.647507743063018</c:v>
                </c:pt>
                <c:pt idx="2429">
                  <c:v>14.932491044013299</c:v>
                </c:pt>
                <c:pt idx="2430">
                  <c:v>14.273382236707835</c:v>
                </c:pt>
                <c:pt idx="2431">
                  <c:v>13.666825624278564</c:v>
                </c:pt>
                <c:pt idx="2432">
                  <c:v>13.756909344509246</c:v>
                </c:pt>
                <c:pt idx="2433">
                  <c:v>14.472963836324871</c:v>
                </c:pt>
                <c:pt idx="2434">
                  <c:v>13.858608501858413</c:v>
                </c:pt>
                <c:pt idx="2435">
                  <c:v>13.285684190779767</c:v>
                </c:pt>
                <c:pt idx="2436">
                  <c:v>12.760013889188517</c:v>
                </c:pt>
                <c:pt idx="2437">
                  <c:v>12.278606546819976</c:v>
                </c:pt>
                <c:pt idx="2438">
                  <c:v>11.849930730941717</c:v>
                </c:pt>
                <c:pt idx="2439">
                  <c:v>12.906112254367677</c:v>
                </c:pt>
                <c:pt idx="2440">
                  <c:v>12.412309849322382</c:v>
                </c:pt>
                <c:pt idx="2441">
                  <c:v>11.960709608846152</c:v>
                </c:pt>
                <c:pt idx="2442">
                  <c:v>11.548518332851639</c:v>
                </c:pt>
                <c:pt idx="2443">
                  <c:v>11.447519405431562</c:v>
                </c:pt>
                <c:pt idx="2444">
                  <c:v>11.644501282651092</c:v>
                </c:pt>
                <c:pt idx="2445">
                  <c:v>11.395506772059276</c:v>
                </c:pt>
                <c:pt idx="2446">
                  <c:v>11.033869946393379</c:v>
                </c:pt>
                <c:pt idx="2447">
                  <c:v>10.855570073167883</c:v>
                </c:pt>
                <c:pt idx="2448">
                  <c:v>10.54367882996805</c:v>
                </c:pt>
                <c:pt idx="2449">
                  <c:v>10.330413574495733</c:v>
                </c:pt>
                <c:pt idx="2450">
                  <c:v>10.255017994797685</c:v>
                </c:pt>
                <c:pt idx="2451">
                  <c:v>12.727161284396759</c:v>
                </c:pt>
                <c:pt idx="2452">
                  <c:v>14.386314922586758</c:v>
                </c:pt>
                <c:pt idx="2453">
                  <c:v>13.770678925777693</c:v>
                </c:pt>
                <c:pt idx="2454">
                  <c:v>13.204944690304627</c:v>
                </c:pt>
                <c:pt idx="2455">
                  <c:v>12.689824108557573</c:v>
                </c:pt>
                <c:pt idx="2456">
                  <c:v>12.238252831620903</c:v>
                </c:pt>
                <c:pt idx="2457">
                  <c:v>11.801744892431561</c:v>
                </c:pt>
                <c:pt idx="2458">
                  <c:v>11.436943407501508</c:v>
                </c:pt>
                <c:pt idx="2459">
                  <c:v>11.168135608870394</c:v>
                </c:pt>
                <c:pt idx="2460">
                  <c:v>10.827262678274753</c:v>
                </c:pt>
                <c:pt idx="2461">
                  <c:v>10.51802240513314</c:v>
                </c:pt>
                <c:pt idx="2462">
                  <c:v>10.238042638250381</c:v>
                </c:pt>
                <c:pt idx="2463">
                  <c:v>9.9850559709704978</c:v>
                </c:pt>
                <c:pt idx="2464">
                  <c:v>9.7569016060120006</c:v>
                </c:pt>
                <c:pt idx="2465">
                  <c:v>9.5516381346825199</c:v>
                </c:pt>
                <c:pt idx="2466">
                  <c:v>9.367091640643098</c:v>
                </c:pt>
                <c:pt idx="2467">
                  <c:v>9.2015561358217486</c:v>
                </c:pt>
                <c:pt idx="2468">
                  <c:v>9.1560401607750457</c:v>
                </c:pt>
                <c:pt idx="2469">
                  <c:v>9.0125971741702831</c:v>
                </c:pt>
                <c:pt idx="2470">
                  <c:v>8.893815805655402</c:v>
                </c:pt>
                <c:pt idx="2471">
                  <c:v>8.7783789670134578</c:v>
                </c:pt>
                <c:pt idx="2472">
                  <c:v>8.8787234447217394</c:v>
                </c:pt>
                <c:pt idx="2473">
                  <c:v>8.7981809723723163</c:v>
                </c:pt>
                <c:pt idx="2474">
                  <c:v>8.7486261393988762</c:v>
                </c:pt>
                <c:pt idx="2475">
                  <c:v>8.6489782947928049</c:v>
                </c:pt>
                <c:pt idx="2476">
                  <c:v>8.7495901422786329</c:v>
                </c:pt>
                <c:pt idx="2477">
                  <c:v>8.6498367732836829</c:v>
                </c:pt>
                <c:pt idx="2478">
                  <c:v>8.5610531525757487</c:v>
                </c:pt>
                <c:pt idx="2479">
                  <c:v>8.4821200115191058</c:v>
                </c:pt>
                <c:pt idx="2480">
                  <c:v>11.11015283582878</c:v>
                </c:pt>
                <c:pt idx="2481">
                  <c:v>10.774616975809852</c:v>
                </c:pt>
                <c:pt idx="2482">
                  <c:v>10.470318930708947</c:v>
                </c:pt>
                <c:pt idx="2483">
                  <c:v>10.315426601111378</c:v>
                </c:pt>
                <c:pt idx="2484">
                  <c:v>10.054929449648899</c:v>
                </c:pt>
                <c:pt idx="2485">
                  <c:v>9.8309533710119794</c:v>
                </c:pt>
                <c:pt idx="2486">
                  <c:v>9.6181439049369608</c:v>
                </c:pt>
                <c:pt idx="2487">
                  <c:v>9.4268134745911958</c:v>
                </c:pt>
                <c:pt idx="2488">
                  <c:v>9.255095217769794</c:v>
                </c:pt>
                <c:pt idx="2489">
                  <c:v>10.140784915489943</c:v>
                </c:pt>
                <c:pt idx="2490">
                  <c:v>9.8972934171368738</c:v>
                </c:pt>
                <c:pt idx="2491">
                  <c:v>10.534960074818278</c:v>
                </c:pt>
                <c:pt idx="2492">
                  <c:v>11.276966867824994</c:v>
                </c:pt>
                <c:pt idx="2493">
                  <c:v>11.048949392550773</c:v>
                </c:pt>
                <c:pt idx="2494">
                  <c:v>10.719321908848864</c:v>
                </c:pt>
                <c:pt idx="2495">
                  <c:v>11.117032471421556</c:v>
                </c:pt>
                <c:pt idx="2496">
                  <c:v>10.780862456658911</c:v>
                </c:pt>
                <c:pt idx="2497">
                  <c:v>10.491768188407635</c:v>
                </c:pt>
                <c:pt idx="2498">
                  <c:v>10.21429877300721</c:v>
                </c:pt>
                <c:pt idx="2499">
                  <c:v>9.9636244031203951</c:v>
                </c:pt>
                <c:pt idx="2500">
                  <c:v>9.7375939400424176</c:v>
                </c:pt>
                <c:pt idx="2501">
                  <c:v>9.5356161674898967</c:v>
                </c:pt>
                <c:pt idx="2502">
                  <c:v>9.3790588126622687</c:v>
                </c:pt>
                <c:pt idx="2503">
                  <c:v>9.5149597516030227</c:v>
                </c:pt>
                <c:pt idx="2504">
                  <c:v>9.3341696449075897</c:v>
                </c:pt>
                <c:pt idx="2505">
                  <c:v>11.065648328346525</c:v>
                </c:pt>
                <c:pt idx="2506">
                  <c:v>12.410231288392794</c:v>
                </c:pt>
                <c:pt idx="2507">
                  <c:v>12.208147684221112</c:v>
                </c:pt>
                <c:pt idx="2508">
                  <c:v>11.774262211882256</c:v>
                </c:pt>
                <c:pt idx="2509">
                  <c:v>11.429220656062808</c:v>
                </c:pt>
                <c:pt idx="2510">
                  <c:v>11.064526779170047</c:v>
                </c:pt>
                <c:pt idx="2511">
                  <c:v>11.029928267011016</c:v>
                </c:pt>
                <c:pt idx="2512">
                  <c:v>10.701805754121203</c:v>
                </c:pt>
                <c:pt idx="2513">
                  <c:v>10.404369062539065</c:v>
                </c:pt>
                <c:pt idx="2514">
                  <c:v>10.135287112636354</c:v>
                </c:pt>
                <c:pt idx="2515">
                  <c:v>9.8987546626418474</c:v>
                </c:pt>
                <c:pt idx="2516">
                  <c:v>10.64822509361707</c:v>
                </c:pt>
                <c:pt idx="2517">
                  <c:v>10.355857177478828</c:v>
                </c:pt>
                <c:pt idx="2518">
                  <c:v>10.091451403617747</c:v>
                </c:pt>
                <c:pt idx="2519">
                  <c:v>9.8528005474015092</c:v>
                </c:pt>
                <c:pt idx="2520">
                  <c:v>9.7898770432948528</c:v>
                </c:pt>
                <c:pt idx="2521">
                  <c:v>9.5811869172620554</c:v>
                </c:pt>
                <c:pt idx="2522">
                  <c:v>9.4487381649497983</c:v>
                </c:pt>
                <c:pt idx="2523">
                  <c:v>9.2747575403038525</c:v>
                </c:pt>
                <c:pt idx="2524">
                  <c:v>9.1188400617626115</c:v>
                </c:pt>
                <c:pt idx="2525">
                  <c:v>8.9793316344693821</c:v>
                </c:pt>
                <c:pt idx="2526">
                  <c:v>9.5389200851265148</c:v>
                </c:pt>
                <c:pt idx="2527">
                  <c:v>9.3556748830033083</c:v>
                </c:pt>
                <c:pt idx="2528">
                  <c:v>9.1913246970619991</c:v>
                </c:pt>
                <c:pt idx="2529">
                  <c:v>9.0441611708264489</c:v>
                </c:pt>
                <c:pt idx="2530">
                  <c:v>9.2463151377224619</c:v>
                </c:pt>
                <c:pt idx="2531">
                  <c:v>9.0933750837254461</c:v>
                </c:pt>
                <c:pt idx="2532">
                  <c:v>8.956567214196653</c:v>
                </c:pt>
                <c:pt idx="2533">
                  <c:v>8.834369878635183</c:v>
                </c:pt>
                <c:pt idx="2534">
                  <c:v>8.7253724924265565</c:v>
                </c:pt>
                <c:pt idx="2535">
                  <c:v>8.6688173857177073</c:v>
                </c:pt>
                <c:pt idx="2536">
                  <c:v>8.6567257184882447</c:v>
                </c:pt>
                <c:pt idx="2537">
                  <c:v>8.9825498022086414</c:v>
                </c:pt>
                <c:pt idx="2538">
                  <c:v>9.1189418400978965</c:v>
                </c:pt>
                <c:pt idx="2539">
                  <c:v>8.9794226309961083</c:v>
                </c:pt>
                <c:pt idx="2540">
                  <c:v>8.9595749680151151</c:v>
                </c:pt>
                <c:pt idx="2541">
                  <c:v>8.8370545361653132</c:v>
                </c:pt>
                <c:pt idx="2542">
                  <c:v>11.758244972915676</c:v>
                </c:pt>
                <c:pt idx="2543">
                  <c:v>11.631201118038737</c:v>
                </c:pt>
                <c:pt idx="2544">
                  <c:v>11.2483056448027</c:v>
                </c:pt>
                <c:pt idx="2545">
                  <c:v>10.900081853705574</c:v>
                </c:pt>
                <c:pt idx="2546">
                  <c:v>12.97134057552109</c:v>
                </c:pt>
                <c:pt idx="2547">
                  <c:v>13.411084212084134</c:v>
                </c:pt>
                <c:pt idx="2548">
                  <c:v>13.464513421789507</c:v>
                </c:pt>
                <c:pt idx="2549">
                  <c:v>13.624671319713508</c:v>
                </c:pt>
                <c:pt idx="2550">
                  <c:v>16.489199950984059</c:v>
                </c:pt>
                <c:pt idx="2551">
                  <c:v>24.139399022246351</c:v>
                </c:pt>
                <c:pt idx="2552">
                  <c:v>22.812983754603032</c:v>
                </c:pt>
                <c:pt idx="2553">
                  <c:v>23.913947848272855</c:v>
                </c:pt>
                <c:pt idx="2554">
                  <c:v>23.822110273428411</c:v>
                </c:pt>
                <c:pt idx="2555">
                  <c:v>22.517433416482366</c:v>
                </c:pt>
                <c:pt idx="2556">
                  <c:v>21.320510347550172</c:v>
                </c:pt>
                <c:pt idx="2557">
                  <c:v>20.189447031211778</c:v>
                </c:pt>
                <c:pt idx="2558">
                  <c:v>19.13842350869804</c:v>
                </c:pt>
                <c:pt idx="2559">
                  <c:v>18.162843374655296</c:v>
                </c:pt>
                <c:pt idx="2560">
                  <c:v>17.817638598038624</c:v>
                </c:pt>
                <c:pt idx="2561">
                  <c:v>16.938818170610858</c:v>
                </c:pt>
                <c:pt idx="2562">
                  <c:v>16.125295404963264</c:v>
                </c:pt>
                <c:pt idx="2563">
                  <c:v>15.618099269840208</c:v>
                </c:pt>
                <c:pt idx="2564">
                  <c:v>14.924538476541663</c:v>
                </c:pt>
                <c:pt idx="2565">
                  <c:v>14.266057665977394</c:v>
                </c:pt>
                <c:pt idx="2566">
                  <c:v>13.676404915396054</c:v>
                </c:pt>
                <c:pt idx="2567">
                  <c:v>13.961289360841464</c:v>
                </c:pt>
                <c:pt idx="2568">
                  <c:v>14.411867304268716</c:v>
                </c:pt>
                <c:pt idx="2569">
                  <c:v>17.136982355270991</c:v>
                </c:pt>
                <c:pt idx="2570">
                  <c:v>16.308588429647429</c:v>
                </c:pt>
                <c:pt idx="2571">
                  <c:v>15.542778297320531</c:v>
                </c:pt>
                <c:pt idx="2572">
                  <c:v>14.835884467936115</c:v>
                </c:pt>
                <c:pt idx="2573">
                  <c:v>14.184414156220729</c:v>
                </c:pt>
                <c:pt idx="2574">
                  <c:v>13.585033211292533</c:v>
                </c:pt>
                <c:pt idx="2575">
                  <c:v>13.067029387951019</c:v>
                </c:pt>
                <c:pt idx="2576">
                  <c:v>14.50505598987851</c:v>
                </c:pt>
                <c:pt idx="2577">
                  <c:v>13.892264344742177</c:v>
                </c:pt>
                <c:pt idx="2578">
                  <c:v>13.316593689101596</c:v>
                </c:pt>
                <c:pt idx="2579">
                  <c:v>12.7883487688462</c:v>
                </c:pt>
                <c:pt idx="2580">
                  <c:v>16.973070595502097</c:v>
                </c:pt>
                <c:pt idx="2581">
                  <c:v>16.156973052318591</c:v>
                </c:pt>
                <c:pt idx="2582">
                  <c:v>15.554485042249725</c:v>
                </c:pt>
                <c:pt idx="2583">
                  <c:v>17.089124254881249</c:v>
                </c:pt>
                <c:pt idx="2584">
                  <c:v>16.544583346796877</c:v>
                </c:pt>
                <c:pt idx="2585">
                  <c:v>16.101457973235256</c:v>
                </c:pt>
                <c:pt idx="2586">
                  <c:v>15.351476276849302</c:v>
                </c:pt>
                <c:pt idx="2587">
                  <c:v>14.659476897247941</c:v>
                </c:pt>
                <c:pt idx="2588">
                  <c:v>14.022010213739852</c:v>
                </c:pt>
                <c:pt idx="2589">
                  <c:v>13.673598189735392</c:v>
                </c:pt>
                <c:pt idx="2590">
                  <c:v>13.11582782793942</c:v>
                </c:pt>
                <c:pt idx="2591">
                  <c:v>12.604359942334256</c:v>
                </c:pt>
                <c:pt idx="2592">
                  <c:v>12.230437016881508</c:v>
                </c:pt>
                <c:pt idx="2593">
                  <c:v>11.794609568007031</c:v>
                </c:pt>
                <c:pt idx="2594">
                  <c:v>11.397125953225293</c:v>
                </c:pt>
                <c:pt idx="2595">
                  <c:v>11.073236188374272</c:v>
                </c:pt>
                <c:pt idx="2596">
                  <c:v>10.741107484236036</c:v>
                </c:pt>
                <c:pt idx="2597">
                  <c:v>10.439963417608896</c:v>
                </c:pt>
                <c:pt idx="2598">
                  <c:v>11.956702534373234</c:v>
                </c:pt>
                <c:pt idx="2599">
                  <c:v>11.544864676426192</c:v>
                </c:pt>
                <c:pt idx="2600">
                  <c:v>11.169726002940767</c:v>
                </c:pt>
                <c:pt idx="2601">
                  <c:v>10.828706928265696</c:v>
                </c:pt>
                <c:pt idx="2602">
                  <c:v>10.519331293358441</c:v>
                </c:pt>
                <c:pt idx="2603">
                  <c:v>10.239226484477438</c:v>
                </c:pt>
                <c:pt idx="2604">
                  <c:v>9.9861246253166023</c:v>
                </c:pt>
                <c:pt idx="2605">
                  <c:v>10.650167810371666</c:v>
                </c:pt>
                <c:pt idx="2606">
                  <c:v>10.357615817938926</c:v>
                </c:pt>
                <c:pt idx="2607">
                  <c:v>10.093040264340873</c:v>
                </c:pt>
                <c:pt idx="2608">
                  <c:v>9.854233249995751</c:v>
                </c:pt>
                <c:pt idx="2609">
                  <c:v>9.6390946709616898</c:v>
                </c:pt>
                <c:pt idx="2610">
                  <c:v>9.4456343295362224</c:v>
                </c:pt>
                <c:pt idx="2611">
                  <c:v>9.9788384237536665</c:v>
                </c:pt>
                <c:pt idx="2612">
                  <c:v>9.7512998938927602</c:v>
                </c:pt>
                <c:pt idx="2613">
                  <c:v>9.5472172779058759</c:v>
                </c:pt>
                <c:pt idx="2614">
                  <c:v>9.3631229733197934</c:v>
                </c:pt>
                <c:pt idx="2615">
                  <c:v>9.197999382219523</c:v>
                </c:pt>
                <c:pt idx="2616">
                  <c:v>9.0501332913101145</c:v>
                </c:pt>
                <c:pt idx="2617">
                  <c:v>8.9993059321724491</c:v>
                </c:pt>
                <c:pt idx="2618">
                  <c:v>8.8725255640229097</c:v>
                </c:pt>
                <c:pt idx="2619">
                  <c:v>8.7593910254769831</c:v>
                </c:pt>
                <c:pt idx="2620">
                  <c:v>8.6585653367845907</c:v>
                </c:pt>
                <c:pt idx="2621">
                  <c:v>8.607018372087607</c:v>
                </c:pt>
                <c:pt idx="2622">
                  <c:v>8.5229750337956638</c:v>
                </c:pt>
                <c:pt idx="2623">
                  <c:v>8.448292356712841</c:v>
                </c:pt>
                <c:pt idx="2624">
                  <c:v>11.445899930431498</c:v>
                </c:pt>
                <c:pt idx="2625">
                  <c:v>12.763990743867934</c:v>
                </c:pt>
                <c:pt idx="2626">
                  <c:v>12.282245016654706</c:v>
                </c:pt>
                <c:pt idx="2627">
                  <c:v>14.703209922305982</c:v>
                </c:pt>
                <c:pt idx="2628">
                  <c:v>14.062264836127946</c:v>
                </c:pt>
                <c:pt idx="2629">
                  <c:v>13.511073645887612</c:v>
                </c:pt>
                <c:pt idx="2630">
                  <c:v>12.966697119175766</c:v>
                </c:pt>
                <c:pt idx="2631">
                  <c:v>12.467776190256568</c:v>
                </c:pt>
                <c:pt idx="2632">
                  <c:v>12.950254692470613</c:v>
                </c:pt>
                <c:pt idx="2633">
                  <c:v>12.452721674720442</c:v>
                </c:pt>
                <c:pt idx="2634">
                  <c:v>12.018695742160105</c:v>
                </c:pt>
                <c:pt idx="2635">
                  <c:v>11.785574904865467</c:v>
                </c:pt>
                <c:pt idx="2636">
                  <c:v>11.388894730781281</c:v>
                </c:pt>
                <c:pt idx="2637">
                  <c:v>11.423939411913441</c:v>
                </c:pt>
                <c:pt idx="2638">
                  <c:v>11.059727684197753</c:v>
                </c:pt>
                <c:pt idx="2639">
                  <c:v>10.728847515429422</c:v>
                </c:pt>
                <c:pt idx="2640">
                  <c:v>15.701556727493585</c:v>
                </c:pt>
                <c:pt idx="2641">
                  <c:v>14.984176082252059</c:v>
                </c:pt>
                <c:pt idx="2642">
                  <c:v>14.531531932181347</c:v>
                </c:pt>
                <c:pt idx="2643">
                  <c:v>13.904267806728607</c:v>
                </c:pt>
                <c:pt idx="2644">
                  <c:v>14.788152573767691</c:v>
                </c:pt>
                <c:pt idx="2645">
                  <c:v>14.140464192526608</c:v>
                </c:pt>
                <c:pt idx="2646">
                  <c:v>20.630074937642682</c:v>
                </c:pt>
                <c:pt idx="2647">
                  <c:v>19.547738760172674</c:v>
                </c:pt>
                <c:pt idx="2648">
                  <c:v>18.542644492228519</c:v>
                </c:pt>
                <c:pt idx="2649">
                  <c:v>17.618900190503243</c:v>
                </c:pt>
                <c:pt idx="2650">
                  <c:v>16.754583914636846</c:v>
                </c:pt>
                <c:pt idx="2651">
                  <c:v>17.862708602814379</c:v>
                </c:pt>
                <c:pt idx="2652">
                  <c:v>16.980343331447319</c:v>
                </c:pt>
                <c:pt idx="2653">
                  <c:v>16.266432426202574</c:v>
                </c:pt>
                <c:pt idx="2654">
                  <c:v>15.503837617627699</c:v>
                </c:pt>
                <c:pt idx="2655">
                  <c:v>14.799969621686909</c:v>
                </c:pt>
                <c:pt idx="2656">
                  <c:v>14.151344454467033</c:v>
                </c:pt>
                <c:pt idx="2657">
                  <c:v>13.554635965466041</c:v>
                </c:pt>
                <c:pt idx="2658">
                  <c:v>15.797759021044811</c:v>
                </c:pt>
                <c:pt idx="2659">
                  <c:v>15.071126240970321</c:v>
                </c:pt>
                <c:pt idx="2660">
                  <c:v>14.401092357219122</c:v>
                </c:pt>
                <c:pt idx="2661">
                  <c:v>14.84589848456905</c:v>
                </c:pt>
                <c:pt idx="2662">
                  <c:v>14.193635398089349</c:v>
                </c:pt>
                <c:pt idx="2663">
                  <c:v>13.593509767541606</c:v>
                </c:pt>
                <c:pt idx="2664">
                  <c:v>13.042329861214764</c:v>
                </c:pt>
                <c:pt idx="2665">
                  <c:v>12.545618607295971</c:v>
                </c:pt>
                <c:pt idx="2666">
                  <c:v>12.256134986087392</c:v>
                </c:pt>
                <c:pt idx="2667">
                  <c:v>11.818071035042268</c:v>
                </c:pt>
                <c:pt idx="2668">
                  <c:v>12.284346345700282</c:v>
                </c:pt>
                <c:pt idx="2669">
                  <c:v>11.843830160831068</c:v>
                </c:pt>
                <c:pt idx="2670">
                  <c:v>11.441975730654763</c:v>
                </c:pt>
                <c:pt idx="2671">
                  <c:v>11.076184171473168</c:v>
                </c:pt>
                <c:pt idx="2672">
                  <c:v>10.743783125412094</c:v>
                </c:pt>
                <c:pt idx="2673">
                  <c:v>13.485401142487015</c:v>
                </c:pt>
                <c:pt idx="2674">
                  <c:v>14.681204467532419</c:v>
                </c:pt>
                <c:pt idx="2675">
                  <c:v>14.042009069644729</c:v>
                </c:pt>
                <c:pt idx="2676">
                  <c:v>13.454156812573784</c:v>
                </c:pt>
                <c:pt idx="2677">
                  <c:v>12.914489445124271</c:v>
                </c:pt>
                <c:pt idx="2678">
                  <c:v>12.419978548161357</c:v>
                </c:pt>
                <c:pt idx="2679">
                  <c:v>12.358203829962731</c:v>
                </c:pt>
                <c:pt idx="2680">
                  <c:v>13.643106472811176</c:v>
                </c:pt>
                <c:pt idx="2681">
                  <c:v>13.270325545401491</c:v>
                </c:pt>
                <c:pt idx="2682">
                  <c:v>13.04474669892215</c:v>
                </c:pt>
                <c:pt idx="2683">
                  <c:v>16.235200269742148</c:v>
                </c:pt>
                <c:pt idx="2684">
                  <c:v>15.474989608955415</c:v>
                </c:pt>
                <c:pt idx="2685">
                  <c:v>14.773365178408545</c:v>
                </c:pt>
                <c:pt idx="2686">
                  <c:v>14.126849509439825</c:v>
                </c:pt>
                <c:pt idx="2687">
                  <c:v>13.728651220617378</c:v>
                </c:pt>
                <c:pt idx="2688">
                  <c:v>13.166361350666698</c:v>
                </c:pt>
                <c:pt idx="2689">
                  <c:v>12.689800306518196</c:v>
                </c:pt>
                <c:pt idx="2690">
                  <c:v>12.214376575334363</c:v>
                </c:pt>
                <c:pt idx="2691">
                  <c:v>11.779948205935652</c:v>
                </c:pt>
                <c:pt idx="2692">
                  <c:v>12.383645767584154</c:v>
                </c:pt>
                <c:pt idx="2693">
                  <c:v>12.682025850611508</c:v>
                </c:pt>
                <c:pt idx="2694">
                  <c:v>14.413774276428015</c:v>
                </c:pt>
                <c:pt idx="2695">
                  <c:v>13.795935496188298</c:v>
                </c:pt>
                <c:pt idx="2696">
                  <c:v>13.902473474173069</c:v>
                </c:pt>
                <c:pt idx="2697">
                  <c:v>15.001087922743517</c:v>
                </c:pt>
                <c:pt idx="2698">
                  <c:v>15.538941919666623</c:v>
                </c:pt>
                <c:pt idx="2699">
                  <c:v>15.330795133511167</c:v>
                </c:pt>
                <c:pt idx="2700">
                  <c:v>14.640410450524936</c:v>
                </c:pt>
                <c:pt idx="2701">
                  <c:v>14.015110862603839</c:v>
                </c:pt>
                <c:pt idx="2702">
                  <c:v>13.429442264494543</c:v>
                </c:pt>
                <c:pt idx="2703">
                  <c:v>13.233095970029412</c:v>
                </c:pt>
                <c:pt idx="2704">
                  <c:v>12.711812940098872</c:v>
                </c:pt>
                <c:pt idx="2705">
                  <c:v>12.235811344064009</c:v>
                </c:pt>
                <c:pt idx="2706">
                  <c:v>11.800864513080564</c:v>
                </c:pt>
                <c:pt idx="2707">
                  <c:v>11.402824865354086</c:v>
                </c:pt>
                <c:pt idx="2708">
                  <c:v>11.040523993679338</c:v>
                </c:pt>
                <c:pt idx="2709">
                  <c:v>10.7114204054234</c:v>
                </c:pt>
                <c:pt idx="2710">
                  <c:v>10.813480231942386</c:v>
                </c:pt>
                <c:pt idx="2711">
                  <c:v>10.50553230301254</c:v>
                </c:pt>
                <c:pt idx="2712">
                  <c:v>10.226746278051838</c:v>
                </c:pt>
                <c:pt idx="2713">
                  <c:v>9.974859244436999</c:v>
                </c:pt>
                <c:pt idx="2714">
                  <c:v>10.260791306439035</c:v>
                </c:pt>
                <c:pt idx="2715">
                  <c:v>10.092849896926429</c:v>
                </c:pt>
                <c:pt idx="2716">
                  <c:v>10.041596020863777</c:v>
                </c:pt>
                <c:pt idx="2717">
                  <c:v>9.8078539040407176</c:v>
                </c:pt>
                <c:pt idx="2718">
                  <c:v>12.784162776595661</c:v>
                </c:pt>
                <c:pt idx="2719">
                  <c:v>15.409046230720906</c:v>
                </c:pt>
                <c:pt idx="2720">
                  <c:v>16.758277386479431</c:v>
                </c:pt>
                <c:pt idx="2721">
                  <c:v>15.958356461162069</c:v>
                </c:pt>
                <c:pt idx="2722">
                  <c:v>17.558415679800714</c:v>
                </c:pt>
                <c:pt idx="2723">
                  <c:v>21.435695732422506</c:v>
                </c:pt>
                <c:pt idx="2724">
                  <c:v>20.325075260375225</c:v>
                </c:pt>
                <c:pt idx="2725">
                  <c:v>19.264394741581633</c:v>
                </c:pt>
                <c:pt idx="2726">
                  <c:v>18.279712370571673</c:v>
                </c:pt>
                <c:pt idx="2727">
                  <c:v>17.372913270003895</c:v>
                </c:pt>
                <c:pt idx="2728">
                  <c:v>16.743748995645639</c:v>
                </c:pt>
                <c:pt idx="2729">
                  <c:v>15.944924887452405</c:v>
                </c:pt>
                <c:pt idx="2730">
                  <c:v>15.222187651444871</c:v>
                </c:pt>
                <c:pt idx="2731">
                  <c:v>16.881047920122228</c:v>
                </c:pt>
                <c:pt idx="2732">
                  <c:v>16.071871930137942</c:v>
                </c:pt>
                <c:pt idx="2733">
                  <c:v>15.324157388833616</c:v>
                </c:pt>
                <c:pt idx="2734">
                  <c:v>15.948290575856944</c:v>
                </c:pt>
                <c:pt idx="2735">
                  <c:v>15.210063257770795</c:v>
                </c:pt>
                <c:pt idx="2736">
                  <c:v>14.529122698006141</c:v>
                </c:pt>
                <c:pt idx="2737">
                  <c:v>13.90205106767678</c:v>
                </c:pt>
                <c:pt idx="2738">
                  <c:v>13.387817691163342</c:v>
                </c:pt>
                <c:pt idx="2739">
                  <c:v>13.006311740266883</c:v>
                </c:pt>
                <c:pt idx="2740">
                  <c:v>12.504050663767845</c:v>
                </c:pt>
                <c:pt idx="2741">
                  <c:v>13.507266991733601</c:v>
                </c:pt>
                <c:pt idx="2742">
                  <c:v>12.963205114005854</c:v>
                </c:pt>
                <c:pt idx="2743">
                  <c:v>12.464578870162173</c:v>
                </c:pt>
                <c:pt idx="2744">
                  <c:v>12.481998077916428</c:v>
                </c:pt>
                <c:pt idx="2745">
                  <c:v>13.042768013579014</c:v>
                </c:pt>
                <c:pt idx="2746">
                  <c:v>12.537437724054437</c:v>
                </c:pt>
                <c:pt idx="2747">
                  <c:v>12.230801652942707</c:v>
                </c:pt>
                <c:pt idx="2748">
                  <c:v>11.794942451324642</c:v>
                </c:pt>
                <c:pt idx="2749">
                  <c:v>11.63726219849689</c:v>
                </c:pt>
                <c:pt idx="2750">
                  <c:v>11.325397959956977</c:v>
                </c:pt>
                <c:pt idx="2751">
                  <c:v>12.143201709280858</c:v>
                </c:pt>
                <c:pt idx="2752">
                  <c:v>11.714986085304259</c:v>
                </c:pt>
                <c:pt idx="2753">
                  <c:v>14.337787623323178</c:v>
                </c:pt>
                <c:pt idx="2754">
                  <c:v>13.745391981515192</c:v>
                </c:pt>
                <c:pt idx="2755">
                  <c:v>13.181729525076042</c:v>
                </c:pt>
                <c:pt idx="2756">
                  <c:v>12.800983987951298</c:v>
                </c:pt>
                <c:pt idx="2757">
                  <c:v>12.375585524796993</c:v>
                </c:pt>
                <c:pt idx="2758">
                  <c:v>11.927159825721585</c:v>
                </c:pt>
                <c:pt idx="2759">
                  <c:v>12.872472111413154</c:v>
                </c:pt>
                <c:pt idx="2760">
                  <c:v>12.381517204521982</c:v>
                </c:pt>
                <c:pt idx="2761">
                  <c:v>12.539191732480953</c:v>
                </c:pt>
                <c:pt idx="2762">
                  <c:v>15.632321657214549</c:v>
                </c:pt>
                <c:pt idx="2763">
                  <c:v>26.495616540273115</c:v>
                </c:pt>
                <c:pt idx="2764">
                  <c:v>25.00937158671946</c:v>
                </c:pt>
                <c:pt idx="2765">
                  <c:v>24.312341365477973</c:v>
                </c:pt>
                <c:pt idx="2766">
                  <c:v>22.974100764202063</c:v>
                </c:pt>
                <c:pt idx="2767">
                  <c:v>21.727812835525558</c:v>
                </c:pt>
                <c:pt idx="2768">
                  <c:v>20.569944079053261</c:v>
                </c:pt>
                <c:pt idx="2769">
                  <c:v>19.756969927260439</c:v>
                </c:pt>
                <c:pt idx="2770">
                  <c:v>20.088924525270265</c:v>
                </c:pt>
                <c:pt idx="2771">
                  <c:v>20.389719306175845</c:v>
                </c:pt>
                <c:pt idx="2772">
                  <c:v>19.324441940556436</c:v>
                </c:pt>
                <c:pt idx="2773">
                  <c:v>19.139898211104029</c:v>
                </c:pt>
                <c:pt idx="2774">
                  <c:v>18.164211420813725</c:v>
                </c:pt>
                <c:pt idx="2775">
                  <c:v>17.630675897836301</c:v>
                </c:pt>
                <c:pt idx="2776">
                  <c:v>19.761392517393926</c:v>
                </c:pt>
                <c:pt idx="2777">
                  <c:v>18.740961396712802</c:v>
                </c:pt>
                <c:pt idx="2778">
                  <c:v>17.804351393274786</c:v>
                </c:pt>
                <c:pt idx="2779">
                  <c:v>16.926298930403284</c:v>
                </c:pt>
                <c:pt idx="2780">
                  <c:v>16.661128422670522</c:v>
                </c:pt>
                <c:pt idx="2781">
                  <c:v>15.868548227252827</c:v>
                </c:pt>
                <c:pt idx="2782">
                  <c:v>15.368561881160325</c:v>
                </c:pt>
                <c:pt idx="2783">
                  <c:v>14.675229198779331</c:v>
                </c:pt>
                <c:pt idx="2784">
                  <c:v>14.036509100960767</c:v>
                </c:pt>
                <c:pt idx="2785">
                  <c:v>13.449103185911538</c:v>
                </c:pt>
                <c:pt idx="2786">
                  <c:v>13.138796377909188</c:v>
                </c:pt>
                <c:pt idx="2787">
                  <c:v>14.104754757335803</c:v>
                </c:pt>
                <c:pt idx="2788">
                  <c:v>13.511816186189884</c:v>
                </c:pt>
                <c:pt idx="2789">
                  <c:v>13.360571187802584</c:v>
                </c:pt>
                <c:pt idx="2790">
                  <c:v>13.126726115290973</c:v>
                </c:pt>
                <c:pt idx="2791">
                  <c:v>12.614344187796672</c:v>
                </c:pt>
                <c:pt idx="2792">
                  <c:v>12.145370550766939</c:v>
                </c:pt>
                <c:pt idx="2793">
                  <c:v>13.565481951023886</c:v>
                </c:pt>
                <c:pt idx="2794">
                  <c:v>14.263772921155063</c:v>
                </c:pt>
                <c:pt idx="2795">
                  <c:v>13.86680884337483</c:v>
                </c:pt>
                <c:pt idx="2796">
                  <c:v>13.329696885021791</c:v>
                </c:pt>
                <c:pt idx="2797">
                  <c:v>14.256907476747802</c:v>
                </c:pt>
                <c:pt idx="2798">
                  <c:v>13.651678086940411</c:v>
                </c:pt>
                <c:pt idx="2799">
                  <c:v>13.095709665298161</c:v>
                </c:pt>
                <c:pt idx="2800">
                  <c:v>12.585930113339113</c:v>
                </c:pt>
                <c:pt idx="2801">
                  <c:v>12.119390713744973</c:v>
                </c:pt>
                <c:pt idx="2802">
                  <c:v>11.693258093933423</c:v>
                </c:pt>
                <c:pt idx="2803">
                  <c:v>11.304808362712732</c:v>
                </c:pt>
                <c:pt idx="2804">
                  <c:v>10.959121814483087</c:v>
                </c:pt>
                <c:pt idx="2805">
                  <c:v>13.094835103269675</c:v>
                </c:pt>
                <c:pt idx="2806">
                  <c:v>12.770365234931379</c:v>
                </c:pt>
                <c:pt idx="2807">
                  <c:v>12.288077227763186</c:v>
                </c:pt>
                <c:pt idx="2808">
                  <c:v>11.847236975849654</c:v>
                </c:pt>
                <c:pt idx="2809">
                  <c:v>11.445080411087162</c:v>
                </c:pt>
                <c:pt idx="2810">
                  <c:v>11.078950328791024</c:v>
                </c:pt>
                <c:pt idx="2811">
                  <c:v>10.746293779957545</c:v>
                </c:pt>
                <c:pt idx="2812">
                  <c:v>10.571178822572467</c:v>
                </c:pt>
                <c:pt idx="2813">
                  <c:v>10.977996368979959</c:v>
                </c:pt>
                <c:pt idx="2814">
                  <c:v>10.654690999382419</c:v>
                </c:pt>
                <c:pt idx="2815">
                  <c:v>11.887233482335237</c:v>
                </c:pt>
                <c:pt idx="2816">
                  <c:v>11.481533585181253</c:v>
                </c:pt>
                <c:pt idx="2817">
                  <c:v>11.112107001028237</c:v>
                </c:pt>
                <c:pt idx="2818">
                  <c:v>11.218019909183305</c:v>
                </c:pt>
                <c:pt idx="2819">
                  <c:v>11.662593179362361</c:v>
                </c:pt>
                <c:pt idx="2820">
                  <c:v>11.706034555621143</c:v>
                </c:pt>
                <c:pt idx="2821">
                  <c:v>11.316443468984124</c:v>
                </c:pt>
                <c:pt idx="2822">
                  <c:v>10.961997579098885</c:v>
                </c:pt>
                <c:pt idx="2823">
                  <c:v>10.64017916529672</c:v>
                </c:pt>
                <c:pt idx="2824">
                  <c:v>10.348573853472827</c:v>
                </c:pt>
                <c:pt idx="2825">
                  <c:v>10.730620283353693</c:v>
                </c:pt>
                <c:pt idx="2826">
                  <c:v>11.620042538484482</c:v>
                </c:pt>
                <c:pt idx="2827">
                  <c:v>11.238147654289046</c:v>
                </c:pt>
                <c:pt idx="2828">
                  <c:v>10.890853450620417</c:v>
                </c:pt>
                <c:pt idx="2829">
                  <c:v>10.575664190575667</c:v>
                </c:pt>
                <c:pt idx="2830">
                  <c:v>10.290187565661256</c:v>
                </c:pt>
                <c:pt idx="2831">
                  <c:v>10.03213571482196</c:v>
                </c:pt>
                <c:pt idx="2832">
                  <c:v>9.799326991485362</c:v>
                </c:pt>
                <c:pt idx="2833">
                  <c:v>9.5896880724611648</c:v>
                </c:pt>
                <c:pt idx="2834">
                  <c:v>9.8974122351078879</c:v>
                </c:pt>
                <c:pt idx="2835">
                  <c:v>9.6779641190130405</c:v>
                </c:pt>
                <c:pt idx="2836">
                  <c:v>16.824728948495324</c:v>
                </c:pt>
                <c:pt idx="2837">
                  <c:v>16.27274062574779</c:v>
                </c:pt>
                <c:pt idx="2838">
                  <c:v>15.509664480356363</c:v>
                </c:pt>
                <c:pt idx="2839">
                  <c:v>14.806694894578481</c:v>
                </c:pt>
                <c:pt idx="2840">
                  <c:v>14.157536731120651</c:v>
                </c:pt>
                <c:pt idx="2841">
                  <c:v>13.560327609023625</c:v>
                </c:pt>
                <c:pt idx="2842">
                  <c:v>13.011883770332105</c:v>
                </c:pt>
                <c:pt idx="2843">
                  <c:v>12.509153304155976</c:v>
                </c:pt>
                <c:pt idx="2844">
                  <c:v>12.049206259709919</c:v>
                </c:pt>
                <c:pt idx="2845">
                  <c:v>11.727696576135497</c:v>
                </c:pt>
                <c:pt idx="2846">
                  <c:v>11.33617204386924</c:v>
                </c:pt>
                <c:pt idx="2847">
                  <c:v>10.979928928583192</c:v>
                </c:pt>
                <c:pt idx="2848">
                  <c:v>10.92835071984482</c:v>
                </c:pt>
                <c:pt idx="2849">
                  <c:v>10.615162457796364</c:v>
                </c:pt>
                <c:pt idx="2850">
                  <c:v>10.33221244783379</c:v>
                </c:pt>
                <c:pt idx="2851">
                  <c:v>10.070091257189977</c:v>
                </c:pt>
                <c:pt idx="2852">
                  <c:v>9.8335589044476084</c:v>
                </c:pt>
                <c:pt idx="2853">
                  <c:v>9.6204885618082248</c:v>
                </c:pt>
                <c:pt idx="2854">
                  <c:v>9.4289195976071571</c:v>
                </c:pt>
                <c:pt idx="2855">
                  <c:v>9.31593625161387</c:v>
                </c:pt>
                <c:pt idx="2856">
                  <c:v>9.1557204149303573</c:v>
                </c:pt>
                <c:pt idx="2857">
                  <c:v>10.15890811250015</c:v>
                </c:pt>
                <c:pt idx="2858">
                  <c:v>10.502089688350814</c:v>
                </c:pt>
                <c:pt idx="2859">
                  <c:v>10.238101247095353</c:v>
                </c:pt>
                <c:pt idx="2860">
                  <c:v>9.98510887677811</c:v>
                </c:pt>
                <c:pt idx="2861">
                  <c:v>9.9751950432038488</c:v>
                </c:pt>
                <c:pt idx="2862">
                  <c:v>10.212759343670937</c:v>
                </c:pt>
                <c:pt idx="2863">
                  <c:v>10.451953118262059</c:v>
                </c:pt>
                <c:pt idx="2864">
                  <c:v>10.178298777236181</c:v>
                </c:pt>
                <c:pt idx="2865">
                  <c:v>15.000000045882993</c:v>
                </c:pt>
                <c:pt idx="2866">
                  <c:v>14.3355659025911</c:v>
                </c:pt>
                <c:pt idx="2867">
                  <c:v>14.986250332961347</c:v>
                </c:pt>
                <c:pt idx="2868">
                  <c:v>14.328208641742915</c:v>
                </c:pt>
                <c:pt idx="2869">
                  <c:v>14.227810907536409</c:v>
                </c:pt>
                <c:pt idx="2870">
                  <c:v>13.624927269542539</c:v>
                </c:pt>
                <c:pt idx="2871">
                  <c:v>13.071159791030073</c:v>
                </c:pt>
                <c:pt idx="2872">
                  <c:v>12.563442283253993</c:v>
                </c:pt>
                <c:pt idx="2873">
                  <c:v>12.107452627821974</c:v>
                </c:pt>
                <c:pt idx="2874">
                  <c:v>12.202409503593966</c:v>
                </c:pt>
                <c:pt idx="2875">
                  <c:v>11.769024296446982</c:v>
                </c:pt>
                <c:pt idx="2876">
                  <c:v>11.373816883195337</c:v>
                </c:pt>
                <c:pt idx="2877">
                  <c:v>14.68316821704887</c:v>
                </c:pt>
                <c:pt idx="2878">
                  <c:v>14.043816631987433</c:v>
                </c:pt>
                <c:pt idx="2879">
                  <c:v>13.480762394408616</c:v>
                </c:pt>
                <c:pt idx="2880">
                  <c:v>15.178588896744774</c:v>
                </c:pt>
                <c:pt idx="2881">
                  <c:v>14.500115459588065</c:v>
                </c:pt>
                <c:pt idx="2882">
                  <c:v>14.883500802979688</c:v>
                </c:pt>
                <c:pt idx="2883">
                  <c:v>14.22826291405041</c:v>
                </c:pt>
                <c:pt idx="2884">
                  <c:v>13.625342818812991</c:v>
                </c:pt>
                <c:pt idx="2885">
                  <c:v>13.071541134701583</c:v>
                </c:pt>
                <c:pt idx="2886">
                  <c:v>12.563791581157609</c:v>
                </c:pt>
                <c:pt idx="2887">
                  <c:v>12.099150845404036</c:v>
                </c:pt>
                <c:pt idx="2888">
                  <c:v>11.67479064603036</c:v>
                </c:pt>
                <c:pt idx="2889">
                  <c:v>11.287991966507722</c:v>
                </c:pt>
                <c:pt idx="2890">
                  <c:v>11.305905963194583</c:v>
                </c:pt>
                <c:pt idx="2891">
                  <c:v>10.952420804924795</c:v>
                </c:pt>
                <c:pt idx="2892">
                  <c:v>10.841498651077917</c:v>
                </c:pt>
                <c:pt idx="2893">
                  <c:v>10.530924627520994</c:v>
                </c:pt>
                <c:pt idx="2894">
                  <c:v>10.249712727612472</c:v>
                </c:pt>
                <c:pt idx="2895">
                  <c:v>10.639826424416066</c:v>
                </c:pt>
                <c:pt idx="2896">
                  <c:v>10.348254554591982</c:v>
                </c:pt>
                <c:pt idx="2897">
                  <c:v>10.204767472832096</c:v>
                </c:pt>
                <c:pt idx="2898">
                  <c:v>9.9550223551834094</c:v>
                </c:pt>
                <c:pt idx="2899">
                  <c:v>9.7298452814963721</c:v>
                </c:pt>
                <c:pt idx="2900">
                  <c:v>9.5433039207436341</c:v>
                </c:pt>
                <c:pt idx="2901">
                  <c:v>9.4500158645635022</c:v>
                </c:pt>
                <c:pt idx="2902">
                  <c:v>9.2759035181144593</c:v>
                </c:pt>
                <c:pt idx="2903">
                  <c:v>9.1198662221184055</c:v>
                </c:pt>
                <c:pt idx="2904">
                  <c:v>8.9802490936080321</c:v>
                </c:pt>
                <c:pt idx="2905">
                  <c:v>8.855510137522689</c:v>
                </c:pt>
                <c:pt idx="2906">
                  <c:v>8.7592852243864154</c:v>
                </c:pt>
                <c:pt idx="2907">
                  <c:v>9.78866451601424</c:v>
                </c:pt>
                <c:pt idx="2908">
                  <c:v>9.5863039852878664</c:v>
                </c:pt>
                <c:pt idx="2909">
                  <c:v>9.4698812910321273</c:v>
                </c:pt>
                <c:pt idx="2910">
                  <c:v>9.3086864912449574</c:v>
                </c:pt>
                <c:pt idx="2911">
                  <c:v>9.3453240574645466</c:v>
                </c:pt>
                <c:pt idx="2912">
                  <c:v>9.188599395229307</c:v>
                </c:pt>
                <c:pt idx="2913">
                  <c:v>9.0417228421671911</c:v>
                </c:pt>
                <c:pt idx="2914">
                  <c:v>8.9104108451453161</c:v>
                </c:pt>
                <c:pt idx="2915">
                  <c:v>9.5717802837603596</c:v>
                </c:pt>
                <c:pt idx="2916">
                  <c:v>10.150380269800397</c:v>
                </c:pt>
                <c:pt idx="2917">
                  <c:v>9.905949180147509</c:v>
                </c:pt>
                <c:pt idx="2918">
                  <c:v>9.6856506189607749</c:v>
                </c:pt>
                <c:pt idx="2919">
                  <c:v>9.4874694285059711</c:v>
                </c:pt>
                <c:pt idx="2920">
                  <c:v>10.587084344897148</c:v>
                </c:pt>
                <c:pt idx="2921">
                  <c:v>10.362717063353891</c:v>
                </c:pt>
                <c:pt idx="2922">
                  <c:v>10.097649144974639</c:v>
                </c:pt>
                <c:pt idx="2923">
                  <c:v>9.8583892531274504</c:v>
                </c:pt>
                <c:pt idx="2924">
                  <c:v>10.278019962027168</c:v>
                </c:pt>
                <c:pt idx="2925">
                  <c:v>11.382340763331189</c:v>
                </c:pt>
                <c:pt idx="2926">
                  <c:v>11.023236710654739</c:v>
                </c:pt>
                <c:pt idx="2927">
                  <c:v>19.456719209362312</c:v>
                </c:pt>
                <c:pt idx="2928">
                  <c:v>25.20265293531445</c:v>
                </c:pt>
                <c:pt idx="2929">
                  <c:v>24.316941866413611</c:v>
                </c:pt>
                <c:pt idx="2930">
                  <c:v>22.978386916783258</c:v>
                </c:pt>
                <c:pt idx="2931">
                  <c:v>21.731802757811987</c:v>
                </c:pt>
                <c:pt idx="2932">
                  <c:v>20.791822606071438</c:v>
                </c:pt>
                <c:pt idx="2933">
                  <c:v>19.865522081206734</c:v>
                </c:pt>
                <c:pt idx="2934">
                  <c:v>18.837632670968315</c:v>
                </c:pt>
                <c:pt idx="2935">
                  <c:v>20.394464330353141</c:v>
                </c:pt>
                <c:pt idx="2936">
                  <c:v>20.843081178775478</c:v>
                </c:pt>
                <c:pt idx="2937">
                  <c:v>19.745669558660701</c:v>
                </c:pt>
                <c:pt idx="2938">
                  <c:v>18.726365527527243</c:v>
                </c:pt>
                <c:pt idx="2939">
                  <c:v>18.828680072139761</c:v>
                </c:pt>
                <c:pt idx="2940">
                  <c:v>17.875555194433968</c:v>
                </c:pt>
                <c:pt idx="2941">
                  <c:v>18.473423398115724</c:v>
                </c:pt>
                <c:pt idx="2942">
                  <c:v>17.835405879121389</c:v>
                </c:pt>
                <c:pt idx="2943">
                  <c:v>16.963084881969124</c:v>
                </c:pt>
                <c:pt idx="2944">
                  <c:v>16.147737783341835</c:v>
                </c:pt>
                <c:pt idx="2945">
                  <c:v>15.394212868949275</c:v>
                </c:pt>
                <c:pt idx="2946">
                  <c:v>14.698879602741918</c:v>
                </c:pt>
                <c:pt idx="2947">
                  <c:v>14.058278737004832</c:v>
                </c:pt>
                <c:pt idx="2948">
                  <c:v>13.53077775930519</c:v>
                </c:pt>
                <c:pt idx="2949">
                  <c:v>12.984773230799155</c:v>
                </c:pt>
                <c:pt idx="2950">
                  <c:v>13.040694657228883</c:v>
                </c:pt>
                <c:pt idx="2951">
                  <c:v>12.53553880275882</c:v>
                </c:pt>
                <c:pt idx="2952">
                  <c:v>12.846451090885363</c:v>
                </c:pt>
                <c:pt idx="2953">
                  <c:v>12.357701425546566</c:v>
                </c:pt>
                <c:pt idx="2954">
                  <c:v>11.910823549886848</c:v>
                </c:pt>
                <c:pt idx="2955">
                  <c:v>11.503037025776944</c:v>
                </c:pt>
                <c:pt idx="2956">
                  <c:v>11.131668831977377</c:v>
                </c:pt>
                <c:pt idx="2957">
                  <c:v>11.61947018710628</c:v>
                </c:pt>
                <c:pt idx="2958">
                  <c:v>11.238017218544803</c:v>
                </c:pt>
                <c:pt idx="2959">
                  <c:v>10.906705706712501</c:v>
                </c:pt>
                <c:pt idx="2960">
                  <c:v>10.590036943109908</c:v>
                </c:pt>
                <c:pt idx="2961">
                  <c:v>10.358818897109877</c:v>
                </c:pt>
                <c:pt idx="2962">
                  <c:v>10.245753532321087</c:v>
                </c:pt>
                <c:pt idx="2963">
                  <c:v>10.508280702005996</c:v>
                </c:pt>
                <c:pt idx="2964">
                  <c:v>10.23007923823225</c:v>
                </c:pt>
                <c:pt idx="2965">
                  <c:v>9.9778676734630931</c:v>
                </c:pt>
                <c:pt idx="2966">
                  <c:v>9.750425318969155</c:v>
                </c:pt>
                <c:pt idx="2967">
                  <c:v>9.6894665295018214</c:v>
                </c:pt>
                <c:pt idx="2968">
                  <c:v>10.480164387697942</c:v>
                </c:pt>
                <c:pt idx="2969">
                  <c:v>24.708473496091546</c:v>
                </c:pt>
                <c:pt idx="2970">
                  <c:v>23.741985926595419</c:v>
                </c:pt>
                <c:pt idx="2971">
                  <c:v>22.442807653801889</c:v>
                </c:pt>
                <c:pt idx="2972">
                  <c:v>21.233331879538149</c:v>
                </c:pt>
                <c:pt idx="2973">
                  <c:v>20.776662296544789</c:v>
                </c:pt>
                <c:pt idx="2974">
                  <c:v>19.683947263383068</c:v>
                </c:pt>
                <c:pt idx="2975">
                  <c:v>18.669070136182857</c:v>
                </c:pt>
                <c:pt idx="2976">
                  <c:v>17.727558910170938</c:v>
                </c:pt>
                <c:pt idx="2977">
                  <c:v>17.15333912794107</c:v>
                </c:pt>
                <c:pt idx="2978">
                  <c:v>16.324719295327274</c:v>
                </c:pt>
                <c:pt idx="2979">
                  <c:v>16.103023413895386</c:v>
                </c:pt>
                <c:pt idx="2980">
                  <c:v>15.352921803138539</c:v>
                </c:pt>
                <c:pt idx="2981">
                  <c:v>14.970838799664376</c:v>
                </c:pt>
                <c:pt idx="2982">
                  <c:v>14.308703745302804</c:v>
                </c:pt>
                <c:pt idx="2983">
                  <c:v>13.699303936289899</c:v>
                </c:pt>
                <c:pt idx="2984">
                  <c:v>13.139422207965746</c:v>
                </c:pt>
                <c:pt idx="2985">
                  <c:v>12.625975943710726</c:v>
                </c:pt>
                <c:pt idx="2986">
                  <c:v>12.161202993666816</c:v>
                </c:pt>
                <c:pt idx="2987">
                  <c:v>11.731414133568958</c:v>
                </c:pt>
                <c:pt idx="2988">
                  <c:v>11.578605588313632</c:v>
                </c:pt>
                <c:pt idx="2989">
                  <c:v>11.200431381112296</c:v>
                </c:pt>
                <c:pt idx="2990">
                  <c:v>13.336323043183951</c:v>
                </c:pt>
                <c:pt idx="2991">
                  <c:v>12.80643632053523</c:v>
                </c:pt>
                <c:pt idx="2992">
                  <c:v>12.321082424521949</c:v>
                </c:pt>
                <c:pt idx="2993">
                  <c:v>11.877377694654562</c:v>
                </c:pt>
                <c:pt idx="2994">
                  <c:v>11.472550288337352</c:v>
                </c:pt>
                <c:pt idx="2995">
                  <c:v>11.103935484179352</c:v>
                </c:pt>
                <c:pt idx="2996">
                  <c:v>11.618892749677705</c:v>
                </c:pt>
                <c:pt idx="2997">
                  <c:v>11.6010588322712</c:v>
                </c:pt>
                <c:pt idx="2998">
                  <c:v>11.220867533551004</c:v>
                </c:pt>
                <c:pt idx="2999">
                  <c:v>10.955256080322906</c:v>
                </c:pt>
                <c:pt idx="3000">
                  <c:v>11.956261468660585</c:v>
                </c:pt>
                <c:pt idx="3001">
                  <c:v>11.544462516221744</c:v>
                </c:pt>
                <c:pt idx="3002">
                  <c:v>11.16936005556874</c:v>
                </c:pt>
                <c:pt idx="3003">
                  <c:v>10.828374607281676</c:v>
                </c:pt>
                <c:pt idx="3004">
                  <c:v>11.992461446541855</c:v>
                </c:pt>
                <c:pt idx="3005">
                  <c:v>11.795743611669989</c:v>
                </c:pt>
                <c:pt idx="3006">
                  <c:v>11.398159173341528</c:v>
                </c:pt>
                <c:pt idx="3007">
                  <c:v>11.036281637906884</c:v>
                </c:pt>
                <c:pt idx="3008">
                  <c:v>10.707570784455038</c:v>
                </c:pt>
                <c:pt idx="3009">
                  <c:v>10.40958971267753</c:v>
                </c:pt>
                <c:pt idx="3010">
                  <c:v>10.215177035413353</c:v>
                </c:pt>
                <c:pt idx="3011">
                  <c:v>11.890873320257773</c:v>
                </c:pt>
                <c:pt idx="3012">
                  <c:v>12.810703291864971</c:v>
                </c:pt>
                <c:pt idx="3013">
                  <c:v>17.242796373447941</c:v>
                </c:pt>
                <c:pt idx="3014">
                  <c:v>16.406486027066588</c:v>
                </c:pt>
                <c:pt idx="3015">
                  <c:v>16.365379579833899</c:v>
                </c:pt>
                <c:pt idx="3016">
                  <c:v>15.595242756321911</c:v>
                </c:pt>
                <c:pt idx="3017">
                  <c:v>14.894408793435352</c:v>
                </c:pt>
                <c:pt idx="3018">
                  <c:v>14.365397732708129</c:v>
                </c:pt>
                <c:pt idx="3019">
                  <c:v>13.751440973699555</c:v>
                </c:pt>
                <c:pt idx="3020">
                  <c:v>13.187282753003689</c:v>
                </c:pt>
                <c:pt idx="3021">
                  <c:v>12.669828943465225</c:v>
                </c:pt>
                <c:pt idx="3022">
                  <c:v>12.196110391413475</c:v>
                </c:pt>
                <c:pt idx="3023">
                  <c:v>11.763274504469017</c:v>
                </c:pt>
                <c:pt idx="3024">
                  <c:v>11.368579022618137</c:v>
                </c:pt>
                <c:pt idx="3025">
                  <c:v>11.009387875346622</c:v>
                </c:pt>
                <c:pt idx="3026">
                  <c:v>10.683168936408247</c:v>
                </c:pt>
                <c:pt idx="3027">
                  <c:v>10.387493402530797</c:v>
                </c:pt>
                <c:pt idx="3028">
                  <c:v>10.120036452651441</c:v>
                </c:pt>
                <c:pt idx="3029">
                  <c:v>9.8785787981134057</c:v>
                </c:pt>
                <c:pt idx="3030">
                  <c:v>10.971669168815655</c:v>
                </c:pt>
                <c:pt idx="3031">
                  <c:v>11.392715875919093</c:v>
                </c:pt>
                <c:pt idx="3032">
                  <c:v>11.031332365602415</c:v>
                </c:pt>
                <c:pt idx="3033">
                  <c:v>10.703079810602745</c:v>
                </c:pt>
                <c:pt idx="3034">
                  <c:v>11.238917594241316</c:v>
                </c:pt>
                <c:pt idx="3035">
                  <c:v>10.892290222277335</c:v>
                </c:pt>
                <c:pt idx="3036">
                  <c:v>10.576966810082594</c:v>
                </c:pt>
                <c:pt idx="3037">
                  <c:v>10.291366195619979</c:v>
                </c:pt>
                <c:pt idx="3038">
                  <c:v>10.075343474915153</c:v>
                </c:pt>
                <c:pt idx="3039">
                  <c:v>9.8382767304766148</c:v>
                </c:pt>
                <c:pt idx="3040">
                  <c:v>9.6247341467166674</c:v>
                </c:pt>
                <c:pt idx="3041">
                  <c:v>9.4327333666123838</c:v>
                </c:pt>
                <c:pt idx="3042">
                  <c:v>9.7235000828530005</c:v>
                </c:pt>
                <c:pt idx="3043">
                  <c:v>9.5214931262995943</c:v>
                </c:pt>
                <c:pt idx="3044">
                  <c:v>9.5676558647222336</c:v>
                </c:pt>
                <c:pt idx="3045">
                  <c:v>10.068152573715238</c:v>
                </c:pt>
                <c:pt idx="3046">
                  <c:v>10.436944492516313</c:v>
                </c:pt>
                <c:pt idx="3047">
                  <c:v>11.720153360619467</c:v>
                </c:pt>
                <c:pt idx="3048">
                  <c:v>11.329301859358772</c:v>
                </c:pt>
                <c:pt idx="3049">
                  <c:v>19.31111131577584</c:v>
                </c:pt>
                <c:pt idx="3050">
                  <c:v>18.323057702091685</c:v>
                </c:pt>
                <c:pt idx="3051">
                  <c:v>17.406826892880758</c:v>
                </c:pt>
                <c:pt idx="3052">
                  <c:v>19.023757293746588</c:v>
                </c:pt>
                <c:pt idx="3053">
                  <c:v>20.161428400892671</c:v>
                </c:pt>
                <c:pt idx="3054">
                  <c:v>19.112401985597632</c:v>
                </c:pt>
                <c:pt idx="3055">
                  <c:v>18.138704220505318</c:v>
                </c:pt>
                <c:pt idx="3056">
                  <c:v>17.23600273054592</c:v>
                </c:pt>
                <c:pt idx="3057">
                  <c:v>16.400200146216136</c:v>
                </c:pt>
                <c:pt idx="3058">
                  <c:v>16.011825459385353</c:v>
                </c:pt>
                <c:pt idx="3059">
                  <c:v>15.376747569164916</c:v>
                </c:pt>
                <c:pt idx="3060">
                  <c:v>14.682776317317666</c:v>
                </c:pt>
                <c:pt idx="3061">
                  <c:v>14.043455901345739</c:v>
                </c:pt>
                <c:pt idx="3062">
                  <c:v>15.421613166625873</c:v>
                </c:pt>
                <c:pt idx="3063">
                  <c:v>15.24633300810657</c:v>
                </c:pt>
                <c:pt idx="3064">
                  <c:v>14.562552054751677</c:v>
                </c:pt>
                <c:pt idx="3065">
                  <c:v>14.718716669130098</c:v>
                </c:pt>
                <c:pt idx="3066">
                  <c:v>14.076539300802663</c:v>
                </c:pt>
                <c:pt idx="3067">
                  <c:v>13.615901068700747</c:v>
                </c:pt>
                <c:pt idx="3068">
                  <c:v>13.407355144069106</c:v>
                </c:pt>
                <c:pt idx="3069">
                  <c:v>26.582402019024332</c:v>
                </c:pt>
                <c:pt idx="3070">
                  <c:v>28.45814362499658</c:v>
                </c:pt>
                <c:pt idx="3071">
                  <c:v>26.840582467180941</c:v>
                </c:pt>
                <c:pt idx="3072">
                  <c:v>35.152353127562961</c:v>
                </c:pt>
                <c:pt idx="3073">
                  <c:v>39.80108376516975</c:v>
                </c:pt>
                <c:pt idx="3074">
                  <c:v>37.444167265617693</c:v>
                </c:pt>
                <c:pt idx="3075">
                  <c:v>35.238925288139185</c:v>
                </c:pt>
                <c:pt idx="3076">
                  <c:v>33.176347931956236</c:v>
                </c:pt>
                <c:pt idx="3077">
                  <c:v>33.184223832781882</c:v>
                </c:pt>
                <c:pt idx="3078">
                  <c:v>40.193543183313032</c:v>
                </c:pt>
                <c:pt idx="3079">
                  <c:v>66.585241236206613</c:v>
                </c:pt>
                <c:pt idx="3080">
                  <c:v>62.538905482152238</c:v>
                </c:pt>
                <c:pt idx="3081">
                  <c:v>59.536744264772011</c:v>
                </c:pt>
                <c:pt idx="3082">
                  <c:v>96.693990208512503</c:v>
                </c:pt>
                <c:pt idx="3083">
                  <c:v>90.767840697691611</c:v>
                </c:pt>
                <c:pt idx="3084">
                  <c:v>89.698307732714682</c:v>
                </c:pt>
                <c:pt idx="3085">
                  <c:v>84.2070531289055</c:v>
                </c:pt>
                <c:pt idx="3086">
                  <c:v>83.973055457030668</c:v>
                </c:pt>
                <c:pt idx="3087">
                  <c:v>78.838112802420753</c:v>
                </c:pt>
                <c:pt idx="3088">
                  <c:v>74.02311481073157</c:v>
                </c:pt>
                <c:pt idx="3089">
                  <c:v>74.387649041239712</c:v>
                </c:pt>
                <c:pt idx="3090">
                  <c:v>69.850289526363738</c:v>
                </c:pt>
                <c:pt idx="3091">
                  <c:v>65.596382207059861</c:v>
                </c:pt>
                <c:pt idx="3092">
                  <c:v>61.60865240711999</c:v>
                </c:pt>
                <c:pt idx="3093">
                  <c:v>68.666948337372645</c:v>
                </c:pt>
                <c:pt idx="3094">
                  <c:v>64.487040060588456</c:v>
                </c:pt>
                <c:pt idx="3095">
                  <c:v>60.568803952521058</c:v>
                </c:pt>
                <c:pt idx="3096">
                  <c:v>62.883342940787031</c:v>
                </c:pt>
                <c:pt idx="3097">
                  <c:v>59.065633413532282</c:v>
                </c:pt>
                <c:pt idx="3098">
                  <c:v>56.08113594954095</c:v>
                </c:pt>
                <c:pt idx="3099">
                  <c:v>52.690808729861814</c:v>
                </c:pt>
                <c:pt idx="3100">
                  <c:v>49.514228175229711</c:v>
                </c:pt>
                <c:pt idx="3101">
                  <c:v>46.650207712933003</c:v>
                </c:pt>
                <c:pt idx="3102">
                  <c:v>43.85608964132809</c:v>
                </c:pt>
                <c:pt idx="3103">
                  <c:v>41.681874678097131</c:v>
                </c:pt>
                <c:pt idx="3104">
                  <c:v>45.604291834592424</c:v>
                </c:pt>
                <c:pt idx="3105">
                  <c:v>42.876656308918648</c:v>
                </c:pt>
                <c:pt idx="3106">
                  <c:v>40.322843544744366</c:v>
                </c:pt>
                <c:pt idx="3107">
                  <c:v>37.932448299561152</c:v>
                </c:pt>
                <c:pt idx="3108">
                  <c:v>41.191715033028075</c:v>
                </c:pt>
                <c:pt idx="3109">
                  <c:v>38.745640325943455</c:v>
                </c:pt>
                <c:pt idx="3110">
                  <c:v>36.456551435911834</c:v>
                </c:pt>
                <c:pt idx="3111">
                  <c:v>35.426914874694923</c:v>
                </c:pt>
                <c:pt idx="3112">
                  <c:v>33.352144059025591</c:v>
                </c:pt>
                <c:pt idx="3113">
                  <c:v>31.412315832091974</c:v>
                </c:pt>
                <c:pt idx="3114">
                  <c:v>29.599473975389813</c:v>
                </c:pt>
                <c:pt idx="3115">
                  <c:v>37.081581506578928</c:v>
                </c:pt>
                <c:pt idx="3116">
                  <c:v>38.487177431422175</c:v>
                </c:pt>
                <c:pt idx="3117">
                  <c:v>36.231628118857294</c:v>
                </c:pt>
                <c:pt idx="3118">
                  <c:v>34.104730809453081</c:v>
                </c:pt>
                <c:pt idx="3119">
                  <c:v>32.115857910793935</c:v>
                </c:pt>
                <c:pt idx="3120">
                  <c:v>30.2568592962919</c:v>
                </c:pt>
                <c:pt idx="3121">
                  <c:v>28.520097338612842</c:v>
                </c:pt>
                <c:pt idx="3122">
                  <c:v>26.898413439834467</c:v>
                </c:pt>
                <c:pt idx="3123">
                  <c:v>27.450398378450696</c:v>
                </c:pt>
                <c:pt idx="3124">
                  <c:v>32.202010502170964</c:v>
                </c:pt>
                <c:pt idx="3125">
                  <c:v>30.337367919482816</c:v>
                </c:pt>
                <c:pt idx="3126">
                  <c:v>28.595293238776019</c:v>
                </c:pt>
                <c:pt idx="3127">
                  <c:v>27.479962348427822</c:v>
                </c:pt>
                <c:pt idx="3128">
                  <c:v>25.927672318678386</c:v>
                </c:pt>
                <c:pt idx="3129">
                  <c:v>25.177547474847472</c:v>
                </c:pt>
                <c:pt idx="3130">
                  <c:v>23.912550383198241</c:v>
                </c:pt>
                <c:pt idx="3131">
                  <c:v>22.601671428365744</c:v>
                </c:pt>
                <c:pt idx="3132">
                  <c:v>21.381168731250018</c:v>
                </c:pt>
                <c:pt idx="3133">
                  <c:v>20.245843106990542</c:v>
                </c:pt>
                <c:pt idx="3134">
                  <c:v>24.889758065480741</c:v>
                </c:pt>
                <c:pt idx="3135">
                  <c:v>23.512150120012862</c:v>
                </c:pt>
                <c:pt idx="3136">
                  <c:v>22.22876519290055</c:v>
                </c:pt>
                <c:pt idx="3137">
                  <c:v>21.034173665097804</c:v>
                </c:pt>
                <c:pt idx="3138">
                  <c:v>20.406789741083514</c:v>
                </c:pt>
                <c:pt idx="3139">
                  <c:v>19.340299127447167</c:v>
                </c:pt>
                <c:pt idx="3140">
                  <c:v>18.391821721325325</c:v>
                </c:pt>
                <c:pt idx="3141">
                  <c:v>22.798686920954605</c:v>
                </c:pt>
                <c:pt idx="3142">
                  <c:v>21.576358107912462</c:v>
                </c:pt>
                <c:pt idx="3143">
                  <c:v>34.566504561318069</c:v>
                </c:pt>
                <c:pt idx="3144">
                  <c:v>32.547594521688815</c:v>
                </c:pt>
                <c:pt idx="3145">
                  <c:v>30.997659573596266</c:v>
                </c:pt>
                <c:pt idx="3146">
                  <c:v>29.212079657349317</c:v>
                </c:pt>
                <c:pt idx="3147">
                  <c:v>27.544433152602643</c:v>
                </c:pt>
                <c:pt idx="3148">
                  <c:v>26.184972595811413</c:v>
                </c:pt>
                <c:pt idx="3149">
                  <c:v>24.719652410012088</c:v>
                </c:pt>
                <c:pt idx="3150">
                  <c:v>23.935760171027241</c:v>
                </c:pt>
                <c:pt idx="3151">
                  <c:v>22.623290310475959</c:v>
                </c:pt>
                <c:pt idx="3152">
                  <c:v>30.428600610252193</c:v>
                </c:pt>
                <c:pt idx="3153">
                  <c:v>28.680507719126613</c:v>
                </c:pt>
                <c:pt idx="3154">
                  <c:v>27.048155198239733</c:v>
                </c:pt>
                <c:pt idx="3155">
                  <c:v>25.524790349620112</c:v>
                </c:pt>
                <c:pt idx="3156">
                  <c:v>24.889244640004602</c:v>
                </c:pt>
                <c:pt idx="3157">
                  <c:v>23.547624152074984</c:v>
                </c:pt>
                <c:pt idx="3158">
                  <c:v>22.261799571211235</c:v>
                </c:pt>
                <c:pt idx="3159">
                  <c:v>22.980609546385438</c:v>
                </c:pt>
                <c:pt idx="3160">
                  <c:v>21.733871778677354</c:v>
                </c:pt>
                <c:pt idx="3161">
                  <c:v>23.118936077585563</c:v>
                </c:pt>
                <c:pt idx="3162">
                  <c:v>22.18035184108993</c:v>
                </c:pt>
                <c:pt idx="3163">
                  <c:v>24.161845717975986</c:v>
                </c:pt>
                <c:pt idx="3164">
                  <c:v>22.833894683324001</c:v>
                </c:pt>
                <c:pt idx="3165">
                  <c:v>21.597303354074132</c:v>
                </c:pt>
                <c:pt idx="3166">
                  <c:v>20.446813892317252</c:v>
                </c:pt>
                <c:pt idx="3167">
                  <c:v>19.377479670648167</c:v>
                </c:pt>
                <c:pt idx="3168">
                  <c:v>18.948641875135642</c:v>
                </c:pt>
                <c:pt idx="3169">
                  <c:v>17.98680747349395</c:v>
                </c:pt>
                <c:pt idx="3170">
                  <c:v>17.382065549632404</c:v>
                </c:pt>
                <c:pt idx="3171">
                  <c:v>16.535361055121449</c:v>
                </c:pt>
                <c:pt idx="3172">
                  <c:v>17.187557648647733</c:v>
                </c:pt>
                <c:pt idx="3173">
                  <c:v>16.35537787321395</c:v>
                </c:pt>
                <c:pt idx="3174">
                  <c:v>18.374987068325012</c:v>
                </c:pt>
                <c:pt idx="3175">
                  <c:v>17.582993482368209</c:v>
                </c:pt>
                <c:pt idx="3176">
                  <c:v>16.72134225641997</c:v>
                </c:pt>
                <c:pt idx="3177">
                  <c:v>15.924210406465193</c:v>
                </c:pt>
                <c:pt idx="3178">
                  <c:v>22.059152250560608</c:v>
                </c:pt>
                <c:pt idx="3179">
                  <c:v>23.426386389805305</c:v>
                </c:pt>
                <c:pt idx="3180">
                  <c:v>22.148902786360374</c:v>
                </c:pt>
                <c:pt idx="3181">
                  <c:v>20.959872982092776</c:v>
                </c:pt>
                <c:pt idx="3182">
                  <c:v>19.8542118824653</c:v>
                </c:pt>
                <c:pt idx="3183">
                  <c:v>20.777378626483848</c:v>
                </c:pt>
                <c:pt idx="3184">
                  <c:v>19.684612920373539</c:v>
                </c:pt>
                <c:pt idx="3185">
                  <c:v>18.669688029960685</c:v>
                </c:pt>
                <c:pt idx="3186">
                  <c:v>17.728131787194741</c:v>
                </c:pt>
                <c:pt idx="3187">
                  <c:v>16.855719145265631</c:v>
                </c:pt>
                <c:pt idx="3188">
                  <c:v>19.117598290271264</c:v>
                </c:pt>
                <c:pt idx="3189">
                  <c:v>21.049763477696683</c:v>
                </c:pt>
                <c:pt idx="3190">
                  <c:v>19.937760812231939</c:v>
                </c:pt>
                <c:pt idx="3191">
                  <c:v>19.746605970026849</c:v>
                </c:pt>
                <c:pt idx="3192">
                  <c:v>18.727234806002375</c:v>
                </c:pt>
                <c:pt idx="3193">
                  <c:v>20.991009854509247</c:v>
                </c:pt>
                <c:pt idx="3194">
                  <c:v>19.925624496929672</c:v>
                </c:pt>
                <c:pt idx="3195">
                  <c:v>18.893435080108155</c:v>
                </c:pt>
                <c:pt idx="3196">
                  <c:v>19.495499131565403</c:v>
                </c:pt>
                <c:pt idx="3197">
                  <c:v>18.494161876873903</c:v>
                </c:pt>
                <c:pt idx="3198">
                  <c:v>18.315509818506829</c:v>
                </c:pt>
                <c:pt idx="3199">
                  <c:v>17.892445816997025</c:v>
                </c:pt>
                <c:pt idx="3200">
                  <c:v>20.679037761560881</c:v>
                </c:pt>
                <c:pt idx="3201">
                  <c:v>19.593232787667432</c:v>
                </c:pt>
                <c:pt idx="3202">
                  <c:v>21.331753864794873</c:v>
                </c:pt>
                <c:pt idx="3203">
                  <c:v>21.098927214776918</c:v>
                </c:pt>
                <c:pt idx="3204">
                  <c:v>19.983458985061027</c:v>
                </c:pt>
                <c:pt idx="3205">
                  <c:v>18.964869270568236</c:v>
                </c:pt>
                <c:pt idx="3206">
                  <c:v>18.001857967184915</c:v>
                </c:pt>
                <c:pt idx="3207">
                  <c:v>17.143503381530838</c:v>
                </c:pt>
                <c:pt idx="3208">
                  <c:v>16.314621104152312</c:v>
                </c:pt>
                <c:pt idx="3209">
                  <c:v>15.562322126810745</c:v>
                </c:pt>
                <c:pt idx="3210">
                  <c:v>14.853910815176208</c:v>
                </c:pt>
                <c:pt idx="3211">
                  <c:v>14.522107536233095</c:v>
                </c:pt>
                <c:pt idx="3212">
                  <c:v>14.266429689892401</c:v>
                </c:pt>
                <c:pt idx="3213">
                  <c:v>14.500784930523199</c:v>
                </c:pt>
                <c:pt idx="3214">
                  <c:v>27.31826300229066</c:v>
                </c:pt>
                <c:pt idx="3215">
                  <c:v>25.77679625605332</c:v>
                </c:pt>
                <c:pt idx="3216">
                  <c:v>24.339034255889946</c:v>
                </c:pt>
                <c:pt idx="3217">
                  <c:v>24.676704827566169</c:v>
                </c:pt>
                <c:pt idx="3218">
                  <c:v>23.313602372320013</c:v>
                </c:pt>
                <c:pt idx="3219">
                  <c:v>22.043886074114226</c:v>
                </c:pt>
                <c:pt idx="3220">
                  <c:v>21.157550516052897</c:v>
                </c:pt>
                <c:pt idx="3221">
                  <c:v>20.369106994073597</c:v>
                </c:pt>
                <c:pt idx="3222">
                  <c:v>19.305294960197283</c:v>
                </c:pt>
                <c:pt idx="3223">
                  <c:v>18.317660949812144</c:v>
                </c:pt>
                <c:pt idx="3224">
                  <c:v>17.401825592740426</c:v>
                </c:pt>
                <c:pt idx="3225">
                  <c:v>16.553648622719997</c:v>
                </c:pt>
                <c:pt idx="3226">
                  <c:v>15.774662720449056</c:v>
                </c:pt>
                <c:pt idx="3227">
                  <c:v>15.04981270650144</c:v>
                </c:pt>
                <c:pt idx="3228">
                  <c:v>14.381455661685571</c:v>
                </c:pt>
                <c:pt idx="3229">
                  <c:v>13.876334679397569</c:v>
                </c:pt>
                <c:pt idx="3230">
                  <c:v>13.788084714237916</c:v>
                </c:pt>
                <c:pt idx="3231">
                  <c:v>13.807865930353081</c:v>
                </c:pt>
                <c:pt idx="3232">
                  <c:v>17.833756124232558</c:v>
                </c:pt>
                <c:pt idx="3233">
                  <c:v>16.953529974801416</c:v>
                </c:pt>
                <c:pt idx="3234">
                  <c:v>16.639727423235438</c:v>
                </c:pt>
                <c:pt idx="3235">
                  <c:v>15.848766386405197</c:v>
                </c:pt>
                <c:pt idx="3236">
                  <c:v>20.09592107315331</c:v>
                </c:pt>
                <c:pt idx="3237">
                  <c:v>19.051566750227238</c:v>
                </c:pt>
                <c:pt idx="3238">
                  <c:v>18.082272638156947</c:v>
                </c:pt>
                <c:pt idx="3239">
                  <c:v>18.968512060262242</c:v>
                </c:pt>
                <c:pt idx="3240">
                  <c:v>19.502460251906093</c:v>
                </c:pt>
                <c:pt idx="3241">
                  <c:v>25.612779123324447</c:v>
                </c:pt>
                <c:pt idx="3242">
                  <c:v>24.186423837186783</c:v>
                </c:pt>
                <c:pt idx="3243">
                  <c:v>22.863473430976491</c:v>
                </c:pt>
                <c:pt idx="3244">
                  <c:v>21.624835393328866</c:v>
                </c:pt>
                <c:pt idx="3245">
                  <c:v>20.472416891066825</c:v>
                </c:pt>
                <c:pt idx="3246">
                  <c:v>19.401264400303969</c:v>
                </c:pt>
                <c:pt idx="3247">
                  <c:v>18.406711541339853</c:v>
                </c:pt>
                <c:pt idx="3248">
                  <c:v>17.484355512757446</c:v>
                </c:pt>
                <c:pt idx="3249">
                  <c:v>16.630034650865412</c:v>
                </c:pt>
                <c:pt idx="3250">
                  <c:v>15.839807197762696</c:v>
                </c:pt>
                <c:pt idx="3251">
                  <c:v>15.10993139789656</c:v>
                </c:pt>
                <c:pt idx="3252">
                  <c:v>15.168437037725935</c:v>
                </c:pt>
                <c:pt idx="3253">
                  <c:v>14.694175257193741</c:v>
                </c:pt>
                <c:pt idx="3254">
                  <c:v>14.053948393486406</c:v>
                </c:pt>
                <c:pt idx="3255">
                  <c:v>14.742184575539966</c:v>
                </c:pt>
                <c:pt idx="3256">
                  <c:v>14.098143342450427</c:v>
                </c:pt>
                <c:pt idx="3257">
                  <c:v>14.57263144691567</c:v>
                </c:pt>
                <c:pt idx="3258">
                  <c:v>13.942085683708683</c:v>
                </c:pt>
                <c:pt idx="3259">
                  <c:v>13.498489384984413</c:v>
                </c:pt>
                <c:pt idx="3260">
                  <c:v>12.95515320907562</c:v>
                </c:pt>
                <c:pt idx="3261">
                  <c:v>13.208890123970235</c:v>
                </c:pt>
                <c:pt idx="3262">
                  <c:v>13.046397539849028</c:v>
                </c:pt>
                <c:pt idx="3263">
                  <c:v>12.540761926312019</c:v>
                </c:pt>
                <c:pt idx="3264">
                  <c:v>16.335916418624503</c:v>
                </c:pt>
                <c:pt idx="3265">
                  <c:v>15.568023578789431</c:v>
                </c:pt>
                <c:pt idx="3266">
                  <c:v>14.859169721042981</c:v>
                </c:pt>
                <c:pt idx="3267">
                  <c:v>14.205856350043772</c:v>
                </c:pt>
                <c:pt idx="3268">
                  <c:v>13.604744125141899</c:v>
                </c:pt>
                <c:pt idx="3269">
                  <c:v>13.052638614681586</c:v>
                </c:pt>
                <c:pt idx="3270">
                  <c:v>12.546478089739526</c:v>
                </c:pt>
                <c:pt idx="3271">
                  <c:v>12.083323467915712</c:v>
                </c:pt>
                <c:pt idx="3272">
                  <c:v>11.660350455377086</c:v>
                </c:pt>
                <c:pt idx="3273">
                  <c:v>12.555691720945342</c:v>
                </c:pt>
                <c:pt idx="3274">
                  <c:v>12.193478523250825</c:v>
                </c:pt>
                <c:pt idx="3275">
                  <c:v>11.920377529252521</c:v>
                </c:pt>
                <c:pt idx="3276">
                  <c:v>11.511746601445989</c:v>
                </c:pt>
                <c:pt idx="3277">
                  <c:v>11.329900600934661</c:v>
                </c:pt>
                <c:pt idx="3278">
                  <c:v>11.211529431380873</c:v>
                </c:pt>
                <c:pt idx="3279">
                  <c:v>16.153351753017311</c:v>
                </c:pt>
                <c:pt idx="3280">
                  <c:v>15.399397290287945</c:v>
                </c:pt>
                <c:pt idx="3281">
                  <c:v>14.703659842926653</c:v>
                </c:pt>
                <c:pt idx="3282">
                  <c:v>14.062678994738878</c:v>
                </c:pt>
                <c:pt idx="3283">
                  <c:v>13.473150024576071</c:v>
                </c:pt>
                <c:pt idx="3284">
                  <c:v>13.823640874813462</c:v>
                </c:pt>
                <c:pt idx="3285">
                  <c:v>16.621945773686729</c:v>
                </c:pt>
                <c:pt idx="3286">
                  <c:v>15.832330634000746</c:v>
                </c:pt>
                <c:pt idx="3287">
                  <c:v>15.103031228231334</c:v>
                </c:pt>
                <c:pt idx="3288">
                  <c:v>14.430489080641854</c:v>
                </c:pt>
                <c:pt idx="3289">
                  <c:v>13.811310361715821</c:v>
                </c:pt>
                <c:pt idx="3290">
                  <c:v>13.242250957045279</c:v>
                </c:pt>
                <c:pt idx="3291">
                  <c:v>14.764476935496489</c:v>
                </c:pt>
                <c:pt idx="3292">
                  <c:v>14.81440830648112</c:v>
                </c:pt>
                <c:pt idx="3293">
                  <c:v>14.191460359385347</c:v>
                </c:pt>
                <c:pt idx="3294">
                  <c:v>13.591510359856397</c:v>
                </c:pt>
                <c:pt idx="3295">
                  <c:v>14.663950794374776</c:v>
                </c:pt>
                <c:pt idx="3296">
                  <c:v>14.10974171875003</c:v>
                </c:pt>
                <c:pt idx="3297">
                  <c:v>13.539209877145799</c:v>
                </c:pt>
                <c:pt idx="3298">
                  <c:v>12.992509020848173</c:v>
                </c:pt>
                <c:pt idx="3299">
                  <c:v>12.747661857374359</c:v>
                </c:pt>
                <c:pt idx="3300">
                  <c:v>12.442331458403071</c:v>
                </c:pt>
                <c:pt idx="3301">
                  <c:v>13.307971347602187</c:v>
                </c:pt>
                <c:pt idx="3302">
                  <c:v>12.780444327609954</c:v>
                </c:pt>
                <c:pt idx="3303">
                  <c:v>15.227316860499821</c:v>
                </c:pt>
                <c:pt idx="3304">
                  <c:v>15.171373226818199</c:v>
                </c:pt>
                <c:pt idx="3305">
                  <c:v>19.189163616666306</c:v>
                </c:pt>
                <c:pt idx="3306">
                  <c:v>18.209915118791635</c:v>
                </c:pt>
                <c:pt idx="3307">
                  <c:v>17.301982538395517</c:v>
                </c:pt>
                <c:pt idx="3308">
                  <c:v>16.487453918503714</c:v>
                </c:pt>
                <c:pt idx="3309">
                  <c:v>15.713972410205034</c:v>
                </c:pt>
                <c:pt idx="3310">
                  <c:v>15.070440726153295</c:v>
                </c:pt>
                <c:pt idx="3311">
                  <c:v>14.400460759682209</c:v>
                </c:pt>
                <c:pt idx="3312">
                  <c:v>13.783689751928078</c:v>
                </c:pt>
                <c:pt idx="3313">
                  <c:v>13.23848441147123</c:v>
                </c:pt>
                <c:pt idx="3314">
                  <c:v>12.716751437828735</c:v>
                </c:pt>
                <c:pt idx="3315">
                  <c:v>12.239028852381407</c:v>
                </c:pt>
                <c:pt idx="3316">
                  <c:v>11.802453361566837</c:v>
                </c:pt>
                <c:pt idx="3317">
                  <c:v>11.42798315556821</c:v>
                </c:pt>
                <c:pt idx="3318">
                  <c:v>11.719074910858801</c:v>
                </c:pt>
                <c:pt idx="3319">
                  <c:v>14.874571294886255</c:v>
                </c:pt>
                <c:pt idx="3320">
                  <c:v>14.220039547803658</c:v>
                </c:pt>
                <c:pt idx="3321">
                  <c:v>13.672297344871481</c:v>
                </c:pt>
                <c:pt idx="3322">
                  <c:v>13.114633880015456</c:v>
                </c:pt>
                <c:pt idx="3323">
                  <c:v>12.603266154636685</c:v>
                </c:pt>
                <c:pt idx="3324">
                  <c:v>12.156688052509914</c:v>
                </c:pt>
                <c:pt idx="3325">
                  <c:v>21.1354310955792</c:v>
                </c:pt>
                <c:pt idx="3326">
                  <c:v>20.017390979018433</c:v>
                </c:pt>
                <c:pt idx="3327">
                  <c:v>18.978642901189989</c:v>
                </c:pt>
                <c:pt idx="3328">
                  <c:v>18.014632888280381</c:v>
                </c:pt>
                <c:pt idx="3329">
                  <c:v>17.306801248585714</c:v>
                </c:pt>
                <c:pt idx="3330">
                  <c:v>16.599194248970502</c:v>
                </c:pt>
                <c:pt idx="3331">
                  <c:v>15.811301936769887</c:v>
                </c:pt>
                <c:pt idx="3332">
                  <c:v>15.083624274719865</c:v>
                </c:pt>
                <c:pt idx="3333">
                  <c:v>14.420692931263499</c:v>
                </c:pt>
                <c:pt idx="3334">
                  <c:v>13.802299434355177</c:v>
                </c:pt>
                <c:pt idx="3335">
                  <c:v>13.233977057903108</c:v>
                </c:pt>
                <c:pt idx="3336">
                  <c:v>12.768558353949523</c:v>
                </c:pt>
                <c:pt idx="3337">
                  <c:v>12.286424044173627</c:v>
                </c:pt>
                <c:pt idx="3338">
                  <c:v>12.546900409400861</c:v>
                </c:pt>
                <c:pt idx="3339">
                  <c:v>12.083709524324119</c:v>
                </c:pt>
                <c:pt idx="3340">
                  <c:v>13.709991490540347</c:v>
                </c:pt>
                <c:pt idx="3341">
                  <c:v>13.149232490269791</c:v>
                </c:pt>
                <c:pt idx="3342">
                  <c:v>12.930120134864994</c:v>
                </c:pt>
                <c:pt idx="3343">
                  <c:v>12.434287928627713</c:v>
                </c:pt>
                <c:pt idx="3344">
                  <c:v>12.598335233408243</c:v>
                </c:pt>
                <c:pt idx="3345">
                  <c:v>12.130732722233381</c:v>
                </c:pt>
                <c:pt idx="3346">
                  <c:v>11.71223822647004</c:v>
                </c:pt>
                <c:pt idx="3347">
                  <c:v>11.32209321492922</c:v>
                </c:pt>
                <c:pt idx="3348">
                  <c:v>12.474213515171282</c:v>
                </c:pt>
                <c:pt idx="3349">
                  <c:v>12.017273803175039</c:v>
                </c:pt>
                <c:pt idx="3350">
                  <c:v>11.60010088581935</c:v>
                </c:pt>
                <c:pt idx="3351">
                  <c:v>11.219995596699841</c:v>
                </c:pt>
                <c:pt idx="3352">
                  <c:v>10.874363841386387</c:v>
                </c:pt>
                <c:pt idx="3353">
                  <c:v>10.880297949885884</c:v>
                </c:pt>
                <c:pt idx="3354">
                  <c:v>10.891789311709969</c:v>
                </c:pt>
                <c:pt idx="3355">
                  <c:v>10.576512668512517</c:v>
                </c:pt>
                <c:pt idx="3356">
                  <c:v>10.290955280259233</c:v>
                </c:pt>
                <c:pt idx="3357">
                  <c:v>10.032828988239881</c:v>
                </c:pt>
                <c:pt idx="3358">
                  <c:v>9.7999518425581851</c:v>
                </c:pt>
                <c:pt idx="3359">
                  <c:v>9.7769026588639267</c:v>
                </c:pt>
                <c:pt idx="3360">
                  <c:v>16.845684669754288</c:v>
                </c:pt>
                <c:pt idx="3361">
                  <c:v>16.039172086046442</c:v>
                </c:pt>
                <c:pt idx="3362">
                  <c:v>15.293965157265152</c:v>
                </c:pt>
                <c:pt idx="3363">
                  <c:v>14.606458211100268</c:v>
                </c:pt>
                <c:pt idx="3364">
                  <c:v>13.97321456789914</c:v>
                </c:pt>
                <c:pt idx="3365">
                  <c:v>13.509852766764094</c:v>
                </c:pt>
                <c:pt idx="3366">
                  <c:v>12.965577150286483</c:v>
                </c:pt>
                <c:pt idx="3367">
                  <c:v>12.468615216765128</c:v>
                </c:pt>
                <c:pt idx="3368">
                  <c:v>12.012157786943762</c:v>
                </c:pt>
                <c:pt idx="3369">
                  <c:v>12.474770472639261</c:v>
                </c:pt>
                <c:pt idx="3370">
                  <c:v>12.017782786330372</c:v>
                </c:pt>
                <c:pt idx="3371">
                  <c:v>11.600565103598754</c:v>
                </c:pt>
                <c:pt idx="3372">
                  <c:v>11.220418133972458</c:v>
                </c:pt>
                <c:pt idx="3373">
                  <c:v>10.890195790433891</c:v>
                </c:pt>
                <c:pt idx="3374">
                  <c:v>20.114933017116808</c:v>
                </c:pt>
                <c:pt idx="3375">
                  <c:v>19.069222314598047</c:v>
                </c:pt>
                <c:pt idx="3376">
                  <c:v>18.546698513751739</c:v>
                </c:pt>
                <c:pt idx="3377">
                  <c:v>17.614111574502854</c:v>
                </c:pt>
                <c:pt idx="3378">
                  <c:v>16.782879677476828</c:v>
                </c:pt>
                <c:pt idx="3379">
                  <c:v>15.981102181934018</c:v>
                </c:pt>
                <c:pt idx="3380">
                  <c:v>17.323199575428127</c:v>
                </c:pt>
                <c:pt idx="3381">
                  <c:v>16.480884997239389</c:v>
                </c:pt>
                <c:pt idx="3382">
                  <c:v>15.702885163016905</c:v>
                </c:pt>
                <c:pt idx="3383">
                  <c:v>14.983582088663713</c:v>
                </c:pt>
                <c:pt idx="3384">
                  <c:v>14.476756823128911</c:v>
                </c:pt>
                <c:pt idx="3385">
                  <c:v>13.856680134162536</c:v>
                </c:pt>
                <c:pt idx="3386">
                  <c:v>13.302787733042013</c:v>
                </c:pt>
                <c:pt idx="3387">
                  <c:v>12.775692415233591</c:v>
                </c:pt>
                <c:pt idx="3388">
                  <c:v>12.292951332928089</c:v>
                </c:pt>
                <c:pt idx="3389">
                  <c:v>11.851687795197744</c:v>
                </c:pt>
                <c:pt idx="3390">
                  <c:v>12.202379620955444</c:v>
                </c:pt>
                <c:pt idx="3391">
                  <c:v>11.768997019377387</c:v>
                </c:pt>
                <c:pt idx="3392">
                  <c:v>11.373792034386602</c:v>
                </c:pt>
                <c:pt idx="3393">
                  <c:v>11.014127145595936</c:v>
                </c:pt>
                <c:pt idx="3394">
                  <c:v>10.773803654474351</c:v>
                </c:pt>
                <c:pt idx="3395">
                  <c:v>10.469582084848481</c:v>
                </c:pt>
                <c:pt idx="3396">
                  <c:v>10.194237333163745</c:v>
                </c:pt>
                <c:pt idx="3397">
                  <c:v>9.9455195489911734</c:v>
                </c:pt>
                <c:pt idx="3398">
                  <c:v>9.7212858370782786</c:v>
                </c:pt>
                <c:pt idx="3399">
                  <c:v>9.5195023933592804</c:v>
                </c:pt>
                <c:pt idx="3400">
                  <c:v>9.8121720920005657</c:v>
                </c:pt>
                <c:pt idx="3401">
                  <c:v>16.280808254140407</c:v>
                </c:pt>
                <c:pt idx="3402">
                  <c:v>15.517116623144577</c:v>
                </c:pt>
                <c:pt idx="3403">
                  <c:v>14.812216457555701</c:v>
                </c:pt>
                <c:pt idx="3404">
                  <c:v>14.246456780018255</c:v>
                </c:pt>
                <c:pt idx="3405">
                  <c:v>13.642069669624551</c:v>
                </c:pt>
                <c:pt idx="3406">
                  <c:v>13.086891547368412</c:v>
                </c:pt>
                <c:pt idx="3407">
                  <c:v>13.972806754047429</c:v>
                </c:pt>
                <c:pt idx="3408">
                  <c:v>13.390576454694497</c:v>
                </c:pt>
                <c:pt idx="3409">
                  <c:v>13.743701579131299</c:v>
                </c:pt>
                <c:pt idx="3410">
                  <c:v>13.180177683611809</c:v>
                </c:pt>
                <c:pt idx="3411">
                  <c:v>12.664624364271923</c:v>
                </c:pt>
                <c:pt idx="3412">
                  <c:v>12.191350421183277</c:v>
                </c:pt>
                <c:pt idx="3413">
                  <c:v>13.270506817892812</c:v>
                </c:pt>
                <c:pt idx="3414">
                  <c:v>12.746101820115035</c:v>
                </c:pt>
                <c:pt idx="3415">
                  <c:v>16.903508856351749</c:v>
                </c:pt>
                <c:pt idx="3416">
                  <c:v>16.092642229094036</c:v>
                </c:pt>
                <c:pt idx="3417">
                  <c:v>15.343335910486147</c:v>
                </c:pt>
                <c:pt idx="3418">
                  <c:v>14.652127085232422</c:v>
                </c:pt>
                <c:pt idx="3419">
                  <c:v>14.383152731248822</c:v>
                </c:pt>
                <c:pt idx="3420">
                  <c:v>15.771296894392325</c:v>
                </c:pt>
                <c:pt idx="3421">
                  <c:v>15.051611903321515</c:v>
                </c:pt>
                <c:pt idx="3422">
                  <c:v>21.66008783447348</c:v>
                </c:pt>
                <c:pt idx="3423">
                  <c:v>20.505200201838498</c:v>
                </c:pt>
                <c:pt idx="3424">
                  <c:v>19.431720367850112</c:v>
                </c:pt>
                <c:pt idx="3425">
                  <c:v>18.668206195630006</c:v>
                </c:pt>
                <c:pt idx="3426">
                  <c:v>17.726757912901562</c:v>
                </c:pt>
                <c:pt idx="3427">
                  <c:v>16.855752195584291</c:v>
                </c:pt>
                <c:pt idx="3428">
                  <c:v>16.302843090032756</c:v>
                </c:pt>
                <c:pt idx="3429">
                  <c:v>15.537470983867788</c:v>
                </c:pt>
                <c:pt idx="3430">
                  <c:v>14.830989373106274</c:v>
                </c:pt>
                <c:pt idx="3431">
                  <c:v>14.870522018499338</c:v>
                </c:pt>
                <c:pt idx="3432">
                  <c:v>14.216310546226337</c:v>
                </c:pt>
                <c:pt idx="3433">
                  <c:v>13.614354664289314</c:v>
                </c:pt>
                <c:pt idx="3434">
                  <c:v>13.061457631206338</c:v>
                </c:pt>
                <c:pt idx="3435">
                  <c:v>12.558894178815816</c:v>
                </c:pt>
                <c:pt idx="3436">
                  <c:v>12.094673702190367</c:v>
                </c:pt>
                <c:pt idx="3437">
                  <c:v>11.670705796506921</c:v>
                </c:pt>
                <c:pt idx="3438">
                  <c:v>11.284272525210712</c:v>
                </c:pt>
                <c:pt idx="3439">
                  <c:v>10.932761475503378</c:v>
                </c:pt>
                <c:pt idx="3440">
                  <c:v>10.917714186089924</c:v>
                </c:pt>
                <c:pt idx="3441">
                  <c:v>10.600018806121307</c:v>
                </c:pt>
                <c:pt idx="3442">
                  <c:v>12.018096422858724</c:v>
                </c:pt>
                <c:pt idx="3443">
                  <c:v>11.600851156144916</c:v>
                </c:pt>
                <c:pt idx="3444">
                  <c:v>11.277032210552681</c:v>
                </c:pt>
                <c:pt idx="3445">
                  <c:v>15.250422273034728</c:v>
                </c:pt>
                <c:pt idx="3446">
                  <c:v>14.566321251942945</c:v>
                </c:pt>
                <c:pt idx="3447">
                  <c:v>13.936279068013519</c:v>
                </c:pt>
                <c:pt idx="3448">
                  <c:v>13.357021500630822</c:v>
                </c:pt>
                <c:pt idx="3449">
                  <c:v>12.82541363192427</c:v>
                </c:pt>
                <c:pt idx="3450">
                  <c:v>12.572283063600883</c:v>
                </c:pt>
                <c:pt idx="3451">
                  <c:v>12.10691386078005</c:v>
                </c:pt>
                <c:pt idx="3452">
                  <c:v>11.994180076276393</c:v>
                </c:pt>
                <c:pt idx="3453">
                  <c:v>11.579039408947251</c:v>
                </c:pt>
                <c:pt idx="3454">
                  <c:v>11.200826207217016</c:v>
                </c:pt>
                <c:pt idx="3455">
                  <c:v>11.129560196611573</c:v>
                </c:pt>
                <c:pt idx="3456">
                  <c:v>10.792236028045629</c:v>
                </c:pt>
                <c:pt idx="3457">
                  <c:v>11.091659449900138</c:v>
                </c:pt>
                <c:pt idx="3458">
                  <c:v>11.93982874883816</c:v>
                </c:pt>
                <c:pt idx="3459">
                  <c:v>13.447837161839452</c:v>
                </c:pt>
                <c:pt idx="3460">
                  <c:v>12.908693270746705</c:v>
                </c:pt>
                <c:pt idx="3461">
                  <c:v>12.414672553475317</c:v>
                </c:pt>
                <c:pt idx="3462">
                  <c:v>12.420366946373306</c:v>
                </c:pt>
                <c:pt idx="3463">
                  <c:v>12.090146954732125</c:v>
                </c:pt>
                <c:pt idx="3464">
                  <c:v>11.666575772897032</c:v>
                </c:pt>
                <c:pt idx="3465">
                  <c:v>12.897707317194476</c:v>
                </c:pt>
                <c:pt idx="3466">
                  <c:v>13.737379121596504</c:v>
                </c:pt>
                <c:pt idx="3467">
                  <c:v>13.174373545126826</c:v>
                </c:pt>
                <c:pt idx="3468">
                  <c:v>12.657999944682995</c:v>
                </c:pt>
                <c:pt idx="3469">
                  <c:v>12.19497484249708</c:v>
                </c:pt>
                <c:pt idx="3470">
                  <c:v>12.047489128550486</c:v>
                </c:pt>
                <c:pt idx="3471">
                  <c:v>11.627660629080584</c:v>
                </c:pt>
                <c:pt idx="3472">
                  <c:v>11.757439510899987</c:v>
                </c:pt>
                <c:pt idx="3473">
                  <c:v>11.36326369664719</c:v>
                </c:pt>
                <c:pt idx="3474">
                  <c:v>11.202937793247321</c:v>
                </c:pt>
                <c:pt idx="3475">
                  <c:v>12.29332407330406</c:v>
                </c:pt>
                <c:pt idx="3476">
                  <c:v>11.955282179535596</c:v>
                </c:pt>
                <c:pt idx="3477">
                  <c:v>11.543569611149437</c:v>
                </c:pt>
                <c:pt idx="3478">
                  <c:v>13.686005042543325</c:v>
                </c:pt>
                <c:pt idx="3479">
                  <c:v>13.127215393544347</c:v>
                </c:pt>
                <c:pt idx="3480">
                  <c:v>12.614792439244429</c:v>
                </c:pt>
                <c:pt idx="3481">
                  <c:v>12.145780424096003</c:v>
                </c:pt>
                <c:pt idx="3482">
                  <c:v>11.825449387919136</c:v>
                </c:pt>
                <c:pt idx="3483">
                  <c:v>11.425225937452721</c:v>
                </c:pt>
                <c:pt idx="3484">
                  <c:v>11.060893999768147</c:v>
                </c:pt>
                <c:pt idx="3485">
                  <c:v>10.729905995227314</c:v>
                </c:pt>
                <c:pt idx="3486">
                  <c:v>10.816576763395251</c:v>
                </c:pt>
                <c:pt idx="3487">
                  <c:v>10.5083383876547</c:v>
                </c:pt>
                <c:pt idx="3488">
                  <c:v>10.229284088175342</c:v>
                </c:pt>
                <c:pt idx="3489">
                  <c:v>10.453201840086626</c:v>
                </c:pt>
                <c:pt idx="3490">
                  <c:v>10.179427698052644</c:v>
                </c:pt>
                <c:pt idx="3491">
                  <c:v>9.9321560069316899</c:v>
                </c:pt>
                <c:pt idx="3492">
                  <c:v>9.7092500064390386</c:v>
                </c:pt>
                <c:pt idx="3493">
                  <c:v>9.7820760143816941</c:v>
                </c:pt>
                <c:pt idx="3494">
                  <c:v>9.5809041963286159</c:v>
                </c:pt>
                <c:pt idx="3495">
                  <c:v>9.4605876024763926</c:v>
                </c:pt>
                <c:pt idx="3496">
                  <c:v>9.2853858968246392</c:v>
                </c:pt>
                <c:pt idx="3497">
                  <c:v>9.2204038595976066</c:v>
                </c:pt>
                <c:pt idx="3498">
                  <c:v>9.3941519226853263</c:v>
                </c:pt>
                <c:pt idx="3499">
                  <c:v>9.2258113049660597</c:v>
                </c:pt>
                <c:pt idx="3500">
                  <c:v>9.0750220022275663</c:v>
                </c:pt>
                <c:pt idx="3501">
                  <c:v>8.9464065413721041</c:v>
                </c:pt>
                <c:pt idx="3502">
                  <c:v>9.166767641257616</c:v>
                </c:pt>
                <c:pt idx="3503">
                  <c:v>9.0221923368885957</c:v>
                </c:pt>
                <c:pt idx="3504">
                  <c:v>8.8929648128689109</c:v>
                </c:pt>
                <c:pt idx="3505">
                  <c:v>9.4037342625935203</c:v>
                </c:pt>
                <c:pt idx="3506">
                  <c:v>9.2344017871395057</c:v>
                </c:pt>
                <c:pt idx="3507">
                  <c:v>9.375265562056228</c:v>
                </c:pt>
                <c:pt idx="3508">
                  <c:v>9.8004421173762228</c:v>
                </c:pt>
                <c:pt idx="3509">
                  <c:v>10.149018080490446</c:v>
                </c:pt>
                <c:pt idx="3510">
                  <c:v>10.368285290571347</c:v>
                </c:pt>
                <c:pt idx="3511">
                  <c:v>10.102680123505626</c:v>
                </c:pt>
                <c:pt idx="3512">
                  <c:v>9.8629260433569943</c:v>
                </c:pt>
                <c:pt idx="3513">
                  <c:v>9.646918780079023</c:v>
                </c:pt>
                <c:pt idx="3514">
                  <c:v>9.4526638925566289</c:v>
                </c:pt>
                <c:pt idx="3515">
                  <c:v>27.069728320938147</c:v>
                </c:pt>
                <c:pt idx="3516">
                  <c:v>25.544916657579762</c:v>
                </c:pt>
                <c:pt idx="3517">
                  <c:v>24.612334589200795</c:v>
                </c:pt>
                <c:pt idx="3518">
                  <c:v>23.253619286090167</c:v>
                </c:pt>
                <c:pt idx="3519">
                  <c:v>22.311114169932221</c:v>
                </c:pt>
                <c:pt idx="3520">
                  <c:v>21.121189020327783</c:v>
                </c:pt>
                <c:pt idx="3521">
                  <c:v>20.004152202051586</c:v>
                </c:pt>
                <c:pt idx="3522">
                  <c:v>18.966349816171295</c:v>
                </c:pt>
                <c:pt idx="3523">
                  <c:v>18.004806729390246</c:v>
                </c:pt>
                <c:pt idx="3524">
                  <c:v>17.177952751727467</c:v>
                </c:pt>
                <c:pt idx="3525">
                  <c:v>16.578639616122636</c:v>
                </c:pt>
                <c:pt idx="3526">
                  <c:v>16.787353741501207</c:v>
                </c:pt>
                <c:pt idx="3527">
                  <c:v>16.031271052674711</c:v>
                </c:pt>
                <c:pt idx="3528">
                  <c:v>15.952575887629999</c:v>
                </c:pt>
                <c:pt idx="3529">
                  <c:v>15.214019119268386</c:v>
                </c:pt>
                <c:pt idx="3530">
                  <c:v>14.532768628243264</c:v>
                </c:pt>
                <c:pt idx="3531">
                  <c:v>15.483198560594458</c:v>
                </c:pt>
                <c:pt idx="3532">
                  <c:v>14.780935532749298</c:v>
                </c:pt>
                <c:pt idx="3533">
                  <c:v>14.133819434696193</c:v>
                </c:pt>
                <c:pt idx="3534">
                  <c:v>13.538528353906473</c:v>
                </c:pt>
                <c:pt idx="3535">
                  <c:v>12.992395749455332</c:v>
                </c:pt>
                <c:pt idx="3536">
                  <c:v>12.49130741412101</c:v>
                </c:pt>
                <c:pt idx="3537">
                  <c:v>12.143405632617398</c:v>
                </c:pt>
                <c:pt idx="3538">
                  <c:v>11.839566370136696</c:v>
                </c:pt>
                <c:pt idx="3539">
                  <c:v>11.438090147066413</c:v>
                </c:pt>
                <c:pt idx="3540">
                  <c:v>11.072592930050225</c:v>
                </c:pt>
                <c:pt idx="3541">
                  <c:v>12.346357565037188</c:v>
                </c:pt>
                <c:pt idx="3542">
                  <c:v>11.900462112407187</c:v>
                </c:pt>
                <c:pt idx="3543">
                  <c:v>12.066590733111788</c:v>
                </c:pt>
                <c:pt idx="3544">
                  <c:v>11.645085379973043</c:v>
                </c:pt>
                <c:pt idx="3545">
                  <c:v>11.260945703901495</c:v>
                </c:pt>
                <c:pt idx="3546">
                  <c:v>10.911565910785011</c:v>
                </c:pt>
                <c:pt idx="3547">
                  <c:v>10.762763690494586</c:v>
                </c:pt>
                <c:pt idx="3548">
                  <c:v>10.459580566187483</c:v>
                </c:pt>
                <c:pt idx="3549">
                  <c:v>11.057999034247178</c:v>
                </c:pt>
                <c:pt idx="3550">
                  <c:v>10.727278707075586</c:v>
                </c:pt>
                <c:pt idx="3551">
                  <c:v>10.435894313053742</c:v>
                </c:pt>
                <c:pt idx="3552">
                  <c:v>13.096531579130794</c:v>
                </c:pt>
                <c:pt idx="3553">
                  <c:v>22.17035989532944</c:v>
                </c:pt>
                <c:pt idx="3554">
                  <c:v>20.979835347013022</c:v>
                </c:pt>
                <c:pt idx="3555">
                  <c:v>19.872765369171049</c:v>
                </c:pt>
                <c:pt idx="3556">
                  <c:v>18.84435755390227</c:v>
                </c:pt>
                <c:pt idx="3557">
                  <c:v>19.618117164798619</c:v>
                </c:pt>
                <c:pt idx="3558">
                  <c:v>18.608620803239397</c:v>
                </c:pt>
                <c:pt idx="3559">
                  <c:v>17.671515794845373</c:v>
                </c:pt>
                <c:pt idx="3560">
                  <c:v>16.803297541812377</c:v>
                </c:pt>
                <c:pt idx="3561">
                  <c:v>16.736854246563997</c:v>
                </c:pt>
                <c:pt idx="3562">
                  <c:v>15.978783408318534</c:v>
                </c:pt>
                <c:pt idx="3563">
                  <c:v>15.238212573605626</c:v>
                </c:pt>
                <c:pt idx="3564">
                  <c:v>14.566593783703278</c:v>
                </c:pt>
                <c:pt idx="3565">
                  <c:v>13.936529848643497</c:v>
                </c:pt>
                <c:pt idx="3566">
                  <c:v>13.35725185954548</c:v>
                </c:pt>
                <c:pt idx="3567">
                  <c:v>12.865895421350057</c:v>
                </c:pt>
                <c:pt idx="3568">
                  <c:v>17.013536391602237</c:v>
                </c:pt>
                <c:pt idx="3569">
                  <c:v>16.194399348681717</c:v>
                </c:pt>
                <c:pt idx="3570">
                  <c:v>15.444251109817261</c:v>
                </c:pt>
                <c:pt idx="3571">
                  <c:v>15.923081912727122</c:v>
                </c:pt>
                <c:pt idx="3572">
                  <c:v>15.33998769942764</c:v>
                </c:pt>
                <c:pt idx="3573">
                  <c:v>14.891367606442474</c:v>
                </c:pt>
                <c:pt idx="3574">
                  <c:v>14.235507763783476</c:v>
                </c:pt>
                <c:pt idx="3575">
                  <c:v>13.632003396624388</c:v>
                </c:pt>
                <c:pt idx="3576">
                  <c:v>30.09296692362507</c:v>
                </c:pt>
                <c:pt idx="3577">
                  <c:v>28.367025796378691</c:v>
                </c:pt>
                <c:pt idx="3578">
                  <c:v>26.90810279105958</c:v>
                </c:pt>
                <c:pt idx="3579">
                  <c:v>28.029816887617915</c:v>
                </c:pt>
                <c:pt idx="3580">
                  <c:v>26.440794885478812</c:v>
                </c:pt>
                <c:pt idx="3581">
                  <c:v>30.665892466549632</c:v>
                </c:pt>
                <c:pt idx="3582">
                  <c:v>37.727807662186692</c:v>
                </c:pt>
                <c:pt idx="3583">
                  <c:v>35.608153505860507</c:v>
                </c:pt>
                <c:pt idx="3584">
                  <c:v>33.521633007802961</c:v>
                </c:pt>
                <c:pt idx="3585">
                  <c:v>31.570749365990995</c:v>
                </c:pt>
                <c:pt idx="3586">
                  <c:v>31.018285150727198</c:v>
                </c:pt>
                <c:pt idx="3587">
                  <c:v>29.23134813733736</c:v>
                </c:pt>
                <c:pt idx="3588">
                  <c:v>27.562423980796208</c:v>
                </c:pt>
                <c:pt idx="3589">
                  <c:v>26.059788848747434</c:v>
                </c:pt>
                <c:pt idx="3590">
                  <c:v>24.602912674319086</c:v>
                </c:pt>
                <c:pt idx="3591">
                  <c:v>23.244839701842874</c:v>
                </c:pt>
                <c:pt idx="3592">
                  <c:v>21.979862809632927</c:v>
                </c:pt>
                <c:pt idx="3593">
                  <c:v>20.802620159696161</c:v>
                </c:pt>
                <c:pt idx="3594">
                  <c:v>19.708069155980105</c:v>
                </c:pt>
                <c:pt idx="3595">
                  <c:v>18.749666581276269</c:v>
                </c:pt>
                <c:pt idx="3596">
                  <c:v>17.802287251660498</c:v>
                </c:pt>
                <c:pt idx="3597">
                  <c:v>16.924387420067049</c:v>
                </c:pt>
                <c:pt idx="3598">
                  <c:v>16.139091040084359</c:v>
                </c:pt>
                <c:pt idx="3599">
                  <c:v>15.386227834679881</c:v>
                </c:pt>
                <c:pt idx="3600">
                  <c:v>14.691517195583103</c:v>
                </c:pt>
                <c:pt idx="3601">
                  <c:v>15.173429736174713</c:v>
                </c:pt>
                <c:pt idx="3602">
                  <c:v>14.495360902792212</c:v>
                </c:pt>
                <c:pt idx="3603">
                  <c:v>13.870988290160616</c:v>
                </c:pt>
                <c:pt idx="3604">
                  <c:v>13.297053412375007</c:v>
                </c:pt>
                <c:pt idx="3605">
                  <c:v>12.984092440713352</c:v>
                </c:pt>
                <c:pt idx="3606">
                  <c:v>12.899510409648999</c:v>
                </c:pt>
                <c:pt idx="3607">
                  <c:v>12.406266517447877</c:v>
                </c:pt>
                <c:pt idx="3608">
                  <c:v>12.807510902855704</c:v>
                </c:pt>
                <c:pt idx="3609">
                  <c:v>12.881916745727876</c:v>
                </c:pt>
                <c:pt idx="3610">
                  <c:v>12.390161997781082</c:v>
                </c:pt>
                <c:pt idx="3611">
                  <c:v>11.940475653196174</c:v>
                </c:pt>
                <c:pt idx="3612">
                  <c:v>11.609987503675603</c:v>
                </c:pt>
                <c:pt idx="3613">
                  <c:v>11.228994744651954</c:v>
                </c:pt>
                <c:pt idx="3614">
                  <c:v>10.883137464133943</c:v>
                </c:pt>
                <c:pt idx="3615">
                  <c:v>14.28665122921378</c:v>
                </c:pt>
                <c:pt idx="3616">
                  <c:v>18.856924904265913</c:v>
                </c:pt>
                <c:pt idx="3617">
                  <c:v>17.901747911508455</c:v>
                </c:pt>
                <c:pt idx="3618">
                  <c:v>17.016500034035747</c:v>
                </c:pt>
                <c:pt idx="3619">
                  <c:v>16.197140482812294</c:v>
                </c:pt>
                <c:pt idx="3620">
                  <c:v>15.439837491729305</c:v>
                </c:pt>
                <c:pt idx="3621">
                  <c:v>14.740949189591554</c:v>
                </c:pt>
                <c:pt idx="3622">
                  <c:v>15.391751442703649</c:v>
                </c:pt>
                <c:pt idx="3623">
                  <c:v>14.696610090382961</c:v>
                </c:pt>
                <c:pt idx="3624">
                  <c:v>17.613284218566356</c:v>
                </c:pt>
                <c:pt idx="3625">
                  <c:v>23.218751993073848</c:v>
                </c:pt>
                <c:pt idx="3626">
                  <c:v>21.955573932900943</c:v>
                </c:pt>
                <c:pt idx="3627">
                  <c:v>20.780026638955388</c:v>
                </c:pt>
                <c:pt idx="3628">
                  <c:v>22.428277689096614</c:v>
                </c:pt>
                <c:pt idx="3629">
                  <c:v>21.219811311247643</c:v>
                </c:pt>
                <c:pt idx="3630">
                  <c:v>20.095830318168694</c:v>
                </c:pt>
                <c:pt idx="3631">
                  <c:v>19.051482470843769</c:v>
                </c:pt>
                <c:pt idx="3632">
                  <c:v>19.520429683616651</c:v>
                </c:pt>
                <c:pt idx="3633">
                  <c:v>22.38817002572117</c:v>
                </c:pt>
                <c:pt idx="3634">
                  <c:v>21.182490676685951</c:v>
                </c:pt>
                <c:pt idx="3635">
                  <c:v>20.061136570578572</c:v>
                </c:pt>
                <c:pt idx="3636">
                  <c:v>19.204116516055496</c:v>
                </c:pt>
                <c:pt idx="3637">
                  <c:v>18.223787498976609</c:v>
                </c:pt>
                <c:pt idx="3638">
                  <c:v>17.314836612382816</c:v>
                </c:pt>
                <c:pt idx="3639">
                  <c:v>16.473146109356843</c:v>
                </c:pt>
                <c:pt idx="3640">
                  <c:v>15.694814212182118</c:v>
                </c:pt>
                <c:pt idx="3641">
                  <c:v>14.976135480938538</c:v>
                </c:pt>
                <c:pt idx="3642">
                  <c:v>15.830542291349989</c:v>
                </c:pt>
                <c:pt idx="3643">
                  <c:v>15.101380770792181</c:v>
                </c:pt>
                <c:pt idx="3644">
                  <c:v>14.453239719344991</c:v>
                </c:pt>
                <c:pt idx="3645">
                  <c:v>13.842581307798991</c:v>
                </c:pt>
                <c:pt idx="3646">
                  <c:v>16.997855367128274</c:v>
                </c:pt>
                <c:pt idx="3647">
                  <c:v>21.860836088536125</c:v>
                </c:pt>
                <c:pt idx="3648">
                  <c:v>23.222134254904319</c:v>
                </c:pt>
                <c:pt idx="3649">
                  <c:v>22.028124061091393</c:v>
                </c:pt>
                <c:pt idx="3650">
                  <c:v>20.847514060157359</c:v>
                </c:pt>
                <c:pt idx="3651">
                  <c:v>29.463764085060223</c:v>
                </c:pt>
                <c:pt idx="3652">
                  <c:v>27.920201608223543</c:v>
                </c:pt>
                <c:pt idx="3653">
                  <c:v>26.33849351260773</c:v>
                </c:pt>
                <c:pt idx="3654">
                  <c:v>24.862827134107718</c:v>
                </c:pt>
                <c:pt idx="3655">
                  <c:v>24.252757512423802</c:v>
                </c:pt>
                <c:pt idx="3656">
                  <c:v>23.872068281792767</c:v>
                </c:pt>
                <c:pt idx="3657">
                  <c:v>22.563964886641916</c:v>
                </c:pt>
                <c:pt idx="3658">
                  <c:v>21.346077905254724</c:v>
                </c:pt>
                <c:pt idx="3659">
                  <c:v>20.213217667943148</c:v>
                </c:pt>
                <c:pt idx="3660">
                  <c:v>19.188622538710405</c:v>
                </c:pt>
                <c:pt idx="3661">
                  <c:v>22.689541689500487</c:v>
                </c:pt>
                <c:pt idx="3662">
                  <c:v>21.463031825790271</c:v>
                </c:pt>
                <c:pt idx="3663">
                  <c:v>20.321958481845314</c:v>
                </c:pt>
                <c:pt idx="3664">
                  <c:v>27.705198267279979</c:v>
                </c:pt>
                <c:pt idx="3665">
                  <c:v>26.137848456211373</c:v>
                </c:pt>
                <c:pt idx="3666">
                  <c:v>24.675706131266903</c:v>
                </c:pt>
                <c:pt idx="3667">
                  <c:v>23.312671725785144</c:v>
                </c:pt>
                <c:pt idx="3668">
                  <c:v>22.04301955225618</c:v>
                </c:pt>
                <c:pt idx="3669">
                  <c:v>20.861370582138438</c:v>
                </c:pt>
                <c:pt idx="3670">
                  <c:v>20.410745329756406</c:v>
                </c:pt>
                <c:pt idx="3671">
                  <c:v>22.378555101453649</c:v>
                </c:pt>
                <c:pt idx="3672">
                  <c:v>21.173544044970892</c:v>
                </c:pt>
                <c:pt idx="3673">
                  <c:v>20.052819832574212</c:v>
                </c:pt>
                <c:pt idx="3674">
                  <c:v>19.011541771450965</c:v>
                </c:pt>
                <c:pt idx="3675">
                  <c:v>18.294299662818194</c:v>
                </c:pt>
                <c:pt idx="3676">
                  <c:v>17.380176543079692</c:v>
                </c:pt>
                <c:pt idx="3677">
                  <c:v>16.533612842756156</c:v>
                </c:pt>
                <c:pt idx="3678">
                  <c:v>15.750691390842267</c:v>
                </c:pt>
                <c:pt idx="3679">
                  <c:v>15.027692896248542</c:v>
                </c:pt>
                <c:pt idx="3680">
                  <c:v>14.361077179214943</c:v>
                </c:pt>
                <c:pt idx="3681">
                  <c:v>13.750278555031386</c:v>
                </c:pt>
                <c:pt idx="3682">
                  <c:v>13.186215595932754</c:v>
                </c:pt>
                <c:pt idx="3683">
                  <c:v>12.702550291702389</c:v>
                </c:pt>
                <c:pt idx="3684">
                  <c:v>12.232533736427799</c:v>
                </c:pt>
                <c:pt idx="3685">
                  <c:v>11.796523711091174</c:v>
                </c:pt>
                <c:pt idx="3686">
                  <c:v>11.398869920358425</c:v>
                </c:pt>
                <c:pt idx="3687">
                  <c:v>11.063472993577832</c:v>
                </c:pt>
                <c:pt idx="3688">
                  <c:v>10.732246564712739</c:v>
                </c:pt>
                <c:pt idx="3689">
                  <c:v>10.431937580637127</c:v>
                </c:pt>
                <c:pt idx="3690">
                  <c:v>10.160204829250933</c:v>
                </c:pt>
                <c:pt idx="3691">
                  <c:v>10.607689991696008</c:v>
                </c:pt>
                <c:pt idx="3692">
                  <c:v>10.319167939407539</c:v>
                </c:pt>
                <c:pt idx="3693">
                  <c:v>10.058308655021143</c:v>
                </c:pt>
                <c:pt idx="3694">
                  <c:v>9.8229191131996139</c:v>
                </c:pt>
                <c:pt idx="3695">
                  <c:v>9.7871997471028802</c:v>
                </c:pt>
                <c:pt idx="3696">
                  <c:v>9.5787785472799758</c:v>
                </c:pt>
                <c:pt idx="3697">
                  <c:v>9.391459380477464</c:v>
                </c:pt>
                <c:pt idx="3698">
                  <c:v>9.3456006790747672</c:v>
                </c:pt>
                <c:pt idx="3699">
                  <c:v>10.083703315108265</c:v>
                </c:pt>
                <c:pt idx="3700">
                  <c:v>9.9625675604738912</c:v>
                </c:pt>
                <c:pt idx="3701">
                  <c:v>9.7366419160856239</c:v>
                </c:pt>
                <c:pt idx="3702">
                  <c:v>10.682501641713754</c:v>
                </c:pt>
                <c:pt idx="3703">
                  <c:v>12.03867902786992</c:v>
                </c:pt>
                <c:pt idx="3704">
                  <c:v>13.695848990521625</c:v>
                </c:pt>
                <c:pt idx="3705">
                  <c:v>18.39751424670246</c:v>
                </c:pt>
                <c:pt idx="3706">
                  <c:v>17.475831232794381</c:v>
                </c:pt>
                <c:pt idx="3707">
                  <c:v>16.622144505587674</c:v>
                </c:pt>
                <c:pt idx="3708">
                  <c:v>15.832514320965007</c:v>
                </c:pt>
                <c:pt idx="3709">
                  <c:v>16.215358330779491</c:v>
                </c:pt>
                <c:pt idx="3710">
                  <c:v>15.456663223272979</c:v>
                </c:pt>
                <c:pt idx="3711">
                  <c:v>14.756464946524661</c:v>
                </c:pt>
                <c:pt idx="3712">
                  <c:v>14.11129016865757</c:v>
                </c:pt>
                <c:pt idx="3713">
                  <c:v>15.727892144422354</c:v>
                </c:pt>
                <c:pt idx="3714">
                  <c:v>18.114698112873153</c:v>
                </c:pt>
                <c:pt idx="3715">
                  <c:v>17.213761545266504</c:v>
                </c:pt>
                <c:pt idx="3716">
                  <c:v>16.930673734123715</c:v>
                </c:pt>
                <c:pt idx="3717">
                  <c:v>16.651165164105553</c:v>
                </c:pt>
                <c:pt idx="3718">
                  <c:v>15.859338676393072</c:v>
                </c:pt>
                <c:pt idx="3719">
                  <c:v>16.856719298782497</c:v>
                </c:pt>
                <c:pt idx="3720">
                  <c:v>21.050387786639721</c:v>
                </c:pt>
                <c:pt idx="3721">
                  <c:v>19.93834110101789</c:v>
                </c:pt>
                <c:pt idx="3722">
                  <c:v>19.237100896935981</c:v>
                </c:pt>
                <c:pt idx="3723">
                  <c:v>18.254389231130492</c:v>
                </c:pt>
                <c:pt idx="3724">
                  <c:v>21.214283156532197</c:v>
                </c:pt>
                <c:pt idx="3725">
                  <c:v>20.090691202711824</c:v>
                </c:pt>
                <c:pt idx="3726">
                  <c:v>19.046710057168859</c:v>
                </c:pt>
                <c:pt idx="3727">
                  <c:v>18.077767680153077</c:v>
                </c:pt>
                <c:pt idx="3728">
                  <c:v>17.48985085515444</c:v>
                </c:pt>
                <c:pt idx="3729">
                  <c:v>17.489265420125719</c:v>
                </c:pt>
                <c:pt idx="3730">
                  <c:v>16.645596937942667</c:v>
                </c:pt>
                <c:pt idx="3731">
                  <c:v>16.158648474189597</c:v>
                </c:pt>
                <c:pt idx="3732">
                  <c:v>17.06058273035384</c:v>
                </c:pt>
                <c:pt idx="3733">
                  <c:v>17.27824369608788</c:v>
                </c:pt>
                <c:pt idx="3734">
                  <c:v>16.439285095629693</c:v>
                </c:pt>
                <c:pt idx="3735">
                  <c:v>15.663526016779288</c:v>
                </c:pt>
                <c:pt idx="3736">
                  <c:v>14.947268840340378</c:v>
                </c:pt>
                <c:pt idx="3737">
                  <c:v>14.286993440200144</c:v>
                </c:pt>
                <c:pt idx="3738">
                  <c:v>13.728581658347455</c:v>
                </c:pt>
                <c:pt idx="3739">
                  <c:v>13.166297493526843</c:v>
                </c:pt>
                <c:pt idx="3740">
                  <c:v>12.65059994906648</c:v>
                </c:pt>
                <c:pt idx="3741">
                  <c:v>12.178524549145447</c:v>
                </c:pt>
                <c:pt idx="3742">
                  <c:v>11.747329176062303</c:v>
                </c:pt>
                <c:pt idx="3743">
                  <c:v>11.354054152609834</c:v>
                </c:pt>
                <c:pt idx="3744">
                  <c:v>10.996183680584744</c:v>
                </c:pt>
                <c:pt idx="3745">
                  <c:v>10.965892368823251</c:v>
                </c:pt>
                <c:pt idx="3746">
                  <c:v>10.643711838752273</c:v>
                </c:pt>
                <c:pt idx="3747">
                  <c:v>10.351771648258028</c:v>
                </c:pt>
                <c:pt idx="3748">
                  <c:v>10.858666859419763</c:v>
                </c:pt>
                <c:pt idx="3749">
                  <c:v>10.546485875737668</c:v>
                </c:pt>
                <c:pt idx="3750">
                  <c:v>10.263789255311139</c:v>
                </c:pt>
                <c:pt idx="3751">
                  <c:v>10.526914606742372</c:v>
                </c:pt>
                <c:pt idx="3752">
                  <c:v>10.246085546397179</c:v>
                </c:pt>
                <c:pt idx="3753">
                  <c:v>10.035338787925003</c:v>
                </c:pt>
                <c:pt idx="3754">
                  <c:v>9.8022139664575132</c:v>
                </c:pt>
                <c:pt idx="3755">
                  <c:v>10.980568296139628</c:v>
                </c:pt>
                <c:pt idx="3756">
                  <c:v>10.657024016236473</c:v>
                </c:pt>
                <c:pt idx="3757">
                  <c:v>10.466306451027389</c:v>
                </c:pt>
                <c:pt idx="3758">
                  <c:v>10.331933858286552</c:v>
                </c:pt>
                <c:pt idx="3759">
                  <c:v>10.079172943296557</c:v>
                </c:pt>
                <c:pt idx="3760">
                  <c:v>9.841729434119836</c:v>
                </c:pt>
                <c:pt idx="3761">
                  <c:v>9.6614308613620956</c:v>
                </c:pt>
                <c:pt idx="3762">
                  <c:v>9.465703510420072</c:v>
                </c:pt>
                <c:pt idx="3763">
                  <c:v>9.2899749663805764</c:v>
                </c:pt>
                <c:pt idx="3764">
                  <c:v>9.13246735431016</c:v>
                </c:pt>
                <c:pt idx="3765">
                  <c:v>8.9915161609591063</c:v>
                </c:pt>
                <c:pt idx="3766">
                  <c:v>8.9409850200853001</c:v>
                </c:pt>
                <c:pt idx="3767">
                  <c:v>8.8204629155196628</c:v>
                </c:pt>
                <c:pt idx="3768">
                  <c:v>8.7129769882116168</c:v>
                </c:pt>
                <c:pt idx="3769">
                  <c:v>8.7175585738020889</c:v>
                </c:pt>
                <c:pt idx="3770">
                  <c:v>8.6237535951352466</c:v>
                </c:pt>
                <c:pt idx="3771">
                  <c:v>8.5378552670723771</c:v>
                </c:pt>
                <c:pt idx="3772">
                  <c:v>9.4427591010055707</c:v>
                </c:pt>
                <c:pt idx="3773">
                  <c:v>9.7244059204590538</c:v>
                </c:pt>
                <c:pt idx="3774">
                  <c:v>9.6490917167755406</c:v>
                </c:pt>
                <c:pt idx="3775">
                  <c:v>9.4546162494261345</c:v>
                </c:pt>
                <c:pt idx="3776">
                  <c:v>9.6977899151816551</c:v>
                </c:pt>
                <c:pt idx="3777">
                  <c:v>9.498380514890183</c:v>
                </c:pt>
                <c:pt idx="3778">
                  <c:v>9.3409693661535655</c:v>
                </c:pt>
                <c:pt idx="3779">
                  <c:v>11.193001131359043</c:v>
                </c:pt>
                <c:pt idx="3780">
                  <c:v>13.92799538414976</c:v>
                </c:pt>
                <c:pt idx="3781">
                  <c:v>13.349412475539243</c:v>
                </c:pt>
                <c:pt idx="3782">
                  <c:v>12.81843716821205</c:v>
                </c:pt>
                <c:pt idx="3783">
                  <c:v>12.332064260589402</c:v>
                </c:pt>
                <c:pt idx="3784">
                  <c:v>12.161523597024241</c:v>
                </c:pt>
                <c:pt idx="3785">
                  <c:v>11.731706729450671</c:v>
                </c:pt>
                <c:pt idx="3786">
                  <c:v>11.33982450177152</c:v>
                </c:pt>
                <c:pt idx="3787">
                  <c:v>10.983248867450317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D-4C79-8E98-44511DC3D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31936"/>
        <c:axId val="271437824"/>
      </c:scatterChart>
      <c:valAx>
        <c:axId val="271431936"/>
        <c:scaling>
          <c:orientation val="minMax"/>
          <c:max val="44925"/>
          <c:min val="39449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1437824"/>
        <c:crosses val="autoZero"/>
        <c:crossBetween val="midCat"/>
        <c:majorUnit val="730.5"/>
      </c:valAx>
      <c:valAx>
        <c:axId val="271437824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14319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tabSelected="1" zoomScale="82" workbookViewId="0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683" cy="60634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0.23423</cdr:x>
      <cdr:y>0.04861</cdr:y>
    </cdr:from>
    <cdr:to>
      <cdr:x>0.97455</cdr:x>
      <cdr:y>0.15374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74489" y="294520"/>
          <a:ext cx="6872640" cy="636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400" b="1" i="0" u="none" strike="noStrike" baseline="0">
              <a:solidFill>
                <a:srgbClr val="0000FF"/>
              </a:solidFill>
              <a:latin typeface="Arial"/>
              <a:cs typeface="Arial"/>
            </a:rPr>
            <a:t>The volatility of the FTSE 100 index, until December 2022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806"/>
  <sheetViews>
    <sheetView workbookViewId="0">
      <selection activeCell="H3" sqref="H3"/>
    </sheetView>
  </sheetViews>
  <sheetFormatPr defaultRowHeight="12.5" x14ac:dyDescent="0.25"/>
  <cols>
    <col min="1" max="1" width="15.54296875" style="11" customWidth="1"/>
    <col min="2" max="2" width="12" style="5" customWidth="1"/>
    <col min="3" max="3" width="10.1796875" customWidth="1"/>
    <col min="4" max="4" width="10.36328125" customWidth="1"/>
    <col min="5" max="5" width="11.81640625" style="2" customWidth="1"/>
    <col min="6" max="6" width="14.6328125" style="2" customWidth="1"/>
    <col min="7" max="7" width="12.81640625" style="5" customWidth="1"/>
    <col min="8" max="8" width="11.1796875" customWidth="1"/>
    <col min="9" max="9" width="11.81640625" style="5" customWidth="1"/>
    <col min="10" max="10" width="10.6328125" style="5" customWidth="1"/>
    <col min="11" max="11" width="11.1796875" style="5" bestFit="1" customWidth="1"/>
  </cols>
  <sheetData>
    <row r="1" spans="1:11" x14ac:dyDescent="0.25">
      <c r="A1" s="11" t="s">
        <v>17</v>
      </c>
      <c r="E1" s="9"/>
      <c r="F1" s="9" t="s">
        <v>0</v>
      </c>
      <c r="G1" s="14" t="s">
        <v>0</v>
      </c>
      <c r="H1" t="s">
        <v>0</v>
      </c>
      <c r="I1"/>
      <c r="K1"/>
    </row>
    <row r="2" spans="1:11" x14ac:dyDescent="0.25">
      <c r="B2" s="5" t="s">
        <v>16</v>
      </c>
      <c r="C2" s="26" t="s">
        <v>46</v>
      </c>
      <c r="E2" s="9" t="s">
        <v>0</v>
      </c>
      <c r="F2" t="s">
        <v>0</v>
      </c>
      <c r="I2"/>
      <c r="K2"/>
    </row>
    <row r="3" spans="1:11" x14ac:dyDescent="0.25">
      <c r="A3" s="11" t="s">
        <v>1</v>
      </c>
      <c r="B3" s="17">
        <f>AVERAGE(C19:C3806)</f>
        <v>3.9478245858201653E-5</v>
      </c>
      <c r="C3" s="5"/>
      <c r="D3" s="6">
        <f>AVERAGE(G19:G3806)</f>
        <v>-7.477034167090689E-3</v>
      </c>
      <c r="E3"/>
      <c r="F3" t="s">
        <v>18</v>
      </c>
      <c r="G3" s="5" t="s">
        <v>19</v>
      </c>
      <c r="I3" s="9" t="s">
        <v>41</v>
      </c>
      <c r="J3"/>
      <c r="K3"/>
    </row>
    <row r="4" spans="1:11" ht="13" thickBot="1" x14ac:dyDescent="0.3">
      <c r="A4" s="11" t="s">
        <v>28</v>
      </c>
      <c r="B4" s="4">
        <f>STDEV(C19:C3806)</f>
        <v>1.2003243779786468E-2</v>
      </c>
      <c r="C4" s="5"/>
      <c r="D4" s="6">
        <f>STDEV(G19:G3806)</f>
        <v>1.0005207002321173</v>
      </c>
      <c r="E4"/>
      <c r="F4" s="9" t="s">
        <v>0</v>
      </c>
      <c r="G4" s="10" t="s">
        <v>0</v>
      </c>
      <c r="I4"/>
      <c r="J4"/>
      <c r="K4"/>
    </row>
    <row r="5" spans="1:11" x14ac:dyDescent="0.25">
      <c r="A5" s="11" t="s">
        <v>2</v>
      </c>
      <c r="B5" s="3">
        <f>SKEW(C19:C3806)</f>
        <v>-0.38175575239983056</v>
      </c>
      <c r="C5" s="5"/>
      <c r="D5" s="3">
        <f>SKEW(G19:G3806)</f>
        <v>-0.43230548441576605</v>
      </c>
      <c r="E5"/>
      <c r="F5" s="18" t="s">
        <v>5</v>
      </c>
      <c r="G5" s="19">
        <v>1.4509140916531771E-7</v>
      </c>
      <c r="I5" s="9" t="s">
        <v>42</v>
      </c>
      <c r="J5"/>
      <c r="K5"/>
    </row>
    <row r="6" spans="1:11" x14ac:dyDescent="0.25">
      <c r="A6" s="11" t="s">
        <v>3</v>
      </c>
      <c r="B6" s="3">
        <f>KURT(C19:C3806)+3</f>
        <v>12.809910834262883</v>
      </c>
      <c r="C6" s="5"/>
      <c r="D6" s="3">
        <f>KURT(G19:G3806)+3</f>
        <v>4.5124221333156935</v>
      </c>
      <c r="E6"/>
      <c r="F6" s="20" t="s">
        <v>6</v>
      </c>
      <c r="G6" s="21">
        <f>(1-G11)*G12/10000</f>
        <v>2.9333416857750193E-6</v>
      </c>
      <c r="I6" s="9" t="s">
        <v>43</v>
      </c>
      <c r="J6" s="9" t="s">
        <v>44</v>
      </c>
      <c r="K6"/>
    </row>
    <row r="7" spans="1:11" x14ac:dyDescent="0.25">
      <c r="A7" s="11" t="s">
        <v>27</v>
      </c>
      <c r="B7" s="6">
        <f>CORREL(C19:C3805,C20:C3806)</f>
        <v>-2.8983187068029617E-2</v>
      </c>
      <c r="C7" s="6"/>
      <c r="D7" s="6">
        <f>CORREL(G19:G3805,G20:G3806)</f>
        <v>-9.1521680961493537E-4</v>
      </c>
      <c r="E7"/>
      <c r="F7" s="20" t="s">
        <v>7</v>
      </c>
      <c r="G7" s="22">
        <v>0</v>
      </c>
      <c r="I7" s="9" t="s">
        <v>42</v>
      </c>
      <c r="J7"/>
      <c r="K7"/>
    </row>
    <row r="8" spans="1:11" x14ac:dyDescent="0.25">
      <c r="A8" s="5"/>
      <c r="C8" s="5"/>
      <c r="D8" s="5"/>
      <c r="E8"/>
      <c r="F8" s="20" t="s">
        <v>35</v>
      </c>
      <c r="G8" s="22">
        <v>0.18556908954330414</v>
      </c>
      <c r="I8" s="9" t="s">
        <v>42</v>
      </c>
      <c r="J8"/>
      <c r="K8"/>
    </row>
    <row r="9" spans="1:11" x14ac:dyDescent="0.25">
      <c r="A9" s="5" t="s">
        <v>24</v>
      </c>
      <c r="B9" s="6">
        <f>MIN(C19:C3806)</f>
        <v>-0.1151170613425157</v>
      </c>
      <c r="C9" s="5"/>
      <c r="D9" s="7">
        <f>MIN(G19:G3806)</f>
        <v>-6.2450933631582286</v>
      </c>
      <c r="E9"/>
      <c r="F9" s="20" t="s">
        <v>8</v>
      </c>
      <c r="G9" s="22">
        <f>G11-G7-0.5*G8</f>
        <v>0.88038708475856864</v>
      </c>
      <c r="I9" s="9" t="s">
        <v>43</v>
      </c>
      <c r="J9" s="9" t="s">
        <v>45</v>
      </c>
      <c r="K9"/>
    </row>
    <row r="10" spans="1:11" x14ac:dyDescent="0.25">
      <c r="A10" s="5" t="s">
        <v>25</v>
      </c>
      <c r="B10" s="6">
        <f>MAX(C19:C3806)</f>
        <v>9.3842439739820746E-2</v>
      </c>
      <c r="C10" s="5"/>
      <c r="D10" s="7">
        <f>MAX(G19:G3806)</f>
        <v>4.1566440131053852</v>
      </c>
      <c r="E10"/>
      <c r="F10" s="20" t="s">
        <v>0</v>
      </c>
      <c r="G10" s="23" t="s">
        <v>0</v>
      </c>
      <c r="I10" s="9" t="s">
        <v>0</v>
      </c>
      <c r="J10"/>
      <c r="K10"/>
    </row>
    <row r="11" spans="1:11" x14ac:dyDescent="0.25">
      <c r="A11" s="5"/>
      <c r="F11" s="20" t="s">
        <v>22</v>
      </c>
      <c r="G11" s="22">
        <v>0.97317162953022074</v>
      </c>
      <c r="I11" s="9" t="s">
        <v>42</v>
      </c>
      <c r="J11"/>
      <c r="K11"/>
    </row>
    <row r="12" spans="1:11" ht="13" thickBot="1" x14ac:dyDescent="0.3">
      <c r="A12" s="14" t="s">
        <v>40</v>
      </c>
      <c r="B12" s="5">
        <v>253</v>
      </c>
      <c r="F12" s="24" t="s">
        <v>23</v>
      </c>
      <c r="G12" s="25">
        <v>1.0933730354884108</v>
      </c>
      <c r="I12" s="9" t="s">
        <v>42</v>
      </c>
      <c r="J12"/>
      <c r="K12"/>
    </row>
    <row r="13" spans="1:11" x14ac:dyDescent="0.25">
      <c r="A13" s="5"/>
      <c r="D13" s="9" t="s">
        <v>0</v>
      </c>
      <c r="I13"/>
      <c r="J13"/>
      <c r="K13"/>
    </row>
    <row r="14" spans="1:11" x14ac:dyDescent="0.25">
      <c r="A14" s="5"/>
      <c r="F14" s="2" t="s">
        <v>4</v>
      </c>
      <c r="G14" s="3">
        <f>SUM(I19:I3806)</f>
        <v>12241.518025429719</v>
      </c>
      <c r="I14"/>
      <c r="J14"/>
      <c r="K14"/>
    </row>
    <row r="15" spans="1:11" ht="13" x14ac:dyDescent="0.3">
      <c r="A15" s="5"/>
      <c r="B15" s="16" t="s">
        <v>38</v>
      </c>
      <c r="F15" s="2" t="s">
        <v>0</v>
      </c>
      <c r="G15" s="3" t="s">
        <v>0</v>
      </c>
      <c r="H15" s="1"/>
      <c r="I15"/>
      <c r="J15" s="14" t="s">
        <v>0</v>
      </c>
      <c r="K15" s="14" t="s">
        <v>39</v>
      </c>
    </row>
    <row r="16" spans="1:11" ht="13" x14ac:dyDescent="0.3">
      <c r="A16" s="5" t="s">
        <v>9</v>
      </c>
      <c r="B16" s="16" t="s">
        <v>26</v>
      </c>
      <c r="C16" s="5" t="s">
        <v>13</v>
      </c>
      <c r="D16" s="5" t="s">
        <v>31</v>
      </c>
      <c r="E16" s="13" t="s">
        <v>14</v>
      </c>
      <c r="F16" s="13" t="s">
        <v>29</v>
      </c>
      <c r="G16" s="14" t="s">
        <v>37</v>
      </c>
      <c r="H16" s="5" t="s">
        <v>33</v>
      </c>
      <c r="I16" s="5" t="s">
        <v>21</v>
      </c>
      <c r="J16" s="5" t="s">
        <v>9</v>
      </c>
      <c r="K16" s="5" t="s">
        <v>36</v>
      </c>
    </row>
    <row r="17" spans="1:11" x14ac:dyDescent="0.25">
      <c r="A17" s="5"/>
      <c r="B17" s="5" t="s">
        <v>10</v>
      </c>
      <c r="C17" s="5" t="s">
        <v>11</v>
      </c>
      <c r="D17" s="5" t="s">
        <v>32</v>
      </c>
      <c r="E17" s="13" t="s">
        <v>12</v>
      </c>
      <c r="F17" s="13" t="s">
        <v>30</v>
      </c>
      <c r="G17" s="5" t="s">
        <v>15</v>
      </c>
      <c r="H17" s="5" t="s">
        <v>34</v>
      </c>
      <c r="I17" s="5" t="s">
        <v>20</v>
      </c>
      <c r="J17" s="14" t="s">
        <v>0</v>
      </c>
    </row>
    <row r="18" spans="1:11" x14ac:dyDescent="0.25">
      <c r="A18" s="11">
        <v>39449</v>
      </c>
      <c r="B18" s="12">
        <v>6416.7</v>
      </c>
      <c r="C18" s="4" t="s">
        <v>0</v>
      </c>
      <c r="D18" s="4"/>
      <c r="E18" s="13" t="s">
        <v>0</v>
      </c>
      <c r="F18" s="13"/>
      <c r="G18" s="5" t="s">
        <v>0</v>
      </c>
      <c r="H18" s="5" t="s">
        <v>0</v>
      </c>
      <c r="I18" s="5" t="s">
        <v>0</v>
      </c>
    </row>
    <row r="19" spans="1:11" x14ac:dyDescent="0.25">
      <c r="A19" s="11">
        <v>39450</v>
      </c>
      <c r="B19" s="12">
        <v>6479.4</v>
      </c>
      <c r="C19" s="4">
        <f t="shared" ref="C19:C79" si="0">LN(B19/B18)</f>
        <v>9.7239466272466928E-3</v>
      </c>
      <c r="D19" s="4">
        <f>G5</f>
        <v>1.4509140916531771E-7</v>
      </c>
      <c r="E19" s="13">
        <f>B4*B4</f>
        <v>1.4407786123698255E-4</v>
      </c>
      <c r="F19" s="4">
        <f>C19-D19</f>
        <v>9.7238015358375278E-3</v>
      </c>
      <c r="G19" s="6">
        <f>F19/SQRT(E19)</f>
        <v>0.81009781307720052</v>
      </c>
      <c r="H19" s="8">
        <f>IF(G19&lt;0,1,0)</f>
        <v>0</v>
      </c>
      <c r="I19" s="6">
        <f>-0.5*LN(2*PI())-0.5*LN(E19)-0.5*G19*G19</f>
        <v>3.1755105841595395</v>
      </c>
      <c r="J19" s="15">
        <f>A19</f>
        <v>39450</v>
      </c>
      <c r="K19" s="7">
        <f>100*SQRT($B$12*E19)</f>
        <v>19.092328012308137</v>
      </c>
    </row>
    <row r="20" spans="1:11" x14ac:dyDescent="0.25">
      <c r="A20" s="11">
        <v>39451</v>
      </c>
      <c r="B20" s="12">
        <v>6348.5</v>
      </c>
      <c r="C20" s="4">
        <f t="shared" si="0"/>
        <v>-2.0409348956922872E-2</v>
      </c>
      <c r="D20" s="4">
        <f>D19</f>
        <v>1.4509140916531771E-7</v>
      </c>
      <c r="E20" s="13">
        <f>$G$6+(($G$7+$G$8*H19)*F19*F19)+($G$9*E19)</f>
        <v>1.2977762991845166E-4</v>
      </c>
      <c r="F20" s="4">
        <f>C20-D20</f>
        <v>-2.0409494048332037E-2</v>
      </c>
      <c r="G20" s="6">
        <f>F20/SQRT(E20)</f>
        <v>-1.7915639684209261</v>
      </c>
      <c r="H20" s="8">
        <f>IF(G20&lt;0,1,0)</f>
        <v>1</v>
      </c>
      <c r="I20" s="6">
        <f t="shared" ref="I20:I83" si="1">-0.5*LN(2*PI())-0.5*LN(E20)-0.5*G20*G20</f>
        <v>1.9510547959432438</v>
      </c>
      <c r="J20" s="15">
        <f t="shared" ref="J20:J83" si="2">A20</f>
        <v>39451</v>
      </c>
      <c r="K20" s="7">
        <f t="shared" ref="K20:K83" si="3">100*SQRT($B$12*E20)</f>
        <v>18.120082883190207</v>
      </c>
    </row>
    <row r="21" spans="1:11" x14ac:dyDescent="0.25">
      <c r="A21" s="11">
        <v>39454</v>
      </c>
      <c r="B21" s="12">
        <v>6335.7</v>
      </c>
      <c r="C21" s="4">
        <f t="shared" si="0"/>
        <v>-2.0182596214077292E-3</v>
      </c>
      <c r="D21" s="4">
        <f t="shared" ref="D21:D84" si="4">D20</f>
        <v>1.4509140916531771E-7</v>
      </c>
      <c r="E21" s="13">
        <f>$G$6+(($G$7+$G$8*H20)*F20*F20)+($G$9*E20)</f>
        <v>1.9448622150525723E-4</v>
      </c>
      <c r="F21" s="4">
        <f t="shared" ref="F21:F84" si="5">C21-D21</f>
        <v>-2.0184047128168946E-3</v>
      </c>
      <c r="G21" s="6">
        <f t="shared" ref="G21:G84" si="6">F21/SQRT(E21)</f>
        <v>-0.14473175625451246</v>
      </c>
      <c r="H21" s="8">
        <f t="shared" ref="H21:H84" si="7">IF(G21&lt;0,1,0)</f>
        <v>1</v>
      </c>
      <c r="I21" s="6">
        <f t="shared" si="1"/>
        <v>3.3431624451635815</v>
      </c>
      <c r="J21" s="15">
        <f t="shared" si="2"/>
        <v>39454</v>
      </c>
      <c r="K21" s="7">
        <f t="shared" si="3"/>
        <v>22.182203236114777</v>
      </c>
    </row>
    <row r="22" spans="1:11" x14ac:dyDescent="0.25">
      <c r="A22" s="11">
        <v>39455</v>
      </c>
      <c r="B22" s="12">
        <v>6356.5</v>
      </c>
      <c r="C22" s="4">
        <f t="shared" si="0"/>
        <v>3.2776065017387388E-3</v>
      </c>
      <c r="D22" s="4">
        <f t="shared" si="4"/>
        <v>1.4509140916531771E-7</v>
      </c>
      <c r="E22" s="13">
        <f t="shared" ref="E22:E84" si="8">$G$6+(($G$7+$G$8*H21)*F21*F21)+($G$9*E21)</f>
        <v>1.7491249986233248E-4</v>
      </c>
      <c r="F22" s="4">
        <f t="shared" si="5"/>
        <v>3.2774614103295734E-3</v>
      </c>
      <c r="G22" s="6">
        <f t="shared" si="6"/>
        <v>0.24781475648542711</v>
      </c>
      <c r="H22" s="8">
        <f t="shared" si="7"/>
        <v>0</v>
      </c>
      <c r="I22" s="6">
        <f t="shared" si="1"/>
        <v>3.3759677449641154</v>
      </c>
      <c r="J22" s="15">
        <f t="shared" si="2"/>
        <v>39455</v>
      </c>
      <c r="K22" s="7">
        <f t="shared" si="3"/>
        <v>21.036364340153963</v>
      </c>
    </row>
    <row r="23" spans="1:11" x14ac:dyDescent="0.25">
      <c r="A23" s="11">
        <v>39456</v>
      </c>
      <c r="B23" s="12">
        <v>6272.7</v>
      </c>
      <c r="C23" s="4">
        <f t="shared" si="0"/>
        <v>-1.3271027444690102E-2</v>
      </c>
      <c r="D23" s="4">
        <f t="shared" si="4"/>
        <v>1.4509140916531771E-7</v>
      </c>
      <c r="E23" s="13">
        <f t="shared" si="8"/>
        <v>1.5692404752740746E-4</v>
      </c>
      <c r="F23" s="4">
        <f t="shared" si="5"/>
        <v>-1.3271172536099267E-2</v>
      </c>
      <c r="G23" s="6">
        <f t="shared" si="6"/>
        <v>-1.0594111628917064</v>
      </c>
      <c r="H23" s="8">
        <f t="shared" si="7"/>
        <v>1</v>
      </c>
      <c r="I23" s="6">
        <f t="shared" si="1"/>
        <v>2.8997597824570494</v>
      </c>
      <c r="J23" s="15">
        <f t="shared" si="2"/>
        <v>39456</v>
      </c>
      <c r="K23" s="7">
        <f t="shared" si="3"/>
        <v>19.925306528240434</v>
      </c>
    </row>
    <row r="24" spans="1:11" x14ac:dyDescent="0.25">
      <c r="A24" s="11">
        <v>39457</v>
      </c>
      <c r="B24" s="12">
        <v>6222.7</v>
      </c>
      <c r="C24" s="4">
        <f t="shared" si="0"/>
        <v>-8.002987798006591E-3</v>
      </c>
      <c r="D24" s="4">
        <f t="shared" si="4"/>
        <v>1.4509140916531771E-7</v>
      </c>
      <c r="E24" s="13">
        <f t="shared" si="8"/>
        <v>1.7377042054466518E-4</v>
      </c>
      <c r="F24" s="4">
        <f t="shared" si="5"/>
        <v>-8.0031328894157559E-3</v>
      </c>
      <c r="G24" s="6">
        <f t="shared" si="6"/>
        <v>-0.60711659234022175</v>
      </c>
      <c r="H24" s="8">
        <f t="shared" si="7"/>
        <v>1</v>
      </c>
      <c r="I24" s="6">
        <f t="shared" si="1"/>
        <v>3.2256539645032576</v>
      </c>
      <c r="J24" s="15">
        <f t="shared" si="2"/>
        <v>39457</v>
      </c>
      <c r="K24" s="7">
        <f t="shared" si="3"/>
        <v>20.9675741080842</v>
      </c>
    </row>
    <row r="25" spans="1:11" x14ac:dyDescent="0.25">
      <c r="A25" s="11">
        <v>39458</v>
      </c>
      <c r="B25" s="12">
        <v>6202</v>
      </c>
      <c r="C25" s="4">
        <f t="shared" si="0"/>
        <v>-3.3320754870863234E-3</v>
      </c>
      <c r="D25" s="4">
        <f t="shared" si="4"/>
        <v>1.4509140916531771E-7</v>
      </c>
      <c r="E25" s="13">
        <f t="shared" si="8"/>
        <v>1.67804301077479E-4</v>
      </c>
      <c r="F25" s="4">
        <f t="shared" si="5"/>
        <v>-3.3322205784954888E-3</v>
      </c>
      <c r="G25" s="6">
        <f t="shared" si="6"/>
        <v>-0.25723626668296495</v>
      </c>
      <c r="H25" s="8">
        <f t="shared" si="7"/>
        <v>1</v>
      </c>
      <c r="I25" s="6">
        <f t="shared" si="1"/>
        <v>3.3943322843935935</v>
      </c>
      <c r="J25" s="15">
        <f t="shared" si="2"/>
        <v>39458</v>
      </c>
      <c r="K25" s="7">
        <f t="shared" si="3"/>
        <v>20.604486931880199</v>
      </c>
    </row>
    <row r="26" spans="1:11" x14ac:dyDescent="0.25">
      <c r="A26" s="11">
        <v>39461</v>
      </c>
      <c r="B26" s="12">
        <v>6215.7</v>
      </c>
      <c r="C26" s="4">
        <f t="shared" si="0"/>
        <v>2.2065286741522303E-3</v>
      </c>
      <c r="D26" s="4">
        <f t="shared" si="4"/>
        <v>1.4509140916531771E-7</v>
      </c>
      <c r="E26" s="13">
        <f t="shared" si="8"/>
        <v>1.5272658350445762E-4</v>
      </c>
      <c r="F26" s="4">
        <f t="shared" si="5"/>
        <v>2.2063835827430649E-3</v>
      </c>
      <c r="G26" s="6">
        <f t="shared" si="6"/>
        <v>0.17853513612000563</v>
      </c>
      <c r="H26" s="8">
        <f t="shared" si="7"/>
        <v>0</v>
      </c>
      <c r="I26" s="6">
        <f t="shared" si="1"/>
        <v>3.4585547049526104</v>
      </c>
      <c r="J26" s="15">
        <f t="shared" si="2"/>
        <v>39461</v>
      </c>
      <c r="K26" s="7">
        <f t="shared" si="3"/>
        <v>19.657015446559477</v>
      </c>
    </row>
    <row r="27" spans="1:11" x14ac:dyDescent="0.25">
      <c r="A27" s="11">
        <v>39462</v>
      </c>
      <c r="B27" s="12">
        <v>6025.6</v>
      </c>
      <c r="C27" s="4">
        <f t="shared" si="0"/>
        <v>-3.1061289871713249E-2</v>
      </c>
      <c r="D27" s="4">
        <f t="shared" si="4"/>
        <v>1.4509140916531771E-7</v>
      </c>
      <c r="E27" s="13">
        <f t="shared" si="8"/>
        <v>1.3739185330240055E-4</v>
      </c>
      <c r="F27" s="4">
        <f t="shared" si="5"/>
        <v>-3.1061434963122414E-2</v>
      </c>
      <c r="G27" s="6">
        <f t="shared" si="6"/>
        <v>-2.6499704083301365</v>
      </c>
      <c r="H27" s="8">
        <f t="shared" si="7"/>
        <v>1</v>
      </c>
      <c r="I27" s="6">
        <f t="shared" si="1"/>
        <v>1.6226620165132211E-2</v>
      </c>
      <c r="J27" s="15">
        <f t="shared" si="2"/>
        <v>39462</v>
      </c>
      <c r="K27" s="7">
        <f t="shared" si="3"/>
        <v>18.644071144872662</v>
      </c>
    </row>
    <row r="28" spans="1:11" x14ac:dyDescent="0.25">
      <c r="A28" s="11">
        <v>39463</v>
      </c>
      <c r="B28" s="12">
        <v>5942.9</v>
      </c>
      <c r="C28" s="4">
        <f t="shared" si="0"/>
        <v>-1.3819829756333561E-2</v>
      </c>
      <c r="D28" s="4">
        <f t="shared" si="4"/>
        <v>1.4509140916531771E-7</v>
      </c>
      <c r="E28" s="13">
        <f t="shared" si="8"/>
        <v>3.0293077699108554E-4</v>
      </c>
      <c r="F28" s="4">
        <f t="shared" si="5"/>
        <v>-1.3819974847742725E-2</v>
      </c>
      <c r="G28" s="6">
        <f t="shared" si="6"/>
        <v>-0.79402751715541242</v>
      </c>
      <c r="H28" s="8">
        <f t="shared" si="7"/>
        <v>1</v>
      </c>
      <c r="I28" s="6">
        <f t="shared" si="1"/>
        <v>2.8168247364607737</v>
      </c>
      <c r="J28" s="15">
        <f t="shared" si="2"/>
        <v>39463</v>
      </c>
      <c r="K28" s="7">
        <f t="shared" si="3"/>
        <v>27.684198846769011</v>
      </c>
    </row>
    <row r="29" spans="1:11" x14ac:dyDescent="0.25">
      <c r="A29" s="11">
        <v>39464</v>
      </c>
      <c r="B29" s="12">
        <v>5902.4</v>
      </c>
      <c r="C29" s="4">
        <f t="shared" si="0"/>
        <v>-6.8381818640887038E-3</v>
      </c>
      <c r="D29" s="4">
        <f t="shared" si="4"/>
        <v>1.4509140916531771E-7</v>
      </c>
      <c r="E29" s="13">
        <f t="shared" si="8"/>
        <v>3.0507184209322465E-4</v>
      </c>
      <c r="F29" s="4">
        <f t="shared" si="5"/>
        <v>-6.8383269554978688E-3</v>
      </c>
      <c r="G29" s="6">
        <f t="shared" si="6"/>
        <v>-0.39151535483676742</v>
      </c>
      <c r="H29" s="8">
        <f t="shared" si="7"/>
        <v>1</v>
      </c>
      <c r="I29" s="6">
        <f t="shared" si="1"/>
        <v>3.0519009608824783</v>
      </c>
      <c r="J29" s="15">
        <f t="shared" si="2"/>
        <v>39464</v>
      </c>
      <c r="K29" s="7">
        <f t="shared" si="3"/>
        <v>27.78186027781182</v>
      </c>
    </row>
    <row r="30" spans="1:11" x14ac:dyDescent="0.25">
      <c r="A30" s="11">
        <v>39465</v>
      </c>
      <c r="B30" s="12">
        <v>5901.7</v>
      </c>
      <c r="C30" s="4">
        <f t="shared" si="0"/>
        <v>-1.1860285846791751E-4</v>
      </c>
      <c r="D30" s="4">
        <f t="shared" si="4"/>
        <v>1.4509140916531771E-7</v>
      </c>
      <c r="E30" s="13">
        <f t="shared" si="8"/>
        <v>2.8019236593739504E-4</v>
      </c>
      <c r="F30" s="4">
        <f t="shared" si="5"/>
        <v>-1.1874794987708283E-4</v>
      </c>
      <c r="G30" s="6">
        <f t="shared" si="6"/>
        <v>-7.0941108657543387E-3</v>
      </c>
      <c r="H30" s="8">
        <f t="shared" si="7"/>
        <v>1</v>
      </c>
      <c r="I30" s="6">
        <f t="shared" si="1"/>
        <v>3.1710533883313774</v>
      </c>
      <c r="J30" s="15">
        <f t="shared" si="2"/>
        <v>39465</v>
      </c>
      <c r="K30" s="7">
        <f t="shared" si="3"/>
        <v>26.624926024716189</v>
      </c>
    </row>
    <row r="31" spans="1:11" x14ac:dyDescent="0.25">
      <c r="A31" s="11">
        <v>39468</v>
      </c>
      <c r="B31" s="12">
        <v>5578.2</v>
      </c>
      <c r="C31" s="4">
        <f t="shared" si="0"/>
        <v>-5.6374301294076015E-2</v>
      </c>
      <c r="D31" s="4">
        <f t="shared" si="4"/>
        <v>1.4509140916531771E-7</v>
      </c>
      <c r="E31" s="13">
        <f t="shared" si="8"/>
        <v>2.4961369862876496E-4</v>
      </c>
      <c r="F31" s="4">
        <f t="shared" si="5"/>
        <v>-5.637444638548518E-2</v>
      </c>
      <c r="G31" s="6">
        <f t="shared" si="6"/>
        <v>-3.5681909080417213</v>
      </c>
      <c r="H31" s="8">
        <f t="shared" si="7"/>
        <v>1</v>
      </c>
      <c r="I31" s="6">
        <f t="shared" si="1"/>
        <v>-3.1371336909963747</v>
      </c>
      <c r="J31" s="15">
        <f t="shared" si="2"/>
        <v>39468</v>
      </c>
      <c r="K31" s="7">
        <f t="shared" si="3"/>
        <v>25.130114554668776</v>
      </c>
    </row>
    <row r="32" spans="1:11" x14ac:dyDescent="0.25">
      <c r="A32" s="11">
        <v>39469</v>
      </c>
      <c r="B32" s="12">
        <v>5740.1</v>
      </c>
      <c r="C32" s="4">
        <f t="shared" si="0"/>
        <v>2.8610488074778125E-2</v>
      </c>
      <c r="D32" s="4">
        <f t="shared" si="4"/>
        <v>1.4509140916531771E-7</v>
      </c>
      <c r="E32" s="13">
        <f t="shared" si="8"/>
        <v>8.1244309718671867E-4</v>
      </c>
      <c r="F32" s="4">
        <f t="shared" si="5"/>
        <v>2.861034298336896E-2</v>
      </c>
      <c r="G32" s="6">
        <f t="shared" si="6"/>
        <v>1.0037523790763132</v>
      </c>
      <c r="H32" s="8">
        <f t="shared" si="7"/>
        <v>0</v>
      </c>
      <c r="I32" s="6">
        <f t="shared" si="1"/>
        <v>2.13503438776696</v>
      </c>
      <c r="J32" s="15">
        <f t="shared" si="2"/>
        <v>39469</v>
      </c>
      <c r="K32" s="7">
        <f t="shared" si="3"/>
        <v>45.337413202369611</v>
      </c>
    </row>
    <row r="33" spans="1:11" x14ac:dyDescent="0.25">
      <c r="A33" s="11">
        <v>39470</v>
      </c>
      <c r="B33" s="12">
        <v>5609.3</v>
      </c>
      <c r="C33" s="4">
        <f t="shared" si="0"/>
        <v>-2.3050697216824345E-2</v>
      </c>
      <c r="D33" s="4">
        <f t="shared" si="4"/>
        <v>1.4509140916531771E-7</v>
      </c>
      <c r="E33" s="13">
        <f t="shared" si="8"/>
        <v>7.1819775155021275E-4</v>
      </c>
      <c r="F33" s="4">
        <f t="shared" si="5"/>
        <v>-2.305084230823351E-2</v>
      </c>
      <c r="G33" s="6">
        <f t="shared" si="6"/>
        <v>-0.86013135405438446</v>
      </c>
      <c r="H33" s="8">
        <f t="shared" si="7"/>
        <v>1</v>
      </c>
      <c r="I33" s="6">
        <f t="shared" si="1"/>
        <v>2.3305312971070147</v>
      </c>
      <c r="J33" s="15">
        <f t="shared" si="2"/>
        <v>39470</v>
      </c>
      <c r="K33" s="7">
        <f t="shared" si="3"/>
        <v>42.626755816294981</v>
      </c>
    </row>
    <row r="34" spans="1:11" x14ac:dyDescent="0.25">
      <c r="A34" s="11">
        <v>39471</v>
      </c>
      <c r="B34" s="12">
        <v>5875.8</v>
      </c>
      <c r="C34" s="4">
        <f t="shared" si="0"/>
        <v>4.6416286406982969E-2</v>
      </c>
      <c r="D34" s="4">
        <f t="shared" si="4"/>
        <v>1.4509140916531771E-7</v>
      </c>
      <c r="E34" s="13">
        <f t="shared" si="8"/>
        <v>7.3382589350571464E-4</v>
      </c>
      <c r="F34" s="4">
        <f t="shared" si="5"/>
        <v>4.6416141315573804E-2</v>
      </c>
      <c r="G34" s="6">
        <f t="shared" si="6"/>
        <v>1.7134542681548657</v>
      </c>
      <c r="H34" s="8">
        <f t="shared" si="7"/>
        <v>0</v>
      </c>
      <c r="I34" s="6">
        <f t="shared" si="1"/>
        <v>1.2217180821637474</v>
      </c>
      <c r="J34" s="15">
        <f t="shared" si="2"/>
        <v>39471</v>
      </c>
      <c r="K34" s="7">
        <f t="shared" si="3"/>
        <v>43.088043707848442</v>
      </c>
    </row>
    <row r="35" spans="1:11" x14ac:dyDescent="0.25">
      <c r="A35" s="11">
        <v>39472</v>
      </c>
      <c r="B35" s="12">
        <v>5869</v>
      </c>
      <c r="C35" s="4">
        <f t="shared" si="0"/>
        <v>-1.1579593964693186E-3</v>
      </c>
      <c r="D35" s="4">
        <f t="shared" si="4"/>
        <v>1.4509140916531771E-7</v>
      </c>
      <c r="E35" s="13">
        <f t="shared" si="8"/>
        <v>6.4898418078962298E-4</v>
      </c>
      <c r="F35" s="4">
        <f t="shared" si="5"/>
        <v>-1.158104487878484E-3</v>
      </c>
      <c r="G35" s="6">
        <f t="shared" si="6"/>
        <v>-4.5460131658541084E-2</v>
      </c>
      <c r="H35" s="8">
        <f t="shared" si="7"/>
        <v>1</v>
      </c>
      <c r="I35" s="6">
        <f t="shared" si="1"/>
        <v>2.7500792631619193</v>
      </c>
      <c r="J35" s="15">
        <f t="shared" si="2"/>
        <v>39472</v>
      </c>
      <c r="K35" s="7">
        <f t="shared" si="3"/>
        <v>40.520735153717858</v>
      </c>
    </row>
    <row r="36" spans="1:11" x14ac:dyDescent="0.25">
      <c r="A36" s="11">
        <v>39475</v>
      </c>
      <c r="B36" s="12">
        <v>5788.9</v>
      </c>
      <c r="C36" s="4">
        <f t="shared" si="0"/>
        <v>-1.3741970769141165E-2</v>
      </c>
      <c r="D36" s="4">
        <f t="shared" si="4"/>
        <v>1.4509140916531771E-7</v>
      </c>
      <c r="E36" s="13">
        <f t="shared" si="8"/>
        <v>5.7453951904278802E-4</v>
      </c>
      <c r="F36" s="4">
        <f t="shared" si="5"/>
        <v>-1.374211586055033E-2</v>
      </c>
      <c r="G36" s="6">
        <f t="shared" si="6"/>
        <v>-0.57331545925081817</v>
      </c>
      <c r="H36" s="8">
        <f t="shared" si="7"/>
        <v>1</v>
      </c>
      <c r="I36" s="6">
        <f t="shared" si="1"/>
        <v>2.6476869961148699</v>
      </c>
      <c r="J36" s="15">
        <f t="shared" si="2"/>
        <v>39475</v>
      </c>
      <c r="K36" s="7">
        <f t="shared" si="3"/>
        <v>38.125909604601617</v>
      </c>
    </row>
    <row r="37" spans="1:11" x14ac:dyDescent="0.25">
      <c r="A37" s="11">
        <v>39476</v>
      </c>
      <c r="B37" s="12">
        <v>5885.2</v>
      </c>
      <c r="C37" s="4">
        <f t="shared" si="0"/>
        <v>1.6498434034598497E-2</v>
      </c>
      <c r="D37" s="4">
        <f t="shared" si="4"/>
        <v>1.4509140916531771E-7</v>
      </c>
      <c r="E37" s="13">
        <f t="shared" si="8"/>
        <v>5.4379444751520036E-4</v>
      </c>
      <c r="F37" s="4">
        <f t="shared" si="5"/>
        <v>1.6498288943189332E-2</v>
      </c>
      <c r="G37" s="6">
        <f t="shared" si="6"/>
        <v>0.70749197966403021</v>
      </c>
      <c r="H37" s="8">
        <f t="shared" si="7"/>
        <v>0</v>
      </c>
      <c r="I37" s="6">
        <f t="shared" si="1"/>
        <v>2.5892586343235786</v>
      </c>
      <c r="J37" s="15">
        <f t="shared" si="2"/>
        <v>39476</v>
      </c>
      <c r="K37" s="7">
        <f t="shared" si="3"/>
        <v>37.091777420520806</v>
      </c>
    </row>
    <row r="38" spans="1:11" x14ac:dyDescent="0.25">
      <c r="A38" s="11">
        <v>39477</v>
      </c>
      <c r="B38" s="12">
        <v>5837.3</v>
      </c>
      <c r="C38" s="4">
        <f t="shared" si="0"/>
        <v>-8.1723636755389305E-3</v>
      </c>
      <c r="D38" s="4">
        <f t="shared" si="4"/>
        <v>1.4509140916531771E-7</v>
      </c>
      <c r="E38" s="13">
        <f t="shared" si="8"/>
        <v>4.8168295004157876E-4</v>
      </c>
      <c r="F38" s="4">
        <f t="shared" si="5"/>
        <v>-8.1725087669480955E-3</v>
      </c>
      <c r="G38" s="6">
        <f t="shared" si="6"/>
        <v>-0.37237006289547847</v>
      </c>
      <c r="H38" s="8">
        <f t="shared" si="7"/>
        <v>1</v>
      </c>
      <c r="I38" s="6">
        <f t="shared" si="1"/>
        <v>2.8308439550962241</v>
      </c>
      <c r="J38" s="15">
        <f t="shared" si="2"/>
        <v>39477</v>
      </c>
      <c r="K38" s="7">
        <f t="shared" si="3"/>
        <v>34.909280479625963</v>
      </c>
    </row>
    <row r="39" spans="1:11" x14ac:dyDescent="0.25">
      <c r="A39" s="11">
        <v>39478</v>
      </c>
      <c r="B39" s="12">
        <v>5879.8</v>
      </c>
      <c r="C39" s="4">
        <f t="shared" si="0"/>
        <v>7.2543865605016545E-3</v>
      </c>
      <c r="D39" s="4">
        <f t="shared" si="4"/>
        <v>1.4509140916531771E-7</v>
      </c>
      <c r="E39" s="13">
        <f t="shared" si="8"/>
        <v>4.3939493070019873E-4</v>
      </c>
      <c r="F39" s="4">
        <f t="shared" si="5"/>
        <v>7.2542414690924895E-3</v>
      </c>
      <c r="G39" s="6">
        <f t="shared" si="6"/>
        <v>0.34607042523821069</v>
      </c>
      <c r="H39" s="8">
        <f t="shared" si="7"/>
        <v>0</v>
      </c>
      <c r="I39" s="6">
        <f t="shared" si="1"/>
        <v>2.8862350646572086</v>
      </c>
      <c r="J39" s="15">
        <f t="shared" si="2"/>
        <v>39478</v>
      </c>
      <c r="K39" s="7">
        <f t="shared" si="3"/>
        <v>33.341703235910167</v>
      </c>
    </row>
    <row r="40" spans="1:11" x14ac:dyDescent="0.25">
      <c r="A40" s="11">
        <v>39479</v>
      </c>
      <c r="B40" s="12">
        <v>6029.2</v>
      </c>
      <c r="C40" s="4">
        <f t="shared" si="0"/>
        <v>2.5091584227619566E-2</v>
      </c>
      <c r="D40" s="4">
        <f t="shared" si="4"/>
        <v>1.4509140916531771E-7</v>
      </c>
      <c r="E40" s="13">
        <f t="shared" si="8"/>
        <v>3.8977096378261627E-4</v>
      </c>
      <c r="F40" s="4">
        <f t="shared" si="5"/>
        <v>2.5091439136210401E-2</v>
      </c>
      <c r="G40" s="6">
        <f t="shared" si="6"/>
        <v>1.270927654645041</v>
      </c>
      <c r="H40" s="8">
        <f t="shared" si="7"/>
        <v>0</v>
      </c>
      <c r="I40" s="6">
        <f t="shared" si="1"/>
        <v>2.198408546976955</v>
      </c>
      <c r="J40" s="15">
        <f t="shared" si="2"/>
        <v>39479</v>
      </c>
      <c r="K40" s="7">
        <f t="shared" si="3"/>
        <v>31.402556239421326</v>
      </c>
    </row>
    <row r="41" spans="1:11" x14ac:dyDescent="0.25">
      <c r="A41" s="11">
        <v>39482</v>
      </c>
      <c r="B41" s="12">
        <v>6026.2</v>
      </c>
      <c r="C41" s="4">
        <f t="shared" si="0"/>
        <v>-4.9770228477311659E-4</v>
      </c>
      <c r="D41" s="4">
        <f t="shared" si="4"/>
        <v>1.4509140916531771E-7</v>
      </c>
      <c r="E41" s="13">
        <f t="shared" si="8"/>
        <v>3.4608266421389021E-4</v>
      </c>
      <c r="F41" s="4">
        <f t="shared" si="5"/>
        <v>-4.9784737618228188E-4</v>
      </c>
      <c r="G41" s="6">
        <f t="shared" si="6"/>
        <v>-2.6761244129279119E-2</v>
      </c>
      <c r="H41" s="8">
        <f t="shared" si="7"/>
        <v>1</v>
      </c>
      <c r="I41" s="6">
        <f t="shared" si="1"/>
        <v>3.0651198334661318</v>
      </c>
      <c r="J41" s="15">
        <f t="shared" si="2"/>
        <v>39482</v>
      </c>
      <c r="K41" s="7">
        <f t="shared" si="3"/>
        <v>29.590355531171674</v>
      </c>
    </row>
    <row r="42" spans="1:11" x14ac:dyDescent="0.25">
      <c r="A42" s="11">
        <v>39483</v>
      </c>
      <c r="B42" s="12">
        <v>5868</v>
      </c>
      <c r="C42" s="4">
        <f t="shared" si="0"/>
        <v>-2.6602769388728676E-2</v>
      </c>
      <c r="D42" s="4">
        <f t="shared" si="4"/>
        <v>1.4509140916531771E-7</v>
      </c>
      <c r="E42" s="13">
        <f t="shared" si="8"/>
        <v>3.0766604319035234E-4</v>
      </c>
      <c r="F42" s="4">
        <f t="shared" si="5"/>
        <v>-2.6602914480137841E-2</v>
      </c>
      <c r="G42" s="6">
        <f t="shared" si="6"/>
        <v>-1.5166641986432128</v>
      </c>
      <c r="H42" s="8">
        <f t="shared" si="7"/>
        <v>1</v>
      </c>
      <c r="I42" s="6">
        <f t="shared" si="1"/>
        <v>1.9741741403715372</v>
      </c>
      <c r="J42" s="15">
        <f t="shared" si="2"/>
        <v>39483</v>
      </c>
      <c r="K42" s="7">
        <f t="shared" si="3"/>
        <v>27.899732781365334</v>
      </c>
    </row>
    <row r="43" spans="1:11" x14ac:dyDescent="0.25">
      <c r="A43" s="11">
        <v>39484</v>
      </c>
      <c r="B43" s="12">
        <v>5875.4</v>
      </c>
      <c r="C43" s="4">
        <f t="shared" si="0"/>
        <v>1.2602825381847025E-3</v>
      </c>
      <c r="D43" s="4">
        <f t="shared" si="4"/>
        <v>1.4509140916531771E-7</v>
      </c>
      <c r="E43" s="13">
        <f t="shared" si="8"/>
        <v>4.0512859165389909E-4</v>
      </c>
      <c r="F43" s="4">
        <f t="shared" si="5"/>
        <v>1.2601374467755371E-3</v>
      </c>
      <c r="G43" s="6">
        <f t="shared" si="6"/>
        <v>6.2606794794262649E-2</v>
      </c>
      <c r="H43" s="8">
        <f t="shared" si="7"/>
        <v>0</v>
      </c>
      <c r="I43" s="6">
        <f t="shared" si="1"/>
        <v>2.9847546769165758</v>
      </c>
      <c r="J43" s="15">
        <f t="shared" si="2"/>
        <v>39484</v>
      </c>
      <c r="K43" s="7">
        <f t="shared" si="3"/>
        <v>32.01523601169238</v>
      </c>
    </row>
    <row r="44" spans="1:11" x14ac:dyDescent="0.25">
      <c r="A44" s="11">
        <v>39485</v>
      </c>
      <c r="B44" s="12">
        <v>5724.1</v>
      </c>
      <c r="C44" s="4">
        <f t="shared" si="0"/>
        <v>-2.6088810976830093E-2</v>
      </c>
      <c r="D44" s="4">
        <f t="shared" si="4"/>
        <v>1.4509140916531771E-7</v>
      </c>
      <c r="E44" s="13">
        <f t="shared" si="8"/>
        <v>3.5960332144429583E-4</v>
      </c>
      <c r="F44" s="4">
        <f t="shared" si="5"/>
        <v>-2.6088956068239258E-2</v>
      </c>
      <c r="G44" s="6">
        <f t="shared" si="6"/>
        <v>-1.3757668931422586</v>
      </c>
      <c r="H44" s="8">
        <f t="shared" si="7"/>
        <v>1</v>
      </c>
      <c r="I44" s="6">
        <f t="shared" si="1"/>
        <v>2.0999487041184435</v>
      </c>
      <c r="J44" s="15">
        <f t="shared" si="2"/>
        <v>39485</v>
      </c>
      <c r="K44" s="7">
        <f t="shared" si="3"/>
        <v>30.16283148602048</v>
      </c>
    </row>
    <row r="45" spans="1:11" x14ac:dyDescent="0.25">
      <c r="A45" s="11">
        <v>39486</v>
      </c>
      <c r="B45" s="12">
        <v>5784</v>
      </c>
      <c r="C45" s="4">
        <f t="shared" si="0"/>
        <v>1.0410153014373756E-2</v>
      </c>
      <c r="D45" s="4">
        <f t="shared" si="4"/>
        <v>1.4509140916531771E-7</v>
      </c>
      <c r="E45" s="13">
        <f t="shared" si="8"/>
        <v>4.4582802431769467E-4</v>
      </c>
      <c r="F45" s="4">
        <f t="shared" si="5"/>
        <v>1.0410007922964591E-2</v>
      </c>
      <c r="G45" s="6">
        <f t="shared" si="6"/>
        <v>0.49302322463247089</v>
      </c>
      <c r="H45" s="8">
        <f t="shared" si="7"/>
        <v>0</v>
      </c>
      <c r="I45" s="6">
        <f t="shared" si="1"/>
        <v>2.8173141547846194</v>
      </c>
      <c r="J45" s="15">
        <f t="shared" si="2"/>
        <v>39486</v>
      </c>
      <c r="K45" s="7">
        <f t="shared" si="3"/>
        <v>33.584890970848299</v>
      </c>
    </row>
    <row r="46" spans="1:11" x14ac:dyDescent="0.25">
      <c r="A46" s="11">
        <v>39489</v>
      </c>
      <c r="B46" s="12">
        <v>5707.7</v>
      </c>
      <c r="C46" s="4">
        <f t="shared" si="0"/>
        <v>-1.3279344436678879E-2</v>
      </c>
      <c r="D46" s="4">
        <f t="shared" si="4"/>
        <v>1.4509140916531771E-7</v>
      </c>
      <c r="E46" s="13">
        <f t="shared" si="8"/>
        <v>3.9543457631850248E-4</v>
      </c>
      <c r="F46" s="4">
        <f t="shared" si="5"/>
        <v>-1.3279489528088044E-2</v>
      </c>
      <c r="G46" s="6">
        <f t="shared" si="6"/>
        <v>-0.66779637983951357</v>
      </c>
      <c r="H46" s="8">
        <f t="shared" si="7"/>
        <v>1</v>
      </c>
      <c r="I46" s="6">
        <f t="shared" si="1"/>
        <v>2.7758480666423329</v>
      </c>
      <c r="J46" s="15">
        <f t="shared" si="2"/>
        <v>39489</v>
      </c>
      <c r="K46" s="7">
        <f t="shared" si="3"/>
        <v>31.62988267581483</v>
      </c>
    </row>
    <row r="47" spans="1:11" x14ac:dyDescent="0.25">
      <c r="A47" s="11">
        <v>39490</v>
      </c>
      <c r="B47" s="12">
        <v>5910</v>
      </c>
      <c r="C47" s="4">
        <f t="shared" si="0"/>
        <v>3.482969099822221E-2</v>
      </c>
      <c r="D47" s="4">
        <f t="shared" si="4"/>
        <v>1.4509140916531771E-7</v>
      </c>
      <c r="E47" s="13">
        <f t="shared" si="8"/>
        <v>3.8379298734265201E-4</v>
      </c>
      <c r="F47" s="4">
        <f t="shared" si="5"/>
        <v>3.4829545906813045E-2</v>
      </c>
      <c r="G47" s="6">
        <f t="shared" si="6"/>
        <v>1.7778671064092988</v>
      </c>
      <c r="H47" s="8">
        <f t="shared" si="7"/>
        <v>0</v>
      </c>
      <c r="I47" s="6">
        <f t="shared" si="1"/>
        <v>1.4333593658705386</v>
      </c>
      <c r="J47" s="15">
        <f t="shared" si="2"/>
        <v>39490</v>
      </c>
      <c r="K47" s="7">
        <f t="shared" si="3"/>
        <v>31.160812858090043</v>
      </c>
    </row>
    <row r="48" spans="1:11" x14ac:dyDescent="0.25">
      <c r="A48" s="11">
        <v>39491</v>
      </c>
      <c r="B48" s="12">
        <v>5880.1</v>
      </c>
      <c r="C48" s="4">
        <f t="shared" si="0"/>
        <v>-5.0720628493641697E-3</v>
      </c>
      <c r="D48" s="4">
        <f t="shared" si="4"/>
        <v>1.4509140916531771E-7</v>
      </c>
      <c r="E48" s="13">
        <f t="shared" si="8"/>
        <v>3.4081973096315466E-4</v>
      </c>
      <c r="F48" s="4">
        <f t="shared" si="5"/>
        <v>-5.0722079407733347E-3</v>
      </c>
      <c r="G48" s="6">
        <f t="shared" si="6"/>
        <v>-0.27474809190374078</v>
      </c>
      <c r="H48" s="8">
        <f t="shared" si="7"/>
        <v>1</v>
      </c>
      <c r="I48" s="6">
        <f t="shared" si="1"/>
        <v>3.0353966441261426</v>
      </c>
      <c r="J48" s="15">
        <f t="shared" si="2"/>
        <v>39491</v>
      </c>
      <c r="K48" s="7">
        <f t="shared" si="3"/>
        <v>29.364501006092052</v>
      </c>
    </row>
    <row r="49" spans="1:11" x14ac:dyDescent="0.25">
      <c r="A49" s="11">
        <v>39492</v>
      </c>
      <c r="B49" s="12">
        <v>5879.3</v>
      </c>
      <c r="C49" s="4">
        <f t="shared" si="0"/>
        <v>-1.3606136388499338E-4</v>
      </c>
      <c r="D49" s="4">
        <f t="shared" si="4"/>
        <v>1.4509140916531771E-7</v>
      </c>
      <c r="E49" s="13">
        <f t="shared" si="8"/>
        <v>3.0776082146824685E-4</v>
      </c>
      <c r="F49" s="4">
        <f t="shared" si="5"/>
        <v>-1.362064552941587E-4</v>
      </c>
      <c r="G49" s="6">
        <f t="shared" si="6"/>
        <v>-7.7640982864307781E-3</v>
      </c>
      <c r="H49" s="8">
        <f t="shared" si="7"/>
        <v>1</v>
      </c>
      <c r="I49" s="6">
        <f t="shared" si="1"/>
        <v>3.1241251413538338</v>
      </c>
      <c r="J49" s="15">
        <f t="shared" si="2"/>
        <v>39492</v>
      </c>
      <c r="K49" s="7">
        <f t="shared" si="3"/>
        <v>27.904029786299052</v>
      </c>
    </row>
    <row r="50" spans="1:11" x14ac:dyDescent="0.25">
      <c r="A50" s="11">
        <v>39493</v>
      </c>
      <c r="B50" s="12">
        <v>5787.6</v>
      </c>
      <c r="C50" s="4">
        <f t="shared" si="0"/>
        <v>-1.5720009323968193E-2</v>
      </c>
      <c r="D50" s="4">
        <f t="shared" si="4"/>
        <v>1.4509140916531771E-7</v>
      </c>
      <c r="E50" s="13">
        <f t="shared" si="8"/>
        <v>2.7388543681568516E-4</v>
      </c>
      <c r="F50" s="4">
        <f t="shared" si="5"/>
        <v>-1.5720154415377358E-2</v>
      </c>
      <c r="G50" s="6">
        <f t="shared" si="6"/>
        <v>-0.9498878606677027</v>
      </c>
      <c r="H50" s="8">
        <f t="shared" si="7"/>
        <v>1</v>
      </c>
      <c r="I50" s="6">
        <f t="shared" si="1"/>
        <v>2.7313183192841572</v>
      </c>
      <c r="J50" s="15">
        <f t="shared" si="2"/>
        <v>39493</v>
      </c>
      <c r="K50" s="7">
        <f t="shared" si="3"/>
        <v>26.323566535401</v>
      </c>
    </row>
    <row r="51" spans="1:11" x14ac:dyDescent="0.25">
      <c r="A51" s="11">
        <v>39497</v>
      </c>
      <c r="B51" s="12">
        <v>5966.9</v>
      </c>
      <c r="C51" s="4">
        <f t="shared" si="0"/>
        <v>3.0509831678436156E-2</v>
      </c>
      <c r="D51" s="4">
        <f t="shared" si="4"/>
        <v>1.4509140916531771E-7</v>
      </c>
      <c r="E51" s="13">
        <f t="shared" si="8"/>
        <v>2.8991698036801385E-4</v>
      </c>
      <c r="F51" s="4">
        <f t="shared" si="5"/>
        <v>3.0509686587026991E-2</v>
      </c>
      <c r="G51" s="6">
        <f t="shared" si="6"/>
        <v>1.7918469839875233</v>
      </c>
      <c r="H51" s="8">
        <f t="shared" si="7"/>
        <v>0</v>
      </c>
      <c r="I51" s="6">
        <f t="shared" si="1"/>
        <v>1.5486616350633373</v>
      </c>
      <c r="J51" s="15">
        <f t="shared" si="2"/>
        <v>39497</v>
      </c>
      <c r="K51" s="7">
        <f t="shared" si="3"/>
        <v>27.083019778656052</v>
      </c>
    </row>
    <row r="52" spans="1:11" x14ac:dyDescent="0.25">
      <c r="A52" s="11">
        <v>39498</v>
      </c>
      <c r="B52" s="12">
        <v>5893.6</v>
      </c>
      <c r="C52" s="4">
        <f t="shared" si="0"/>
        <v>-1.2360513172758695E-2</v>
      </c>
      <c r="D52" s="4">
        <f t="shared" si="4"/>
        <v>1.4509140916531771E-7</v>
      </c>
      <c r="E52" s="13">
        <f t="shared" si="8"/>
        <v>2.5817250685397793E-4</v>
      </c>
      <c r="F52" s="4">
        <f t="shared" si="5"/>
        <v>-1.236065826416786E-2</v>
      </c>
      <c r="G52" s="6">
        <f t="shared" si="6"/>
        <v>-0.76928382978801402</v>
      </c>
      <c r="H52" s="8">
        <f t="shared" si="7"/>
        <v>1</v>
      </c>
      <c r="I52" s="6">
        <f t="shared" si="1"/>
        <v>2.9161039440386447</v>
      </c>
      <c r="J52" s="15">
        <f t="shared" si="2"/>
        <v>39498</v>
      </c>
      <c r="K52" s="7">
        <f t="shared" si="3"/>
        <v>25.557316806358294</v>
      </c>
    </row>
    <row r="53" spans="1:11" x14ac:dyDescent="0.25">
      <c r="A53" s="11">
        <v>39499</v>
      </c>
      <c r="B53" s="12">
        <v>5932.2</v>
      </c>
      <c r="C53" s="4">
        <f t="shared" si="0"/>
        <v>6.5281227625382538E-3</v>
      </c>
      <c r="D53" s="4">
        <f t="shared" si="4"/>
        <v>1.4509140916531771E-7</v>
      </c>
      <c r="E53" s="13">
        <f t="shared" si="8"/>
        <v>2.5857741765614693E-4</v>
      </c>
      <c r="F53" s="4">
        <f t="shared" si="5"/>
        <v>6.5279776711290888E-3</v>
      </c>
      <c r="G53" s="6">
        <f t="shared" si="6"/>
        <v>0.4059601116429617</v>
      </c>
      <c r="H53" s="8">
        <f t="shared" si="7"/>
        <v>0</v>
      </c>
      <c r="I53" s="6">
        <f t="shared" si="1"/>
        <v>3.128817371083676</v>
      </c>
      <c r="J53" s="15">
        <f t="shared" si="2"/>
        <v>39499</v>
      </c>
      <c r="K53" s="7">
        <f t="shared" si="3"/>
        <v>25.5773506577607</v>
      </c>
    </row>
    <row r="54" spans="1:11" x14ac:dyDescent="0.25">
      <c r="A54" s="11">
        <v>39500</v>
      </c>
      <c r="B54" s="12">
        <v>5888.5</v>
      </c>
      <c r="C54" s="4">
        <f t="shared" si="0"/>
        <v>-7.3938428495390974E-3</v>
      </c>
      <c r="D54" s="4">
        <f t="shared" si="4"/>
        <v>1.4509140916531771E-7</v>
      </c>
      <c r="E54" s="13">
        <f t="shared" si="8"/>
        <v>2.3058156060046906E-4</v>
      </c>
      <c r="F54" s="4">
        <f t="shared" si="5"/>
        <v>-7.3939879409482623E-3</v>
      </c>
      <c r="G54" s="6">
        <f t="shared" si="6"/>
        <v>-0.48692990846656198</v>
      </c>
      <c r="H54" s="8">
        <f t="shared" si="7"/>
        <v>1</v>
      </c>
      <c r="I54" s="6">
        <f t="shared" si="1"/>
        <v>3.1499640569309268</v>
      </c>
      <c r="J54" s="15">
        <f t="shared" si="2"/>
        <v>39500</v>
      </c>
      <c r="K54" s="7">
        <f t="shared" si="3"/>
        <v>24.15308154913544</v>
      </c>
    </row>
    <row r="55" spans="1:11" x14ac:dyDescent="0.25">
      <c r="A55" s="11">
        <v>39503</v>
      </c>
      <c r="B55" s="12">
        <v>5999.5</v>
      </c>
      <c r="C55" s="4">
        <f t="shared" si="0"/>
        <v>1.8674836122840321E-2</v>
      </c>
      <c r="D55" s="4">
        <f t="shared" si="4"/>
        <v>1.4509140916531771E-7</v>
      </c>
      <c r="E55" s="13">
        <f t="shared" si="8"/>
        <v>2.1607962801825943E-4</v>
      </c>
      <c r="F55" s="4">
        <f t="shared" si="5"/>
        <v>1.8674691031431156E-2</v>
      </c>
      <c r="G55" s="6">
        <f t="shared" si="6"/>
        <v>1.2704176343900744</v>
      </c>
      <c r="H55" s="8">
        <f t="shared" si="7"/>
        <v>0</v>
      </c>
      <c r="I55" s="6">
        <f t="shared" si="1"/>
        <v>2.4940127689014364</v>
      </c>
      <c r="J55" s="15">
        <f t="shared" si="2"/>
        <v>39503</v>
      </c>
      <c r="K55" s="7">
        <f t="shared" si="3"/>
        <v>23.381220218076653</v>
      </c>
    </row>
    <row r="56" spans="1:11" x14ac:dyDescent="0.25">
      <c r="A56" s="11">
        <v>39504</v>
      </c>
      <c r="B56" s="12">
        <v>6087.4</v>
      </c>
      <c r="C56" s="4">
        <f t="shared" si="0"/>
        <v>1.4544928746752329E-2</v>
      </c>
      <c r="D56" s="4">
        <f t="shared" si="4"/>
        <v>1.4509140916531771E-7</v>
      </c>
      <c r="E56" s="13">
        <f t="shared" si="8"/>
        <v>1.9316705547248636E-4</v>
      </c>
      <c r="F56" s="4">
        <f t="shared" si="5"/>
        <v>1.4544783655343164E-2</v>
      </c>
      <c r="G56" s="6">
        <f t="shared" si="6"/>
        <v>1.0465036222754902</v>
      </c>
      <c r="H56" s="8">
        <f t="shared" si="7"/>
        <v>0</v>
      </c>
      <c r="I56" s="6">
        <f t="shared" si="1"/>
        <v>2.8094541366048897</v>
      </c>
      <c r="J56" s="15">
        <f t="shared" si="2"/>
        <v>39504</v>
      </c>
      <c r="K56" s="7">
        <f t="shared" si="3"/>
        <v>22.106846232454565</v>
      </c>
    </row>
    <row r="57" spans="1:11" x14ac:dyDescent="0.25">
      <c r="A57" s="11">
        <v>39505</v>
      </c>
      <c r="B57" s="12">
        <v>6076.5</v>
      </c>
      <c r="C57" s="4">
        <f t="shared" si="0"/>
        <v>-1.7921888403410811E-3</v>
      </c>
      <c r="D57" s="4">
        <f t="shared" si="4"/>
        <v>1.4509140916531771E-7</v>
      </c>
      <c r="E57" s="13">
        <f t="shared" si="8"/>
        <v>1.7299512252459399E-4</v>
      </c>
      <c r="F57" s="4">
        <f t="shared" si="5"/>
        <v>-1.7923339317502465E-3</v>
      </c>
      <c r="G57" s="6">
        <f t="shared" si="6"/>
        <v>-0.13627054643769737</v>
      </c>
      <c r="H57" s="8">
        <f t="shared" si="7"/>
        <v>1</v>
      </c>
      <c r="I57" s="6">
        <f t="shared" si="1"/>
        <v>3.402900214563811</v>
      </c>
      <c r="J57" s="15">
        <f t="shared" si="2"/>
        <v>39505</v>
      </c>
      <c r="K57" s="7">
        <f t="shared" si="3"/>
        <v>20.920747118284826</v>
      </c>
    </row>
    <row r="58" spans="1:11" x14ac:dyDescent="0.25">
      <c r="A58" s="11">
        <v>39506</v>
      </c>
      <c r="B58" s="12">
        <v>5965.7</v>
      </c>
      <c r="C58" s="4">
        <f t="shared" si="0"/>
        <v>-1.8402472448530389E-2</v>
      </c>
      <c r="D58" s="4">
        <f t="shared" si="4"/>
        <v>1.4509140916531771E-7</v>
      </c>
      <c r="E58" s="13">
        <f t="shared" si="8"/>
        <v>1.5583214673131032E-4</v>
      </c>
      <c r="F58" s="4">
        <f t="shared" si="5"/>
        <v>-1.8402617539939554E-2</v>
      </c>
      <c r="G58" s="6">
        <f t="shared" si="6"/>
        <v>-1.4741818963352247</v>
      </c>
      <c r="H58" s="8">
        <f t="shared" si="7"/>
        <v>1</v>
      </c>
      <c r="I58" s="6">
        <f t="shared" si="1"/>
        <v>2.3778208912996019</v>
      </c>
      <c r="J58" s="15">
        <f t="shared" si="2"/>
        <v>39506</v>
      </c>
      <c r="K58" s="7">
        <f t="shared" si="3"/>
        <v>19.855863900375002</v>
      </c>
    </row>
    <row r="59" spans="1:11" x14ac:dyDescent="0.25">
      <c r="A59" s="11">
        <v>39507</v>
      </c>
      <c r="B59" s="12">
        <v>5884.3</v>
      </c>
      <c r="C59" s="4">
        <f t="shared" si="0"/>
        <v>-1.373861271672692E-2</v>
      </c>
      <c r="D59" s="4">
        <f t="shared" si="4"/>
        <v>1.4509140916531771E-7</v>
      </c>
      <c r="E59" s="13">
        <f t="shared" si="8"/>
        <v>2.0297009831515942E-4</v>
      </c>
      <c r="F59" s="4">
        <f t="shared" si="5"/>
        <v>-1.3738757808136085E-2</v>
      </c>
      <c r="G59" s="6">
        <f t="shared" si="6"/>
        <v>-0.96434278748988067</v>
      </c>
      <c r="H59" s="8">
        <f t="shared" si="7"/>
        <v>1</v>
      </c>
      <c r="I59" s="6">
        <f t="shared" si="1"/>
        <v>2.867308905259522</v>
      </c>
      <c r="J59" s="15">
        <f t="shared" si="2"/>
        <v>39507</v>
      </c>
      <c r="K59" s="7">
        <f t="shared" si="3"/>
        <v>22.660854986900944</v>
      </c>
    </row>
    <row r="60" spans="1:11" x14ac:dyDescent="0.25">
      <c r="A60" s="11">
        <v>39510</v>
      </c>
      <c r="B60" s="12">
        <v>5818.6</v>
      </c>
      <c r="C60" s="4">
        <f t="shared" si="0"/>
        <v>-1.1228104185043216E-2</v>
      </c>
      <c r="D60" s="4">
        <f t="shared" si="4"/>
        <v>1.4509140916531771E-7</v>
      </c>
      <c r="E60" s="13">
        <f t="shared" si="8"/>
        <v>2.16652403688909E-4</v>
      </c>
      <c r="F60" s="4">
        <f t="shared" si="5"/>
        <v>-1.1228249276452381E-2</v>
      </c>
      <c r="G60" s="6">
        <f t="shared" si="6"/>
        <v>-0.76283443613880386</v>
      </c>
      <c r="H60" s="8">
        <f t="shared" si="7"/>
        <v>1</v>
      </c>
      <c r="I60" s="6">
        <f t="shared" si="1"/>
        <v>3.0087114358345466</v>
      </c>
      <c r="J60" s="15">
        <f t="shared" si="2"/>
        <v>39510</v>
      </c>
      <c r="K60" s="7">
        <f t="shared" si="3"/>
        <v>23.412188734352448</v>
      </c>
    </row>
    <row r="61" spans="1:11" x14ac:dyDescent="0.25">
      <c r="A61" s="11">
        <v>39511</v>
      </c>
      <c r="B61" s="12">
        <v>5767.7</v>
      </c>
      <c r="C61" s="4">
        <f t="shared" si="0"/>
        <v>-8.7862954440938064E-3</v>
      </c>
      <c r="D61" s="4">
        <f t="shared" si="4"/>
        <v>1.4509140916531771E-7</v>
      </c>
      <c r="E61" s="13">
        <f t="shared" si="8"/>
        <v>2.1706667956810589E-4</v>
      </c>
      <c r="F61" s="4">
        <f t="shared" si="5"/>
        <v>-8.7864405355029714E-3</v>
      </c>
      <c r="G61" s="6">
        <f t="shared" si="6"/>
        <v>-0.59637082976484879</v>
      </c>
      <c r="H61" s="8">
        <f t="shared" si="7"/>
        <v>1</v>
      </c>
      <c r="I61" s="6">
        <f t="shared" si="1"/>
        <v>3.1208853697524592</v>
      </c>
      <c r="J61" s="15">
        <f t="shared" si="2"/>
        <v>39511</v>
      </c>
      <c r="K61" s="7">
        <f t="shared" si="3"/>
        <v>23.434562067751724</v>
      </c>
    </row>
    <row r="62" spans="1:11" x14ac:dyDescent="0.25">
      <c r="A62" s="11">
        <v>39512</v>
      </c>
      <c r="B62" s="12">
        <v>5853.5</v>
      </c>
      <c r="C62" s="4">
        <f t="shared" si="0"/>
        <v>1.4766385403266493E-2</v>
      </c>
      <c r="D62" s="4">
        <f t="shared" si="4"/>
        <v>1.4509140916531771E-7</v>
      </c>
      <c r="E62" s="13">
        <f t="shared" si="8"/>
        <v>2.083622618940844E-4</v>
      </c>
      <c r="F62" s="4">
        <f t="shared" si="5"/>
        <v>1.4766240311857328E-2</v>
      </c>
      <c r="G62" s="6">
        <f t="shared" si="6"/>
        <v>1.0229641178305722</v>
      </c>
      <c r="H62" s="8">
        <f t="shared" si="7"/>
        <v>0</v>
      </c>
      <c r="I62" s="6">
        <f t="shared" si="1"/>
        <v>2.7959498483329521</v>
      </c>
      <c r="J62" s="15">
        <f t="shared" si="2"/>
        <v>39512</v>
      </c>
      <c r="K62" s="7">
        <f t="shared" si="3"/>
        <v>22.959889429002779</v>
      </c>
    </row>
    <row r="63" spans="1:11" x14ac:dyDescent="0.25">
      <c r="A63" s="11">
        <v>39513</v>
      </c>
      <c r="B63" s="12">
        <v>5766.4</v>
      </c>
      <c r="C63" s="4">
        <f t="shared" si="0"/>
        <v>-1.4991803945763134E-2</v>
      </c>
      <c r="D63" s="4">
        <f t="shared" si="4"/>
        <v>1.4509140916531771E-7</v>
      </c>
      <c r="E63" s="13">
        <f t="shared" si="8"/>
        <v>1.8637278600840937E-4</v>
      </c>
      <c r="F63" s="4">
        <f t="shared" si="5"/>
        <v>-1.4991949037172299E-2</v>
      </c>
      <c r="G63" s="6">
        <f t="shared" si="6"/>
        <v>-1.0981631048346729</v>
      </c>
      <c r="H63" s="8">
        <f t="shared" si="7"/>
        <v>1</v>
      </c>
      <c r="I63" s="6">
        <f t="shared" si="1"/>
        <v>2.7719611964754947</v>
      </c>
      <c r="J63" s="15">
        <f t="shared" si="2"/>
        <v>39513</v>
      </c>
      <c r="K63" s="7">
        <f t="shared" si="3"/>
        <v>21.71458377683707</v>
      </c>
    </row>
    <row r="64" spans="1:11" x14ac:dyDescent="0.25">
      <c r="A64" s="11">
        <v>39514</v>
      </c>
      <c r="B64" s="12">
        <v>5699.9</v>
      </c>
      <c r="C64" s="4">
        <f t="shared" si="0"/>
        <v>-1.1599338164867004E-2</v>
      </c>
      <c r="D64" s="4">
        <f t="shared" si="4"/>
        <v>1.4509140916531771E-7</v>
      </c>
      <c r="E64" s="13">
        <f t="shared" si="8"/>
        <v>2.0872177231825572E-4</v>
      </c>
      <c r="F64" s="4">
        <f t="shared" si="5"/>
        <v>-1.1599483256276169E-2</v>
      </c>
      <c r="G64" s="6">
        <f t="shared" si="6"/>
        <v>-0.8028876273732497</v>
      </c>
      <c r="H64" s="8">
        <f t="shared" si="7"/>
        <v>1</v>
      </c>
      <c r="I64" s="6">
        <f t="shared" si="1"/>
        <v>2.9960014086029054</v>
      </c>
      <c r="J64" s="15">
        <f t="shared" si="2"/>
        <v>39514</v>
      </c>
      <c r="K64" s="7">
        <f t="shared" si="3"/>
        <v>22.979688508880773</v>
      </c>
    </row>
    <row r="65" spans="1:11" x14ac:dyDescent="0.25">
      <c r="A65" s="11">
        <v>39517</v>
      </c>
      <c r="B65" s="12">
        <v>5629.1</v>
      </c>
      <c r="C65" s="4">
        <f t="shared" si="0"/>
        <v>-1.2499059358082754E-2</v>
      </c>
      <c r="D65" s="4">
        <f t="shared" si="4"/>
        <v>1.4509140916531771E-7</v>
      </c>
      <c r="E65" s="13">
        <f t="shared" si="8"/>
        <v>2.116572463946176E-4</v>
      </c>
      <c r="F65" s="4">
        <f t="shared" si="5"/>
        <v>-1.2499204449491919E-2</v>
      </c>
      <c r="G65" s="6">
        <f t="shared" si="6"/>
        <v>-0.8591436825434976</v>
      </c>
      <c r="H65" s="8">
        <f t="shared" si="7"/>
        <v>1</v>
      </c>
      <c r="I65" s="6">
        <f t="shared" si="1"/>
        <v>2.942268710144305</v>
      </c>
      <c r="J65" s="15">
        <f t="shared" si="2"/>
        <v>39517</v>
      </c>
      <c r="K65" s="7">
        <f t="shared" si="3"/>
        <v>23.140718082600255</v>
      </c>
    </row>
    <row r="66" spans="1:11" x14ac:dyDescent="0.25">
      <c r="A66" s="11">
        <v>39518</v>
      </c>
      <c r="B66" s="12">
        <v>5690.4</v>
      </c>
      <c r="C66" s="4">
        <f t="shared" si="0"/>
        <v>1.0830972968291141E-2</v>
      </c>
      <c r="D66" s="4">
        <f t="shared" si="4"/>
        <v>1.4509140916531771E-7</v>
      </c>
      <c r="E66" s="13">
        <f t="shared" si="8"/>
        <v>2.1826512742615978E-4</v>
      </c>
      <c r="F66" s="4">
        <f t="shared" si="5"/>
        <v>1.0830827876881976E-2</v>
      </c>
      <c r="G66" s="6">
        <f t="shared" si="6"/>
        <v>0.73311056362351534</v>
      </c>
      <c r="H66" s="8">
        <f t="shared" si="7"/>
        <v>0</v>
      </c>
      <c r="I66" s="6">
        <f t="shared" si="1"/>
        <v>3.0272359441821863</v>
      </c>
      <c r="J66" s="15">
        <f t="shared" si="2"/>
        <v>39518</v>
      </c>
      <c r="K66" s="7">
        <f t="shared" si="3"/>
        <v>23.499165355139411</v>
      </c>
    </row>
    <row r="67" spans="1:11" x14ac:dyDescent="0.25">
      <c r="A67" s="11">
        <v>39519</v>
      </c>
      <c r="B67" s="12">
        <v>5776.4</v>
      </c>
      <c r="C67" s="4">
        <f t="shared" si="0"/>
        <v>1.5000106833104708E-2</v>
      </c>
      <c r="D67" s="4">
        <f t="shared" si="4"/>
        <v>1.4509140916531771E-7</v>
      </c>
      <c r="E67" s="13">
        <f t="shared" si="8"/>
        <v>1.9509114092494933E-4</v>
      </c>
      <c r="F67" s="4">
        <f t="shared" si="5"/>
        <v>1.4999961741695543E-2</v>
      </c>
      <c r="G67" s="6">
        <f t="shared" si="6"/>
        <v>1.0739186315730174</v>
      </c>
      <c r="H67" s="8">
        <f t="shared" si="7"/>
        <v>0</v>
      </c>
      <c r="I67" s="6">
        <f t="shared" si="1"/>
        <v>2.7754327127925951</v>
      </c>
      <c r="J67" s="15">
        <f t="shared" si="2"/>
        <v>39519</v>
      </c>
      <c r="K67" s="7">
        <f t="shared" si="3"/>
        <v>22.216673615555543</v>
      </c>
    </row>
    <row r="68" spans="1:11" x14ac:dyDescent="0.25">
      <c r="A68" s="11">
        <v>39520</v>
      </c>
      <c r="B68" s="12">
        <v>5692.4</v>
      </c>
      <c r="C68" s="4">
        <f t="shared" si="0"/>
        <v>-1.4648699442905212E-2</v>
      </c>
      <c r="D68" s="4">
        <f t="shared" si="4"/>
        <v>1.4509140916531771E-7</v>
      </c>
      <c r="E68" s="13">
        <f t="shared" si="8"/>
        <v>1.7468906250691423E-4</v>
      </c>
      <c r="F68" s="4">
        <f t="shared" si="5"/>
        <v>-1.4648844534314377E-2</v>
      </c>
      <c r="G68" s="6">
        <f t="shared" si="6"/>
        <v>-1.1083336343440586</v>
      </c>
      <c r="H68" s="8">
        <f t="shared" si="7"/>
        <v>1</v>
      </c>
      <c r="I68" s="6">
        <f t="shared" si="1"/>
        <v>2.7931112193218972</v>
      </c>
      <c r="J68" s="15">
        <f t="shared" si="2"/>
        <v>39520</v>
      </c>
      <c r="K68" s="7">
        <f t="shared" si="3"/>
        <v>21.022923872346897</v>
      </c>
    </row>
    <row r="69" spans="1:11" x14ac:dyDescent="0.25">
      <c r="A69" s="11">
        <v>39521</v>
      </c>
      <c r="B69" s="12">
        <v>5631.7</v>
      </c>
      <c r="C69" s="4">
        <f t="shared" si="0"/>
        <v>-1.0720601435820513E-2</v>
      </c>
      <c r="D69" s="4">
        <f t="shared" si="4"/>
        <v>1.4509140916531771E-7</v>
      </c>
      <c r="E69" s="13">
        <f t="shared" si="8"/>
        <v>1.9654835586534818E-4</v>
      </c>
      <c r="F69" s="4">
        <f t="shared" si="5"/>
        <v>-1.0720746527229678E-2</v>
      </c>
      <c r="G69" s="6">
        <f t="shared" si="6"/>
        <v>-0.7646986445338273</v>
      </c>
      <c r="H69" s="8">
        <f t="shared" si="7"/>
        <v>1</v>
      </c>
      <c r="I69" s="6">
        <f t="shared" si="1"/>
        <v>3.055980493869574</v>
      </c>
      <c r="J69" s="15">
        <f t="shared" si="2"/>
        <v>39521</v>
      </c>
      <c r="K69" s="7">
        <f t="shared" si="3"/>
        <v>22.299491930071653</v>
      </c>
    </row>
    <row r="70" spans="1:11" x14ac:dyDescent="0.25">
      <c r="A70" s="11">
        <v>39524</v>
      </c>
      <c r="B70" s="12">
        <v>5414.4</v>
      </c>
      <c r="C70" s="4">
        <f t="shared" si="0"/>
        <v>-3.9349279401834886E-2</v>
      </c>
      <c r="D70" s="4">
        <f t="shared" si="4"/>
        <v>1.4509140916531771E-7</v>
      </c>
      <c r="E70" s="13">
        <f t="shared" si="8"/>
        <v>1.9730024881754147E-4</v>
      </c>
      <c r="F70" s="4">
        <f t="shared" si="5"/>
        <v>-3.9349424493244051E-2</v>
      </c>
      <c r="G70" s="6">
        <f t="shared" si="6"/>
        <v>-2.8013964145825452</v>
      </c>
      <c r="H70" s="8">
        <f t="shared" si="7"/>
        <v>1</v>
      </c>
      <c r="I70" s="6">
        <f t="shared" si="1"/>
        <v>-0.57745752711075671</v>
      </c>
      <c r="J70" s="15">
        <f t="shared" si="2"/>
        <v>39524</v>
      </c>
      <c r="K70" s="7">
        <f t="shared" si="3"/>
        <v>22.342104410918413</v>
      </c>
    </row>
    <row r="71" spans="1:11" x14ac:dyDescent="0.25">
      <c r="A71" s="11">
        <v>39525</v>
      </c>
      <c r="B71" s="12">
        <v>5605.8</v>
      </c>
      <c r="C71" s="4">
        <f t="shared" si="0"/>
        <v>3.4739705055115658E-2</v>
      </c>
      <c r="D71" s="4">
        <f t="shared" si="4"/>
        <v>1.4509140916531771E-7</v>
      </c>
      <c r="E71" s="13">
        <f t="shared" si="8"/>
        <v>4.6396488131318539E-4</v>
      </c>
      <c r="F71" s="4">
        <f t="shared" si="5"/>
        <v>3.4739559963706493E-2</v>
      </c>
      <c r="G71" s="6">
        <f t="shared" si="6"/>
        <v>1.612804619081031</v>
      </c>
      <c r="H71" s="8">
        <f t="shared" si="7"/>
        <v>0</v>
      </c>
      <c r="I71" s="6">
        <f t="shared" si="1"/>
        <v>1.6183429448444939</v>
      </c>
      <c r="J71" s="15">
        <f t="shared" si="2"/>
        <v>39525</v>
      </c>
      <c r="K71" s="7">
        <f t="shared" si="3"/>
        <v>34.261219326263905</v>
      </c>
    </row>
    <row r="72" spans="1:11" x14ac:dyDescent="0.25">
      <c r="A72" s="11">
        <v>39526</v>
      </c>
      <c r="B72" s="12">
        <v>5545.6</v>
      </c>
      <c r="C72" s="4">
        <f t="shared" si="0"/>
        <v>-1.0796955505678009E-2</v>
      </c>
      <c r="D72" s="4">
        <f t="shared" si="4"/>
        <v>1.4509140916531771E-7</v>
      </c>
      <c r="E72" s="13">
        <f t="shared" si="8"/>
        <v>4.1140203097544563E-4</v>
      </c>
      <c r="F72" s="4">
        <f t="shared" si="5"/>
        <v>-1.0797100597087174E-2</v>
      </c>
      <c r="G72" s="6">
        <f t="shared" si="6"/>
        <v>-0.53232140777144454</v>
      </c>
      <c r="H72" s="8">
        <f t="shared" si="7"/>
        <v>1</v>
      </c>
      <c r="I72" s="6">
        <f t="shared" si="1"/>
        <v>2.8373482482175016</v>
      </c>
      <c r="J72" s="15">
        <f t="shared" si="2"/>
        <v>39526</v>
      </c>
      <c r="K72" s="7">
        <f t="shared" si="3"/>
        <v>32.262162642449702</v>
      </c>
    </row>
    <row r="73" spans="1:11" x14ac:dyDescent="0.25">
      <c r="A73" s="11">
        <v>39527</v>
      </c>
      <c r="B73" s="12">
        <v>5495.2</v>
      </c>
      <c r="C73" s="4">
        <f t="shared" si="0"/>
        <v>-9.1298366216152321E-3</v>
      </c>
      <c r="D73" s="4">
        <f t="shared" si="4"/>
        <v>1.4509140916531771E-7</v>
      </c>
      <c r="E73" s="13">
        <f t="shared" si="8"/>
        <v>3.8675953490985738E-4</v>
      </c>
      <c r="F73" s="4">
        <f t="shared" si="5"/>
        <v>-9.129981713024397E-3</v>
      </c>
      <c r="G73" s="6">
        <f t="shared" si="6"/>
        <v>-0.46424730682708304</v>
      </c>
      <c r="H73" s="8">
        <f t="shared" si="7"/>
        <v>1</v>
      </c>
      <c r="I73" s="6">
        <f t="shared" si="1"/>
        <v>2.9021523932865869</v>
      </c>
      <c r="J73" s="15">
        <f t="shared" si="2"/>
        <v>39527</v>
      </c>
      <c r="K73" s="7">
        <f t="shared" si="3"/>
        <v>31.28101058664728</v>
      </c>
    </row>
    <row r="74" spans="1:11" x14ac:dyDescent="0.25">
      <c r="A74" s="11">
        <v>39532</v>
      </c>
      <c r="B74" s="12">
        <v>5689.1</v>
      </c>
      <c r="C74" s="4">
        <f t="shared" si="0"/>
        <v>3.4677079478172244E-2</v>
      </c>
      <c r="D74" s="4">
        <f t="shared" si="4"/>
        <v>1.4509140916531771E-7</v>
      </c>
      <c r="E74" s="13">
        <f t="shared" si="8"/>
        <v>3.5889984320259573E-4</v>
      </c>
      <c r="F74" s="4">
        <f t="shared" si="5"/>
        <v>3.4676934386763079E-2</v>
      </c>
      <c r="G74" s="6">
        <f t="shared" si="6"/>
        <v>1.8304339506005625</v>
      </c>
      <c r="H74" s="8">
        <f t="shared" si="7"/>
        <v>0</v>
      </c>
      <c r="I74" s="6">
        <f t="shared" si="1"/>
        <v>1.3720508413867734</v>
      </c>
      <c r="J74" s="15">
        <f t="shared" si="2"/>
        <v>39532</v>
      </c>
      <c r="K74" s="7">
        <f t="shared" si="3"/>
        <v>30.133313845353406</v>
      </c>
    </row>
    <row r="75" spans="1:11" x14ac:dyDescent="0.25">
      <c r="A75" s="11">
        <v>39533</v>
      </c>
      <c r="B75" s="12">
        <v>5660.4</v>
      </c>
      <c r="C75" s="4">
        <f t="shared" si="0"/>
        <v>-5.0575022996277768E-3</v>
      </c>
      <c r="D75" s="4">
        <f t="shared" si="4"/>
        <v>1.4509140916531771E-7</v>
      </c>
      <c r="E75" s="13">
        <f t="shared" si="8"/>
        <v>3.1890412836321568E-4</v>
      </c>
      <c r="F75" s="4">
        <f t="shared" si="5"/>
        <v>-5.0576473910369417E-3</v>
      </c>
      <c r="G75" s="6">
        <f t="shared" si="6"/>
        <v>-0.28321645158733111</v>
      </c>
      <c r="H75" s="8">
        <f t="shared" si="7"/>
        <v>1</v>
      </c>
      <c r="I75" s="6">
        <f t="shared" si="1"/>
        <v>3.0662657067686605</v>
      </c>
      <c r="J75" s="15">
        <f t="shared" si="2"/>
        <v>39533</v>
      </c>
      <c r="K75" s="7">
        <f t="shared" si="3"/>
        <v>28.404708144230874</v>
      </c>
    </row>
    <row r="76" spans="1:11" x14ac:dyDescent="0.25">
      <c r="A76" s="11">
        <v>39534</v>
      </c>
      <c r="B76" s="12">
        <v>5717.5</v>
      </c>
      <c r="C76" s="4">
        <f t="shared" si="0"/>
        <v>1.003708581872006E-2</v>
      </c>
      <c r="D76" s="4">
        <f t="shared" si="4"/>
        <v>1.4509140916531771E-7</v>
      </c>
      <c r="E76" s="13">
        <f t="shared" si="8"/>
        <v>2.8843923723743812E-4</v>
      </c>
      <c r="F76" s="4">
        <f t="shared" si="5"/>
        <v>1.0036940727310895E-2</v>
      </c>
      <c r="G76" s="6">
        <f t="shared" si="6"/>
        <v>0.59098191400384215</v>
      </c>
      <c r="H76" s="8">
        <f t="shared" si="7"/>
        <v>0</v>
      </c>
      <c r="I76" s="6">
        <f t="shared" si="1"/>
        <v>2.9819447106356107</v>
      </c>
      <c r="J76" s="15">
        <f t="shared" si="2"/>
        <v>39534</v>
      </c>
      <c r="K76" s="7">
        <f t="shared" si="3"/>
        <v>27.013908828799998</v>
      </c>
    </row>
    <row r="77" spans="1:11" x14ac:dyDescent="0.25">
      <c r="A77" s="11">
        <v>39535</v>
      </c>
      <c r="B77" s="12">
        <v>5692.9</v>
      </c>
      <c r="C77" s="4">
        <f t="shared" si="0"/>
        <v>-4.3118625313596842E-3</v>
      </c>
      <c r="D77" s="4">
        <f t="shared" si="4"/>
        <v>1.4509140916531771E-7</v>
      </c>
      <c r="E77" s="13">
        <f t="shared" si="8"/>
        <v>2.5687152088722836E-4</v>
      </c>
      <c r="F77" s="4">
        <f t="shared" si="5"/>
        <v>-4.3120076227688492E-3</v>
      </c>
      <c r="G77" s="6">
        <f t="shared" si="6"/>
        <v>-0.26904290359625616</v>
      </c>
      <c r="H77" s="8">
        <f t="shared" si="7"/>
        <v>1</v>
      </c>
      <c r="I77" s="6">
        <f t="shared" si="1"/>
        <v>3.1783366832059858</v>
      </c>
      <c r="J77" s="15">
        <f t="shared" si="2"/>
        <v>39535</v>
      </c>
      <c r="K77" s="7">
        <f t="shared" si="3"/>
        <v>25.492841109705438</v>
      </c>
    </row>
    <row r="78" spans="1:11" x14ac:dyDescent="0.25">
      <c r="A78" s="11">
        <v>39538</v>
      </c>
      <c r="B78" s="12">
        <v>5702.1</v>
      </c>
      <c r="C78" s="4">
        <f t="shared" si="0"/>
        <v>1.6147436593251367E-3</v>
      </c>
      <c r="D78" s="4">
        <f t="shared" si="4"/>
        <v>1.4509140916531771E-7</v>
      </c>
      <c r="E78" s="13">
        <f t="shared" si="8"/>
        <v>2.3253007323391958E-4</v>
      </c>
      <c r="F78" s="4">
        <f t="shared" si="5"/>
        <v>1.6145985679159713E-3</v>
      </c>
      <c r="G78" s="6">
        <f t="shared" si="6"/>
        <v>0.10588269792981722</v>
      </c>
      <c r="H78" s="8">
        <f t="shared" si="7"/>
        <v>0</v>
      </c>
      <c r="I78" s="6">
        <f t="shared" si="1"/>
        <v>3.258701390964295</v>
      </c>
      <c r="J78" s="15">
        <f t="shared" si="2"/>
        <v>39538</v>
      </c>
      <c r="K78" s="7">
        <f t="shared" si="3"/>
        <v>24.254918785306547</v>
      </c>
    </row>
    <row r="79" spans="1:11" x14ac:dyDescent="0.25">
      <c r="A79" s="11">
        <v>39539</v>
      </c>
      <c r="B79" s="12">
        <v>5852.6</v>
      </c>
      <c r="C79" s="4">
        <f t="shared" si="0"/>
        <v>2.6051478909267005E-2</v>
      </c>
      <c r="D79" s="4">
        <f t="shared" si="4"/>
        <v>1.4509140916531771E-7</v>
      </c>
      <c r="E79" s="13">
        <f t="shared" si="8"/>
        <v>2.0764981497888195E-4</v>
      </c>
      <c r="F79" s="4">
        <f t="shared" si="5"/>
        <v>2.605133381785784E-2</v>
      </c>
      <c r="G79" s="6">
        <f t="shared" si="6"/>
        <v>1.8078574766628506</v>
      </c>
      <c r="H79" s="8">
        <f t="shared" si="7"/>
        <v>0</v>
      </c>
      <c r="I79" s="6">
        <f t="shared" si="1"/>
        <v>1.6867158782883598</v>
      </c>
      <c r="J79" s="15">
        <f t="shared" si="2"/>
        <v>39539</v>
      </c>
      <c r="K79" s="7">
        <f t="shared" si="3"/>
        <v>22.920602782138417</v>
      </c>
    </row>
    <row r="80" spans="1:11" x14ac:dyDescent="0.25">
      <c r="A80" s="11">
        <v>39540</v>
      </c>
      <c r="B80" s="12">
        <v>5915.9</v>
      </c>
      <c r="C80" s="4">
        <f t="shared" ref="C80:C143" si="9">LN(B80/B79)</f>
        <v>1.0757634440609672E-2</v>
      </c>
      <c r="D80" s="4">
        <f t="shared" si="4"/>
        <v>1.4509140916531771E-7</v>
      </c>
      <c r="E80" s="13">
        <f t="shared" si="8"/>
        <v>1.8574555694568905E-4</v>
      </c>
      <c r="F80" s="4">
        <f t="shared" si="5"/>
        <v>1.0757489349200507E-2</v>
      </c>
      <c r="G80" s="6">
        <f t="shared" si="6"/>
        <v>0.78931745637556128</v>
      </c>
      <c r="H80" s="8">
        <f t="shared" si="7"/>
        <v>0</v>
      </c>
      <c r="I80" s="6">
        <f t="shared" si="1"/>
        <v>3.065116840421318</v>
      </c>
      <c r="J80" s="15">
        <f t="shared" si="2"/>
        <v>39540</v>
      </c>
      <c r="K80" s="7">
        <f t="shared" si="3"/>
        <v>21.678013263963866</v>
      </c>
    </row>
    <row r="81" spans="1:11" x14ac:dyDescent="0.25">
      <c r="A81" s="11">
        <v>39541</v>
      </c>
      <c r="B81" s="12">
        <v>5891.3</v>
      </c>
      <c r="C81" s="4">
        <f t="shared" si="9"/>
        <v>-4.1669550096877818E-3</v>
      </c>
      <c r="D81" s="4">
        <f t="shared" si="4"/>
        <v>1.4509140916531771E-7</v>
      </c>
      <c r="E81" s="13">
        <f t="shared" si="8"/>
        <v>1.6646133107204691E-4</v>
      </c>
      <c r="F81" s="4">
        <f t="shared" si="5"/>
        <v>-4.1671001010969468E-3</v>
      </c>
      <c r="G81" s="6">
        <f t="shared" si="6"/>
        <v>-0.32298120580209339</v>
      </c>
      <c r="H81" s="8">
        <f t="shared" si="7"/>
        <v>1</v>
      </c>
      <c r="I81" s="6">
        <f t="shared" si="1"/>
        <v>3.3792767978099119</v>
      </c>
      <c r="J81" s="15">
        <f t="shared" si="2"/>
        <v>39541</v>
      </c>
      <c r="K81" s="7">
        <f t="shared" si="3"/>
        <v>20.521870470604735</v>
      </c>
    </row>
    <row r="82" spans="1:11" x14ac:dyDescent="0.25">
      <c r="A82" s="11">
        <v>39542</v>
      </c>
      <c r="B82" s="12">
        <v>5947.1</v>
      </c>
      <c r="C82" s="4">
        <f t="shared" si="9"/>
        <v>9.4270194010709352E-3</v>
      </c>
      <c r="D82" s="4">
        <f t="shared" si="4"/>
        <v>1.4509140916531771E-7</v>
      </c>
      <c r="E82" s="13">
        <f t="shared" si="8"/>
        <v>1.5270610355747473E-4</v>
      </c>
      <c r="F82" s="4">
        <f t="shared" si="5"/>
        <v>9.4268743096617702E-3</v>
      </c>
      <c r="G82" s="6">
        <f t="shared" si="6"/>
        <v>0.76285064656609569</v>
      </c>
      <c r="H82" s="8">
        <f t="shared" si="7"/>
        <v>0</v>
      </c>
      <c r="I82" s="6">
        <f t="shared" si="1"/>
        <v>3.1835886001280032</v>
      </c>
      <c r="J82" s="15">
        <f t="shared" si="2"/>
        <v>39542</v>
      </c>
      <c r="K82" s="7">
        <f t="shared" si="3"/>
        <v>19.655697443754345</v>
      </c>
    </row>
    <row r="83" spans="1:11" x14ac:dyDescent="0.25">
      <c r="A83" s="11">
        <v>39545</v>
      </c>
      <c r="B83" s="12">
        <v>6014.8</v>
      </c>
      <c r="C83" s="4">
        <f t="shared" si="9"/>
        <v>1.1319392882003695E-2</v>
      </c>
      <c r="D83" s="4">
        <f t="shared" si="4"/>
        <v>1.4509140916531771E-7</v>
      </c>
      <c r="E83" s="13">
        <f t="shared" si="8"/>
        <v>1.3737382302158029E-4</v>
      </c>
      <c r="F83" s="4">
        <f t="shared" si="5"/>
        <v>1.131924779059453E-2</v>
      </c>
      <c r="G83" s="6">
        <f t="shared" si="6"/>
        <v>0.96575190820910695</v>
      </c>
      <c r="H83" s="8">
        <f t="shared" si="7"/>
        <v>0</v>
      </c>
      <c r="I83" s="6">
        <f t="shared" si="1"/>
        <v>3.0611254491450612</v>
      </c>
      <c r="J83" s="15">
        <f t="shared" si="2"/>
        <v>39545</v>
      </c>
      <c r="K83" s="7">
        <f t="shared" si="3"/>
        <v>18.642847750400101</v>
      </c>
    </row>
    <row r="84" spans="1:11" x14ac:dyDescent="0.25">
      <c r="A84" s="11">
        <v>39546</v>
      </c>
      <c r="B84" s="12">
        <v>5990.2</v>
      </c>
      <c r="C84" s="4">
        <f t="shared" si="9"/>
        <v>-4.0982981144336997E-3</v>
      </c>
      <c r="D84" s="4">
        <f t="shared" si="4"/>
        <v>1.4509140916531771E-7</v>
      </c>
      <c r="E84" s="13">
        <f t="shared" si="8"/>
        <v>1.2387548125788363E-4</v>
      </c>
      <c r="F84" s="4">
        <f t="shared" si="5"/>
        <v>-4.0984432058428647E-3</v>
      </c>
      <c r="G84" s="6">
        <f t="shared" si="6"/>
        <v>-0.36823599959104314</v>
      </c>
      <c r="H84" s="8">
        <f t="shared" si="7"/>
        <v>1</v>
      </c>
      <c r="I84" s="6">
        <f t="shared" ref="I84:I147" si="10">-0.5*LN(2*PI())-0.5*LN(E84)-0.5*G84*G84</f>
        <v>3.5113794312445927</v>
      </c>
      <c r="J84" s="15">
        <f t="shared" ref="J84:J147" si="11">A84</f>
        <v>39546</v>
      </c>
      <c r="K84" s="7">
        <f t="shared" ref="K84:K147" si="12">100*SQRT($B$12*E84)</f>
        <v>17.703247373926782</v>
      </c>
    </row>
    <row r="85" spans="1:11" x14ac:dyDescent="0.25">
      <c r="A85" s="11">
        <v>39547</v>
      </c>
      <c r="B85" s="12">
        <v>5983.9</v>
      </c>
      <c r="C85" s="4">
        <f t="shared" si="9"/>
        <v>-1.0522712489989929E-3</v>
      </c>
      <c r="D85" s="4">
        <f t="shared" ref="D85:D148" si="13">D84</f>
        <v>1.4509140916531771E-7</v>
      </c>
      <c r="E85" s="13">
        <f t="shared" ref="E85:E148" si="14">$G$6+(($G$7+$G$8*H84)*F84*F84)+($G$9*E84)</f>
        <v>1.1510876342686794E-4</v>
      </c>
      <c r="F85" s="4">
        <f t="shared" ref="F85:F148" si="15">C85-D85</f>
        <v>-1.0524163404081583E-3</v>
      </c>
      <c r="G85" s="6">
        <f t="shared" ref="G85:G148" si="16">F85/SQRT(E85)</f>
        <v>-9.8091954571169246E-2</v>
      </c>
      <c r="H85" s="8">
        <f t="shared" ref="H85:H148" si="17">IF(G85&lt;0,1,0)</f>
        <v>1</v>
      </c>
      <c r="I85" s="6">
        <f t="shared" si="10"/>
        <v>3.6110670048342213</v>
      </c>
      <c r="J85" s="15">
        <f t="shared" si="11"/>
        <v>39547</v>
      </c>
      <c r="K85" s="7">
        <f t="shared" si="12"/>
        <v>17.065320725669821</v>
      </c>
    </row>
    <row r="86" spans="1:11" x14ac:dyDescent="0.25">
      <c r="A86" s="11">
        <v>39548</v>
      </c>
      <c r="B86" s="12">
        <v>5965.1</v>
      </c>
      <c r="C86" s="4">
        <f t="shared" si="9"/>
        <v>-3.1467094338916948E-3</v>
      </c>
      <c r="D86" s="4">
        <f t="shared" si="13"/>
        <v>1.4509140916531771E-7</v>
      </c>
      <c r="E86" s="13">
        <f t="shared" si="14"/>
        <v>1.0447914299001104E-4</v>
      </c>
      <c r="F86" s="4">
        <f t="shared" si="15"/>
        <v>-3.1468545253008602E-3</v>
      </c>
      <c r="G86" s="6">
        <f t="shared" si="16"/>
        <v>-0.307866096891668</v>
      </c>
      <c r="H86" s="8">
        <f t="shared" si="17"/>
        <v>1</v>
      </c>
      <c r="I86" s="6">
        <f t="shared" si="10"/>
        <v>3.6169322475337728</v>
      </c>
      <c r="J86" s="15">
        <f t="shared" si="11"/>
        <v>39548</v>
      </c>
      <c r="K86" s="7">
        <f t="shared" si="12"/>
        <v>16.258297320590735</v>
      </c>
    </row>
    <row r="87" spans="1:11" x14ac:dyDescent="0.25">
      <c r="A87" s="11">
        <v>39549</v>
      </c>
      <c r="B87" s="12">
        <v>5895.5</v>
      </c>
      <c r="C87" s="4">
        <f t="shared" si="9"/>
        <v>-1.1736471834112762E-2</v>
      </c>
      <c r="D87" s="4">
        <f t="shared" si="13"/>
        <v>1.4509140916531771E-7</v>
      </c>
      <c r="E87" s="13">
        <f t="shared" si="14"/>
        <v>9.6753063599721111E-5</v>
      </c>
      <c r="F87" s="4">
        <f t="shared" si="15"/>
        <v>-1.1736616925521927E-2</v>
      </c>
      <c r="G87" s="6">
        <f t="shared" si="16"/>
        <v>-1.193192643315065</v>
      </c>
      <c r="H87" s="8">
        <f t="shared" si="17"/>
        <v>1</v>
      </c>
      <c r="I87" s="6">
        <f t="shared" si="10"/>
        <v>2.9908814054858892</v>
      </c>
      <c r="J87" s="15">
        <f t="shared" si="11"/>
        <v>39549</v>
      </c>
      <c r="K87" s="7">
        <f t="shared" si="12"/>
        <v>15.645614430481611</v>
      </c>
    </row>
    <row r="88" spans="1:11" x14ac:dyDescent="0.25">
      <c r="A88" s="11">
        <v>39552</v>
      </c>
      <c r="B88" s="12">
        <v>5831.6</v>
      </c>
      <c r="C88" s="4">
        <f t="shared" si="9"/>
        <v>-1.0897942786061165E-2</v>
      </c>
      <c r="D88" s="4">
        <f t="shared" si="13"/>
        <v>1.4509140916531771E-7</v>
      </c>
      <c r="E88" s="13">
        <f t="shared" si="14"/>
        <v>1.1367529305529493E-4</v>
      </c>
      <c r="F88" s="4">
        <f t="shared" si="15"/>
        <v>-1.089808787747033E-2</v>
      </c>
      <c r="G88" s="6">
        <f t="shared" si="16"/>
        <v>-1.0221561930757759</v>
      </c>
      <c r="H88" s="8">
        <f t="shared" si="17"/>
        <v>1</v>
      </c>
      <c r="I88" s="6">
        <f t="shared" si="10"/>
        <v>3.0997420653969714</v>
      </c>
      <c r="J88" s="15">
        <f t="shared" si="11"/>
        <v>39552</v>
      </c>
      <c r="K88" s="7">
        <f t="shared" si="12"/>
        <v>16.958729062930871</v>
      </c>
    </row>
    <row r="89" spans="1:11" x14ac:dyDescent="0.25">
      <c r="A89" s="11">
        <v>39553</v>
      </c>
      <c r="B89" s="12">
        <v>5906.9</v>
      </c>
      <c r="C89" s="4">
        <f t="shared" si="9"/>
        <v>1.2829753866061515E-2</v>
      </c>
      <c r="D89" s="4">
        <f t="shared" si="13"/>
        <v>1.4509140916531771E-7</v>
      </c>
      <c r="E89" s="13">
        <f t="shared" si="14"/>
        <v>1.2505133044267709E-4</v>
      </c>
      <c r="F89" s="4">
        <f t="shared" si="15"/>
        <v>1.282960877465235E-2</v>
      </c>
      <c r="G89" s="6">
        <f t="shared" si="16"/>
        <v>1.147279556501964</v>
      </c>
      <c r="H89" s="8">
        <f t="shared" si="17"/>
        <v>0</v>
      </c>
      <c r="I89" s="6">
        <f t="shared" si="10"/>
        <v>2.9163294071174257</v>
      </c>
      <c r="J89" s="15">
        <f t="shared" si="11"/>
        <v>39553</v>
      </c>
      <c r="K89" s="7">
        <f t="shared" si="12"/>
        <v>17.787070192135999</v>
      </c>
    </row>
    <row r="90" spans="1:11" x14ac:dyDescent="0.25">
      <c r="A90" s="11">
        <v>39554</v>
      </c>
      <c r="B90" s="12">
        <v>6046.2</v>
      </c>
      <c r="C90" s="4">
        <f t="shared" si="9"/>
        <v>2.3308816417683328E-2</v>
      </c>
      <c r="D90" s="4">
        <f t="shared" si="13"/>
        <v>1.4509140916531771E-7</v>
      </c>
      <c r="E90" s="13">
        <f t="shared" si="14"/>
        <v>1.1302691793938395E-4</v>
      </c>
      <c r="F90" s="4">
        <f t="shared" si="15"/>
        <v>2.3308671326274163E-2</v>
      </c>
      <c r="G90" s="6">
        <f t="shared" si="16"/>
        <v>2.1924342367303686</v>
      </c>
      <c r="H90" s="8">
        <f t="shared" si="17"/>
        <v>0</v>
      </c>
      <c r="I90" s="6">
        <f t="shared" si="10"/>
        <v>1.2216198034850483</v>
      </c>
      <c r="J90" s="15">
        <f t="shared" si="11"/>
        <v>39554</v>
      </c>
      <c r="K90" s="7">
        <f t="shared" si="12"/>
        <v>16.91029575101043</v>
      </c>
    </row>
    <row r="91" spans="1:11" x14ac:dyDescent="0.25">
      <c r="A91" s="11">
        <v>39555</v>
      </c>
      <c r="B91" s="12">
        <v>5980.4</v>
      </c>
      <c r="C91" s="4">
        <f t="shared" si="9"/>
        <v>-1.0942520174639064E-2</v>
      </c>
      <c r="D91" s="4">
        <f t="shared" si="13"/>
        <v>1.4509140916531771E-7</v>
      </c>
      <c r="E91" s="13">
        <f t="shared" si="14"/>
        <v>1.0244078046967522E-4</v>
      </c>
      <c r="F91" s="4">
        <f t="shared" si="15"/>
        <v>-1.0942665266048229E-2</v>
      </c>
      <c r="G91" s="6">
        <f t="shared" si="16"/>
        <v>-1.0811517986191885</v>
      </c>
      <c r="H91" s="8">
        <f t="shared" si="17"/>
        <v>1</v>
      </c>
      <c r="I91" s="6">
        <f t="shared" si="10"/>
        <v>3.0897296998985206</v>
      </c>
      <c r="J91" s="15">
        <f t="shared" si="11"/>
        <v>39555</v>
      </c>
      <c r="K91" s="7">
        <f t="shared" si="12"/>
        <v>16.098918429145428</v>
      </c>
    </row>
    <row r="92" spans="1:11" x14ac:dyDescent="0.25">
      <c r="A92" s="11">
        <v>39556</v>
      </c>
      <c r="B92" s="12">
        <v>6056.5</v>
      </c>
      <c r="C92" s="4">
        <f t="shared" si="9"/>
        <v>1.2644620117084194E-2</v>
      </c>
      <c r="D92" s="4">
        <f t="shared" si="13"/>
        <v>1.4509140916531771E-7</v>
      </c>
      <c r="E92" s="13">
        <f t="shared" si="14"/>
        <v>1.1534128141829434E-4</v>
      </c>
      <c r="F92" s="4">
        <f t="shared" si="15"/>
        <v>1.2644475025675029E-2</v>
      </c>
      <c r="G92" s="6">
        <f t="shared" si="16"/>
        <v>1.1773576688375285</v>
      </c>
      <c r="H92" s="8">
        <f t="shared" si="17"/>
        <v>0</v>
      </c>
      <c r="I92" s="6">
        <f t="shared" si="10"/>
        <v>2.9217835065688917</v>
      </c>
      <c r="J92" s="15">
        <f t="shared" si="11"/>
        <v>39556</v>
      </c>
      <c r="K92" s="7">
        <f t="shared" si="12"/>
        <v>17.082547877535266</v>
      </c>
    </row>
    <row r="93" spans="1:11" x14ac:dyDescent="0.25">
      <c r="A93" s="11">
        <v>39559</v>
      </c>
      <c r="B93" s="12">
        <v>6053</v>
      </c>
      <c r="C93" s="4">
        <f t="shared" si="9"/>
        <v>-5.7805856516960567E-4</v>
      </c>
      <c r="D93" s="4">
        <f t="shared" si="13"/>
        <v>1.4509140916531771E-7</v>
      </c>
      <c r="E93" s="13">
        <f t="shared" si="14"/>
        <v>1.0447831618594483E-4</v>
      </c>
      <c r="F93" s="4">
        <f t="shared" si="15"/>
        <v>-5.7820365657877096E-4</v>
      </c>
      <c r="G93" s="6">
        <f t="shared" si="16"/>
        <v>-5.6567599765990573E-2</v>
      </c>
      <c r="H93" s="8">
        <f t="shared" si="17"/>
        <v>1</v>
      </c>
      <c r="I93" s="6">
        <f t="shared" si="10"/>
        <v>3.6627270244754886</v>
      </c>
      <c r="J93" s="15">
        <f t="shared" si="11"/>
        <v>39559</v>
      </c>
      <c r="K93" s="7">
        <f t="shared" si="12"/>
        <v>16.258232989794443</v>
      </c>
    </row>
    <row r="94" spans="1:11" x14ac:dyDescent="0.25">
      <c r="A94" s="11">
        <v>39560</v>
      </c>
      <c r="B94" s="12">
        <v>6034.7</v>
      </c>
      <c r="C94" s="4">
        <f t="shared" si="9"/>
        <v>-3.0278736204946669E-3</v>
      </c>
      <c r="D94" s="4">
        <f t="shared" si="13"/>
        <v>1.4509140916531771E-7</v>
      </c>
      <c r="E94" s="13">
        <f t="shared" si="14"/>
        <v>9.4976741252585591E-5</v>
      </c>
      <c r="F94" s="4">
        <f t="shared" si="15"/>
        <v>-3.0280187119038323E-3</v>
      </c>
      <c r="G94" s="6">
        <f t="shared" si="16"/>
        <v>-0.31070620207247723</v>
      </c>
      <c r="H94" s="8">
        <f t="shared" si="17"/>
        <v>1</v>
      </c>
      <c r="I94" s="6">
        <f t="shared" si="10"/>
        <v>3.663731557421865</v>
      </c>
      <c r="J94" s="15">
        <f t="shared" si="11"/>
        <v>39560</v>
      </c>
      <c r="K94" s="7">
        <f t="shared" si="12"/>
        <v>15.501327535699694</v>
      </c>
    </row>
    <row r="95" spans="1:11" x14ac:dyDescent="0.25">
      <c r="A95" s="11">
        <v>39561</v>
      </c>
      <c r="B95" s="12">
        <v>6083.6</v>
      </c>
      <c r="C95" s="4">
        <f t="shared" si="9"/>
        <v>8.0704827270212075E-3</v>
      </c>
      <c r="D95" s="4">
        <f t="shared" si="13"/>
        <v>1.4509140916531771E-7</v>
      </c>
      <c r="E95" s="13">
        <f t="shared" si="14"/>
        <v>8.8251101964729323E-5</v>
      </c>
      <c r="F95" s="4">
        <f t="shared" si="15"/>
        <v>8.0703376356120425E-3</v>
      </c>
      <c r="G95" s="6">
        <f t="shared" si="16"/>
        <v>0.85907609829477283</v>
      </c>
      <c r="H95" s="8">
        <f t="shared" si="17"/>
        <v>0</v>
      </c>
      <c r="I95" s="6">
        <f t="shared" si="10"/>
        <v>3.3797177831528282</v>
      </c>
      <c r="J95" s="15">
        <f t="shared" si="11"/>
        <v>39561</v>
      </c>
      <c r="K95" s="7">
        <f t="shared" si="12"/>
        <v>14.942399003197753</v>
      </c>
    </row>
    <row r="96" spans="1:11" x14ac:dyDescent="0.25">
      <c r="A96" s="11">
        <v>39562</v>
      </c>
      <c r="B96" s="12">
        <v>6050.7</v>
      </c>
      <c r="C96" s="4">
        <f t="shared" si="9"/>
        <v>-5.4226581870034096E-3</v>
      </c>
      <c r="D96" s="4">
        <f t="shared" si="13"/>
        <v>1.4509140916531771E-7</v>
      </c>
      <c r="E96" s="13">
        <f t="shared" si="14"/>
        <v>8.062847207123425E-5</v>
      </c>
      <c r="F96" s="4">
        <f t="shared" si="15"/>
        <v>-5.4228032784125746E-3</v>
      </c>
      <c r="G96" s="6">
        <f t="shared" si="16"/>
        <v>-0.60392030957881893</v>
      </c>
      <c r="H96" s="8">
        <f t="shared" si="17"/>
        <v>1</v>
      </c>
      <c r="I96" s="6">
        <f t="shared" si="10"/>
        <v>3.6115309562975226</v>
      </c>
      <c r="J96" s="15">
        <f t="shared" si="11"/>
        <v>39562</v>
      </c>
      <c r="K96" s="7">
        <f t="shared" si="12"/>
        <v>14.282507984952176</v>
      </c>
    </row>
    <row r="97" spans="1:11" x14ac:dyDescent="0.25">
      <c r="A97" s="11">
        <v>39563</v>
      </c>
      <c r="B97" s="12">
        <v>6091.4</v>
      </c>
      <c r="C97" s="4">
        <f t="shared" si="9"/>
        <v>6.7039725306826739E-3</v>
      </c>
      <c r="D97" s="4">
        <f t="shared" si="13"/>
        <v>1.4509140916531771E-7</v>
      </c>
      <c r="E97" s="13">
        <f t="shared" si="14"/>
        <v>7.9374599409195757E-5</v>
      </c>
      <c r="F97" s="4">
        <f t="shared" si="15"/>
        <v>6.7038274392735089E-3</v>
      </c>
      <c r="G97" s="6">
        <f t="shared" si="16"/>
        <v>0.7524576354794601</v>
      </c>
      <c r="H97" s="8">
        <f t="shared" si="17"/>
        <v>0</v>
      </c>
      <c r="I97" s="6">
        <f t="shared" si="10"/>
        <v>3.518631293988375</v>
      </c>
      <c r="J97" s="15">
        <f t="shared" si="11"/>
        <v>39563</v>
      </c>
      <c r="K97" s="7">
        <f t="shared" si="12"/>
        <v>14.171017483062579</v>
      </c>
    </row>
    <row r="98" spans="1:11" x14ac:dyDescent="0.25">
      <c r="A98" s="11">
        <v>39566</v>
      </c>
      <c r="B98" s="12">
        <v>6090.4</v>
      </c>
      <c r="C98" s="4">
        <f t="shared" si="9"/>
        <v>-1.6417934989015342E-4</v>
      </c>
      <c r="D98" s="4">
        <f t="shared" si="13"/>
        <v>1.4509140916531771E-7</v>
      </c>
      <c r="E98" s="13">
        <f t="shared" si="14"/>
        <v>7.2813713863516079E-5</v>
      </c>
      <c r="F98" s="4">
        <f t="shared" si="15"/>
        <v>-1.6432444129931874E-4</v>
      </c>
      <c r="G98" s="6">
        <f t="shared" si="16"/>
        <v>-1.9257307841365538E-2</v>
      </c>
      <c r="H98" s="8">
        <f t="shared" si="17"/>
        <v>1</v>
      </c>
      <c r="I98" s="6">
        <f t="shared" si="10"/>
        <v>3.8446791664708284</v>
      </c>
      <c r="J98" s="15">
        <f t="shared" si="11"/>
        <v>39566</v>
      </c>
      <c r="K98" s="7">
        <f t="shared" si="12"/>
        <v>13.572718816607662</v>
      </c>
    </row>
    <row r="99" spans="1:11" x14ac:dyDescent="0.25">
      <c r="A99" s="11">
        <v>39567</v>
      </c>
      <c r="B99" s="12">
        <v>6089.4</v>
      </c>
      <c r="C99" s="4">
        <f t="shared" si="9"/>
        <v>-1.6420630917532284E-4</v>
      </c>
      <c r="D99" s="4">
        <f t="shared" si="13"/>
        <v>1.4509140916531771E-7</v>
      </c>
      <c r="E99" s="13">
        <f t="shared" si="14"/>
        <v>6.704260579794497E-5</v>
      </c>
      <c r="F99" s="4">
        <f t="shared" si="15"/>
        <v>-1.6435140058448816E-4</v>
      </c>
      <c r="G99" s="6">
        <f t="shared" si="16"/>
        <v>-2.0072338228338489E-2</v>
      </c>
      <c r="H99" s="8">
        <f t="shared" si="17"/>
        <v>1</v>
      </c>
      <c r="I99" s="6">
        <f t="shared" si="10"/>
        <v>3.8859511340367257</v>
      </c>
      <c r="J99" s="15">
        <f t="shared" si="11"/>
        <v>39567</v>
      </c>
      <c r="K99" s="7">
        <f t="shared" si="12"/>
        <v>13.02373958081168</v>
      </c>
    </row>
    <row r="100" spans="1:11" x14ac:dyDescent="0.25">
      <c r="A100" s="11">
        <v>39568</v>
      </c>
      <c r="B100" s="12">
        <v>6087.3</v>
      </c>
      <c r="C100" s="4">
        <f t="shared" si="9"/>
        <v>-3.4492104113906431E-4</v>
      </c>
      <c r="D100" s="4">
        <f t="shared" si="13"/>
        <v>1.4509140916531771E-7</v>
      </c>
      <c r="E100" s="13">
        <f t="shared" si="14"/>
        <v>6.1961798436572959E-5</v>
      </c>
      <c r="F100" s="4">
        <f t="shared" si="15"/>
        <v>-3.450661325482296E-4</v>
      </c>
      <c r="G100" s="6">
        <f t="shared" si="16"/>
        <v>-4.3836949899514546E-2</v>
      </c>
      <c r="H100" s="8">
        <f t="shared" si="17"/>
        <v>1</v>
      </c>
      <c r="I100" s="6">
        <f t="shared" si="10"/>
        <v>3.9245968862416034</v>
      </c>
      <c r="J100" s="15">
        <f t="shared" si="11"/>
        <v>39568</v>
      </c>
      <c r="K100" s="7">
        <f t="shared" si="12"/>
        <v>12.520517163621061</v>
      </c>
    </row>
    <row r="101" spans="1:11" x14ac:dyDescent="0.25">
      <c r="A101" s="11">
        <v>39569</v>
      </c>
      <c r="B101" s="12">
        <v>6087.3</v>
      </c>
      <c r="C101" s="4">
        <f t="shared" si="9"/>
        <v>0</v>
      </c>
      <c r="D101" s="4">
        <f t="shared" si="13"/>
        <v>1.4509140916531771E-7</v>
      </c>
      <c r="E101" s="13">
        <f t="shared" si="14"/>
        <v>5.7505804607230173E-5</v>
      </c>
      <c r="F101" s="4">
        <f t="shared" si="15"/>
        <v>-1.4509140916531771E-7</v>
      </c>
      <c r="G101" s="6">
        <f t="shared" si="16"/>
        <v>-1.9133122695177814E-5</v>
      </c>
      <c r="H101" s="8">
        <f t="shared" si="17"/>
        <v>1</v>
      </c>
      <c r="I101" s="6">
        <f t="shared" si="10"/>
        <v>3.9628737993948331</v>
      </c>
      <c r="J101" s="15">
        <f t="shared" si="11"/>
        <v>39569</v>
      </c>
      <c r="K101" s="7">
        <f t="shared" si="12"/>
        <v>12.061910530935483</v>
      </c>
    </row>
    <row r="102" spans="1:11" x14ac:dyDescent="0.25">
      <c r="A102" s="11">
        <v>39570</v>
      </c>
      <c r="B102" s="12">
        <v>6215.5</v>
      </c>
      <c r="C102" s="4">
        <f t="shared" si="9"/>
        <v>2.0841538590081914E-2</v>
      </c>
      <c r="D102" s="4">
        <f t="shared" si="13"/>
        <v>1.4509140916531771E-7</v>
      </c>
      <c r="E102" s="13">
        <f t="shared" si="14"/>
        <v>5.3560709364536765E-5</v>
      </c>
      <c r="F102" s="4">
        <f t="shared" si="15"/>
        <v>2.0841393498672749E-2</v>
      </c>
      <c r="G102" s="6">
        <f t="shared" si="16"/>
        <v>2.8477613621885691</v>
      </c>
      <c r="H102" s="8">
        <f t="shared" si="17"/>
        <v>0</v>
      </c>
      <c r="I102" s="6">
        <f t="shared" si="10"/>
        <v>-5.6463524725617997E-2</v>
      </c>
      <c r="J102" s="15">
        <f t="shared" si="11"/>
        <v>39570</v>
      </c>
      <c r="K102" s="7">
        <f t="shared" si="12"/>
        <v>11.640815894613144</v>
      </c>
    </row>
    <row r="103" spans="1:11" x14ac:dyDescent="0.25">
      <c r="A103" s="11">
        <v>39574</v>
      </c>
      <c r="B103" s="12">
        <v>6215.2</v>
      </c>
      <c r="C103" s="4">
        <f t="shared" si="9"/>
        <v>-4.826759555908995E-5</v>
      </c>
      <c r="D103" s="4">
        <f t="shared" si="13"/>
        <v>1.4509140916531771E-7</v>
      </c>
      <c r="E103" s="13">
        <f t="shared" si="14"/>
        <v>5.0087498460820508E-5</v>
      </c>
      <c r="F103" s="4">
        <f t="shared" si="15"/>
        <v>-4.8412686968255268E-5</v>
      </c>
      <c r="G103" s="6">
        <f t="shared" si="16"/>
        <v>-6.8406050423084289E-3</v>
      </c>
      <c r="H103" s="8">
        <f t="shared" si="17"/>
        <v>1</v>
      </c>
      <c r="I103" s="6">
        <f t="shared" si="10"/>
        <v>4.0319076262225675</v>
      </c>
      <c r="J103" s="15">
        <f t="shared" si="11"/>
        <v>39574</v>
      </c>
      <c r="K103" s="7">
        <f t="shared" si="12"/>
        <v>11.257058723568775</v>
      </c>
    </row>
    <row r="104" spans="1:11" x14ac:dyDescent="0.25">
      <c r="A104" s="11">
        <v>39575</v>
      </c>
      <c r="B104" s="12">
        <v>6261</v>
      </c>
      <c r="C104" s="4">
        <f t="shared" si="9"/>
        <v>7.3420121090995135E-3</v>
      </c>
      <c r="D104" s="4">
        <f t="shared" si="13"/>
        <v>1.4509140916531771E-7</v>
      </c>
      <c r="E104" s="13">
        <f t="shared" si="14"/>
        <v>4.7030163373199479E-5</v>
      </c>
      <c r="F104" s="4">
        <f t="shared" si="15"/>
        <v>7.3418670176903485E-3</v>
      </c>
      <c r="G104" s="6">
        <f t="shared" si="16"/>
        <v>1.0705778907413075</v>
      </c>
      <c r="H104" s="8">
        <f t="shared" si="17"/>
        <v>0</v>
      </c>
      <c r="I104" s="6">
        <f t="shared" si="10"/>
        <v>3.4903536508258504</v>
      </c>
      <c r="J104" s="15">
        <f t="shared" si="11"/>
        <v>39575</v>
      </c>
      <c r="K104" s="7">
        <f t="shared" si="12"/>
        <v>10.908084769298169</v>
      </c>
    </row>
    <row r="105" spans="1:11" x14ac:dyDescent="0.25">
      <c r="A105" s="11">
        <v>39576</v>
      </c>
      <c r="B105" s="12">
        <v>6270.8</v>
      </c>
      <c r="C105" s="4">
        <f t="shared" si="9"/>
        <v>1.564021449065645E-3</v>
      </c>
      <c r="D105" s="4">
        <f t="shared" si="13"/>
        <v>1.4509140916531771E-7</v>
      </c>
      <c r="E105" s="13">
        <f t="shared" si="14"/>
        <v>4.4338090113625317E-5</v>
      </c>
      <c r="F105" s="4">
        <f t="shared" si="15"/>
        <v>1.5638763576564796E-3</v>
      </c>
      <c r="G105" s="6">
        <f t="shared" si="16"/>
        <v>0.23486263186517828</v>
      </c>
      <c r="H105" s="8">
        <f t="shared" si="17"/>
        <v>0</v>
      </c>
      <c r="I105" s="6">
        <f t="shared" si="10"/>
        <v>4.0653144530571845</v>
      </c>
      <c r="J105" s="15">
        <f t="shared" si="11"/>
        <v>39576</v>
      </c>
      <c r="K105" s="7">
        <f t="shared" si="12"/>
        <v>10.591287362142152</v>
      </c>
    </row>
    <row r="106" spans="1:11" x14ac:dyDescent="0.25">
      <c r="A106" s="11">
        <v>39577</v>
      </c>
      <c r="B106" s="12">
        <v>6204.7</v>
      </c>
      <c r="C106" s="4">
        <f t="shared" si="9"/>
        <v>-1.0596868830841686E-2</v>
      </c>
      <c r="D106" s="4">
        <f t="shared" si="13"/>
        <v>1.4509140916531771E-7</v>
      </c>
      <c r="E106" s="13">
        <f t="shared" si="14"/>
        <v>4.1968023584672323E-5</v>
      </c>
      <c r="F106" s="4">
        <f t="shared" si="15"/>
        <v>-1.0597013922250851E-2</v>
      </c>
      <c r="G106" s="6">
        <f t="shared" si="16"/>
        <v>-1.6357775604435947</v>
      </c>
      <c r="H106" s="8">
        <f t="shared" si="17"/>
        <v>1</v>
      </c>
      <c r="I106" s="6">
        <f t="shared" si="10"/>
        <v>2.7824786396058938</v>
      </c>
      <c r="J106" s="15">
        <f t="shared" si="11"/>
        <v>39577</v>
      </c>
      <c r="K106" s="7">
        <f t="shared" si="12"/>
        <v>10.304324318907135</v>
      </c>
    </row>
    <row r="107" spans="1:11" x14ac:dyDescent="0.25">
      <c r="A107" s="11">
        <v>39580</v>
      </c>
      <c r="B107" s="12">
        <v>6220.6</v>
      </c>
      <c r="C107" s="4">
        <f t="shared" si="9"/>
        <v>2.5592957399407337E-3</v>
      </c>
      <c r="D107" s="4">
        <f t="shared" si="13"/>
        <v>1.4509140916531771E-7</v>
      </c>
      <c r="E107" s="13">
        <f t="shared" si="14"/>
        <v>6.0720244755246372E-5</v>
      </c>
      <c r="F107" s="4">
        <f t="shared" si="15"/>
        <v>2.5591506485315683E-3</v>
      </c>
      <c r="G107" s="6">
        <f t="shared" si="16"/>
        <v>0.32841962082642639</v>
      </c>
      <c r="H107" s="8">
        <f t="shared" si="17"/>
        <v>0</v>
      </c>
      <c r="I107" s="6">
        <f t="shared" si="10"/>
        <v>3.8817484401241997</v>
      </c>
      <c r="J107" s="15">
        <f t="shared" si="11"/>
        <v>39580</v>
      </c>
      <c r="K107" s="7">
        <f t="shared" si="12"/>
        <v>12.394443078685438</v>
      </c>
    </row>
    <row r="108" spans="1:11" x14ac:dyDescent="0.25">
      <c r="A108" s="11">
        <v>39581</v>
      </c>
      <c r="B108" s="12">
        <v>6211.9</v>
      </c>
      <c r="C108" s="4">
        <f t="shared" si="9"/>
        <v>-1.39955783955012E-3</v>
      </c>
      <c r="D108" s="4">
        <f t="shared" si="13"/>
        <v>1.4509140916531771E-7</v>
      </c>
      <c r="E108" s="13">
        <f t="shared" si="14"/>
        <v>5.639066095167314E-5</v>
      </c>
      <c r="F108" s="4">
        <f t="shared" si="15"/>
        <v>-1.3997029309592854E-3</v>
      </c>
      <c r="G108" s="6">
        <f t="shared" si="16"/>
        <v>-0.18639415071979618</v>
      </c>
      <c r="H108" s="8">
        <f t="shared" si="17"/>
        <v>1</v>
      </c>
      <c r="I108" s="6">
        <f t="shared" si="10"/>
        <v>3.9552935766512363</v>
      </c>
      <c r="J108" s="15">
        <f t="shared" si="11"/>
        <v>39581</v>
      </c>
      <c r="K108" s="7">
        <f t="shared" si="12"/>
        <v>11.944386640080481</v>
      </c>
    </row>
    <row r="109" spans="1:11" x14ac:dyDescent="0.25">
      <c r="A109" s="11">
        <v>39582</v>
      </c>
      <c r="B109" s="12">
        <v>6216</v>
      </c>
      <c r="C109" s="4">
        <f t="shared" si="9"/>
        <v>6.5980578355847848E-4</v>
      </c>
      <c r="D109" s="4">
        <f t="shared" si="13"/>
        <v>1.4509140916531771E-7</v>
      </c>
      <c r="E109" s="13">
        <f t="shared" si="14"/>
        <v>5.294251236538077E-5</v>
      </c>
      <c r="F109" s="4">
        <f t="shared" si="15"/>
        <v>6.5966069214931319E-4</v>
      </c>
      <c r="G109" s="6">
        <f t="shared" si="16"/>
        <v>9.0660546522658272E-2</v>
      </c>
      <c r="H109" s="8">
        <f t="shared" si="17"/>
        <v>0</v>
      </c>
      <c r="I109" s="6">
        <f t="shared" si="10"/>
        <v>4.0001037521705527</v>
      </c>
      <c r="J109" s="15">
        <f t="shared" si="11"/>
        <v>39582</v>
      </c>
      <c r="K109" s="7">
        <f t="shared" si="12"/>
        <v>11.573441851256408</v>
      </c>
    </row>
    <row r="110" spans="1:11" x14ac:dyDescent="0.25">
      <c r="A110" s="11">
        <v>39583</v>
      </c>
      <c r="B110" s="12">
        <v>6251.8</v>
      </c>
      <c r="C110" s="4">
        <f t="shared" si="9"/>
        <v>5.7428092189248407E-3</v>
      </c>
      <c r="D110" s="4">
        <f t="shared" si="13"/>
        <v>1.4509140916531771E-7</v>
      </c>
      <c r="E110" s="13">
        <f t="shared" si="14"/>
        <v>4.9543245806927069E-5</v>
      </c>
      <c r="F110" s="4">
        <f t="shared" si="15"/>
        <v>5.7426641275156757E-3</v>
      </c>
      <c r="G110" s="6">
        <f t="shared" si="16"/>
        <v>0.81587042130708054</v>
      </c>
      <c r="H110" s="8">
        <f t="shared" si="17"/>
        <v>0</v>
      </c>
      <c r="I110" s="6">
        <f t="shared" si="10"/>
        <v>3.7045715031818283</v>
      </c>
      <c r="J110" s="15">
        <f t="shared" si="11"/>
        <v>39583</v>
      </c>
      <c r="K110" s="7">
        <f t="shared" si="12"/>
        <v>11.195731860469216</v>
      </c>
    </row>
    <row r="111" spans="1:11" x14ac:dyDescent="0.25">
      <c r="A111" s="11">
        <v>39584</v>
      </c>
      <c r="B111" s="12">
        <v>6304.3</v>
      </c>
      <c r="C111" s="4">
        <f t="shared" si="9"/>
        <v>8.3625179714816294E-3</v>
      </c>
      <c r="D111" s="4">
        <f t="shared" si="13"/>
        <v>1.4509140916531771E-7</v>
      </c>
      <c r="E111" s="13">
        <f t="shared" si="14"/>
        <v>4.6550575431212723E-5</v>
      </c>
      <c r="F111" s="4">
        <f t="shared" si="15"/>
        <v>8.3623728800724644E-3</v>
      </c>
      <c r="G111" s="6">
        <f t="shared" si="16"/>
        <v>1.2256515026787627</v>
      </c>
      <c r="H111" s="8">
        <f t="shared" si="17"/>
        <v>0</v>
      </c>
      <c r="I111" s="6">
        <f t="shared" si="10"/>
        <v>3.3174362601583853</v>
      </c>
      <c r="J111" s="15">
        <f t="shared" si="11"/>
        <v>39584</v>
      </c>
      <c r="K111" s="7">
        <f t="shared" si="12"/>
        <v>10.852324904874909</v>
      </c>
    </row>
    <row r="112" spans="1:11" x14ac:dyDescent="0.25">
      <c r="A112" s="11">
        <v>39587</v>
      </c>
      <c r="B112" s="12">
        <v>6376.5</v>
      </c>
      <c r="C112" s="4">
        <f t="shared" si="9"/>
        <v>1.1387417229064717E-2</v>
      </c>
      <c r="D112" s="4">
        <f t="shared" si="13"/>
        <v>1.4509140916531771E-7</v>
      </c>
      <c r="E112" s="13">
        <f t="shared" si="14"/>
        <v>4.3915867083494234E-5</v>
      </c>
      <c r="F112" s="4">
        <f t="shared" si="15"/>
        <v>1.1387272137655552E-2</v>
      </c>
      <c r="G112" s="6">
        <f t="shared" si="16"/>
        <v>1.7183394812650157</v>
      </c>
      <c r="H112" s="8">
        <f t="shared" si="17"/>
        <v>0</v>
      </c>
      <c r="I112" s="6">
        <f t="shared" si="10"/>
        <v>2.6213336134603233</v>
      </c>
      <c r="J112" s="15">
        <f t="shared" si="11"/>
        <v>39587</v>
      </c>
      <c r="K112" s="7">
        <f t="shared" si="12"/>
        <v>10.540737342389308</v>
      </c>
    </row>
    <row r="113" spans="1:11" x14ac:dyDescent="0.25">
      <c r="A113" s="11">
        <v>39588</v>
      </c>
      <c r="B113" s="12">
        <v>6191.6</v>
      </c>
      <c r="C113" s="4">
        <f t="shared" si="9"/>
        <v>-2.9425822767231997E-2</v>
      </c>
      <c r="D113" s="4">
        <f t="shared" si="13"/>
        <v>1.4509140916531771E-7</v>
      </c>
      <c r="E113" s="13">
        <f t="shared" si="14"/>
        <v>4.1596303882057294E-5</v>
      </c>
      <c r="F113" s="4">
        <f t="shared" si="15"/>
        <v>-2.9425967858641162E-2</v>
      </c>
      <c r="G113" s="6">
        <f t="shared" si="16"/>
        <v>-4.5625053332168513</v>
      </c>
      <c r="H113" s="8">
        <f t="shared" si="17"/>
        <v>1</v>
      </c>
      <c r="I113" s="6">
        <f t="shared" si="10"/>
        <v>-6.2834163692040939</v>
      </c>
      <c r="J113" s="15">
        <f t="shared" si="11"/>
        <v>39588</v>
      </c>
      <c r="K113" s="7">
        <f t="shared" si="12"/>
        <v>10.258589026840141</v>
      </c>
    </row>
    <row r="114" spans="1:11" x14ac:dyDescent="0.25">
      <c r="A114" s="11">
        <v>39589</v>
      </c>
      <c r="B114" s="12">
        <v>6198.1</v>
      </c>
      <c r="C114" s="4">
        <f t="shared" si="9"/>
        <v>1.0492587546662533E-3</v>
      </c>
      <c r="D114" s="4">
        <f t="shared" si="13"/>
        <v>1.4509140916531771E-7</v>
      </c>
      <c r="E114" s="13">
        <f t="shared" si="14"/>
        <v>2.0023616108448983E-4</v>
      </c>
      <c r="F114" s="4">
        <f t="shared" si="15"/>
        <v>1.0491136632570879E-3</v>
      </c>
      <c r="G114" s="6">
        <f t="shared" si="16"/>
        <v>7.4139779139867731E-2</v>
      </c>
      <c r="H114" s="8">
        <f t="shared" si="17"/>
        <v>0</v>
      </c>
      <c r="I114" s="6">
        <f t="shared" si="10"/>
        <v>3.3363196546679719</v>
      </c>
      <c r="J114" s="15">
        <f t="shared" si="11"/>
        <v>39589</v>
      </c>
      <c r="K114" s="7">
        <f t="shared" si="12"/>
        <v>22.507720620794974</v>
      </c>
    </row>
    <row r="115" spans="1:11" x14ac:dyDescent="0.25">
      <c r="A115" s="11">
        <v>39590</v>
      </c>
      <c r="B115" s="12">
        <v>6181.6</v>
      </c>
      <c r="C115" s="4">
        <f t="shared" si="9"/>
        <v>-2.665655835014671E-3</v>
      </c>
      <c r="D115" s="4">
        <f t="shared" si="13"/>
        <v>1.4509140916531771E-7</v>
      </c>
      <c r="E115" s="13">
        <f t="shared" si="14"/>
        <v>1.7921867180619618E-4</v>
      </c>
      <c r="F115" s="4">
        <f t="shared" si="15"/>
        <v>-2.6658009264238364E-3</v>
      </c>
      <c r="G115" s="6">
        <f t="shared" si="16"/>
        <v>-0.19912972195321926</v>
      </c>
      <c r="H115" s="8">
        <f t="shared" si="17"/>
        <v>1</v>
      </c>
      <c r="I115" s="6">
        <f t="shared" si="10"/>
        <v>3.3746870774649067</v>
      </c>
      <c r="J115" s="15">
        <f t="shared" si="11"/>
        <v>39590</v>
      </c>
      <c r="K115" s="7">
        <f t="shared" si="12"/>
        <v>21.293737099665627</v>
      </c>
    </row>
    <row r="116" spans="1:11" x14ac:dyDescent="0.25">
      <c r="A116" s="11">
        <v>39591</v>
      </c>
      <c r="B116" s="12">
        <v>6087.3</v>
      </c>
      <c r="C116" s="4">
        <f t="shared" si="9"/>
        <v>-1.5372503977685914E-2</v>
      </c>
      <c r="D116" s="4">
        <f t="shared" si="13"/>
        <v>1.4509140916531771E-7</v>
      </c>
      <c r="E116" s="13">
        <f t="shared" si="14"/>
        <v>1.6203389142046401E-4</v>
      </c>
      <c r="F116" s="4">
        <f t="shared" si="15"/>
        <v>-1.5372649069095079E-2</v>
      </c>
      <c r="G116" s="6">
        <f t="shared" si="16"/>
        <v>-1.2076630591976112</v>
      </c>
      <c r="H116" s="8">
        <f t="shared" si="17"/>
        <v>1</v>
      </c>
      <c r="I116" s="6">
        <f t="shared" si="10"/>
        <v>2.7156889536767186</v>
      </c>
      <c r="J116" s="15">
        <f t="shared" si="11"/>
        <v>39591</v>
      </c>
      <c r="K116" s="7">
        <f t="shared" si="12"/>
        <v>20.247116962515278</v>
      </c>
    </row>
    <row r="117" spans="1:11" x14ac:dyDescent="0.25">
      <c r="A117" s="11">
        <v>39595</v>
      </c>
      <c r="B117" s="12">
        <v>6058.5</v>
      </c>
      <c r="C117" s="4">
        <f t="shared" si="9"/>
        <v>-4.7423889701111114E-3</v>
      </c>
      <c r="D117" s="4">
        <f t="shared" si="13"/>
        <v>1.4509140916531771E-7</v>
      </c>
      <c r="E117" s="13">
        <f t="shared" si="14"/>
        <v>1.8943926607065492E-4</v>
      </c>
      <c r="F117" s="4">
        <f t="shared" si="15"/>
        <v>-4.7425340615202764E-3</v>
      </c>
      <c r="G117" s="6">
        <f t="shared" si="16"/>
        <v>-0.34456840891109414</v>
      </c>
      <c r="H117" s="8">
        <f t="shared" si="17"/>
        <v>1</v>
      </c>
      <c r="I117" s="6">
        <f t="shared" si="10"/>
        <v>3.3074188128260023</v>
      </c>
      <c r="J117" s="15">
        <f t="shared" si="11"/>
        <v>39595</v>
      </c>
      <c r="K117" s="7">
        <f t="shared" si="12"/>
        <v>21.892495133235883</v>
      </c>
    </row>
    <row r="118" spans="1:11" x14ac:dyDescent="0.25">
      <c r="A118" s="11">
        <v>39596</v>
      </c>
      <c r="B118" s="12">
        <v>6069.6</v>
      </c>
      <c r="C118" s="4">
        <f t="shared" si="9"/>
        <v>1.8304603522879272E-3</v>
      </c>
      <c r="D118" s="4">
        <f t="shared" si="13"/>
        <v>1.4509140916531771E-7</v>
      </c>
      <c r="E118" s="13">
        <f t="shared" si="14"/>
        <v>1.7388697605664807E-4</v>
      </c>
      <c r="F118" s="4">
        <f t="shared" si="15"/>
        <v>1.8303152608787618E-3</v>
      </c>
      <c r="G118" s="6">
        <f t="shared" si="16"/>
        <v>0.13880092912995326</v>
      </c>
      <c r="H118" s="8">
        <f t="shared" si="17"/>
        <v>0</v>
      </c>
      <c r="I118" s="6">
        <f t="shared" si="10"/>
        <v>3.3999811341816328</v>
      </c>
      <c r="J118" s="15">
        <f t="shared" si="11"/>
        <v>39596</v>
      </c>
      <c r="K118" s="7">
        <f t="shared" si="12"/>
        <v>20.974604869301345</v>
      </c>
    </row>
    <row r="119" spans="1:11" x14ac:dyDescent="0.25">
      <c r="A119" s="11">
        <v>39597</v>
      </c>
      <c r="B119" s="12">
        <v>6068.1</v>
      </c>
      <c r="C119" s="4">
        <f t="shared" si="9"/>
        <v>-2.471637967055615E-4</v>
      </c>
      <c r="D119" s="4">
        <f t="shared" si="13"/>
        <v>1.4509140916531771E-7</v>
      </c>
      <c r="E119" s="13">
        <f t="shared" si="14"/>
        <v>1.5602118961377043E-4</v>
      </c>
      <c r="F119" s="4">
        <f t="shared" si="15"/>
        <v>-2.4730888811472679E-4</v>
      </c>
      <c r="G119" s="6">
        <f t="shared" si="16"/>
        <v>-1.9799213210304797E-2</v>
      </c>
      <c r="H119" s="8">
        <f t="shared" si="17"/>
        <v>1</v>
      </c>
      <c r="I119" s="6">
        <f t="shared" si="10"/>
        <v>3.4636248269141592</v>
      </c>
      <c r="J119" s="15">
        <f t="shared" si="11"/>
        <v>39597</v>
      </c>
      <c r="K119" s="7">
        <f t="shared" si="12"/>
        <v>19.867904009302016</v>
      </c>
    </row>
    <row r="120" spans="1:11" x14ac:dyDescent="0.25">
      <c r="A120" s="11">
        <v>39598</v>
      </c>
      <c r="B120" s="12">
        <v>6053.5</v>
      </c>
      <c r="C120" s="4">
        <f t="shared" si="9"/>
        <v>-2.4089240793646258E-3</v>
      </c>
      <c r="D120" s="4">
        <f t="shared" si="13"/>
        <v>1.4509140916531771E-7</v>
      </c>
      <c r="E120" s="13">
        <f t="shared" si="14"/>
        <v>1.4030373168881827E-4</v>
      </c>
      <c r="F120" s="4">
        <f t="shared" si="15"/>
        <v>-2.4090691707737912E-3</v>
      </c>
      <c r="G120" s="6">
        <f t="shared" si="16"/>
        <v>-0.20338300455090902</v>
      </c>
      <c r="H120" s="8">
        <f t="shared" si="17"/>
        <v>1</v>
      </c>
      <c r="I120" s="6">
        <f t="shared" si="10"/>
        <v>3.4962296301677496</v>
      </c>
      <c r="J120" s="15">
        <f t="shared" si="11"/>
        <v>39598</v>
      </c>
      <c r="K120" s="7">
        <f t="shared" si="12"/>
        <v>18.84060617848349</v>
      </c>
    </row>
    <row r="121" spans="1:11" x14ac:dyDescent="0.25">
      <c r="A121" s="11">
        <v>39601</v>
      </c>
      <c r="B121" s="12">
        <v>6007.6</v>
      </c>
      <c r="C121" s="4">
        <f t="shared" si="9"/>
        <v>-7.6112828163692635E-3</v>
      </c>
      <c r="D121" s="4">
        <f t="shared" si="13"/>
        <v>1.4509140916531771E-7</v>
      </c>
      <c r="E121" s="13">
        <f t="shared" si="14"/>
        <v>1.2753190642410728E-4</v>
      </c>
      <c r="F121" s="4">
        <f t="shared" si="15"/>
        <v>-7.6114279077784284E-3</v>
      </c>
      <c r="G121" s="6">
        <f t="shared" si="16"/>
        <v>-0.67399505836978579</v>
      </c>
      <c r="H121" s="8">
        <f t="shared" si="17"/>
        <v>1</v>
      </c>
      <c r="I121" s="6">
        <f t="shared" si="10"/>
        <v>3.3374987865461971</v>
      </c>
      <c r="J121" s="15">
        <f t="shared" si="11"/>
        <v>39601</v>
      </c>
      <c r="K121" s="7">
        <f t="shared" si="12"/>
        <v>17.962620166695935</v>
      </c>
    </row>
    <row r="122" spans="1:11" x14ac:dyDescent="0.25">
      <c r="A122" s="11">
        <v>39602</v>
      </c>
      <c r="B122" s="12">
        <v>6057.7</v>
      </c>
      <c r="C122" s="4">
        <f t="shared" si="9"/>
        <v>8.3048557353805584E-3</v>
      </c>
      <c r="D122" s="4">
        <f t="shared" si="13"/>
        <v>1.4509140916531771E-7</v>
      </c>
      <c r="E122" s="13">
        <f t="shared" si="14"/>
        <v>1.2596151397291496E-4</v>
      </c>
      <c r="F122" s="4">
        <f t="shared" si="15"/>
        <v>8.3047106439713934E-3</v>
      </c>
      <c r="G122" s="6">
        <f t="shared" si="16"/>
        <v>0.73995544316024953</v>
      </c>
      <c r="H122" s="8">
        <f t="shared" si="17"/>
        <v>0</v>
      </c>
      <c r="I122" s="6">
        <f t="shared" si="10"/>
        <v>3.2970615090290485</v>
      </c>
      <c r="J122" s="15">
        <f t="shared" si="11"/>
        <v>39602</v>
      </c>
      <c r="K122" s="7">
        <f t="shared" si="12"/>
        <v>17.851684244111947</v>
      </c>
    </row>
    <row r="123" spans="1:11" x14ac:dyDescent="0.25">
      <c r="A123" s="11">
        <v>39603</v>
      </c>
      <c r="B123" s="12">
        <v>5970.1</v>
      </c>
      <c r="C123" s="4">
        <f t="shared" si="9"/>
        <v>-1.4566512401684772E-2</v>
      </c>
      <c r="D123" s="4">
        <f t="shared" si="13"/>
        <v>1.4509140916531771E-7</v>
      </c>
      <c r="E123" s="13">
        <f t="shared" si="14"/>
        <v>1.1382823176416534E-4</v>
      </c>
      <c r="F123" s="4">
        <f t="shared" si="15"/>
        <v>-1.4566657493093937E-2</v>
      </c>
      <c r="G123" s="6">
        <f t="shared" si="16"/>
        <v>-1.3653214522460131</v>
      </c>
      <c r="H123" s="8">
        <f t="shared" si="17"/>
        <v>1</v>
      </c>
      <c r="I123" s="6">
        <f t="shared" si="10"/>
        <v>2.689420125190348</v>
      </c>
      <c r="J123" s="15">
        <f t="shared" si="11"/>
        <v>39603</v>
      </c>
      <c r="K123" s="7">
        <f t="shared" si="12"/>
        <v>16.970133363157117</v>
      </c>
    </row>
    <row r="124" spans="1:11" x14ac:dyDescent="0.25">
      <c r="A124" s="11">
        <v>39604</v>
      </c>
      <c r="B124" s="12">
        <v>5995.3</v>
      </c>
      <c r="C124" s="4">
        <f t="shared" si="9"/>
        <v>4.2121512458666559E-3</v>
      </c>
      <c r="D124" s="4">
        <f t="shared" si="13"/>
        <v>1.4509140916531771E-7</v>
      </c>
      <c r="E124" s="13">
        <f t="shared" si="14"/>
        <v>1.4252168995171384E-4</v>
      </c>
      <c r="F124" s="4">
        <f t="shared" si="15"/>
        <v>4.212006154457491E-3</v>
      </c>
      <c r="G124" s="6">
        <f t="shared" si="16"/>
        <v>0.35281619782050883</v>
      </c>
      <c r="H124" s="8">
        <f t="shared" si="17"/>
        <v>0</v>
      </c>
      <c r="I124" s="6">
        <f t="shared" si="10"/>
        <v>3.4468300118985162</v>
      </c>
      <c r="J124" s="15">
        <f t="shared" si="11"/>
        <v>39604</v>
      </c>
      <c r="K124" s="7">
        <f t="shared" si="12"/>
        <v>18.988940875621157</v>
      </c>
    </row>
    <row r="125" spans="1:11" x14ac:dyDescent="0.25">
      <c r="A125" s="11">
        <v>39605</v>
      </c>
      <c r="B125" s="12">
        <v>5906.8</v>
      </c>
      <c r="C125" s="4">
        <f t="shared" si="9"/>
        <v>-1.4871599311369483E-2</v>
      </c>
      <c r="D125" s="4">
        <f t="shared" si="13"/>
        <v>1.4509140916531771E-7</v>
      </c>
      <c r="E125" s="13">
        <f t="shared" si="14"/>
        <v>1.2840759681722894E-4</v>
      </c>
      <c r="F125" s="4">
        <f t="shared" si="15"/>
        <v>-1.4871744402778648E-2</v>
      </c>
      <c r="G125" s="6">
        <f t="shared" si="16"/>
        <v>-1.3124010030933555</v>
      </c>
      <c r="H125" s="8">
        <f t="shared" si="17"/>
        <v>1</v>
      </c>
      <c r="I125" s="6">
        <f t="shared" si="10"/>
        <v>2.7000137719428006</v>
      </c>
      <c r="J125" s="15">
        <f t="shared" si="11"/>
        <v>39605</v>
      </c>
      <c r="K125" s="7">
        <f t="shared" si="12"/>
        <v>18.024184307412895</v>
      </c>
    </row>
    <row r="126" spans="1:11" x14ac:dyDescent="0.25">
      <c r="A126" s="11">
        <v>39608</v>
      </c>
      <c r="B126" s="12">
        <v>5877.6</v>
      </c>
      <c r="C126" s="4">
        <f t="shared" si="9"/>
        <v>-4.9557142935511963E-3</v>
      </c>
      <c r="D126" s="4">
        <f t="shared" si="13"/>
        <v>1.4509140916531771E-7</v>
      </c>
      <c r="E126" s="13">
        <f t="shared" si="14"/>
        <v>1.5702382094204422E-4</v>
      </c>
      <c r="F126" s="4">
        <f t="shared" si="15"/>
        <v>-4.9558593849603613E-3</v>
      </c>
      <c r="G126" s="6">
        <f t="shared" si="16"/>
        <v>-0.39549063572246418</v>
      </c>
      <c r="H126" s="8">
        <f t="shared" si="17"/>
        <v>1</v>
      </c>
      <c r="I126" s="6">
        <f t="shared" si="10"/>
        <v>3.3824115645130726</v>
      </c>
      <c r="J126" s="15">
        <f t="shared" si="11"/>
        <v>39608</v>
      </c>
      <c r="K126" s="7">
        <f t="shared" si="12"/>
        <v>19.93163984682073</v>
      </c>
    </row>
    <row r="127" spans="1:11" x14ac:dyDescent="0.25">
      <c r="A127" s="11">
        <v>39609</v>
      </c>
      <c r="B127" s="12">
        <v>5827.3</v>
      </c>
      <c r="C127" s="4">
        <f t="shared" si="9"/>
        <v>-8.5947440194214346E-3</v>
      </c>
      <c r="D127" s="4">
        <f t="shared" si="13"/>
        <v>1.4509140916531771E-7</v>
      </c>
      <c r="E127" s="13">
        <f t="shared" si="14"/>
        <v>1.4573276310540892E-4</v>
      </c>
      <c r="F127" s="4">
        <f t="shared" si="15"/>
        <v>-8.5948891108305996E-3</v>
      </c>
      <c r="G127" s="6">
        <f t="shared" si="16"/>
        <v>-0.71196997368979908</v>
      </c>
      <c r="H127" s="8">
        <f t="shared" si="17"/>
        <v>1</v>
      </c>
      <c r="I127" s="6">
        <f t="shared" si="10"/>
        <v>3.2444788466549355</v>
      </c>
      <c r="J127" s="15">
        <f t="shared" si="11"/>
        <v>39609</v>
      </c>
      <c r="K127" s="7">
        <f t="shared" si="12"/>
        <v>19.201663747099744</v>
      </c>
    </row>
    <row r="128" spans="1:11" x14ac:dyDescent="0.25">
      <c r="A128" s="11">
        <v>39610</v>
      </c>
      <c r="B128" s="12">
        <v>5723.3</v>
      </c>
      <c r="C128" s="4">
        <f t="shared" si="9"/>
        <v>-1.800820919201794E-2</v>
      </c>
      <c r="D128" s="4">
        <f t="shared" si="13"/>
        <v>1.4509140916531771E-7</v>
      </c>
      <c r="E128" s="13">
        <f t="shared" si="14"/>
        <v>1.4494296598340628E-4</v>
      </c>
      <c r="F128" s="4">
        <f t="shared" si="15"/>
        <v>-1.8008354283427105E-2</v>
      </c>
      <c r="G128" s="6">
        <f t="shared" si="16"/>
        <v>-1.4958066306052242</v>
      </c>
      <c r="H128" s="8">
        <f t="shared" si="17"/>
        <v>1</v>
      </c>
      <c r="I128" s="6">
        <f t="shared" si="10"/>
        <v>2.3819278441974872</v>
      </c>
      <c r="J128" s="15">
        <f t="shared" si="11"/>
        <v>39610</v>
      </c>
      <c r="K128" s="7">
        <f t="shared" si="12"/>
        <v>19.149561455501217</v>
      </c>
    </row>
    <row r="129" spans="1:11" x14ac:dyDescent="0.25">
      <c r="A129" s="11">
        <v>39611</v>
      </c>
      <c r="B129" s="12">
        <v>5790.5</v>
      </c>
      <c r="C129" s="4">
        <f t="shared" si="9"/>
        <v>1.1673081529803843E-2</v>
      </c>
      <c r="D129" s="4">
        <f t="shared" si="13"/>
        <v>1.4509140916531771E-7</v>
      </c>
      <c r="E129" s="13">
        <f t="shared" si="14"/>
        <v>1.907194656115124E-4</v>
      </c>
      <c r="F129" s="4">
        <f t="shared" si="15"/>
        <v>1.1672936438394678E-2</v>
      </c>
      <c r="G129" s="6">
        <f t="shared" si="16"/>
        <v>0.84524499943819786</v>
      </c>
      <c r="H129" s="8">
        <f t="shared" si="17"/>
        <v>0</v>
      </c>
      <c r="I129" s="6">
        <f t="shared" si="10"/>
        <v>3.0061954002798248</v>
      </c>
      <c r="J129" s="15">
        <f t="shared" si="11"/>
        <v>39611</v>
      </c>
      <c r="K129" s="7">
        <f t="shared" si="12"/>
        <v>21.966343528159761</v>
      </c>
    </row>
    <row r="130" spans="1:11" x14ac:dyDescent="0.25">
      <c r="A130" s="11">
        <v>39612</v>
      </c>
      <c r="B130" s="12">
        <v>5802.8</v>
      </c>
      <c r="C130" s="4">
        <f t="shared" si="9"/>
        <v>2.1219160403148315E-3</v>
      </c>
      <c r="D130" s="4">
        <f t="shared" si="13"/>
        <v>1.4509140916531771E-7</v>
      </c>
      <c r="E130" s="13">
        <f t="shared" si="14"/>
        <v>1.7084029602220651E-4</v>
      </c>
      <c r="F130" s="4">
        <f t="shared" si="15"/>
        <v>2.1217709489056661E-3</v>
      </c>
      <c r="G130" s="6">
        <f t="shared" si="16"/>
        <v>0.16233170163782157</v>
      </c>
      <c r="H130" s="8">
        <f t="shared" si="17"/>
        <v>0</v>
      </c>
      <c r="I130" s="6">
        <f t="shared" si="10"/>
        <v>3.4052763657406184</v>
      </c>
      <c r="J130" s="15">
        <f t="shared" si="11"/>
        <v>39612</v>
      </c>
      <c r="K130" s="7">
        <f t="shared" si="12"/>
        <v>20.7900444669121</v>
      </c>
    </row>
    <row r="131" spans="1:11" x14ac:dyDescent="0.25">
      <c r="A131" s="11">
        <v>39615</v>
      </c>
      <c r="B131" s="12">
        <v>5794.6</v>
      </c>
      <c r="C131" s="4">
        <f t="shared" si="9"/>
        <v>-1.4141102948017341E-3</v>
      </c>
      <c r="D131" s="4">
        <f t="shared" si="13"/>
        <v>1.4509140916531771E-7</v>
      </c>
      <c r="E131" s="13">
        <f t="shared" si="14"/>
        <v>1.5333893186005631E-4</v>
      </c>
      <c r="F131" s="4">
        <f t="shared" si="15"/>
        <v>-1.4142553862108995E-3</v>
      </c>
      <c r="G131" s="6">
        <f t="shared" si="16"/>
        <v>-0.11420934072947238</v>
      </c>
      <c r="H131" s="8">
        <f t="shared" si="17"/>
        <v>1</v>
      </c>
      <c r="I131" s="6">
        <f t="shared" si="10"/>
        <v>3.4659695028828934</v>
      </c>
      <c r="J131" s="15">
        <f t="shared" si="11"/>
        <v>39615</v>
      </c>
      <c r="K131" s="7">
        <f t="shared" si="12"/>
        <v>19.696382855893681</v>
      </c>
    </row>
    <row r="132" spans="1:11" x14ac:dyDescent="0.25">
      <c r="A132" s="11">
        <v>39616</v>
      </c>
      <c r="B132" s="12">
        <v>5861.9</v>
      </c>
      <c r="C132" s="4">
        <f t="shared" si="9"/>
        <v>1.1547333731161655E-2</v>
      </c>
      <c r="D132" s="4">
        <f t="shared" si="13"/>
        <v>1.4509140916531771E-7</v>
      </c>
      <c r="E132" s="13">
        <f t="shared" si="14"/>
        <v>1.3830211701747514E-4</v>
      </c>
      <c r="F132" s="4">
        <f t="shared" si="15"/>
        <v>1.154718863975249E-2</v>
      </c>
      <c r="G132" s="6">
        <f t="shared" si="16"/>
        <v>0.9818877610277329</v>
      </c>
      <c r="H132" s="8">
        <f t="shared" si="17"/>
        <v>0</v>
      </c>
      <c r="I132" s="6">
        <f t="shared" si="10"/>
        <v>3.042044685157999</v>
      </c>
      <c r="J132" s="15">
        <f t="shared" si="11"/>
        <v>39616</v>
      </c>
      <c r="K132" s="7">
        <f t="shared" si="12"/>
        <v>18.705730567240941</v>
      </c>
    </row>
    <row r="133" spans="1:11" x14ac:dyDescent="0.25">
      <c r="A133" s="11">
        <v>39617</v>
      </c>
      <c r="B133" s="12">
        <v>5756.9</v>
      </c>
      <c r="C133" s="4">
        <f t="shared" si="9"/>
        <v>-1.8074647734228864E-2</v>
      </c>
      <c r="D133" s="4">
        <f t="shared" si="13"/>
        <v>1.4509140916531771E-7</v>
      </c>
      <c r="E133" s="13">
        <f t="shared" si="14"/>
        <v>1.2469273930272839E-4</v>
      </c>
      <c r="F133" s="4">
        <f t="shared" si="15"/>
        <v>-1.8074792825638029E-2</v>
      </c>
      <c r="G133" s="6">
        <f t="shared" si="16"/>
        <v>-1.6186492306861691</v>
      </c>
      <c r="H133" s="8">
        <f t="shared" si="17"/>
        <v>1</v>
      </c>
      <c r="I133" s="6">
        <f t="shared" si="10"/>
        <v>2.2658777669410544</v>
      </c>
      <c r="J133" s="15">
        <f t="shared" si="11"/>
        <v>39617</v>
      </c>
      <c r="K133" s="7">
        <f t="shared" si="12"/>
        <v>17.761549212720798</v>
      </c>
    </row>
    <row r="134" spans="1:11" x14ac:dyDescent="0.25">
      <c r="A134" s="11">
        <v>39618</v>
      </c>
      <c r="B134" s="12">
        <v>5708.4</v>
      </c>
      <c r="C134" s="4">
        <f t="shared" si="9"/>
        <v>-8.4603611406420601E-3</v>
      </c>
      <c r="D134" s="4">
        <f t="shared" si="13"/>
        <v>1.4509140916531771E-7</v>
      </c>
      <c r="E134" s="13">
        <f t="shared" si="14"/>
        <v>1.733362945265034E-4</v>
      </c>
      <c r="F134" s="4">
        <f t="shared" si="15"/>
        <v>-8.460506232051225E-3</v>
      </c>
      <c r="G134" s="6">
        <f t="shared" si="16"/>
        <v>-0.6426160903580157</v>
      </c>
      <c r="H134" s="8">
        <f t="shared" si="17"/>
        <v>1</v>
      </c>
      <c r="I134" s="6">
        <f t="shared" si="10"/>
        <v>3.2047222226998602</v>
      </c>
      <c r="J134" s="15">
        <f t="shared" si="11"/>
        <v>39618</v>
      </c>
      <c r="K134" s="7">
        <f t="shared" si="12"/>
        <v>20.941366363063647</v>
      </c>
    </row>
    <row r="135" spans="1:11" x14ac:dyDescent="0.25">
      <c r="A135" s="11">
        <v>39619</v>
      </c>
      <c r="B135" s="12">
        <v>5620.8</v>
      </c>
      <c r="C135" s="4">
        <f t="shared" si="9"/>
        <v>-1.546477171467337E-2</v>
      </c>
      <c r="D135" s="4">
        <f t="shared" si="13"/>
        <v>1.4509140916531771E-7</v>
      </c>
      <c r="E135" s="13">
        <f t="shared" si="14"/>
        <v>1.6881944288560215E-4</v>
      </c>
      <c r="F135" s="4">
        <f t="shared" si="15"/>
        <v>-1.5464916806082534E-2</v>
      </c>
      <c r="G135" s="6">
        <f t="shared" si="16"/>
        <v>-1.1902449751120852</v>
      </c>
      <c r="H135" s="8">
        <f t="shared" si="17"/>
        <v>1</v>
      </c>
      <c r="I135" s="6">
        <f t="shared" si="10"/>
        <v>2.7160603161374883</v>
      </c>
      <c r="J135" s="15">
        <f t="shared" si="11"/>
        <v>39619</v>
      </c>
      <c r="K135" s="7">
        <f t="shared" si="12"/>
        <v>20.66671697441501</v>
      </c>
    </row>
    <row r="136" spans="1:11" x14ac:dyDescent="0.25">
      <c r="A136" s="11">
        <v>39622</v>
      </c>
      <c r="B136" s="12">
        <v>5667.2</v>
      </c>
      <c r="C136" s="4">
        <f t="shared" si="9"/>
        <v>8.2211660769517803E-3</v>
      </c>
      <c r="D136" s="4">
        <f t="shared" si="13"/>
        <v>1.4509140916531771E-7</v>
      </c>
      <c r="E136" s="13">
        <f t="shared" si="14"/>
        <v>1.9594117997830961E-4</v>
      </c>
      <c r="F136" s="4">
        <f t="shared" si="15"/>
        <v>8.2210209855426153E-3</v>
      </c>
      <c r="G136" s="6">
        <f t="shared" si="16"/>
        <v>0.58730391687879147</v>
      </c>
      <c r="H136" s="8">
        <f t="shared" si="17"/>
        <v>0</v>
      </c>
      <c r="I136" s="6">
        <f t="shared" si="10"/>
        <v>3.177446544367192</v>
      </c>
      <c r="J136" s="15">
        <f t="shared" si="11"/>
        <v>39622</v>
      </c>
      <c r="K136" s="7">
        <f t="shared" si="12"/>
        <v>22.265021566239799</v>
      </c>
    </row>
    <row r="137" spans="1:11" x14ac:dyDescent="0.25">
      <c r="A137" s="11">
        <v>39623</v>
      </c>
      <c r="B137" s="12">
        <v>5634.7</v>
      </c>
      <c r="C137" s="4">
        <f t="shared" si="9"/>
        <v>-5.7512612186459977E-3</v>
      </c>
      <c r="D137" s="4">
        <f t="shared" si="13"/>
        <v>1.4509140916531771E-7</v>
      </c>
      <c r="E137" s="13">
        <f t="shared" si="14"/>
        <v>1.7543742591103303E-4</v>
      </c>
      <c r="F137" s="4">
        <f t="shared" si="15"/>
        <v>-5.7514063100551627E-3</v>
      </c>
      <c r="G137" s="6">
        <f t="shared" si="16"/>
        <v>-0.43422310274624415</v>
      </c>
      <c r="H137" s="8">
        <f t="shared" si="17"/>
        <v>1</v>
      </c>
      <c r="I137" s="6">
        <f t="shared" si="10"/>
        <v>3.3109006783920463</v>
      </c>
      <c r="J137" s="15">
        <f t="shared" si="11"/>
        <v>39623</v>
      </c>
      <c r="K137" s="7">
        <f t="shared" si="12"/>
        <v>21.067906577420395</v>
      </c>
    </row>
    <row r="138" spans="1:11" x14ac:dyDescent="0.25">
      <c r="A138" s="11">
        <v>39624</v>
      </c>
      <c r="B138" s="12">
        <v>5666.1</v>
      </c>
      <c r="C138" s="4">
        <f t="shared" si="9"/>
        <v>5.5571430000417596E-3</v>
      </c>
      <c r="D138" s="4">
        <f t="shared" si="13"/>
        <v>1.4509140916531771E-7</v>
      </c>
      <c r="E138" s="13">
        <f t="shared" si="14"/>
        <v>1.6352456515944408E-4</v>
      </c>
      <c r="F138" s="4">
        <f t="shared" si="15"/>
        <v>5.5569979086325947E-3</v>
      </c>
      <c r="G138" s="6">
        <f t="shared" si="16"/>
        <v>0.43455898298467072</v>
      </c>
      <c r="H138" s="8">
        <f t="shared" si="17"/>
        <v>0</v>
      </c>
      <c r="I138" s="6">
        <f t="shared" si="10"/>
        <v>3.3459143785935908</v>
      </c>
      <c r="J138" s="15">
        <f t="shared" si="11"/>
        <v>39624</v>
      </c>
      <c r="K138" s="7">
        <f t="shared" si="12"/>
        <v>20.340038098621978</v>
      </c>
    </row>
    <row r="139" spans="1:11" x14ac:dyDescent="0.25">
      <c r="A139" s="11">
        <v>39625</v>
      </c>
      <c r="B139" s="12">
        <v>5518.2</v>
      </c>
      <c r="C139" s="4">
        <f t="shared" si="9"/>
        <v>-2.644933023320329E-2</v>
      </c>
      <c r="D139" s="4">
        <f t="shared" si="13"/>
        <v>1.4509140916531771E-7</v>
      </c>
      <c r="E139" s="13">
        <f t="shared" si="14"/>
        <v>1.4689825689291061E-4</v>
      </c>
      <c r="F139" s="4">
        <f t="shared" si="15"/>
        <v>-2.6449475324612455E-2</v>
      </c>
      <c r="G139" s="6">
        <f t="shared" si="16"/>
        <v>-2.1822712953562742</v>
      </c>
      <c r="H139" s="8">
        <f t="shared" si="17"/>
        <v>1</v>
      </c>
      <c r="I139" s="6">
        <f t="shared" si="10"/>
        <v>1.1127926339264871</v>
      </c>
      <c r="J139" s="15">
        <f t="shared" si="11"/>
        <v>39625</v>
      </c>
      <c r="K139" s="7">
        <f t="shared" si="12"/>
        <v>19.278293232002248</v>
      </c>
    </row>
    <row r="140" spans="1:11" x14ac:dyDescent="0.25">
      <c r="A140" s="11">
        <v>39626</v>
      </c>
      <c r="B140" s="12">
        <v>5529.9</v>
      </c>
      <c r="C140" s="4">
        <f t="shared" si="9"/>
        <v>2.1180120335307089E-3</v>
      </c>
      <c r="D140" s="4">
        <f t="shared" si="13"/>
        <v>1.4509140916531771E-7</v>
      </c>
      <c r="E140" s="13">
        <f t="shared" si="14"/>
        <v>2.6208011831519644E-4</v>
      </c>
      <c r="F140" s="4">
        <f t="shared" si="15"/>
        <v>2.1178669421215435E-3</v>
      </c>
      <c r="G140" s="6">
        <f t="shared" si="16"/>
        <v>0.13082225577258172</v>
      </c>
      <c r="H140" s="8">
        <f t="shared" si="17"/>
        <v>0</v>
      </c>
      <c r="I140" s="6">
        <f t="shared" si="10"/>
        <v>3.1959343884190132</v>
      </c>
      <c r="J140" s="15">
        <f t="shared" si="11"/>
        <v>39626</v>
      </c>
      <c r="K140" s="7">
        <f t="shared" si="12"/>
        <v>25.750003870629744</v>
      </c>
    </row>
    <row r="141" spans="1:11" x14ac:dyDescent="0.25">
      <c r="A141" s="11">
        <v>39629</v>
      </c>
      <c r="B141" s="12">
        <v>5625.9</v>
      </c>
      <c r="C141" s="4">
        <f t="shared" si="9"/>
        <v>1.7211203103748424E-2</v>
      </c>
      <c r="D141" s="4">
        <f t="shared" si="13"/>
        <v>1.4509140916531771E-7</v>
      </c>
      <c r="E141" s="13">
        <f t="shared" si="14"/>
        <v>2.3366529302247156E-4</v>
      </c>
      <c r="F141" s="4">
        <f t="shared" si="15"/>
        <v>1.7211058012339259E-2</v>
      </c>
      <c r="G141" s="6">
        <f t="shared" si="16"/>
        <v>1.1259275953135819</v>
      </c>
      <c r="H141" s="8">
        <f t="shared" si="17"/>
        <v>0</v>
      </c>
      <c r="I141" s="6">
        <f t="shared" si="10"/>
        <v>2.6280154109827922</v>
      </c>
      <c r="J141" s="15">
        <f t="shared" si="11"/>
        <v>39629</v>
      </c>
      <c r="K141" s="7">
        <f t="shared" si="12"/>
        <v>24.314053371391061</v>
      </c>
    </row>
    <row r="142" spans="1:11" x14ac:dyDescent="0.25">
      <c r="A142" s="11">
        <v>39630</v>
      </c>
      <c r="B142" s="12">
        <v>5479.9</v>
      </c>
      <c r="C142" s="4">
        <f t="shared" si="9"/>
        <v>-2.6294082673607336E-2</v>
      </c>
      <c r="D142" s="4">
        <f t="shared" si="13"/>
        <v>1.4509140916531771E-7</v>
      </c>
      <c r="E142" s="13">
        <f t="shared" si="14"/>
        <v>2.0864924781908547E-4</v>
      </c>
      <c r="F142" s="4">
        <f t="shared" si="15"/>
        <v>-2.6294227765016501E-2</v>
      </c>
      <c r="G142" s="6">
        <f t="shared" si="16"/>
        <v>-1.8203378895547746</v>
      </c>
      <c r="H142" s="8">
        <f t="shared" si="17"/>
        <v>1</v>
      </c>
      <c r="I142" s="6">
        <f t="shared" si="10"/>
        <v>1.6616744286819705</v>
      </c>
      <c r="J142" s="15">
        <f t="shared" si="11"/>
        <v>39630</v>
      </c>
      <c r="K142" s="7">
        <f t="shared" si="12"/>
        <v>22.975695788861024</v>
      </c>
    </row>
    <row r="143" spans="1:11" x14ac:dyDescent="0.25">
      <c r="A143" s="11">
        <v>39631</v>
      </c>
      <c r="B143" s="12">
        <v>5426.3</v>
      </c>
      <c r="C143" s="4">
        <f t="shared" si="9"/>
        <v>-9.8293505623155263E-3</v>
      </c>
      <c r="D143" s="4">
        <f t="shared" si="13"/>
        <v>1.4509140916531771E-7</v>
      </c>
      <c r="E143" s="13">
        <f t="shared" si="14"/>
        <v>3.1492539203407488E-4</v>
      </c>
      <c r="F143" s="4">
        <f t="shared" si="15"/>
        <v>-9.8294956537246913E-3</v>
      </c>
      <c r="G143" s="6">
        <f t="shared" si="16"/>
        <v>-0.55389493732104578</v>
      </c>
      <c r="H143" s="8">
        <f t="shared" si="17"/>
        <v>1</v>
      </c>
      <c r="I143" s="6">
        <f t="shared" si="10"/>
        <v>2.9592490649392205</v>
      </c>
      <c r="J143" s="15">
        <f t="shared" si="11"/>
        <v>39631</v>
      </c>
      <c r="K143" s="7">
        <f t="shared" si="12"/>
        <v>28.226959486388353</v>
      </c>
    </row>
    <row r="144" spans="1:11" x14ac:dyDescent="0.25">
      <c r="A144" s="11">
        <v>39632</v>
      </c>
      <c r="B144" s="12">
        <v>5476.6</v>
      </c>
      <c r="C144" s="4">
        <f t="shared" ref="C144:C207" si="18">LN(B144/B143)</f>
        <v>9.226968396516837E-3</v>
      </c>
      <c r="D144" s="4">
        <f t="shared" si="13"/>
        <v>1.4509140916531771E-7</v>
      </c>
      <c r="E144" s="13">
        <f t="shared" si="14"/>
        <v>2.9811908653826127E-4</v>
      </c>
      <c r="F144" s="4">
        <f t="shared" si="15"/>
        <v>9.2268233051076721E-3</v>
      </c>
      <c r="G144" s="6">
        <f t="shared" si="16"/>
        <v>0.53438875764576532</v>
      </c>
      <c r="H144" s="8">
        <f t="shared" si="17"/>
        <v>0</v>
      </c>
      <c r="I144" s="6">
        <f t="shared" si="10"/>
        <v>2.9972845606609688</v>
      </c>
      <c r="J144" s="15">
        <f t="shared" si="11"/>
        <v>39632</v>
      </c>
      <c r="K144" s="7">
        <f t="shared" si="12"/>
        <v>27.463453696536437</v>
      </c>
    </row>
    <row r="145" spans="1:11" x14ac:dyDescent="0.25">
      <c r="A145" s="11">
        <v>39633</v>
      </c>
      <c r="B145" s="12">
        <v>5412.8</v>
      </c>
      <c r="C145" s="4">
        <f t="shared" si="18"/>
        <v>-1.171795140813592E-2</v>
      </c>
      <c r="D145" s="4">
        <f t="shared" si="13"/>
        <v>1.4509140916531771E-7</v>
      </c>
      <c r="E145" s="13">
        <f t="shared" si="14"/>
        <v>2.653935351940823E-4</v>
      </c>
      <c r="F145" s="4">
        <f t="shared" si="15"/>
        <v>-1.1718096499545085E-2</v>
      </c>
      <c r="G145" s="6">
        <f t="shared" si="16"/>
        <v>-0.71930304761924879</v>
      </c>
      <c r="H145" s="8">
        <f t="shared" si="17"/>
        <v>1</v>
      </c>
      <c r="I145" s="6">
        <f t="shared" si="10"/>
        <v>2.9395114271826506</v>
      </c>
      <c r="J145" s="15">
        <f t="shared" si="11"/>
        <v>39633</v>
      </c>
      <c r="K145" s="7">
        <f t="shared" si="12"/>
        <v>25.912268214902152</v>
      </c>
    </row>
    <row r="146" spans="1:11" x14ac:dyDescent="0.25">
      <c r="A146" s="11">
        <v>39636</v>
      </c>
      <c r="B146" s="12">
        <v>5512.7</v>
      </c>
      <c r="C146" s="4">
        <f t="shared" si="18"/>
        <v>1.8288002249649687E-2</v>
      </c>
      <c r="D146" s="4">
        <f t="shared" si="13"/>
        <v>1.4509140916531771E-7</v>
      </c>
      <c r="E146" s="13">
        <f t="shared" si="14"/>
        <v>2.6206357661952501E-4</v>
      </c>
      <c r="F146" s="4">
        <f t="shared" si="15"/>
        <v>1.8287857158240522E-2</v>
      </c>
      <c r="G146" s="6">
        <f t="shared" si="16"/>
        <v>1.1296905320241395</v>
      </c>
      <c r="H146" s="8">
        <f t="shared" si="17"/>
        <v>0</v>
      </c>
      <c r="I146" s="6">
        <f t="shared" si="10"/>
        <v>2.5664228301162986</v>
      </c>
      <c r="J146" s="15">
        <f t="shared" si="11"/>
        <v>39636</v>
      </c>
      <c r="K146" s="7">
        <f t="shared" si="12"/>
        <v>25.749191227054069</v>
      </c>
    </row>
    <row r="147" spans="1:11" x14ac:dyDescent="0.25">
      <c r="A147" s="11">
        <v>39637</v>
      </c>
      <c r="B147" s="12">
        <v>5440.5</v>
      </c>
      <c r="C147" s="4">
        <f t="shared" si="18"/>
        <v>-1.3183552885026959E-2</v>
      </c>
      <c r="D147" s="4">
        <f t="shared" si="13"/>
        <v>1.4509140916531771E-7</v>
      </c>
      <c r="E147" s="13">
        <f t="shared" si="14"/>
        <v>2.3365072992724244E-4</v>
      </c>
      <c r="F147" s="4">
        <f t="shared" si="15"/>
        <v>-1.3183697976436124E-2</v>
      </c>
      <c r="G147" s="6">
        <f t="shared" si="16"/>
        <v>-0.86248921714408378</v>
      </c>
      <c r="H147" s="8">
        <f t="shared" si="17"/>
        <v>1</v>
      </c>
      <c r="I147" s="6">
        <f t="shared" si="10"/>
        <v>2.8899592243518448</v>
      </c>
      <c r="J147" s="15">
        <f t="shared" si="11"/>
        <v>39637</v>
      </c>
      <c r="K147" s="7">
        <f t="shared" si="12"/>
        <v>24.313295677795786</v>
      </c>
    </row>
    <row r="148" spans="1:11" x14ac:dyDescent="0.25">
      <c r="A148" s="11">
        <v>39638</v>
      </c>
      <c r="B148" s="12">
        <v>5529.6</v>
      </c>
      <c r="C148" s="4">
        <f t="shared" si="18"/>
        <v>1.6244511778615047E-2</v>
      </c>
      <c r="D148" s="4">
        <f t="shared" si="13"/>
        <v>1.4509140916531771E-7</v>
      </c>
      <c r="E148" s="13">
        <f t="shared" si="14"/>
        <v>2.4089017013215059E-4</v>
      </c>
      <c r="F148" s="4">
        <f t="shared" si="15"/>
        <v>1.6244366687205882E-2</v>
      </c>
      <c r="G148" s="6">
        <f t="shared" si="16"/>
        <v>1.0466301595772556</v>
      </c>
      <c r="H148" s="8">
        <f t="shared" si="17"/>
        <v>0</v>
      </c>
      <c r="I148" s="6">
        <f t="shared" ref="I148:I211" si="19">-0.5*LN(2*PI())-0.5*LN(E148)-0.5*G148*G148</f>
        <v>2.6989288482973834</v>
      </c>
      <c r="J148" s="15">
        <f t="shared" ref="J148:J211" si="20">A148</f>
        <v>39638</v>
      </c>
      <c r="K148" s="7">
        <f t="shared" ref="K148:K211" si="21">100*SQRT($B$12*E148)</f>
        <v>24.68708428377764</v>
      </c>
    </row>
    <row r="149" spans="1:11" x14ac:dyDescent="0.25">
      <c r="A149" s="11">
        <v>39639</v>
      </c>
      <c r="B149" s="12">
        <v>5406.8</v>
      </c>
      <c r="C149" s="4">
        <f t="shared" si="18"/>
        <v>-2.2458059560009132E-2</v>
      </c>
      <c r="D149" s="4">
        <f t="shared" ref="D149:D212" si="22">D148</f>
        <v>1.4509140916531771E-7</v>
      </c>
      <c r="E149" s="13">
        <f t="shared" ref="E149:E194" si="23">$G$6+(($G$7+$G$8*H148)*F148*F148)+($G$9*E148)</f>
        <v>2.1500993631541469E-4</v>
      </c>
      <c r="F149" s="4">
        <f t="shared" ref="F149:F194" si="24">C149-D149</f>
        <v>-2.2458204651418297E-2</v>
      </c>
      <c r="G149" s="6">
        <f t="shared" ref="G149:G194" si="25">F149/SQRT(E149)</f>
        <v>-1.5316014532999489</v>
      </c>
      <c r="H149" s="8">
        <f t="shared" ref="H149:H212" si="26">IF(G149&lt;0,1,0)</f>
        <v>1</v>
      </c>
      <c r="I149" s="6">
        <f t="shared" si="19"/>
        <v>2.130573118662058</v>
      </c>
      <c r="J149" s="15">
        <f t="shared" si="20"/>
        <v>39639</v>
      </c>
      <c r="K149" s="7">
        <f t="shared" si="21"/>
        <v>23.323274617385938</v>
      </c>
    </row>
    <row r="150" spans="1:11" x14ac:dyDescent="0.25">
      <c r="A150" s="11">
        <v>39640</v>
      </c>
      <c r="B150" s="12">
        <v>5261.6</v>
      </c>
      <c r="C150" s="4">
        <f t="shared" si="18"/>
        <v>-2.7222257622531391E-2</v>
      </c>
      <c r="D150" s="4">
        <f t="shared" si="22"/>
        <v>1.4509140916531771E-7</v>
      </c>
      <c r="E150" s="13">
        <f t="shared" si="23"/>
        <v>2.8582097184025074E-4</v>
      </c>
      <c r="F150" s="4">
        <f t="shared" si="24"/>
        <v>-2.7222402713940556E-2</v>
      </c>
      <c r="G150" s="6">
        <f t="shared" si="25"/>
        <v>-1.6101984662779285</v>
      </c>
      <c r="H150" s="8">
        <f t="shared" si="26"/>
        <v>1</v>
      </c>
      <c r="I150" s="6">
        <f t="shared" si="19"/>
        <v>1.8647643742602289</v>
      </c>
      <c r="J150" s="15">
        <f t="shared" si="20"/>
        <v>39640</v>
      </c>
      <c r="K150" s="7">
        <f t="shared" si="21"/>
        <v>26.89102189869017</v>
      </c>
    </row>
    <row r="151" spans="1:11" x14ac:dyDescent="0.25">
      <c r="A151" s="11">
        <v>39643</v>
      </c>
      <c r="B151" s="12">
        <v>5300.4</v>
      </c>
      <c r="C151" s="4">
        <f t="shared" si="18"/>
        <v>7.3471264033396358E-3</v>
      </c>
      <c r="D151" s="4">
        <f t="shared" si="22"/>
        <v>1.4509140916531771E-7</v>
      </c>
      <c r="E151" s="13">
        <f t="shared" si="23"/>
        <v>3.9208411665537363E-4</v>
      </c>
      <c r="F151" s="4">
        <f t="shared" si="24"/>
        <v>7.3469813119304709E-3</v>
      </c>
      <c r="G151" s="6">
        <f t="shared" si="25"/>
        <v>0.37103878612216595</v>
      </c>
      <c r="H151" s="8">
        <f t="shared" si="26"/>
        <v>0</v>
      </c>
      <c r="I151" s="6">
        <f t="shared" si="19"/>
        <v>2.934243655336318</v>
      </c>
      <c r="J151" s="15">
        <f t="shared" si="20"/>
        <v>39643</v>
      </c>
      <c r="K151" s="7">
        <f t="shared" si="21"/>
        <v>31.495599932976276</v>
      </c>
    </row>
    <row r="152" spans="1:11" x14ac:dyDescent="0.25">
      <c r="A152" s="11">
        <v>39644</v>
      </c>
      <c r="B152" s="12">
        <v>5171.8999999999996</v>
      </c>
      <c r="C152" s="4">
        <f t="shared" si="18"/>
        <v>-2.4542163565777989E-2</v>
      </c>
      <c r="D152" s="4">
        <f t="shared" si="22"/>
        <v>1.4509140916531771E-7</v>
      </c>
      <c r="E152" s="13">
        <f t="shared" si="23"/>
        <v>3.4811913412813799E-4</v>
      </c>
      <c r="F152" s="4">
        <f t="shared" si="24"/>
        <v>-2.4542308657187154E-2</v>
      </c>
      <c r="G152" s="6">
        <f t="shared" si="25"/>
        <v>-1.3153807031754852</v>
      </c>
      <c r="H152" s="8">
        <f t="shared" si="26"/>
        <v>1</v>
      </c>
      <c r="I152" s="6">
        <f t="shared" si="19"/>
        <v>2.1974311683150636</v>
      </c>
      <c r="J152" s="15">
        <f t="shared" si="20"/>
        <v>39644</v>
      </c>
      <c r="K152" s="7">
        <f t="shared" si="21"/>
        <v>29.677287769339522</v>
      </c>
    </row>
    <row r="153" spans="1:11" x14ac:dyDescent="0.25">
      <c r="A153" s="11">
        <v>39645</v>
      </c>
      <c r="B153" s="12">
        <v>5150.6000000000004</v>
      </c>
      <c r="C153" s="4">
        <f t="shared" si="18"/>
        <v>-4.1269130987157581E-3</v>
      </c>
      <c r="D153" s="4">
        <f t="shared" si="22"/>
        <v>1.4509140916531771E-7</v>
      </c>
      <c r="E153" s="13">
        <f t="shared" si="23"/>
        <v>4.2118581727143946E-4</v>
      </c>
      <c r="F153" s="4">
        <f t="shared" si="24"/>
        <v>-4.127058190124923E-3</v>
      </c>
      <c r="G153" s="6">
        <f t="shared" si="25"/>
        <v>-0.20109613469129467</v>
      </c>
      <c r="H153" s="8">
        <f t="shared" si="26"/>
        <v>1</v>
      </c>
      <c r="I153" s="6">
        <f t="shared" si="19"/>
        <v>2.9470598643346562</v>
      </c>
      <c r="J153" s="15">
        <f t="shared" si="20"/>
        <v>39645</v>
      </c>
      <c r="K153" s="7">
        <f t="shared" si="21"/>
        <v>32.64353102372263</v>
      </c>
    </row>
    <row r="154" spans="1:11" x14ac:dyDescent="0.25">
      <c r="A154" s="11">
        <v>39646</v>
      </c>
      <c r="B154" s="12">
        <v>5286.3</v>
      </c>
      <c r="C154" s="4">
        <f t="shared" si="18"/>
        <v>2.6005355516807296E-2</v>
      </c>
      <c r="D154" s="4">
        <f t="shared" si="22"/>
        <v>1.4509140916531771E-7</v>
      </c>
      <c r="E154" s="13">
        <f t="shared" si="23"/>
        <v>3.7690062129624855E-4</v>
      </c>
      <c r="F154" s="4">
        <f t="shared" si="24"/>
        <v>2.6005210425398131E-2</v>
      </c>
      <c r="G154" s="6">
        <f t="shared" si="25"/>
        <v>1.3395130395111312</v>
      </c>
      <c r="H154" s="8">
        <f t="shared" si="26"/>
        <v>0</v>
      </c>
      <c r="I154" s="6">
        <f t="shared" si="19"/>
        <v>2.1256783799124688</v>
      </c>
      <c r="J154" s="15">
        <f t="shared" si="20"/>
        <v>39646</v>
      </c>
      <c r="K154" s="7">
        <f t="shared" si="21"/>
        <v>30.879743714602114</v>
      </c>
    </row>
    <row r="155" spans="1:11" x14ac:dyDescent="0.25">
      <c r="A155" s="11">
        <v>39647</v>
      </c>
      <c r="B155" s="12">
        <v>5376.4</v>
      </c>
      <c r="C155" s="4">
        <f t="shared" si="18"/>
        <v>1.6900436954198524E-2</v>
      </c>
      <c r="D155" s="4">
        <f t="shared" si="22"/>
        <v>1.4509140916531771E-7</v>
      </c>
      <c r="E155" s="13">
        <f t="shared" si="23"/>
        <v>3.3475178091247259E-4</v>
      </c>
      <c r="F155" s="4">
        <f t="shared" si="24"/>
        <v>1.6900291862789359E-2</v>
      </c>
      <c r="G155" s="6">
        <f t="shared" si="25"/>
        <v>0.92370385627912999</v>
      </c>
      <c r="H155" s="8">
        <f t="shared" si="26"/>
        <v>0</v>
      </c>
      <c r="I155" s="6">
        <f t="shared" si="19"/>
        <v>2.6555076863829918</v>
      </c>
      <c r="J155" s="15">
        <f t="shared" si="20"/>
        <v>39647</v>
      </c>
      <c r="K155" s="7">
        <f t="shared" si="21"/>
        <v>29.101924433077542</v>
      </c>
    </row>
    <row r="156" spans="1:11" x14ac:dyDescent="0.25">
      <c r="A156" s="11">
        <v>39650</v>
      </c>
      <c r="B156" s="12">
        <v>5404.3</v>
      </c>
      <c r="C156" s="4">
        <f t="shared" si="18"/>
        <v>5.1759277759800435E-3</v>
      </c>
      <c r="D156" s="4">
        <f t="shared" si="22"/>
        <v>1.4509140916531771E-7</v>
      </c>
      <c r="E156" s="13">
        <f t="shared" si="23"/>
        <v>2.9764448620104585E-4</v>
      </c>
      <c r="F156" s="4">
        <f t="shared" si="24"/>
        <v>5.1757826845708786E-3</v>
      </c>
      <c r="G156" s="6">
        <f t="shared" si="25"/>
        <v>0.30000404640978101</v>
      </c>
      <c r="H156" s="8">
        <f t="shared" si="26"/>
        <v>0</v>
      </c>
      <c r="I156" s="6">
        <f t="shared" si="19"/>
        <v>3.0958656443514063</v>
      </c>
      <c r="J156" s="15">
        <f t="shared" si="20"/>
        <v>39650</v>
      </c>
      <c r="K156" s="7">
        <f t="shared" si="21"/>
        <v>27.441584321766953</v>
      </c>
    </row>
    <row r="157" spans="1:11" x14ac:dyDescent="0.25">
      <c r="A157" s="11">
        <v>39651</v>
      </c>
      <c r="B157" s="12">
        <v>5364.1</v>
      </c>
      <c r="C157" s="4">
        <f t="shared" si="18"/>
        <v>-7.4663249413011628E-3</v>
      </c>
      <c r="D157" s="4">
        <f t="shared" si="22"/>
        <v>1.4509140916531771E-7</v>
      </c>
      <c r="E157" s="13">
        <f t="shared" si="23"/>
        <v>2.6497570318677582E-4</v>
      </c>
      <c r="F157" s="4">
        <f t="shared" si="24"/>
        <v>-7.4664700327103277E-3</v>
      </c>
      <c r="G157" s="6">
        <f t="shared" si="25"/>
        <v>-0.45868263599828202</v>
      </c>
      <c r="H157" s="8">
        <f t="shared" si="26"/>
        <v>1</v>
      </c>
      <c r="I157" s="6">
        <f t="shared" si="19"/>
        <v>3.0938027976467191</v>
      </c>
      <c r="J157" s="15">
        <f t="shared" si="20"/>
        <v>39651</v>
      </c>
      <c r="K157" s="7">
        <f t="shared" si="21"/>
        <v>25.891862216969692</v>
      </c>
    </row>
    <row r="158" spans="1:11" x14ac:dyDescent="0.25">
      <c r="A158" s="11">
        <v>39652</v>
      </c>
      <c r="B158" s="12">
        <v>5449.9</v>
      </c>
      <c r="C158" s="4">
        <f t="shared" si="18"/>
        <v>1.5868651833426482E-2</v>
      </c>
      <c r="D158" s="4">
        <f t="shared" si="22"/>
        <v>1.4509140916531771E-7</v>
      </c>
      <c r="E158" s="13">
        <f t="shared" si="23"/>
        <v>2.4655966657817236E-4</v>
      </c>
      <c r="F158" s="4">
        <f t="shared" si="24"/>
        <v>1.5868506742017317E-2</v>
      </c>
      <c r="G158" s="6">
        <f t="shared" si="25"/>
        <v>1.0105901097781507</v>
      </c>
      <c r="H158" s="8">
        <f t="shared" si="26"/>
        <v>0</v>
      </c>
      <c r="I158" s="6">
        <f t="shared" si="19"/>
        <v>2.7243685511487561</v>
      </c>
      <c r="J158" s="15">
        <f t="shared" si="20"/>
        <v>39652</v>
      </c>
      <c r="K158" s="7">
        <f t="shared" si="21"/>
        <v>24.975907519903579</v>
      </c>
    </row>
    <row r="159" spans="1:11" x14ac:dyDescent="0.25">
      <c r="A159" s="11">
        <v>39653</v>
      </c>
      <c r="B159" s="12">
        <v>5362.3</v>
      </c>
      <c r="C159" s="4">
        <f t="shared" si="18"/>
        <v>-1.620427236163648E-2</v>
      </c>
      <c r="D159" s="4">
        <f t="shared" si="22"/>
        <v>1.4509140916531771E-7</v>
      </c>
      <c r="E159" s="13">
        <f t="shared" si="23"/>
        <v>2.2000128776357688E-4</v>
      </c>
      <c r="F159" s="4">
        <f t="shared" si="24"/>
        <v>-1.6204417453045645E-2</v>
      </c>
      <c r="G159" s="6">
        <f t="shared" si="25"/>
        <v>-1.0924984043649557</v>
      </c>
      <c r="H159" s="8">
        <f t="shared" si="26"/>
        <v>1</v>
      </c>
      <c r="I159" s="6">
        <f t="shared" si="19"/>
        <v>2.6952236641044607</v>
      </c>
      <c r="J159" s="15">
        <f t="shared" si="20"/>
        <v>39653</v>
      </c>
      <c r="K159" s="7">
        <f t="shared" si="21"/>
        <v>23.592440697008215</v>
      </c>
    </row>
    <row r="160" spans="1:11" x14ac:dyDescent="0.25">
      <c r="A160" s="11">
        <v>39654</v>
      </c>
      <c r="B160" s="12">
        <v>5352.6</v>
      </c>
      <c r="C160" s="4">
        <f t="shared" si="18"/>
        <v>-1.8105633556690856E-3</v>
      </c>
      <c r="D160" s="4">
        <f t="shared" si="22"/>
        <v>1.4509140916531771E-7</v>
      </c>
      <c r="E160" s="13">
        <f t="shared" si="23"/>
        <v>2.4534694920877014E-4</v>
      </c>
      <c r="F160" s="4">
        <f t="shared" si="24"/>
        <v>-1.810708447078251E-3</v>
      </c>
      <c r="G160" s="6">
        <f t="shared" si="25"/>
        <v>-0.11560009648683142</v>
      </c>
      <c r="H160" s="8">
        <f t="shared" si="26"/>
        <v>1</v>
      </c>
      <c r="I160" s="6">
        <f t="shared" si="19"/>
        <v>3.2307983906170836</v>
      </c>
      <c r="J160" s="15">
        <f t="shared" si="20"/>
        <v>39654</v>
      </c>
      <c r="K160" s="7">
        <f t="shared" si="21"/>
        <v>24.914409113968336</v>
      </c>
    </row>
    <row r="161" spans="1:11" x14ac:dyDescent="0.25">
      <c r="A161" s="11">
        <v>39657</v>
      </c>
      <c r="B161" s="12">
        <v>5312.6</v>
      </c>
      <c r="C161" s="4">
        <f t="shared" si="18"/>
        <v>-7.5010665628691981E-3</v>
      </c>
      <c r="D161" s="4">
        <f t="shared" si="22"/>
        <v>1.4509140916531771E-7</v>
      </c>
      <c r="E161" s="13">
        <f t="shared" si="23"/>
        <v>2.1954204594796527E-4</v>
      </c>
      <c r="F161" s="4">
        <f t="shared" si="24"/>
        <v>-7.5012116542783631E-3</v>
      </c>
      <c r="G161" s="6">
        <f t="shared" si="25"/>
        <v>-0.50625877755328141</v>
      </c>
      <c r="H161" s="8">
        <f t="shared" si="26"/>
        <v>1</v>
      </c>
      <c r="I161" s="6">
        <f t="shared" si="19"/>
        <v>3.1648958871201289</v>
      </c>
      <c r="J161" s="15">
        <f t="shared" si="20"/>
        <v>39657</v>
      </c>
      <c r="K161" s="7">
        <f t="shared" si="21"/>
        <v>23.567803806217331</v>
      </c>
    </row>
    <row r="162" spans="1:11" x14ac:dyDescent="0.25">
      <c r="A162" s="11">
        <v>39658</v>
      </c>
      <c r="B162" s="12">
        <v>5319.2</v>
      </c>
      <c r="C162" s="4">
        <f t="shared" si="18"/>
        <v>1.2415585033214811E-3</v>
      </c>
      <c r="D162" s="4">
        <f t="shared" si="22"/>
        <v>1.4509140916531771E-7</v>
      </c>
      <c r="E162" s="13">
        <f t="shared" si="23"/>
        <v>2.0665695774280102E-4</v>
      </c>
      <c r="F162" s="4">
        <f t="shared" si="24"/>
        <v>1.2414134119123157E-3</v>
      </c>
      <c r="G162" s="6">
        <f t="shared" si="25"/>
        <v>8.6355781186744571E-2</v>
      </c>
      <c r="H162" s="8">
        <f t="shared" si="26"/>
        <v>0</v>
      </c>
      <c r="I162" s="6">
        <f t="shared" si="19"/>
        <v>3.319557980503463</v>
      </c>
      <c r="J162" s="15">
        <f t="shared" si="20"/>
        <v>39658</v>
      </c>
      <c r="K162" s="7">
        <f t="shared" si="21"/>
        <v>22.865740816542257</v>
      </c>
    </row>
    <row r="163" spans="1:11" x14ac:dyDescent="0.25">
      <c r="A163" s="11">
        <v>39659</v>
      </c>
      <c r="B163" s="12">
        <v>5420.7</v>
      </c>
      <c r="C163" s="4">
        <f t="shared" si="18"/>
        <v>1.8902042297649562E-2</v>
      </c>
      <c r="D163" s="4">
        <f t="shared" si="22"/>
        <v>1.4509140916531771E-7</v>
      </c>
      <c r="E163" s="13">
        <f t="shared" si="23"/>
        <v>1.8487145825803433E-4</v>
      </c>
      <c r="F163" s="4">
        <f t="shared" si="24"/>
        <v>1.8901897206240397E-2</v>
      </c>
      <c r="G163" s="6">
        <f t="shared" si="25"/>
        <v>1.3901781670109714</v>
      </c>
      <c r="H163" s="8">
        <f t="shared" si="26"/>
        <v>0</v>
      </c>
      <c r="I163" s="6">
        <f t="shared" si="19"/>
        <v>2.4126886960844534</v>
      </c>
      <c r="J163" s="15">
        <f t="shared" si="20"/>
        <v>39659</v>
      </c>
      <c r="K163" s="7">
        <f t="shared" si="21"/>
        <v>21.626945909971358</v>
      </c>
    </row>
    <row r="164" spans="1:11" x14ac:dyDescent="0.25">
      <c r="A164" s="11">
        <v>39660</v>
      </c>
      <c r="B164" s="12">
        <v>5411.9</v>
      </c>
      <c r="C164" s="4">
        <f t="shared" si="18"/>
        <v>-1.6247257234282752E-3</v>
      </c>
      <c r="D164" s="4">
        <f t="shared" si="22"/>
        <v>1.4509140916531771E-7</v>
      </c>
      <c r="E164" s="13">
        <f t="shared" si="23"/>
        <v>1.6569178587663128E-4</v>
      </c>
      <c r="F164" s="4">
        <f t="shared" si="24"/>
        <v>-1.6248708148374406E-3</v>
      </c>
      <c r="G164" s="6">
        <f t="shared" si="25"/>
        <v>-0.12623167606846331</v>
      </c>
      <c r="H164" s="8">
        <f t="shared" si="26"/>
        <v>1</v>
      </c>
      <c r="I164" s="6">
        <f t="shared" si="19"/>
        <v>3.42578485228371</v>
      </c>
      <c r="J164" s="15">
        <f t="shared" si="20"/>
        <v>39660</v>
      </c>
      <c r="K164" s="7">
        <f t="shared" si="21"/>
        <v>20.474379557580669</v>
      </c>
    </row>
    <row r="165" spans="1:11" x14ac:dyDescent="0.25">
      <c r="A165" s="11">
        <v>39661</v>
      </c>
      <c r="B165" s="12">
        <v>5354.7</v>
      </c>
      <c r="C165" s="4">
        <f t="shared" si="18"/>
        <v>-1.062555275889465E-2</v>
      </c>
      <c r="D165" s="4">
        <f t="shared" si="22"/>
        <v>1.4509140916531771E-7</v>
      </c>
      <c r="E165" s="13">
        <f t="shared" si="23"/>
        <v>1.4929619049080338E-4</v>
      </c>
      <c r="F165" s="4">
        <f t="shared" si="24"/>
        <v>-1.0625697850303815E-2</v>
      </c>
      <c r="G165" s="6">
        <f t="shared" si="25"/>
        <v>-0.86962716816185948</v>
      </c>
      <c r="H165" s="8">
        <f t="shared" si="26"/>
        <v>1</v>
      </c>
      <c r="I165" s="6">
        <f t="shared" si="19"/>
        <v>3.1077249457659102</v>
      </c>
      <c r="J165" s="15">
        <f t="shared" si="20"/>
        <v>39661</v>
      </c>
      <c r="K165" s="7">
        <f t="shared" si="21"/>
        <v>19.435003523069721</v>
      </c>
    </row>
    <row r="166" spans="1:11" x14ac:dyDescent="0.25">
      <c r="A166" s="11">
        <v>39664</v>
      </c>
      <c r="B166" s="12">
        <v>5320.2</v>
      </c>
      <c r="C166" s="4">
        <f t="shared" si="18"/>
        <v>-6.463783289555442E-3</v>
      </c>
      <c r="D166" s="4">
        <f t="shared" si="22"/>
        <v>1.4509140916531771E-7</v>
      </c>
      <c r="E166" s="13">
        <f t="shared" si="23"/>
        <v>1.5532354205034636E-4</v>
      </c>
      <c r="F166" s="4">
        <f t="shared" si="24"/>
        <v>-6.4639283809646069E-3</v>
      </c>
      <c r="G166" s="6">
        <f t="shared" si="25"/>
        <v>-0.51865419270788971</v>
      </c>
      <c r="H166" s="8">
        <f t="shared" si="26"/>
        <v>1</v>
      </c>
      <c r="I166" s="6">
        <f t="shared" si="19"/>
        <v>3.3315605052406463</v>
      </c>
      <c r="J166" s="15">
        <f t="shared" si="20"/>
        <v>39664</v>
      </c>
      <c r="K166" s="7">
        <f t="shared" si="21"/>
        <v>19.823434651628265</v>
      </c>
    </row>
    <row r="167" spans="1:11" x14ac:dyDescent="0.25">
      <c r="A167" s="11">
        <v>39665</v>
      </c>
      <c r="B167" s="12">
        <v>5454.5</v>
      </c>
      <c r="C167" s="4">
        <f t="shared" si="18"/>
        <v>2.493005942379525E-2</v>
      </c>
      <c r="D167" s="4">
        <f t="shared" si="22"/>
        <v>1.4509140916531771E-7</v>
      </c>
      <c r="E167" s="13">
        <f t="shared" si="23"/>
        <v>1.4743169844691522E-4</v>
      </c>
      <c r="F167" s="4">
        <f t="shared" si="24"/>
        <v>2.4929914332386085E-2</v>
      </c>
      <c r="G167" s="6">
        <f t="shared" si="25"/>
        <v>2.053172088826261</v>
      </c>
      <c r="H167" s="8">
        <f t="shared" si="26"/>
        <v>0</v>
      </c>
      <c r="I167" s="6">
        <f t="shared" si="19"/>
        <v>1.3843764290313687</v>
      </c>
      <c r="J167" s="15">
        <f t="shared" si="20"/>
        <v>39665</v>
      </c>
      <c r="K167" s="7">
        <f t="shared" si="21"/>
        <v>19.313264795748427</v>
      </c>
    </row>
    <row r="168" spans="1:11" x14ac:dyDescent="0.25">
      <c r="A168" s="11">
        <v>39666</v>
      </c>
      <c r="B168" s="12">
        <v>5486.1</v>
      </c>
      <c r="C168" s="4">
        <f t="shared" si="18"/>
        <v>5.7766645108855213E-3</v>
      </c>
      <c r="D168" s="4">
        <f t="shared" si="22"/>
        <v>1.4509140916531771E-7</v>
      </c>
      <c r="E168" s="13">
        <f t="shared" si="23"/>
        <v>1.3273030488245911E-4</v>
      </c>
      <c r="F168" s="4">
        <f t="shared" si="24"/>
        <v>5.7765194194763564E-3</v>
      </c>
      <c r="G168" s="6">
        <f t="shared" si="25"/>
        <v>0.50139637723562058</v>
      </c>
      <c r="H168" s="8">
        <f t="shared" si="26"/>
        <v>0</v>
      </c>
      <c r="I168" s="6">
        <f t="shared" si="19"/>
        <v>3.4189579389010132</v>
      </c>
      <c r="J168" s="15">
        <f t="shared" si="20"/>
        <v>39666</v>
      </c>
      <c r="K168" s="7">
        <f t="shared" si="21"/>
        <v>18.325055834911431</v>
      </c>
    </row>
    <row r="169" spans="1:11" x14ac:dyDescent="0.25">
      <c r="A169" s="11">
        <v>39667</v>
      </c>
      <c r="B169" s="12">
        <v>5477.5</v>
      </c>
      <c r="C169" s="4">
        <f t="shared" si="18"/>
        <v>-1.5688280790753871E-3</v>
      </c>
      <c r="D169" s="4">
        <f t="shared" si="22"/>
        <v>1.4509140916531771E-7</v>
      </c>
      <c r="E169" s="13">
        <f t="shared" si="23"/>
        <v>1.197873878603592E-4</v>
      </c>
      <c r="F169" s="4">
        <f t="shared" si="24"/>
        <v>-1.5689731704845525E-3</v>
      </c>
      <c r="G169" s="6">
        <f t="shared" si="25"/>
        <v>-0.14335405094836359</v>
      </c>
      <c r="H169" s="8">
        <f t="shared" si="26"/>
        <v>1</v>
      </c>
      <c r="I169" s="6">
        <f t="shared" si="19"/>
        <v>3.5856823520584808</v>
      </c>
      <c r="J169" s="15">
        <f t="shared" si="20"/>
        <v>39667</v>
      </c>
      <c r="K169" s="7">
        <f t="shared" si="21"/>
        <v>17.408678619777803</v>
      </c>
    </row>
    <row r="170" spans="1:11" x14ac:dyDescent="0.25">
      <c r="A170" s="11">
        <v>39668</v>
      </c>
      <c r="B170" s="12">
        <v>5489.2</v>
      </c>
      <c r="C170" s="4">
        <f t="shared" si="18"/>
        <v>2.1337329258565795E-3</v>
      </c>
      <c r="D170" s="4">
        <f t="shared" si="22"/>
        <v>1.4509140916531771E-7</v>
      </c>
      <c r="E170" s="13">
        <f t="shared" si="23"/>
        <v>1.0884942199932657E-4</v>
      </c>
      <c r="F170" s="4">
        <f t="shared" si="24"/>
        <v>2.1335878344474141E-3</v>
      </c>
      <c r="G170" s="6">
        <f t="shared" si="25"/>
        <v>0.20450195435006638</v>
      </c>
      <c r="H170" s="8">
        <f t="shared" si="26"/>
        <v>0</v>
      </c>
      <c r="I170" s="6">
        <f t="shared" si="19"/>
        <v>3.6229234823106879</v>
      </c>
      <c r="J170" s="15">
        <f t="shared" si="20"/>
        <v>39668</v>
      </c>
      <c r="K170" s="7">
        <f t="shared" si="21"/>
        <v>16.594849732923052</v>
      </c>
    </row>
    <row r="171" spans="1:11" x14ac:dyDescent="0.25">
      <c r="A171" s="11">
        <v>39671</v>
      </c>
      <c r="B171" s="12">
        <v>5541.8</v>
      </c>
      <c r="C171" s="4">
        <f t="shared" si="18"/>
        <v>9.5368323214023373E-3</v>
      </c>
      <c r="D171" s="4">
        <f t="shared" si="22"/>
        <v>1.4509140916531771E-7</v>
      </c>
      <c r="E171" s="13">
        <f t="shared" si="23"/>
        <v>9.8762966997417348E-5</v>
      </c>
      <c r="F171" s="4">
        <f t="shared" si="24"/>
        <v>9.5366872299931724E-3</v>
      </c>
      <c r="G171" s="6">
        <f t="shared" si="25"/>
        <v>0.95962261744655497</v>
      </c>
      <c r="H171" s="8">
        <f t="shared" si="26"/>
        <v>0</v>
      </c>
      <c r="I171" s="6">
        <f t="shared" si="19"/>
        <v>3.232017608556526</v>
      </c>
      <c r="J171" s="15">
        <f t="shared" si="20"/>
        <v>39671</v>
      </c>
      <c r="K171" s="7">
        <f t="shared" si="21"/>
        <v>15.807286500328443</v>
      </c>
    </row>
    <row r="172" spans="1:11" x14ac:dyDescent="0.25">
      <c r="A172" s="11">
        <v>39672</v>
      </c>
      <c r="B172" s="12">
        <v>5534.5</v>
      </c>
      <c r="C172" s="4">
        <f t="shared" si="18"/>
        <v>-1.3181298912017334E-3</v>
      </c>
      <c r="D172" s="4">
        <f t="shared" si="22"/>
        <v>1.4509140916531771E-7</v>
      </c>
      <c r="E172" s="13">
        <f t="shared" si="23"/>
        <v>8.9882982282737996E-5</v>
      </c>
      <c r="F172" s="4">
        <f t="shared" si="24"/>
        <v>-1.3182749826108988E-3</v>
      </c>
      <c r="G172" s="6">
        <f t="shared" si="25"/>
        <v>-0.13904880906341086</v>
      </c>
      <c r="H172" s="8">
        <f t="shared" si="26"/>
        <v>1</v>
      </c>
      <c r="I172" s="6">
        <f t="shared" si="19"/>
        <v>3.729895146385247</v>
      </c>
      <c r="J172" s="15">
        <f t="shared" si="20"/>
        <v>39672</v>
      </c>
      <c r="K172" s="7">
        <f t="shared" si="21"/>
        <v>15.079918606389331</v>
      </c>
    </row>
    <row r="173" spans="1:11" x14ac:dyDescent="0.25">
      <c r="A173" s="11">
        <v>39673</v>
      </c>
      <c r="B173" s="12">
        <v>5448.6</v>
      </c>
      <c r="C173" s="4">
        <f t="shared" si="18"/>
        <v>-1.5642532901840946E-2</v>
      </c>
      <c r="D173" s="4">
        <f t="shared" si="22"/>
        <v>1.4509140916531771E-7</v>
      </c>
      <c r="E173" s="13">
        <f t="shared" si="23"/>
        <v>8.2387649470743471E-5</v>
      </c>
      <c r="F173" s="4">
        <f t="shared" si="24"/>
        <v>-1.5642677993250111E-2</v>
      </c>
      <c r="G173" s="6">
        <f t="shared" si="25"/>
        <v>-1.7233760337337831</v>
      </c>
      <c r="H173" s="8">
        <f t="shared" si="26"/>
        <v>1</v>
      </c>
      <c r="I173" s="6">
        <f t="shared" si="19"/>
        <v>2.2980864986445999</v>
      </c>
      <c r="J173" s="15">
        <f t="shared" si="20"/>
        <v>39673</v>
      </c>
      <c r="K173" s="7">
        <f t="shared" si="21"/>
        <v>14.437477382180761</v>
      </c>
    </row>
    <row r="174" spans="1:11" x14ac:dyDescent="0.25">
      <c r="A174" s="11">
        <v>39674</v>
      </c>
      <c r="B174" s="12">
        <v>5497.4</v>
      </c>
      <c r="C174" s="4">
        <f t="shared" si="18"/>
        <v>8.9165582532338174E-3</v>
      </c>
      <c r="D174" s="4">
        <f t="shared" si="22"/>
        <v>1.4509140916531771E-7</v>
      </c>
      <c r="E174" s="13">
        <f t="shared" si="23"/>
        <v>1.2087389100244306E-4</v>
      </c>
      <c r="F174" s="4">
        <f t="shared" si="24"/>
        <v>8.9164131618246524E-3</v>
      </c>
      <c r="G174" s="6">
        <f t="shared" si="25"/>
        <v>0.81100574935734193</v>
      </c>
      <c r="H174" s="8">
        <f t="shared" si="26"/>
        <v>0</v>
      </c>
      <c r="I174" s="6">
        <f t="shared" si="19"/>
        <v>3.2625776935400026</v>
      </c>
      <c r="J174" s="15">
        <f t="shared" si="20"/>
        <v>39674</v>
      </c>
      <c r="K174" s="7">
        <f t="shared" si="21"/>
        <v>17.487451050286914</v>
      </c>
    </row>
    <row r="175" spans="1:11" x14ac:dyDescent="0.25">
      <c r="A175" s="11">
        <v>39675</v>
      </c>
      <c r="B175" s="12">
        <v>5454.8</v>
      </c>
      <c r="C175" s="4">
        <f t="shared" si="18"/>
        <v>-7.7792981933927328E-3</v>
      </c>
      <c r="D175" s="4">
        <f t="shared" si="22"/>
        <v>1.4509140916531771E-7</v>
      </c>
      <c r="E175" s="13">
        <f t="shared" si="23"/>
        <v>1.0934915420884085E-4</v>
      </c>
      <c r="F175" s="4">
        <f t="shared" si="24"/>
        <v>-7.7794432848018978E-3</v>
      </c>
      <c r="G175" s="6">
        <f t="shared" si="25"/>
        <v>-0.7439449582131723</v>
      </c>
      <c r="H175" s="8">
        <f t="shared" si="26"/>
        <v>1</v>
      </c>
      <c r="I175" s="6">
        <f t="shared" si="19"/>
        <v>3.3648166891634705</v>
      </c>
      <c r="J175" s="15">
        <f t="shared" si="20"/>
        <v>39675</v>
      </c>
      <c r="K175" s="7">
        <f t="shared" si="21"/>
        <v>16.632899932013277</v>
      </c>
    </row>
    <row r="176" spans="1:11" x14ac:dyDescent="0.25">
      <c r="A176" s="11">
        <v>39678</v>
      </c>
      <c r="B176" s="12">
        <v>5450.2</v>
      </c>
      <c r="C176" s="4">
        <f t="shared" si="18"/>
        <v>-8.43649752010259E-4</v>
      </c>
      <c r="D176" s="4">
        <f t="shared" si="22"/>
        <v>1.4509140916531771E-7</v>
      </c>
      <c r="E176" s="13">
        <f t="shared" si="23"/>
        <v>1.1043351742743739E-4</v>
      </c>
      <c r="F176" s="4">
        <f t="shared" si="24"/>
        <v>-8.4379484341942429E-4</v>
      </c>
      <c r="G176" s="6">
        <f t="shared" si="25"/>
        <v>-8.0294613957928945E-2</v>
      </c>
      <c r="H176" s="8">
        <f t="shared" si="26"/>
        <v>1</v>
      </c>
      <c r="I176" s="6">
        <f t="shared" si="19"/>
        <v>3.6333862894360962</v>
      </c>
      <c r="J176" s="15">
        <f t="shared" si="20"/>
        <v>39678</v>
      </c>
      <c r="K176" s="7">
        <f t="shared" si="21"/>
        <v>16.715166738367181</v>
      </c>
    </row>
    <row r="177" spans="1:11" x14ac:dyDescent="0.25">
      <c r="A177" s="11">
        <v>39679</v>
      </c>
      <c r="B177" s="12">
        <v>5320.4</v>
      </c>
      <c r="C177" s="4">
        <f t="shared" si="18"/>
        <v>-2.4103816752527533E-2</v>
      </c>
      <c r="D177" s="4">
        <f t="shared" si="22"/>
        <v>1.4509140916531771E-7</v>
      </c>
      <c r="E177" s="13">
        <f t="shared" si="23"/>
        <v>1.0028970744075546E-4</v>
      </c>
      <c r="F177" s="4">
        <f t="shared" si="24"/>
        <v>-2.4103961843936698E-2</v>
      </c>
      <c r="G177" s="6">
        <f t="shared" si="25"/>
        <v>-2.4069122040325568</v>
      </c>
      <c r="H177" s="8">
        <f t="shared" si="26"/>
        <v>1</v>
      </c>
      <c r="I177" s="6">
        <f t="shared" si="19"/>
        <v>0.78817203083548293</v>
      </c>
      <c r="J177" s="15">
        <f t="shared" si="20"/>
        <v>39679</v>
      </c>
      <c r="K177" s="7">
        <f t="shared" si="21"/>
        <v>15.928997451977677</v>
      </c>
    </row>
    <row r="178" spans="1:11" x14ac:dyDescent="0.25">
      <c r="A178" s="11">
        <v>39680</v>
      </c>
      <c r="B178" s="12">
        <v>5371.8</v>
      </c>
      <c r="C178" s="4">
        <f t="shared" si="18"/>
        <v>9.6145593890243509E-3</v>
      </c>
      <c r="D178" s="4">
        <f t="shared" si="22"/>
        <v>1.4509140916531771E-7</v>
      </c>
      <c r="E178" s="13">
        <f t="shared" si="23"/>
        <v>1.9904292709743107E-4</v>
      </c>
      <c r="F178" s="4">
        <f t="shared" si="24"/>
        <v>9.6144142976151859E-3</v>
      </c>
      <c r="G178" s="6">
        <f t="shared" si="25"/>
        <v>0.68147426144870749</v>
      </c>
      <c r="H178" s="8">
        <f t="shared" si="26"/>
        <v>0</v>
      </c>
      <c r="I178" s="6">
        <f t="shared" si="19"/>
        <v>3.1098529035094322</v>
      </c>
      <c r="J178" s="15">
        <f t="shared" si="20"/>
        <v>39680</v>
      </c>
      <c r="K178" s="7">
        <f t="shared" si="21"/>
        <v>22.440557157889387</v>
      </c>
    </row>
    <row r="179" spans="1:11" x14ac:dyDescent="0.25">
      <c r="A179" s="11">
        <v>39681</v>
      </c>
      <c r="B179" s="12">
        <v>5370.2</v>
      </c>
      <c r="C179" s="4">
        <f t="shared" si="18"/>
        <v>-2.9789611093510433E-4</v>
      </c>
      <c r="D179" s="4">
        <f t="shared" si="22"/>
        <v>1.4509140916531771E-7</v>
      </c>
      <c r="E179" s="13">
        <f t="shared" si="23"/>
        <v>1.7816816401489466E-4</v>
      </c>
      <c r="F179" s="4">
        <f t="shared" si="24"/>
        <v>-2.9804120234426962E-4</v>
      </c>
      <c r="G179" s="6">
        <f t="shared" si="25"/>
        <v>-2.2328587694840068E-2</v>
      </c>
      <c r="H179" s="8">
        <f t="shared" si="26"/>
        <v>1</v>
      </c>
      <c r="I179" s="6">
        <f t="shared" si="19"/>
        <v>3.3972035398826059</v>
      </c>
      <c r="J179" s="15">
        <f t="shared" si="20"/>
        <v>39681</v>
      </c>
      <c r="K179" s="7">
        <f t="shared" si="21"/>
        <v>21.231237716103212</v>
      </c>
    </row>
    <row r="180" spans="1:11" x14ac:dyDescent="0.25">
      <c r="A180" s="11">
        <v>39682</v>
      </c>
      <c r="B180" s="12">
        <v>5505.6</v>
      </c>
      <c r="C180" s="4">
        <f t="shared" si="18"/>
        <v>2.490060428598578E-2</v>
      </c>
      <c r="D180" s="4">
        <f t="shared" si="22"/>
        <v>1.4509140916531771E-7</v>
      </c>
      <c r="E180" s="13">
        <f t="shared" si="23"/>
        <v>1.5980677603432287E-4</v>
      </c>
      <c r="F180" s="4">
        <f t="shared" si="24"/>
        <v>2.4900459194576615E-2</v>
      </c>
      <c r="G180" s="6">
        <f t="shared" si="25"/>
        <v>1.9697438856698244</v>
      </c>
      <c r="H180" s="8">
        <f t="shared" si="26"/>
        <v>0</v>
      </c>
      <c r="I180" s="6">
        <f t="shared" si="19"/>
        <v>1.511888540384773</v>
      </c>
      <c r="J180" s="15">
        <f t="shared" si="20"/>
        <v>39682</v>
      </c>
      <c r="K180" s="7">
        <f t="shared" si="21"/>
        <v>20.107489733102856</v>
      </c>
    </row>
    <row r="181" spans="1:11" x14ac:dyDescent="0.25">
      <c r="A181" s="11">
        <v>39686</v>
      </c>
      <c r="B181" s="12">
        <v>5470.7</v>
      </c>
      <c r="C181" s="4">
        <f t="shared" si="18"/>
        <v>-6.3591770652040502E-3</v>
      </c>
      <c r="D181" s="4">
        <f t="shared" si="22"/>
        <v>1.4509140916531771E-7</v>
      </c>
      <c r="E181" s="13">
        <f t="shared" si="23"/>
        <v>1.4362516336329802E-4</v>
      </c>
      <c r="F181" s="4">
        <f t="shared" si="24"/>
        <v>-6.3593221566132152E-3</v>
      </c>
      <c r="G181" s="6">
        <f t="shared" si="25"/>
        <v>-0.53063459253490297</v>
      </c>
      <c r="H181" s="8">
        <f t="shared" si="26"/>
        <v>1</v>
      </c>
      <c r="I181" s="6">
        <f t="shared" si="19"/>
        <v>3.3644267735812852</v>
      </c>
      <c r="J181" s="15">
        <f t="shared" si="20"/>
        <v>39686</v>
      </c>
      <c r="K181" s="7">
        <f t="shared" si="21"/>
        <v>19.062310020276765</v>
      </c>
    </row>
    <row r="182" spans="1:11" x14ac:dyDescent="0.25">
      <c r="A182" s="11">
        <v>39687</v>
      </c>
      <c r="B182" s="12">
        <v>5528.1</v>
      </c>
      <c r="C182" s="4">
        <f t="shared" si="18"/>
        <v>1.0437597030912925E-2</v>
      </c>
      <c r="D182" s="4">
        <f t="shared" si="22"/>
        <v>1.4509140916531771E-7</v>
      </c>
      <c r="E182" s="13">
        <f t="shared" si="23"/>
        <v>1.3688367607897335E-4</v>
      </c>
      <c r="F182" s="4">
        <f t="shared" si="24"/>
        <v>1.043745193950376E-2</v>
      </c>
      <c r="G182" s="6">
        <f t="shared" si="25"/>
        <v>0.89211051605667646</v>
      </c>
      <c r="H182" s="8">
        <f t="shared" si="26"/>
        <v>0</v>
      </c>
      <c r="I182" s="6">
        <f t="shared" si="19"/>
        <v>3.1313204166278861</v>
      </c>
      <c r="J182" s="15">
        <f t="shared" si="20"/>
        <v>39687</v>
      </c>
      <c r="K182" s="7">
        <f t="shared" si="21"/>
        <v>18.609559384354121</v>
      </c>
    </row>
    <row r="183" spans="1:11" x14ac:dyDescent="0.25">
      <c r="A183" s="11">
        <v>39688</v>
      </c>
      <c r="B183" s="12">
        <v>5601.2</v>
      </c>
      <c r="C183" s="4">
        <f t="shared" si="18"/>
        <v>1.3136684472696966E-2</v>
      </c>
      <c r="D183" s="4">
        <f t="shared" si="22"/>
        <v>1.4509140916531771E-7</v>
      </c>
      <c r="E183" s="13">
        <f t="shared" si="23"/>
        <v>1.234439622199786E-4</v>
      </c>
      <c r="F183" s="4">
        <f t="shared" si="24"/>
        <v>1.3136539381287801E-2</v>
      </c>
      <c r="G183" s="6">
        <f t="shared" si="25"/>
        <v>1.1823499725505018</v>
      </c>
      <c r="H183" s="8">
        <f t="shared" si="26"/>
        <v>0</v>
      </c>
      <c r="I183" s="6">
        <f t="shared" si="19"/>
        <v>2.8819473640388953</v>
      </c>
      <c r="J183" s="15">
        <f t="shared" si="20"/>
        <v>39688</v>
      </c>
      <c r="K183" s="7">
        <f t="shared" si="21"/>
        <v>17.672385928802761</v>
      </c>
    </row>
    <row r="184" spans="1:11" x14ac:dyDescent="0.25">
      <c r="A184" s="11">
        <v>39689</v>
      </c>
      <c r="B184" s="12">
        <v>5636.6</v>
      </c>
      <c r="C184" s="4">
        <f t="shared" si="18"/>
        <v>6.300186351839405E-3</v>
      </c>
      <c r="D184" s="4">
        <f t="shared" si="22"/>
        <v>1.4509140916531771E-7</v>
      </c>
      <c r="E184" s="13">
        <f t="shared" si="23"/>
        <v>1.1161181171566885E-4</v>
      </c>
      <c r="F184" s="4">
        <f t="shared" si="24"/>
        <v>6.30004126043024E-3</v>
      </c>
      <c r="G184" s="6">
        <f t="shared" si="25"/>
        <v>0.59633227469104899</v>
      </c>
      <c r="H184" s="8">
        <f t="shared" si="26"/>
        <v>0</v>
      </c>
      <c r="I184" s="6">
        <f t="shared" si="19"/>
        <v>3.4534972128120063</v>
      </c>
      <c r="J184" s="15">
        <f t="shared" si="20"/>
        <v>39689</v>
      </c>
      <c r="K184" s="7">
        <f t="shared" si="21"/>
        <v>16.80410317870734</v>
      </c>
    </row>
    <row r="185" spans="1:11" x14ac:dyDescent="0.25">
      <c r="A185" s="11">
        <v>39692</v>
      </c>
      <c r="B185" s="12">
        <v>5602.8</v>
      </c>
      <c r="C185" s="4">
        <f t="shared" si="18"/>
        <v>-6.0145740685695857E-3</v>
      </c>
      <c r="D185" s="4">
        <f t="shared" si="22"/>
        <v>1.4509140916531771E-7</v>
      </c>
      <c r="E185" s="13">
        <f t="shared" si="23"/>
        <v>1.0119493922675498E-4</v>
      </c>
      <c r="F185" s="4">
        <f t="shared" si="24"/>
        <v>-6.0147191599787507E-3</v>
      </c>
      <c r="G185" s="6">
        <f t="shared" si="25"/>
        <v>-0.59791019279040469</v>
      </c>
      <c r="H185" s="8">
        <f t="shared" si="26"/>
        <v>1</v>
      </c>
      <c r="I185" s="6">
        <f t="shared" si="19"/>
        <v>3.5015440724750446</v>
      </c>
      <c r="J185" s="15">
        <f t="shared" si="20"/>
        <v>39692</v>
      </c>
      <c r="K185" s="7">
        <f t="shared" si="21"/>
        <v>16.000724866195597</v>
      </c>
    </row>
    <row r="186" spans="1:11" x14ac:dyDescent="0.25">
      <c r="A186" s="11">
        <v>39693</v>
      </c>
      <c r="B186" s="12">
        <v>5620.7</v>
      </c>
      <c r="C186" s="4">
        <f t="shared" si="18"/>
        <v>3.189738526637417E-3</v>
      </c>
      <c r="D186" s="4">
        <f t="shared" si="22"/>
        <v>1.4509140916531771E-7</v>
      </c>
      <c r="E186" s="13">
        <f t="shared" si="23"/>
        <v>9.8737363705114881E-5</v>
      </c>
      <c r="F186" s="4">
        <f t="shared" si="24"/>
        <v>3.1895934352282516E-3</v>
      </c>
      <c r="G186" s="6">
        <f t="shared" si="25"/>
        <v>0.32099226341479492</v>
      </c>
      <c r="H186" s="8">
        <f t="shared" si="26"/>
        <v>0</v>
      </c>
      <c r="I186" s="6">
        <f t="shared" si="19"/>
        <v>3.6410670126346449</v>
      </c>
      <c r="J186" s="15">
        <f t="shared" si="20"/>
        <v>39693</v>
      </c>
      <c r="K186" s="7">
        <f t="shared" si="21"/>
        <v>15.805237428584887</v>
      </c>
    </row>
    <row r="187" spans="1:11" x14ac:dyDescent="0.25">
      <c r="A187" s="11">
        <v>39694</v>
      </c>
      <c r="B187" s="12">
        <v>5499.7</v>
      </c>
      <c r="C187" s="4">
        <f t="shared" si="18"/>
        <v>-2.1762666013169785E-2</v>
      </c>
      <c r="D187" s="4">
        <f t="shared" si="22"/>
        <v>1.4509140916531771E-7</v>
      </c>
      <c r="E187" s="13">
        <f t="shared" si="23"/>
        <v>8.9860441474867605E-5</v>
      </c>
      <c r="F187" s="4">
        <f t="shared" si="24"/>
        <v>-2.176281110457895E-2</v>
      </c>
      <c r="G187" s="6">
        <f t="shared" si="25"/>
        <v>-2.2957823809771734</v>
      </c>
      <c r="H187" s="8">
        <f t="shared" si="26"/>
        <v>1</v>
      </c>
      <c r="I187" s="6">
        <f t="shared" si="19"/>
        <v>1.1043794671005696</v>
      </c>
      <c r="J187" s="15">
        <f t="shared" si="20"/>
        <v>39694</v>
      </c>
      <c r="K187" s="7">
        <f t="shared" si="21"/>
        <v>15.078027620727289</v>
      </c>
    </row>
    <row r="188" spans="1:11" x14ac:dyDescent="0.25">
      <c r="A188" s="11">
        <v>39695</v>
      </c>
      <c r="B188" s="12">
        <v>5362.1</v>
      </c>
      <c r="C188" s="4">
        <f t="shared" si="18"/>
        <v>-2.5337855898806175E-2</v>
      </c>
      <c r="D188" s="4">
        <f t="shared" si="22"/>
        <v>1.4509140916531771E-7</v>
      </c>
      <c r="E188" s="13">
        <f t="shared" si="23"/>
        <v>1.6993453617750165E-4</v>
      </c>
      <c r="F188" s="4">
        <f t="shared" si="24"/>
        <v>-2.533800099021534E-2</v>
      </c>
      <c r="G188" s="6">
        <f t="shared" si="25"/>
        <v>-1.9437102439653255</v>
      </c>
      <c r="H188" s="8">
        <f t="shared" si="26"/>
        <v>1</v>
      </c>
      <c r="I188" s="6">
        <f t="shared" si="19"/>
        <v>1.5321053487402914</v>
      </c>
      <c r="J188" s="15">
        <f t="shared" si="20"/>
        <v>39695</v>
      </c>
      <c r="K188" s="7">
        <f t="shared" si="21"/>
        <v>20.734858970561607</v>
      </c>
    </row>
    <row r="189" spans="1:11" x14ac:dyDescent="0.25">
      <c r="A189" s="11">
        <v>39696</v>
      </c>
      <c r="B189" s="12">
        <v>5240.7</v>
      </c>
      <c r="C189" s="4">
        <f t="shared" si="18"/>
        <v>-2.2900612200259639E-2</v>
      </c>
      <c r="D189" s="4">
        <f t="shared" si="22"/>
        <v>1.4509140916531771E-7</v>
      </c>
      <c r="E189" s="13">
        <f t="shared" si="23"/>
        <v>2.7167952063568337E-4</v>
      </c>
      <c r="F189" s="4">
        <f t="shared" si="24"/>
        <v>-2.2900757291668804E-2</v>
      </c>
      <c r="G189" s="6">
        <f t="shared" si="25"/>
        <v>-1.3893811194376855</v>
      </c>
      <c r="H189" s="8">
        <f t="shared" si="26"/>
        <v>1</v>
      </c>
      <c r="I189" s="6">
        <f t="shared" si="19"/>
        <v>2.2213152289141078</v>
      </c>
      <c r="J189" s="15">
        <f t="shared" si="20"/>
        <v>39696</v>
      </c>
      <c r="K189" s="7">
        <f t="shared" si="21"/>
        <v>26.217345159422205</v>
      </c>
    </row>
    <row r="190" spans="1:11" x14ac:dyDescent="0.25">
      <c r="A190" s="11">
        <v>39699</v>
      </c>
      <c r="B190" s="12">
        <v>5446.3</v>
      </c>
      <c r="C190" s="4">
        <f t="shared" si="18"/>
        <v>3.8481401839089706E-2</v>
      </c>
      <c r="D190" s="4">
        <f t="shared" si="22"/>
        <v>1.4509140916531771E-7</v>
      </c>
      <c r="E190" s="13">
        <f t="shared" si="23"/>
        <v>3.394372054712438E-4</v>
      </c>
      <c r="F190" s="4">
        <f t="shared" si="24"/>
        <v>3.8481256747680541E-2</v>
      </c>
      <c r="G190" s="6">
        <f t="shared" si="25"/>
        <v>2.0886685404443117</v>
      </c>
      <c r="H190" s="8">
        <f t="shared" si="26"/>
        <v>0</v>
      </c>
      <c r="I190" s="6">
        <f t="shared" si="19"/>
        <v>0.89390412580752221</v>
      </c>
      <c r="J190" s="15">
        <f t="shared" si="20"/>
        <v>39699</v>
      </c>
      <c r="K190" s="7">
        <f t="shared" si="21"/>
        <v>29.304882355031676</v>
      </c>
    </row>
    <row r="191" spans="1:11" x14ac:dyDescent="0.25">
      <c r="A191" s="11">
        <v>39700</v>
      </c>
      <c r="B191" s="12">
        <v>5415.6</v>
      </c>
      <c r="C191" s="4">
        <f t="shared" si="18"/>
        <v>-5.6528013974274207E-3</v>
      </c>
      <c r="D191" s="4">
        <f t="shared" si="22"/>
        <v>1.4509140916531771E-7</v>
      </c>
      <c r="E191" s="13">
        <f t="shared" si="23"/>
        <v>3.0176947346919865E-4</v>
      </c>
      <c r="F191" s="4">
        <f t="shared" si="24"/>
        <v>-5.6529464888365856E-3</v>
      </c>
      <c r="G191" s="6">
        <f t="shared" si="25"/>
        <v>-0.32541474074792265</v>
      </c>
      <c r="H191" s="8">
        <f t="shared" si="26"/>
        <v>1</v>
      </c>
      <c r="I191" s="6">
        <f t="shared" si="19"/>
        <v>3.08103767252718</v>
      </c>
      <c r="J191" s="15">
        <f t="shared" si="20"/>
        <v>39700</v>
      </c>
      <c r="K191" s="7">
        <f t="shared" si="21"/>
        <v>27.631083364158428</v>
      </c>
    </row>
    <row r="192" spans="1:11" x14ac:dyDescent="0.25">
      <c r="A192" s="11">
        <v>39701</v>
      </c>
      <c r="B192" s="12">
        <v>5366.2</v>
      </c>
      <c r="C192" s="4">
        <f t="shared" si="18"/>
        <v>-9.1636546191878783E-3</v>
      </c>
      <c r="D192" s="4">
        <f t="shared" si="22"/>
        <v>1.4509140916531771E-7</v>
      </c>
      <c r="E192" s="13">
        <f t="shared" si="23"/>
        <v>2.7453729815740376E-4</v>
      </c>
      <c r="F192" s="4">
        <f t="shared" si="24"/>
        <v>-9.1637997105970433E-3</v>
      </c>
      <c r="G192" s="6">
        <f t="shared" si="25"/>
        <v>-0.55306338931429777</v>
      </c>
      <c r="H192" s="8">
        <f t="shared" si="26"/>
        <v>1</v>
      </c>
      <c r="I192" s="6">
        <f t="shared" si="19"/>
        <v>3.0283336252620381</v>
      </c>
      <c r="J192" s="15">
        <f t="shared" si="20"/>
        <v>39701</v>
      </c>
      <c r="K192" s="7">
        <f t="shared" si="21"/>
        <v>26.35487363540625</v>
      </c>
    </row>
    <row r="193" spans="1:11" x14ac:dyDescent="0.25">
      <c r="A193" s="11">
        <v>39702</v>
      </c>
      <c r="B193" s="12">
        <v>5318.4</v>
      </c>
      <c r="C193" s="4">
        <f t="shared" si="18"/>
        <v>-8.9475167806936998E-3</v>
      </c>
      <c r="D193" s="4">
        <f t="shared" si="22"/>
        <v>1.4509140916531771E-7</v>
      </c>
      <c r="E193" s="13">
        <f t="shared" si="23"/>
        <v>2.6021563934073579E-4</v>
      </c>
      <c r="F193" s="4">
        <f t="shared" si="24"/>
        <v>-8.9476618721028647E-3</v>
      </c>
      <c r="G193" s="6">
        <f t="shared" si="25"/>
        <v>-0.55468045940767774</v>
      </c>
      <c r="H193" s="8">
        <f t="shared" si="26"/>
        <v>1</v>
      </c>
      <c r="I193" s="6">
        <f t="shared" si="19"/>
        <v>3.0542262050791003</v>
      </c>
      <c r="J193" s="15">
        <f t="shared" si="20"/>
        <v>39702</v>
      </c>
      <c r="K193" s="7">
        <f t="shared" si="21"/>
        <v>25.658245605108341</v>
      </c>
    </row>
    <row r="194" spans="1:11" x14ac:dyDescent="0.25">
      <c r="A194" s="11">
        <v>39703</v>
      </c>
      <c r="B194" s="12">
        <v>5416.7</v>
      </c>
      <c r="C194" s="4">
        <f t="shared" si="18"/>
        <v>1.8314267695918467E-2</v>
      </c>
      <c r="D194" s="4">
        <f t="shared" si="22"/>
        <v>1.4509140916531771E-7</v>
      </c>
      <c r="E194" s="13">
        <f t="shared" si="23"/>
        <v>2.4688061229482654E-4</v>
      </c>
      <c r="F194" s="4">
        <f t="shared" si="24"/>
        <v>1.8314122604509302E-2</v>
      </c>
      <c r="G194" s="6">
        <f t="shared" si="25"/>
        <v>1.1655814425964877</v>
      </c>
      <c r="H194" s="8">
        <f t="shared" si="26"/>
        <v>0</v>
      </c>
      <c r="I194" s="6">
        <f t="shared" si="19"/>
        <v>2.5550742617432496</v>
      </c>
      <c r="J194" s="15">
        <f t="shared" si="20"/>
        <v>39703</v>
      </c>
      <c r="K194" s="7">
        <f t="shared" si="21"/>
        <v>24.992157752101182</v>
      </c>
    </row>
    <row r="195" spans="1:11" x14ac:dyDescent="0.25">
      <c r="A195" s="11">
        <v>39706</v>
      </c>
      <c r="B195" s="12">
        <v>5204.2</v>
      </c>
      <c r="C195" s="4">
        <f t="shared" si="18"/>
        <v>-4.0020782047682883E-2</v>
      </c>
      <c r="D195" s="4">
        <f t="shared" si="22"/>
        <v>1.4509140916531771E-7</v>
      </c>
      <c r="E195" s="13">
        <f t="shared" ref="E195:E258" si="27">$G$6+(($G$7+$G$8*H194)*F194*F194)+($G$9*E194)</f>
        <v>2.2028384422742778E-4</v>
      </c>
      <c r="F195" s="4">
        <f t="shared" ref="F195:F258" si="28">C195-D195</f>
        <v>-4.0020927139092048E-2</v>
      </c>
      <c r="G195" s="6">
        <f t="shared" ref="G195:G258" si="29">F195/SQRT(E195)</f>
        <v>-2.6964714228870079</v>
      </c>
      <c r="H195" s="8">
        <f t="shared" si="26"/>
        <v>1</v>
      </c>
      <c r="I195" s="6">
        <f t="shared" si="19"/>
        <v>-0.34412077934166652</v>
      </c>
      <c r="J195" s="15">
        <f t="shared" si="20"/>
        <v>39706</v>
      </c>
      <c r="K195" s="7">
        <f t="shared" si="21"/>
        <v>23.607586193751199</v>
      </c>
    </row>
    <row r="196" spans="1:11" x14ac:dyDescent="0.25">
      <c r="A196" s="11">
        <v>39707</v>
      </c>
      <c r="B196" s="12">
        <v>5025.6000000000004</v>
      </c>
      <c r="C196" s="4">
        <f t="shared" si="18"/>
        <v>-3.4921142084927741E-2</v>
      </c>
      <c r="D196" s="4">
        <f t="shared" si="22"/>
        <v>1.4509140916531771E-7</v>
      </c>
      <c r="E196" s="13">
        <f t="shared" si="27"/>
        <v>4.9408969207478492E-4</v>
      </c>
      <c r="F196" s="4">
        <f t="shared" si="28"/>
        <v>-3.4921287176336906E-2</v>
      </c>
      <c r="G196" s="6">
        <f t="shared" si="29"/>
        <v>-1.5710403751128093</v>
      </c>
      <c r="H196" s="8">
        <f t="shared" si="26"/>
        <v>1</v>
      </c>
      <c r="I196" s="6">
        <f t="shared" si="19"/>
        <v>1.6533742838542682</v>
      </c>
      <c r="J196" s="15">
        <f t="shared" si="20"/>
        <v>39707</v>
      </c>
      <c r="K196" s="7">
        <f t="shared" si="21"/>
        <v>35.356002615527757</v>
      </c>
    </row>
    <row r="197" spans="1:11" x14ac:dyDescent="0.25">
      <c r="A197" s="11">
        <v>39708</v>
      </c>
      <c r="B197" s="12">
        <v>4912.3999999999996</v>
      </c>
      <c r="C197" s="4">
        <f t="shared" si="18"/>
        <v>-2.278222904815316E-2</v>
      </c>
      <c r="D197" s="4">
        <f t="shared" si="22"/>
        <v>1.4509140916531771E-7</v>
      </c>
      <c r="E197" s="13">
        <f t="shared" si="27"/>
        <v>6.6422434303172904E-4</v>
      </c>
      <c r="F197" s="4">
        <f t="shared" si="28"/>
        <v>-2.2782374139562325E-2</v>
      </c>
      <c r="G197" s="6">
        <f t="shared" si="29"/>
        <v>-0.88397826276948854</v>
      </c>
      <c r="H197" s="8">
        <f t="shared" si="26"/>
        <v>1</v>
      </c>
      <c r="I197" s="6">
        <f t="shared" si="19"/>
        <v>2.34879798204088</v>
      </c>
      <c r="J197" s="15">
        <f t="shared" si="20"/>
        <v>39708</v>
      </c>
      <c r="K197" s="7">
        <f t="shared" si="21"/>
        <v>40.993750595307503</v>
      </c>
    </row>
    <row r="198" spans="1:11" x14ac:dyDescent="0.25">
      <c r="A198" s="11">
        <v>39709</v>
      </c>
      <c r="B198" s="12">
        <v>4880</v>
      </c>
      <c r="C198" s="4">
        <f t="shared" si="18"/>
        <v>-6.6174008890361484E-3</v>
      </c>
      <c r="D198" s="4">
        <f t="shared" si="22"/>
        <v>1.4509140916531771E-7</v>
      </c>
      <c r="E198" s="13">
        <f t="shared" si="27"/>
        <v>6.8402501867402521E-4</v>
      </c>
      <c r="F198" s="4">
        <f t="shared" si="28"/>
        <v>-6.6175459804453133E-3</v>
      </c>
      <c r="G198" s="6">
        <f t="shared" si="29"/>
        <v>-0.25302356720736491</v>
      </c>
      <c r="H198" s="8">
        <f t="shared" si="26"/>
        <v>1</v>
      </c>
      <c r="I198" s="6">
        <f t="shared" si="19"/>
        <v>2.6928090360150763</v>
      </c>
      <c r="J198" s="15">
        <f t="shared" si="20"/>
        <v>39709</v>
      </c>
      <c r="K198" s="7">
        <f t="shared" si="21"/>
        <v>41.600280014024953</v>
      </c>
    </row>
    <row r="199" spans="1:11" x14ac:dyDescent="0.25">
      <c r="A199" s="11">
        <v>39710</v>
      </c>
      <c r="B199" s="12">
        <v>5311.3</v>
      </c>
      <c r="C199" s="4">
        <f t="shared" si="18"/>
        <v>8.469140651727726E-2</v>
      </c>
      <c r="D199" s="4">
        <f t="shared" si="22"/>
        <v>1.4509140916531771E-7</v>
      </c>
      <c r="E199" s="13">
        <f t="shared" si="27"/>
        <v>6.1326655953753339E-4</v>
      </c>
      <c r="F199" s="4">
        <f t="shared" si="28"/>
        <v>8.4691261425868095E-2</v>
      </c>
      <c r="G199" s="6">
        <f t="shared" si="29"/>
        <v>3.4199043491686294</v>
      </c>
      <c r="H199" s="8">
        <f t="shared" si="26"/>
        <v>0</v>
      </c>
      <c r="I199" s="6">
        <f t="shared" si="19"/>
        <v>-3.068455975798229</v>
      </c>
      <c r="J199" s="15">
        <f t="shared" si="20"/>
        <v>39710</v>
      </c>
      <c r="K199" s="7">
        <f t="shared" si="21"/>
        <v>39.389902203863862</v>
      </c>
    </row>
    <row r="200" spans="1:11" x14ac:dyDescent="0.25">
      <c r="A200" s="11">
        <v>39713</v>
      </c>
      <c r="B200" s="12">
        <v>5236.3</v>
      </c>
      <c r="C200" s="4">
        <f t="shared" si="18"/>
        <v>-1.4221484330481354E-2</v>
      </c>
      <c r="D200" s="4">
        <f t="shared" si="22"/>
        <v>1.4509140916531771E-7</v>
      </c>
      <c r="E200" s="13">
        <f t="shared" si="27"/>
        <v>5.4284530021694128E-4</v>
      </c>
      <c r="F200" s="4">
        <f t="shared" si="28"/>
        <v>-1.4221629421890519E-2</v>
      </c>
      <c r="G200" s="6">
        <f t="shared" si="29"/>
        <v>-0.61039549095376311</v>
      </c>
      <c r="H200" s="8">
        <f t="shared" si="26"/>
        <v>1</v>
      </c>
      <c r="I200" s="6">
        <f t="shared" si="19"/>
        <v>2.6541132275734416</v>
      </c>
      <c r="J200" s="15">
        <f t="shared" si="20"/>
        <v>39713</v>
      </c>
      <c r="K200" s="7">
        <f t="shared" si="21"/>
        <v>37.059393000275406</v>
      </c>
    </row>
    <row r="201" spans="1:11" x14ac:dyDescent="0.25">
      <c r="A201" s="11">
        <v>39714</v>
      </c>
      <c r="B201" s="12">
        <v>5136.1000000000004</v>
      </c>
      <c r="C201" s="4">
        <f t="shared" si="18"/>
        <v>-1.9321105448752967E-2</v>
      </c>
      <c r="D201" s="4">
        <f t="shared" si="22"/>
        <v>1.4509140916531771E-7</v>
      </c>
      <c r="E201" s="13">
        <f t="shared" si="27"/>
        <v>5.1837956160973096E-4</v>
      </c>
      <c r="F201" s="4">
        <f t="shared" si="28"/>
        <v>-1.9321250540162132E-2</v>
      </c>
      <c r="G201" s="6">
        <f t="shared" si="29"/>
        <v>-0.84861615875237295</v>
      </c>
      <c r="H201" s="8">
        <f t="shared" si="26"/>
        <v>1</v>
      </c>
      <c r="I201" s="6">
        <f t="shared" si="19"/>
        <v>2.5033881941528038</v>
      </c>
      <c r="J201" s="15">
        <f t="shared" si="20"/>
        <v>39714</v>
      </c>
      <c r="K201" s="7">
        <f t="shared" si="21"/>
        <v>36.214641940417124</v>
      </c>
    </row>
    <row r="202" spans="1:11" x14ac:dyDescent="0.25">
      <c r="A202" s="11">
        <v>39715</v>
      </c>
      <c r="B202" s="12">
        <v>5095.6000000000004</v>
      </c>
      <c r="C202" s="4">
        <f t="shared" si="18"/>
        <v>-7.9166143496038188E-3</v>
      </c>
      <c r="D202" s="4">
        <f t="shared" si="22"/>
        <v>1.4509140916531771E-7</v>
      </c>
      <c r="E202" s="13">
        <f t="shared" si="27"/>
        <v>5.2858294360893978E-4</v>
      </c>
      <c r="F202" s="4">
        <f t="shared" si="28"/>
        <v>-7.9167594410129837E-3</v>
      </c>
      <c r="G202" s="6">
        <f t="shared" si="29"/>
        <v>-0.34434269652662292</v>
      </c>
      <c r="H202" s="8">
        <f t="shared" si="26"/>
        <v>1</v>
      </c>
      <c r="I202" s="6">
        <f t="shared" si="19"/>
        <v>2.7944309321789462</v>
      </c>
      <c r="J202" s="15">
        <f t="shared" si="20"/>
        <v>39715</v>
      </c>
      <c r="K202" s="7">
        <f t="shared" si="21"/>
        <v>36.569315653025527</v>
      </c>
    </row>
    <row r="203" spans="1:11" x14ac:dyDescent="0.25">
      <c r="A203" s="11">
        <v>39716</v>
      </c>
      <c r="B203" s="12">
        <v>5197</v>
      </c>
      <c r="C203" s="4">
        <f t="shared" si="18"/>
        <v>1.9704113772809988E-2</v>
      </c>
      <c r="D203" s="4">
        <f t="shared" si="22"/>
        <v>1.4509140916531771E-7</v>
      </c>
      <c r="E203" s="13">
        <f t="shared" si="27"/>
        <v>4.7992149600410342E-4</v>
      </c>
      <c r="F203" s="4">
        <f t="shared" si="28"/>
        <v>1.9703968681400823E-2</v>
      </c>
      <c r="G203" s="6">
        <f t="shared" si="29"/>
        <v>0.89943256403319161</v>
      </c>
      <c r="H203" s="8">
        <f t="shared" si="26"/>
        <v>0</v>
      </c>
      <c r="I203" s="6">
        <f t="shared" si="19"/>
        <v>2.4975160068884401</v>
      </c>
      <c r="J203" s="15">
        <f t="shared" si="20"/>
        <v>39716</v>
      </c>
      <c r="K203" s="7">
        <f t="shared" si="21"/>
        <v>34.845392591996742</v>
      </c>
    </row>
    <row r="204" spans="1:11" x14ac:dyDescent="0.25">
      <c r="A204" s="11">
        <v>39717</v>
      </c>
      <c r="B204" s="12">
        <v>5088.5</v>
      </c>
      <c r="C204" s="4">
        <f t="shared" si="18"/>
        <v>-2.1098444376455569E-2</v>
      </c>
      <c r="D204" s="4">
        <f t="shared" si="22"/>
        <v>1.4509140916531771E-7</v>
      </c>
      <c r="E204" s="13">
        <f t="shared" si="27"/>
        <v>4.2545002846579869E-4</v>
      </c>
      <c r="F204" s="4">
        <f t="shared" si="28"/>
        <v>-2.1098589467864734E-2</v>
      </c>
      <c r="G204" s="6">
        <f t="shared" si="29"/>
        <v>-1.0228904955651248</v>
      </c>
      <c r="H204" s="8">
        <f t="shared" si="26"/>
        <v>1</v>
      </c>
      <c r="I204" s="6">
        <f t="shared" si="19"/>
        <v>2.4390905132171961</v>
      </c>
      <c r="J204" s="15">
        <f t="shared" si="20"/>
        <v>39717</v>
      </c>
      <c r="K204" s="7">
        <f t="shared" si="21"/>
        <v>32.80836131260552</v>
      </c>
    </row>
    <row r="205" spans="1:11" x14ac:dyDescent="0.25">
      <c r="A205" s="11">
        <v>39720</v>
      </c>
      <c r="B205" s="12">
        <v>4818.8</v>
      </c>
      <c r="C205" s="4">
        <f t="shared" si="18"/>
        <v>-5.4458157239288561E-2</v>
      </c>
      <c r="D205" s="4">
        <f t="shared" si="22"/>
        <v>1.4509140916531771E-7</v>
      </c>
      <c r="E205" s="13">
        <f t="shared" si="27"/>
        <v>4.6010022078288689E-4</v>
      </c>
      <c r="F205" s="4">
        <f t="shared" si="28"/>
        <v>-5.4458302330697726E-2</v>
      </c>
      <c r="G205" s="6">
        <f t="shared" si="29"/>
        <v>-2.5388548818965266</v>
      </c>
      <c r="H205" s="8">
        <f t="shared" si="26"/>
        <v>1</v>
      </c>
      <c r="I205" s="6">
        <f t="shared" si="19"/>
        <v>-0.29979747839734294</v>
      </c>
      <c r="J205" s="15">
        <f t="shared" si="20"/>
        <v>39720</v>
      </c>
      <c r="K205" s="7">
        <f t="shared" si="21"/>
        <v>34.11822912433621</v>
      </c>
    </row>
    <row r="206" spans="1:11" x14ac:dyDescent="0.25">
      <c r="A206" s="11">
        <v>39721</v>
      </c>
      <c r="B206" s="12">
        <v>4902.5</v>
      </c>
      <c r="C206" s="4">
        <f t="shared" si="18"/>
        <v>1.7220344677803708E-2</v>
      </c>
      <c r="D206" s="4">
        <f t="shared" si="22"/>
        <v>1.4509140916531771E-7</v>
      </c>
      <c r="E206" s="13">
        <f t="shared" si="27"/>
        <v>9.583431245821513E-4</v>
      </c>
      <c r="F206" s="4">
        <f t="shared" si="28"/>
        <v>1.7220199586394543E-2</v>
      </c>
      <c r="G206" s="6">
        <f t="shared" si="29"/>
        <v>0.55625978679523269</v>
      </c>
      <c r="H206" s="8">
        <f t="shared" si="26"/>
        <v>0</v>
      </c>
      <c r="I206" s="6">
        <f t="shared" si="19"/>
        <v>2.4015013298415071</v>
      </c>
      <c r="J206" s="15">
        <f t="shared" si="20"/>
        <v>39721</v>
      </c>
      <c r="K206" s="7">
        <f t="shared" si="21"/>
        <v>49.240309759310442</v>
      </c>
    </row>
    <row r="207" spans="1:11" x14ac:dyDescent="0.25">
      <c r="A207" s="11">
        <v>39722</v>
      </c>
      <c r="B207" s="12">
        <v>4959.6000000000004</v>
      </c>
      <c r="C207" s="4">
        <f t="shared" si="18"/>
        <v>1.1579813235185761E-2</v>
      </c>
      <c r="D207" s="4">
        <f t="shared" si="22"/>
        <v>1.4509140916531771E-7</v>
      </c>
      <c r="E207" s="13">
        <f t="shared" si="27"/>
        <v>8.4664625133507303E-4</v>
      </c>
      <c r="F207" s="4">
        <f t="shared" si="28"/>
        <v>1.1579668143776596E-2</v>
      </c>
      <c r="G207" s="6">
        <f t="shared" si="29"/>
        <v>0.39796521970207971</v>
      </c>
      <c r="H207" s="8">
        <f t="shared" si="26"/>
        <v>0</v>
      </c>
      <c r="I207" s="6">
        <f t="shared" si="19"/>
        <v>2.538987108502508</v>
      </c>
      <c r="J207" s="15">
        <f t="shared" si="20"/>
        <v>39722</v>
      </c>
      <c r="K207" s="7">
        <f t="shared" si="21"/>
        <v>46.281908083804566</v>
      </c>
    </row>
    <row r="208" spans="1:11" x14ac:dyDescent="0.25">
      <c r="A208" s="11">
        <v>39723</v>
      </c>
      <c r="B208" s="12">
        <v>4870.3</v>
      </c>
      <c r="C208" s="4">
        <f t="shared" ref="C208:C271" si="30">LN(B208/B207)</f>
        <v>-1.8169555483644354E-2</v>
      </c>
      <c r="D208" s="4">
        <f t="shared" si="22"/>
        <v>1.4509140916531771E-7</v>
      </c>
      <c r="E208" s="13">
        <f t="shared" si="27"/>
        <v>7.4830976672043037E-4</v>
      </c>
      <c r="F208" s="4">
        <f t="shared" si="28"/>
        <v>-1.8169700575053519E-2</v>
      </c>
      <c r="G208" s="6">
        <f t="shared" si="29"/>
        <v>-0.66421252944661546</v>
      </c>
      <c r="H208" s="8">
        <f t="shared" si="26"/>
        <v>1</v>
      </c>
      <c r="I208" s="6">
        <f t="shared" si="19"/>
        <v>2.459319094200878</v>
      </c>
      <c r="J208" s="15">
        <f t="shared" si="20"/>
        <v>39723</v>
      </c>
      <c r="K208" s="7">
        <f t="shared" si="21"/>
        <v>43.511190627270693</v>
      </c>
    </row>
    <row r="209" spans="1:11" x14ac:dyDescent="0.25">
      <c r="A209" s="11">
        <v>39724</v>
      </c>
      <c r="B209" s="12">
        <v>4980.3</v>
      </c>
      <c r="C209" s="4">
        <f t="shared" si="30"/>
        <v>2.2334593346097269E-2</v>
      </c>
      <c r="D209" s="4">
        <f t="shared" si="22"/>
        <v>1.4509140916531771E-7</v>
      </c>
      <c r="E209" s="13">
        <f t="shared" si="27"/>
        <v>7.2299900731220552E-4</v>
      </c>
      <c r="F209" s="4">
        <f t="shared" si="28"/>
        <v>2.2334448254688104E-2</v>
      </c>
      <c r="G209" s="6">
        <f t="shared" si="29"/>
        <v>0.83062763829371322</v>
      </c>
      <c r="H209" s="8">
        <f t="shared" si="26"/>
        <v>0</v>
      </c>
      <c r="I209" s="6">
        <f t="shared" si="19"/>
        <v>2.3521416844559395</v>
      </c>
      <c r="J209" s="15">
        <f t="shared" si="20"/>
        <v>39724</v>
      </c>
      <c r="K209" s="7">
        <f t="shared" si="21"/>
        <v>42.769001490564165</v>
      </c>
    </row>
    <row r="210" spans="1:11" x14ac:dyDescent="0.25">
      <c r="A210" s="11">
        <v>39727</v>
      </c>
      <c r="B210" s="12">
        <v>4589.2</v>
      </c>
      <c r="C210" s="4">
        <f t="shared" si="30"/>
        <v>-8.1784413243152179E-2</v>
      </c>
      <c r="D210" s="4">
        <f t="shared" si="22"/>
        <v>1.4509140916531771E-7</v>
      </c>
      <c r="E210" s="13">
        <f t="shared" si="27"/>
        <v>6.3945233001670677E-4</v>
      </c>
      <c r="F210" s="4">
        <f t="shared" si="28"/>
        <v>-8.1784558334561344E-2</v>
      </c>
      <c r="G210" s="6">
        <f t="shared" si="29"/>
        <v>-3.2342026274112827</v>
      </c>
      <c r="H210" s="8">
        <f t="shared" si="26"/>
        <v>1</v>
      </c>
      <c r="I210" s="6">
        <f t="shared" si="19"/>
        <v>-2.4715226096271428</v>
      </c>
      <c r="J210" s="15">
        <f t="shared" si="20"/>
        <v>39727</v>
      </c>
      <c r="K210" s="7">
        <f t="shared" si="21"/>
        <v>40.222063534113566</v>
      </c>
    </row>
    <row r="211" spans="1:11" x14ac:dyDescent="0.25">
      <c r="A211" s="11">
        <v>39728</v>
      </c>
      <c r="B211" s="12">
        <v>4605.2</v>
      </c>
      <c r="C211" s="4">
        <f t="shared" si="30"/>
        <v>3.4803828745214823E-3</v>
      </c>
      <c r="D211" s="4">
        <f t="shared" si="22"/>
        <v>1.4509140916531771E-7</v>
      </c>
      <c r="E211" s="13">
        <f t="shared" si="27"/>
        <v>1.8071174782027188E-3</v>
      </c>
      <c r="F211" s="4">
        <f t="shared" si="28"/>
        <v>3.4802377831123169E-3</v>
      </c>
      <c r="G211" s="6">
        <f t="shared" si="29"/>
        <v>8.18682909706753E-2</v>
      </c>
      <c r="H211" s="8">
        <f t="shared" si="26"/>
        <v>0</v>
      </c>
      <c r="I211" s="6">
        <f t="shared" si="19"/>
        <v>2.23572138658451</v>
      </c>
      <c r="J211" s="15">
        <f t="shared" si="20"/>
        <v>39728</v>
      </c>
      <c r="K211" s="7">
        <f t="shared" si="21"/>
        <v>67.616619405682201</v>
      </c>
    </row>
    <row r="212" spans="1:11" x14ac:dyDescent="0.25">
      <c r="A212" s="11">
        <v>39729</v>
      </c>
      <c r="B212" s="12">
        <v>4366.7</v>
      </c>
      <c r="C212" s="4">
        <f t="shared" si="30"/>
        <v>-5.3178524719725603E-2</v>
      </c>
      <c r="D212" s="4">
        <f t="shared" si="22"/>
        <v>1.4509140916531771E-7</v>
      </c>
      <c r="E212" s="13">
        <f t="shared" si="27"/>
        <v>1.5938962301369228E-3</v>
      </c>
      <c r="F212" s="4">
        <f t="shared" si="28"/>
        <v>-5.3178669811134768E-2</v>
      </c>
      <c r="G212" s="6">
        <f t="shared" si="29"/>
        <v>-1.3320098860875629</v>
      </c>
      <c r="H212" s="8">
        <f t="shared" si="26"/>
        <v>1</v>
      </c>
      <c r="I212" s="6">
        <f t="shared" ref="I212:I275" si="31">-0.5*LN(2*PI())-0.5*LN(E212)-0.5*G212*G212</f>
        <v>1.4147231989896976</v>
      </c>
      <c r="J212" s="15">
        <f t="shared" ref="J212:J275" si="32">A212</f>
        <v>39729</v>
      </c>
      <c r="K212" s="7">
        <f t="shared" ref="K212:K275" si="33">100*SQRT($B$12*E212)</f>
        <v>63.502420916421876</v>
      </c>
    </row>
    <row r="213" spans="1:11" x14ac:dyDescent="0.25">
      <c r="A213" s="11">
        <v>39730</v>
      </c>
      <c r="B213" s="12">
        <v>4313.8</v>
      </c>
      <c r="C213" s="4">
        <f t="shared" si="30"/>
        <v>-1.2188388891510029E-2</v>
      </c>
      <c r="D213" s="4">
        <f t="shared" ref="D213:D276" si="34">D212</f>
        <v>1.4509140916531771E-7</v>
      </c>
      <c r="E213" s="13">
        <f t="shared" si="27"/>
        <v>1.9309629865577869E-3</v>
      </c>
      <c r="F213" s="4">
        <f t="shared" si="28"/>
        <v>-1.2188533982919194E-2</v>
      </c>
      <c r="G213" s="6">
        <f t="shared" si="29"/>
        <v>-0.27737320066457583</v>
      </c>
      <c r="H213" s="8">
        <f t="shared" ref="H213:H276" si="35">IF(G213&lt;0,1,0)</f>
        <v>1</v>
      </c>
      <c r="I213" s="6">
        <f t="shared" si="31"/>
        <v>2.167461742440465</v>
      </c>
      <c r="J213" s="15">
        <f t="shared" si="32"/>
        <v>39730</v>
      </c>
      <c r="K213" s="7">
        <f t="shared" si="33"/>
        <v>69.895181207227736</v>
      </c>
    </row>
    <row r="214" spans="1:11" x14ac:dyDescent="0.25">
      <c r="A214" s="11">
        <v>39731</v>
      </c>
      <c r="B214" s="12">
        <v>3932.1</v>
      </c>
      <c r="C214" s="4">
        <f t="shared" si="30"/>
        <v>-9.2645551894664141E-2</v>
      </c>
      <c r="D214" s="4">
        <f t="shared" si="34"/>
        <v>1.4509140916531771E-7</v>
      </c>
      <c r="E214" s="13">
        <f t="shared" si="27"/>
        <v>1.7304964270666448E-3</v>
      </c>
      <c r="F214" s="4">
        <f t="shared" si="28"/>
        <v>-9.2645696986073306E-2</v>
      </c>
      <c r="G214" s="6">
        <f t="shared" si="29"/>
        <v>-2.2271009308780565</v>
      </c>
      <c r="H214" s="8">
        <f t="shared" si="35"/>
        <v>1</v>
      </c>
      <c r="I214" s="6">
        <f t="shared" si="31"/>
        <v>-0.21925433157678897</v>
      </c>
      <c r="J214" s="15">
        <f t="shared" si="32"/>
        <v>39731</v>
      </c>
      <c r="K214" s="7">
        <f t="shared" si="33"/>
        <v>66.167635294595584</v>
      </c>
    </row>
    <row r="215" spans="1:11" x14ac:dyDescent="0.25">
      <c r="A215" s="11">
        <v>39734</v>
      </c>
      <c r="B215" s="12">
        <v>4256.8999999999996</v>
      </c>
      <c r="C215" s="4">
        <f t="shared" si="30"/>
        <v>7.9367561537466255E-2</v>
      </c>
      <c r="D215" s="4">
        <f t="shared" si="34"/>
        <v>1.4509140916531771E-7</v>
      </c>
      <c r="E215" s="13">
        <f t="shared" si="27"/>
        <v>3.1192213264447221E-3</v>
      </c>
      <c r="F215" s="4">
        <f t="shared" si="28"/>
        <v>7.936741644605709E-2</v>
      </c>
      <c r="G215" s="6">
        <f t="shared" si="29"/>
        <v>1.4210820300159817</v>
      </c>
      <c r="H215" s="8">
        <f t="shared" si="35"/>
        <v>0</v>
      </c>
      <c r="I215" s="6">
        <f t="shared" si="31"/>
        <v>0.95641034036175299</v>
      </c>
      <c r="J215" s="15">
        <f t="shared" si="32"/>
        <v>39734</v>
      </c>
      <c r="K215" s="7">
        <f t="shared" si="33"/>
        <v>88.834846518160589</v>
      </c>
    </row>
    <row r="216" spans="1:11" x14ac:dyDescent="0.25">
      <c r="A216" s="11">
        <v>39735</v>
      </c>
      <c r="B216" s="12">
        <v>4394.2</v>
      </c>
      <c r="C216" s="4">
        <f t="shared" si="30"/>
        <v>3.174429369119406E-2</v>
      </c>
      <c r="D216" s="4">
        <f t="shared" si="34"/>
        <v>1.4509140916531771E-7</v>
      </c>
      <c r="E216" s="13">
        <f t="shared" si="27"/>
        <v>2.7490555119911993E-3</v>
      </c>
      <c r="F216" s="4">
        <f t="shared" si="28"/>
        <v>3.1744148599784895E-2</v>
      </c>
      <c r="G216" s="6">
        <f t="shared" si="29"/>
        <v>0.60544114071146637</v>
      </c>
      <c r="H216" s="8">
        <f t="shared" si="35"/>
        <v>0</v>
      </c>
      <c r="I216" s="6">
        <f t="shared" si="31"/>
        <v>1.8460309176029255</v>
      </c>
      <c r="J216" s="15">
        <f t="shared" si="32"/>
        <v>39735</v>
      </c>
      <c r="K216" s="7">
        <f t="shared" si="33"/>
        <v>83.397304784613596</v>
      </c>
    </row>
    <row r="217" spans="1:11" x14ac:dyDescent="0.25">
      <c r="A217" s="11">
        <v>39736</v>
      </c>
      <c r="B217" s="12">
        <v>4079.6</v>
      </c>
      <c r="C217" s="4">
        <f t="shared" si="30"/>
        <v>-7.4286545145906754E-2</v>
      </c>
      <c r="D217" s="4">
        <f t="shared" si="34"/>
        <v>1.4509140916531771E-7</v>
      </c>
      <c r="E217" s="13">
        <f t="shared" si="27"/>
        <v>2.423166309727181E-3</v>
      </c>
      <c r="F217" s="4">
        <f t="shared" si="28"/>
        <v>-7.4286690237315919E-2</v>
      </c>
      <c r="G217" s="6">
        <f t="shared" si="29"/>
        <v>-1.5091047920056884</v>
      </c>
      <c r="H217" s="8">
        <f t="shared" si="35"/>
        <v>1</v>
      </c>
      <c r="I217" s="6">
        <f t="shared" si="31"/>
        <v>0.95370293094997005</v>
      </c>
      <c r="J217" s="15">
        <f t="shared" si="32"/>
        <v>39736</v>
      </c>
      <c r="K217" s="7">
        <f t="shared" si="33"/>
        <v>78.298216860984567</v>
      </c>
    </row>
    <row r="218" spans="1:11" x14ac:dyDescent="0.25">
      <c r="A218" s="11">
        <v>39737</v>
      </c>
      <c r="B218" s="12">
        <v>3861.4</v>
      </c>
      <c r="C218" s="4">
        <f t="shared" si="30"/>
        <v>-5.4969132374646651E-2</v>
      </c>
      <c r="D218" s="4">
        <f t="shared" si="34"/>
        <v>1.4509140916531771E-7</v>
      </c>
      <c r="E218" s="13">
        <f t="shared" si="27"/>
        <v>3.1603229767493681E-3</v>
      </c>
      <c r="F218" s="4">
        <f t="shared" si="28"/>
        <v>-5.4969277466055816E-2</v>
      </c>
      <c r="G218" s="6">
        <f t="shared" si="29"/>
        <v>-0.97780959410171864</v>
      </c>
      <c r="H218" s="8">
        <f t="shared" si="35"/>
        <v>1</v>
      </c>
      <c r="I218" s="6">
        <f t="shared" si="31"/>
        <v>1.4815461900236946</v>
      </c>
      <c r="J218" s="15">
        <f t="shared" si="32"/>
        <v>39737</v>
      </c>
      <c r="K218" s="7">
        <f t="shared" si="33"/>
        <v>89.418214761735769</v>
      </c>
    </row>
    <row r="219" spans="1:11" x14ac:dyDescent="0.25">
      <c r="A219" s="11">
        <v>39738</v>
      </c>
      <c r="B219" s="12">
        <v>4063</v>
      </c>
      <c r="C219" s="4">
        <f t="shared" si="30"/>
        <v>5.0891804986010376E-2</v>
      </c>
      <c r="D219" s="4">
        <f t="shared" si="34"/>
        <v>1.4509140916531771E-7</v>
      </c>
      <c r="E219" s="13">
        <f t="shared" si="27"/>
        <v>3.3459604183122505E-3</v>
      </c>
      <c r="F219" s="4">
        <f t="shared" si="28"/>
        <v>5.0891659894601211E-2</v>
      </c>
      <c r="G219" s="6">
        <f t="shared" si="29"/>
        <v>0.87980457627308106</v>
      </c>
      <c r="H219" s="8">
        <f t="shared" si="35"/>
        <v>0</v>
      </c>
      <c r="I219" s="6">
        <f t="shared" si="31"/>
        <v>1.5440341736005467</v>
      </c>
      <c r="J219" s="15">
        <f t="shared" si="32"/>
        <v>39738</v>
      </c>
      <c r="K219" s="7">
        <f t="shared" si="33"/>
        <v>92.006955488865046</v>
      </c>
    </row>
    <row r="220" spans="1:11" x14ac:dyDescent="0.25">
      <c r="A220" s="11">
        <v>39741</v>
      </c>
      <c r="B220" s="12">
        <v>4282.7</v>
      </c>
      <c r="C220" s="4">
        <f t="shared" si="30"/>
        <v>5.266203481299439E-2</v>
      </c>
      <c r="D220" s="4">
        <f t="shared" si="34"/>
        <v>1.4509140916531771E-7</v>
      </c>
      <c r="E220" s="13">
        <f t="shared" si="27"/>
        <v>2.948673680081258E-3</v>
      </c>
      <c r="F220" s="4">
        <f t="shared" si="28"/>
        <v>5.2661889721585226E-2</v>
      </c>
      <c r="G220" s="6">
        <f t="shared" si="29"/>
        <v>0.96980201615491324</v>
      </c>
      <c r="H220" s="8">
        <f t="shared" si="35"/>
        <v>0</v>
      </c>
      <c r="I220" s="6">
        <f t="shared" si="31"/>
        <v>1.5240033963778776</v>
      </c>
      <c r="J220" s="15">
        <f t="shared" si="32"/>
        <v>39741</v>
      </c>
      <c r="K220" s="7">
        <f t="shared" si="33"/>
        <v>86.372127510010912</v>
      </c>
    </row>
    <row r="221" spans="1:11" x14ac:dyDescent="0.25">
      <c r="A221" s="11">
        <v>39742</v>
      </c>
      <c r="B221" s="12">
        <v>4229.7</v>
      </c>
      <c r="C221" s="4">
        <f t="shared" si="30"/>
        <v>-1.2452583261296087E-2</v>
      </c>
      <c r="D221" s="4">
        <f t="shared" si="34"/>
        <v>1.4509140916531771E-7</v>
      </c>
      <c r="E221" s="13">
        <f t="shared" si="27"/>
        <v>2.598907566796834E-3</v>
      </c>
      <c r="F221" s="4">
        <f t="shared" si="28"/>
        <v>-1.2452728352705252E-2</v>
      </c>
      <c r="G221" s="6">
        <f t="shared" si="29"/>
        <v>-0.24426941796481444</v>
      </c>
      <c r="H221" s="8">
        <f t="shared" si="35"/>
        <v>1</v>
      </c>
      <c r="I221" s="6">
        <f t="shared" si="31"/>
        <v>2.0275597369519072</v>
      </c>
      <c r="J221" s="15">
        <f t="shared" si="32"/>
        <v>39742</v>
      </c>
      <c r="K221" s="7">
        <f t="shared" si="33"/>
        <v>81.087829814319178</v>
      </c>
    </row>
    <row r="222" spans="1:11" x14ac:dyDescent="0.25">
      <c r="A222" s="11">
        <v>39743</v>
      </c>
      <c r="B222" s="12">
        <v>4040.9</v>
      </c>
      <c r="C222" s="4">
        <f t="shared" si="30"/>
        <v>-4.5663629117060706E-2</v>
      </c>
      <c r="D222" s="4">
        <f t="shared" si="34"/>
        <v>1.4509140916531771E-7</v>
      </c>
      <c r="E222" s="13">
        <f t="shared" si="27"/>
        <v>2.319754278976714E-3</v>
      </c>
      <c r="F222" s="4">
        <f t="shared" si="28"/>
        <v>-4.5663774208469871E-2</v>
      </c>
      <c r="G222" s="6">
        <f t="shared" si="29"/>
        <v>-0.94809271985549171</v>
      </c>
      <c r="H222" s="8">
        <f t="shared" si="35"/>
        <v>1</v>
      </c>
      <c r="I222" s="6">
        <f t="shared" si="31"/>
        <v>1.6647685706475366</v>
      </c>
      <c r="J222" s="15">
        <f t="shared" si="32"/>
        <v>39743</v>
      </c>
      <c r="K222" s="7">
        <f t="shared" si="33"/>
        <v>76.609257441976851</v>
      </c>
    </row>
    <row r="223" spans="1:11" x14ac:dyDescent="0.25">
      <c r="A223" s="11">
        <v>39744</v>
      </c>
      <c r="B223" s="12">
        <v>4087.8</v>
      </c>
      <c r="C223" s="4">
        <f t="shared" si="30"/>
        <v>1.153948858531316E-2</v>
      </c>
      <c r="D223" s="4">
        <f t="shared" si="34"/>
        <v>1.4509140916531771E-7</v>
      </c>
      <c r="E223" s="13">
        <f t="shared" si="27"/>
        <v>2.4321600538686765E-3</v>
      </c>
      <c r="F223" s="4">
        <f t="shared" si="28"/>
        <v>1.1539343493903995E-2</v>
      </c>
      <c r="G223" s="6">
        <f t="shared" si="29"/>
        <v>0.23398338827547133</v>
      </c>
      <c r="H223" s="8">
        <f t="shared" si="35"/>
        <v>0</v>
      </c>
      <c r="I223" s="6">
        <f t="shared" si="31"/>
        <v>2.0631751065109287</v>
      </c>
      <c r="J223" s="15">
        <f t="shared" si="32"/>
        <v>39744</v>
      </c>
      <c r="K223" s="7">
        <f t="shared" si="33"/>
        <v>78.443386823158974</v>
      </c>
    </row>
    <row r="224" spans="1:11" x14ac:dyDescent="0.25">
      <c r="A224" s="11">
        <v>39745</v>
      </c>
      <c r="B224" s="12">
        <v>3883.4</v>
      </c>
      <c r="C224" s="4">
        <f t="shared" si="30"/>
        <v>-5.1295869447324165E-2</v>
      </c>
      <c r="D224" s="4">
        <f t="shared" si="34"/>
        <v>1.4509140916531771E-7</v>
      </c>
      <c r="E224" s="13">
        <f t="shared" si="27"/>
        <v>2.1441756411774622E-3</v>
      </c>
      <c r="F224" s="4">
        <f t="shared" si="28"/>
        <v>-5.129601453873333E-2</v>
      </c>
      <c r="G224" s="6">
        <f t="shared" si="29"/>
        <v>-1.1077798080091397</v>
      </c>
      <c r="H224" s="8">
        <f t="shared" si="35"/>
        <v>1</v>
      </c>
      <c r="I224" s="6">
        <f t="shared" si="31"/>
        <v>1.5399734737479642</v>
      </c>
      <c r="J224" s="15">
        <f t="shared" si="32"/>
        <v>39745</v>
      </c>
      <c r="K224" s="7">
        <f t="shared" si="33"/>
        <v>73.652999750037196</v>
      </c>
    </row>
    <row r="225" spans="1:11" x14ac:dyDescent="0.25">
      <c r="A225" s="11">
        <v>39748</v>
      </c>
      <c r="B225" s="12">
        <v>3852.6</v>
      </c>
      <c r="C225" s="4">
        <f t="shared" si="30"/>
        <v>-7.9628135322956824E-3</v>
      </c>
      <c r="D225" s="4">
        <f t="shared" si="34"/>
        <v>1.4509140916531771E-7</v>
      </c>
      <c r="E225" s="13">
        <f t="shared" si="27"/>
        <v>2.3789223230943598E-3</v>
      </c>
      <c r="F225" s="4">
        <f t="shared" si="28"/>
        <v>-7.9629586237048473E-3</v>
      </c>
      <c r="G225" s="6">
        <f t="shared" si="29"/>
        <v>-0.1632617052276388</v>
      </c>
      <c r="H225" s="8">
        <f t="shared" si="35"/>
        <v>1</v>
      </c>
      <c r="I225" s="6">
        <f t="shared" si="31"/>
        <v>2.0882881242327214</v>
      </c>
      <c r="J225" s="15">
        <f t="shared" si="32"/>
        <v>39748</v>
      </c>
      <c r="K225" s="7">
        <f t="shared" si="33"/>
        <v>77.580110063267696</v>
      </c>
    </row>
    <row r="226" spans="1:11" x14ac:dyDescent="0.25">
      <c r="A226" s="11">
        <v>39749</v>
      </c>
      <c r="B226" s="12">
        <v>3926.4</v>
      </c>
      <c r="C226" s="4">
        <f t="shared" si="30"/>
        <v>1.8974730488534732E-2</v>
      </c>
      <c r="D226" s="4">
        <f t="shared" si="34"/>
        <v>1.4509140916531771E-7</v>
      </c>
      <c r="E226" s="13">
        <f t="shared" si="27"/>
        <v>2.1090725271736646E-3</v>
      </c>
      <c r="F226" s="4">
        <f t="shared" si="28"/>
        <v>1.8974585397125567E-2</v>
      </c>
      <c r="G226" s="6">
        <f t="shared" si="29"/>
        <v>0.41316786676768147</v>
      </c>
      <c r="H226" s="8">
        <f t="shared" si="35"/>
        <v>0</v>
      </c>
      <c r="I226" s="6">
        <f t="shared" si="31"/>
        <v>2.0764611180858665</v>
      </c>
      <c r="J226" s="15">
        <f t="shared" si="32"/>
        <v>39749</v>
      </c>
      <c r="K226" s="7">
        <f t="shared" si="33"/>
        <v>73.047611143345222</v>
      </c>
    </row>
    <row r="227" spans="1:11" x14ac:dyDescent="0.25">
      <c r="A227" s="11">
        <v>39750</v>
      </c>
      <c r="B227" s="12">
        <v>4242.5</v>
      </c>
      <c r="C227" s="4">
        <f t="shared" si="30"/>
        <v>7.7429742591789141E-2</v>
      </c>
      <c r="D227" s="4">
        <f t="shared" si="34"/>
        <v>1.4509140916531771E-7</v>
      </c>
      <c r="E227" s="13">
        <f t="shared" si="27"/>
        <v>1.8597335554285846E-3</v>
      </c>
      <c r="F227" s="4">
        <f t="shared" si="28"/>
        <v>7.7429597500379976E-2</v>
      </c>
      <c r="G227" s="6">
        <f t="shared" si="29"/>
        <v>1.7954844081687593</v>
      </c>
      <c r="H227" s="8">
        <f t="shared" si="35"/>
        <v>0</v>
      </c>
      <c r="I227" s="6">
        <f t="shared" si="31"/>
        <v>0.61284036245068396</v>
      </c>
      <c r="J227" s="15">
        <f t="shared" si="32"/>
        <v>39750</v>
      </c>
      <c r="K227" s="7">
        <f t="shared" si="33"/>
        <v>68.593920249788312</v>
      </c>
    </row>
    <row r="228" spans="1:11" x14ac:dyDescent="0.25">
      <c r="A228" s="11">
        <v>39751</v>
      </c>
      <c r="B228" s="12">
        <v>4291.6000000000004</v>
      </c>
      <c r="C228" s="4">
        <f t="shared" si="30"/>
        <v>1.1506905654209854E-2</v>
      </c>
      <c r="D228" s="4">
        <f t="shared" si="34"/>
        <v>1.4509140916531771E-7</v>
      </c>
      <c r="E228" s="13">
        <f t="shared" si="27"/>
        <v>1.6402187449772346E-3</v>
      </c>
      <c r="F228" s="4">
        <f t="shared" si="28"/>
        <v>1.1506760562800689E-2</v>
      </c>
      <c r="G228" s="6">
        <f t="shared" si="29"/>
        <v>0.2841202517342159</v>
      </c>
      <c r="H228" s="8">
        <f t="shared" si="35"/>
        <v>0</v>
      </c>
      <c r="I228" s="6">
        <f t="shared" si="31"/>
        <v>2.2471621405509783</v>
      </c>
      <c r="J228" s="15">
        <f t="shared" si="32"/>
        <v>39751</v>
      </c>
      <c r="K228" s="7">
        <f t="shared" si="33"/>
        <v>64.418579810427389</v>
      </c>
    </row>
    <row r="229" spans="1:11" x14ac:dyDescent="0.25">
      <c r="A229" s="11">
        <v>39752</v>
      </c>
      <c r="B229" s="12">
        <v>4377.3</v>
      </c>
      <c r="C229" s="4">
        <f t="shared" si="30"/>
        <v>1.9772472175495204E-2</v>
      </c>
      <c r="D229" s="4">
        <f t="shared" si="34"/>
        <v>1.4509140916531771E-7</v>
      </c>
      <c r="E229" s="13">
        <f t="shared" si="27"/>
        <v>1.4469607409426407E-3</v>
      </c>
      <c r="F229" s="4">
        <f t="shared" si="28"/>
        <v>1.9772327084086039E-2</v>
      </c>
      <c r="G229" s="6">
        <f t="shared" si="29"/>
        <v>0.51979178588171115</v>
      </c>
      <c r="H229" s="8">
        <f t="shared" si="35"/>
        <v>0</v>
      </c>
      <c r="I229" s="6">
        <f t="shared" si="31"/>
        <v>2.2151146979835992</v>
      </c>
      <c r="J229" s="15">
        <f t="shared" si="32"/>
        <v>39752</v>
      </c>
      <c r="K229" s="7">
        <f t="shared" si="33"/>
        <v>60.504633496823047</v>
      </c>
    </row>
    <row r="230" spans="1:11" x14ac:dyDescent="0.25">
      <c r="A230" s="11">
        <v>39755</v>
      </c>
      <c r="B230" s="12">
        <v>4443.3</v>
      </c>
      <c r="C230" s="4">
        <f t="shared" si="30"/>
        <v>1.4965247662950189E-2</v>
      </c>
      <c r="D230" s="4">
        <f t="shared" si="34"/>
        <v>1.4509140916531771E-7</v>
      </c>
      <c r="E230" s="13">
        <f t="shared" si="27"/>
        <v>1.2768188901643651E-3</v>
      </c>
      <c r="F230" s="4">
        <f t="shared" si="28"/>
        <v>1.4965102571541024E-2</v>
      </c>
      <c r="G230" s="6">
        <f t="shared" si="29"/>
        <v>0.41880807647061175</v>
      </c>
      <c r="H230" s="8">
        <f t="shared" si="35"/>
        <v>0</v>
      </c>
      <c r="I230" s="6">
        <f t="shared" si="31"/>
        <v>2.3250531325617918</v>
      </c>
      <c r="J230" s="15">
        <f t="shared" si="32"/>
        <v>39755</v>
      </c>
      <c r="K230" s="7">
        <f t="shared" si="33"/>
        <v>56.836183827873633</v>
      </c>
    </row>
    <row r="231" spans="1:11" x14ac:dyDescent="0.25">
      <c r="A231" s="11">
        <v>39756</v>
      </c>
      <c r="B231" s="12">
        <v>4639.5</v>
      </c>
      <c r="C231" s="4">
        <f t="shared" si="30"/>
        <v>4.3209258192197446E-2</v>
      </c>
      <c r="D231" s="4">
        <f t="shared" si="34"/>
        <v>1.4509140916531771E-7</v>
      </c>
      <c r="E231" s="13">
        <f t="shared" si="27"/>
        <v>1.1270282021622515E-3</v>
      </c>
      <c r="F231" s="4">
        <f t="shared" si="28"/>
        <v>4.3209113100788281E-2</v>
      </c>
      <c r="G231" s="6">
        <f t="shared" si="29"/>
        <v>1.287087167448973</v>
      </c>
      <c r="H231" s="8">
        <f t="shared" si="35"/>
        <v>0</v>
      </c>
      <c r="I231" s="6">
        <f t="shared" si="31"/>
        <v>1.6468502885575265</v>
      </c>
      <c r="J231" s="15">
        <f t="shared" si="32"/>
        <v>39756</v>
      </c>
      <c r="K231" s="7">
        <f t="shared" si="33"/>
        <v>53.398327234759854</v>
      </c>
    </row>
    <row r="232" spans="1:11" x14ac:dyDescent="0.25">
      <c r="A232" s="11">
        <v>39757</v>
      </c>
      <c r="B232" s="12">
        <v>4530.7</v>
      </c>
      <c r="C232" s="4">
        <f t="shared" si="30"/>
        <v>-2.3730148867658594E-2</v>
      </c>
      <c r="D232" s="4">
        <f t="shared" si="34"/>
        <v>1.4509140916531771E-7</v>
      </c>
      <c r="E232" s="13">
        <f t="shared" si="27"/>
        <v>9.951544150280905E-4</v>
      </c>
      <c r="F232" s="4">
        <f t="shared" si="28"/>
        <v>-2.3730293959067759E-2</v>
      </c>
      <c r="G232" s="6">
        <f t="shared" si="29"/>
        <v>-0.75224252526603164</v>
      </c>
      <c r="H232" s="8">
        <f t="shared" si="35"/>
        <v>1</v>
      </c>
      <c r="I232" s="6">
        <f t="shared" si="31"/>
        <v>2.2544333793177946</v>
      </c>
      <c r="J232" s="15">
        <f t="shared" si="32"/>
        <v>39757</v>
      </c>
      <c r="K232" s="7">
        <f t="shared" si="33"/>
        <v>50.177093080618661</v>
      </c>
    </row>
    <row r="233" spans="1:11" x14ac:dyDescent="0.25">
      <c r="A233" s="11">
        <v>39758</v>
      </c>
      <c r="B233" s="12">
        <v>4272.3999999999996</v>
      </c>
      <c r="C233" s="4">
        <f t="shared" si="30"/>
        <v>-5.8700722710035069E-2</v>
      </c>
      <c r="D233" s="4">
        <f t="shared" si="34"/>
        <v>1.4509140916531771E-7</v>
      </c>
      <c r="E233" s="13">
        <f t="shared" si="27"/>
        <v>9.8355337312564764E-4</v>
      </c>
      <c r="F233" s="4">
        <f t="shared" si="28"/>
        <v>-5.8700867801444234E-2</v>
      </c>
      <c r="G233" s="6">
        <f t="shared" si="29"/>
        <v>-1.8717401467776342</v>
      </c>
      <c r="H233" s="8">
        <f t="shared" si="35"/>
        <v>1</v>
      </c>
      <c r="I233" s="6">
        <f t="shared" si="31"/>
        <v>0.79152520479115229</v>
      </c>
      <c r="J233" s="15">
        <f t="shared" si="32"/>
        <v>39758</v>
      </c>
      <c r="K233" s="7">
        <f t="shared" si="33"/>
        <v>49.883765234872641</v>
      </c>
    </row>
    <row r="234" spans="1:11" x14ac:dyDescent="0.25">
      <c r="A234" s="11">
        <v>39759</v>
      </c>
      <c r="B234" s="12">
        <v>4365</v>
      </c>
      <c r="C234" s="4">
        <f t="shared" si="30"/>
        <v>2.1442459058162319E-2</v>
      </c>
      <c r="D234" s="4">
        <f t="shared" si="34"/>
        <v>1.4509140916531771E-7</v>
      </c>
      <c r="E234" s="13">
        <f t="shared" si="27"/>
        <v>1.5082734906028837E-3</v>
      </c>
      <c r="F234" s="4">
        <f t="shared" si="28"/>
        <v>2.1442313966753154E-2</v>
      </c>
      <c r="G234" s="6">
        <f t="shared" si="29"/>
        <v>0.55211761318441943</v>
      </c>
      <c r="H234" s="8">
        <f t="shared" si="35"/>
        <v>0</v>
      </c>
      <c r="I234" s="6">
        <f t="shared" si="31"/>
        <v>2.1770393704130173</v>
      </c>
      <c r="J234" s="15">
        <f t="shared" si="32"/>
        <v>39759</v>
      </c>
      <c r="K234" s="7">
        <f t="shared" si="33"/>
        <v>61.773229891477236</v>
      </c>
    </row>
    <row r="235" spans="1:11" x14ac:dyDescent="0.25">
      <c r="A235" s="11">
        <v>39762</v>
      </c>
      <c r="B235" s="12">
        <v>4403.8999999999996</v>
      </c>
      <c r="C235" s="4">
        <f t="shared" si="30"/>
        <v>8.8723226807325244E-3</v>
      </c>
      <c r="D235" s="4">
        <f t="shared" si="34"/>
        <v>1.4509140916531771E-7</v>
      </c>
      <c r="E235" s="13">
        <f t="shared" si="27"/>
        <v>1.3307978430962782E-3</v>
      </c>
      <c r="F235" s="4">
        <f t="shared" si="28"/>
        <v>8.8721775893233594E-3</v>
      </c>
      <c r="G235" s="6">
        <f t="shared" si="29"/>
        <v>0.24320594239119803</v>
      </c>
      <c r="H235" s="8">
        <f t="shared" si="35"/>
        <v>0</v>
      </c>
      <c r="I235" s="6">
        <f t="shared" si="31"/>
        <v>2.3624752188773797</v>
      </c>
      <c r="J235" s="15">
        <f t="shared" si="32"/>
        <v>39762</v>
      </c>
      <c r="K235" s="7">
        <f t="shared" si="33"/>
        <v>58.025154399049939</v>
      </c>
    </row>
    <row r="236" spans="1:11" x14ac:dyDescent="0.25">
      <c r="A236" s="11">
        <v>39763</v>
      </c>
      <c r="B236" s="12">
        <v>4246.7</v>
      </c>
      <c r="C236" s="4">
        <f t="shared" si="30"/>
        <v>-3.634830123363237E-2</v>
      </c>
      <c r="D236" s="4">
        <f t="shared" si="34"/>
        <v>1.4509140916531771E-7</v>
      </c>
      <c r="E236" s="13">
        <f t="shared" si="27"/>
        <v>1.1745505751722984E-3</v>
      </c>
      <c r="F236" s="4">
        <f t="shared" si="28"/>
        <v>-3.6348446325041535E-2</v>
      </c>
      <c r="G236" s="6">
        <f t="shared" si="29"/>
        <v>-1.0605960155006016</v>
      </c>
      <c r="H236" s="8">
        <f t="shared" si="35"/>
        <v>1</v>
      </c>
      <c r="I236" s="6">
        <f t="shared" si="31"/>
        <v>1.8920643596318201</v>
      </c>
      <c r="J236" s="15">
        <f t="shared" si="32"/>
        <v>39763</v>
      </c>
      <c r="K236" s="7">
        <f t="shared" si="33"/>
        <v>54.512502741902381</v>
      </c>
    </row>
    <row r="237" spans="1:11" x14ac:dyDescent="0.25">
      <c r="A237" s="11">
        <v>39764</v>
      </c>
      <c r="B237" s="12">
        <v>4182</v>
      </c>
      <c r="C237" s="4">
        <f t="shared" si="30"/>
        <v>-1.5352609732223705E-2</v>
      </c>
      <c r="D237" s="4">
        <f t="shared" si="34"/>
        <v>1.4509140916531771E-7</v>
      </c>
      <c r="E237" s="13">
        <f t="shared" si="27"/>
        <v>1.282168151797991E-3</v>
      </c>
      <c r="F237" s="4">
        <f t="shared" si="28"/>
        <v>-1.535275482363287E-2</v>
      </c>
      <c r="G237" s="6">
        <f t="shared" si="29"/>
        <v>-0.42875956530752701</v>
      </c>
      <c r="H237" s="8">
        <f t="shared" si="35"/>
        <v>1</v>
      </c>
      <c r="I237" s="6">
        <f t="shared" si="31"/>
        <v>2.318745467091917</v>
      </c>
      <c r="J237" s="15">
        <f t="shared" si="32"/>
        <v>39764</v>
      </c>
      <c r="K237" s="7">
        <f t="shared" si="33"/>
        <v>56.955117628259863</v>
      </c>
    </row>
    <row r="238" spans="1:11" x14ac:dyDescent="0.25">
      <c r="A238" s="11">
        <v>39765</v>
      </c>
      <c r="B238" s="12">
        <v>4169.2</v>
      </c>
      <c r="C238" s="4">
        <f t="shared" si="30"/>
        <v>-3.0654301234116521E-3</v>
      </c>
      <c r="D238" s="4">
        <f t="shared" si="34"/>
        <v>1.4509140916531771E-7</v>
      </c>
      <c r="E238" s="13">
        <f t="shared" si="27"/>
        <v>1.1754775713771826E-3</v>
      </c>
      <c r="F238" s="4">
        <f t="shared" si="28"/>
        <v>-3.0655752148208175E-3</v>
      </c>
      <c r="G238" s="6">
        <f t="shared" si="29"/>
        <v>-8.9413851525728713E-2</v>
      </c>
      <c r="H238" s="8">
        <f t="shared" si="35"/>
        <v>1</v>
      </c>
      <c r="I238" s="6">
        <f t="shared" si="31"/>
        <v>2.4501044334913096</v>
      </c>
      <c r="J238" s="15">
        <f t="shared" si="32"/>
        <v>39765</v>
      </c>
      <c r="K238" s="7">
        <f t="shared" si="33"/>
        <v>54.534010081638705</v>
      </c>
    </row>
    <row r="239" spans="1:11" x14ac:dyDescent="0.25">
      <c r="A239" s="11">
        <v>39766</v>
      </c>
      <c r="B239" s="12">
        <v>4233</v>
      </c>
      <c r="C239" s="4">
        <f t="shared" si="30"/>
        <v>1.5186790655756432E-2</v>
      </c>
      <c r="D239" s="4">
        <f t="shared" si="34"/>
        <v>1.4509140916531771E-7</v>
      </c>
      <c r="E239" s="13">
        <f t="shared" si="27"/>
        <v>1.0395525461202452E-3</v>
      </c>
      <c r="F239" s="4">
        <f t="shared" si="28"/>
        <v>1.5186645564347267E-2</v>
      </c>
      <c r="G239" s="6">
        <f t="shared" si="29"/>
        <v>0.4710192254946351</v>
      </c>
      <c r="H239" s="8">
        <f t="shared" si="35"/>
        <v>0</v>
      </c>
      <c r="I239" s="6">
        <f t="shared" si="31"/>
        <v>2.4046143626653245</v>
      </c>
      <c r="J239" s="15">
        <f t="shared" si="32"/>
        <v>39766</v>
      </c>
      <c r="K239" s="7">
        <f t="shared" si="33"/>
        <v>51.284188027931378</v>
      </c>
    </row>
    <row r="240" spans="1:11" x14ac:dyDescent="0.25">
      <c r="A240" s="11">
        <v>39769</v>
      </c>
      <c r="B240" s="12">
        <v>4132.2</v>
      </c>
      <c r="C240" s="4">
        <f t="shared" si="30"/>
        <v>-2.4101008742216132E-2</v>
      </c>
      <c r="D240" s="4">
        <f t="shared" si="34"/>
        <v>1.4509140916531771E-7</v>
      </c>
      <c r="E240" s="13">
        <f t="shared" si="27"/>
        <v>9.1814197721792521E-4</v>
      </c>
      <c r="F240" s="4">
        <f t="shared" si="28"/>
        <v>-2.4101153833625297E-2</v>
      </c>
      <c r="G240" s="6">
        <f t="shared" si="29"/>
        <v>-0.79539510313706141</v>
      </c>
      <c r="H240" s="8">
        <f t="shared" si="35"/>
        <v>1</v>
      </c>
      <c r="I240" s="6">
        <f t="shared" si="31"/>
        <v>2.2613140417598747</v>
      </c>
      <c r="J240" s="15">
        <f t="shared" si="32"/>
        <v>39769</v>
      </c>
      <c r="K240" s="7">
        <f t="shared" si="33"/>
        <v>48.196464625129408</v>
      </c>
    </row>
    <row r="241" spans="1:11" x14ac:dyDescent="0.25">
      <c r="A241" s="11">
        <v>39770</v>
      </c>
      <c r="B241" s="12">
        <v>4208.5</v>
      </c>
      <c r="C241" s="4">
        <f t="shared" si="30"/>
        <v>1.829633687292331E-2</v>
      </c>
      <c r="D241" s="4">
        <f t="shared" si="34"/>
        <v>1.4509140916531771E-7</v>
      </c>
      <c r="E241" s="13">
        <f t="shared" si="27"/>
        <v>9.190443839320598E-4</v>
      </c>
      <c r="F241" s="4">
        <f t="shared" si="28"/>
        <v>1.8296191781514145E-2</v>
      </c>
      <c r="G241" s="6">
        <f t="shared" si="29"/>
        <v>0.60352110399194159</v>
      </c>
      <c r="H241" s="8">
        <f t="shared" si="35"/>
        <v>0</v>
      </c>
      <c r="I241" s="6">
        <f t="shared" si="31"/>
        <v>2.3950306757509217</v>
      </c>
      <c r="J241" s="15">
        <f t="shared" si="32"/>
        <v>39770</v>
      </c>
      <c r="K241" s="7">
        <f t="shared" si="33"/>
        <v>48.220144041138155</v>
      </c>
    </row>
    <row r="242" spans="1:11" x14ac:dyDescent="0.25">
      <c r="A242" s="11">
        <v>39771</v>
      </c>
      <c r="B242" s="12">
        <v>4005.7</v>
      </c>
      <c r="C242" s="4">
        <f t="shared" si="30"/>
        <v>-4.9387942898586015E-2</v>
      </c>
      <c r="D242" s="4">
        <f t="shared" si="34"/>
        <v>1.4509140916531771E-7</v>
      </c>
      <c r="E242" s="13">
        <f t="shared" si="27"/>
        <v>8.1204814761945583E-4</v>
      </c>
      <c r="F242" s="4">
        <f t="shared" si="28"/>
        <v>-4.938808798999518E-2</v>
      </c>
      <c r="G242" s="6">
        <f t="shared" si="29"/>
        <v>-1.7331307317518683</v>
      </c>
      <c r="H242" s="8">
        <f t="shared" si="35"/>
        <v>1</v>
      </c>
      <c r="I242" s="6">
        <f t="shared" si="31"/>
        <v>1.1371658623552585</v>
      </c>
      <c r="J242" s="15">
        <f t="shared" si="32"/>
        <v>39771</v>
      </c>
      <c r="K242" s="7">
        <f t="shared" si="33"/>
        <v>45.326392019189257</v>
      </c>
    </row>
    <row r="243" spans="1:11" x14ac:dyDescent="0.25">
      <c r="A243" s="11">
        <v>39772</v>
      </c>
      <c r="B243" s="12">
        <v>3875</v>
      </c>
      <c r="C243" s="4">
        <f t="shared" si="30"/>
        <v>-3.3172683965597416E-2</v>
      </c>
      <c r="D243" s="4">
        <f t="shared" si="34"/>
        <v>1.4509140916531771E-7</v>
      </c>
      <c r="E243" s="13">
        <f t="shared" si="27"/>
        <v>1.1704870552573686E-3</v>
      </c>
      <c r="F243" s="4">
        <f t="shared" si="28"/>
        <v>-3.3172829057006581E-2</v>
      </c>
      <c r="G243" s="6">
        <f t="shared" si="29"/>
        <v>-0.96961472713528196</v>
      </c>
      <c r="H243" s="8">
        <f t="shared" si="35"/>
        <v>1</v>
      </c>
      <c r="I243" s="6">
        <f t="shared" si="31"/>
        <v>1.9861527723819723</v>
      </c>
      <c r="J243" s="15">
        <f t="shared" si="32"/>
        <v>39772</v>
      </c>
      <c r="K243" s="7">
        <f t="shared" si="33"/>
        <v>54.418124276762256</v>
      </c>
    </row>
    <row r="244" spans="1:11" x14ac:dyDescent="0.25">
      <c r="A244" s="11">
        <v>39773</v>
      </c>
      <c r="B244" s="12">
        <v>3781</v>
      </c>
      <c r="C244" s="4">
        <f t="shared" si="30"/>
        <v>-2.4557137896514477E-2</v>
      </c>
      <c r="D244" s="4">
        <f t="shared" si="34"/>
        <v>1.4509140916531771E-7</v>
      </c>
      <c r="E244" s="13">
        <f t="shared" si="27"/>
        <v>1.237622043680945E-3</v>
      </c>
      <c r="F244" s="4">
        <f t="shared" si="28"/>
        <v>-2.4557282987923642E-2</v>
      </c>
      <c r="G244" s="6">
        <f t="shared" si="29"/>
        <v>-0.69804962292116868</v>
      </c>
      <c r="H244" s="8">
        <f t="shared" si="35"/>
        <v>1</v>
      </c>
      <c r="I244" s="6">
        <f t="shared" si="31"/>
        <v>2.1847065523790623</v>
      </c>
      <c r="J244" s="15">
        <f t="shared" si="32"/>
        <v>39773</v>
      </c>
      <c r="K244" s="7">
        <f t="shared" si="33"/>
        <v>55.956981427814625</v>
      </c>
    </row>
    <row r="245" spans="1:11" x14ac:dyDescent="0.25">
      <c r="A245" s="11">
        <v>39776</v>
      </c>
      <c r="B245" s="12">
        <v>4153</v>
      </c>
      <c r="C245" s="4">
        <f t="shared" si="30"/>
        <v>9.3842439739820746E-2</v>
      </c>
      <c r="D245" s="4">
        <f t="shared" si="34"/>
        <v>1.4509140916531771E-7</v>
      </c>
      <c r="E245" s="13">
        <f t="shared" si="27"/>
        <v>1.2044291273126098E-3</v>
      </c>
      <c r="F245" s="4">
        <f t="shared" si="28"/>
        <v>9.3842294648411581E-2</v>
      </c>
      <c r="G245" s="6">
        <f t="shared" si="29"/>
        <v>2.704008134834698</v>
      </c>
      <c r="H245" s="8">
        <f t="shared" si="35"/>
        <v>0</v>
      </c>
      <c r="I245" s="6">
        <f t="shared" si="31"/>
        <v>-1.213893741048985</v>
      </c>
      <c r="J245" s="15">
        <f t="shared" si="32"/>
        <v>39776</v>
      </c>
      <c r="K245" s="7">
        <f t="shared" si="33"/>
        <v>55.201500813844753</v>
      </c>
    </row>
    <row r="246" spans="1:11" x14ac:dyDescent="0.25">
      <c r="A246" s="11">
        <v>39777</v>
      </c>
      <c r="B246" s="12">
        <v>4171.3</v>
      </c>
      <c r="C246" s="4">
        <f t="shared" si="30"/>
        <v>4.3967731774931197E-3</v>
      </c>
      <c r="D246" s="4">
        <f t="shared" si="34"/>
        <v>1.4509140916531771E-7</v>
      </c>
      <c r="E246" s="13">
        <f t="shared" si="27"/>
        <v>1.0632971898788305E-3</v>
      </c>
      <c r="F246" s="4">
        <f t="shared" si="28"/>
        <v>4.3966280860839547E-3</v>
      </c>
      <c r="G246" s="6">
        <f t="shared" si="29"/>
        <v>0.13483182001302382</v>
      </c>
      <c r="H246" s="8">
        <f t="shared" si="35"/>
        <v>0</v>
      </c>
      <c r="I246" s="6">
        <f t="shared" si="31"/>
        <v>2.4951619780216925</v>
      </c>
      <c r="J246" s="15">
        <f t="shared" si="32"/>
        <v>39777</v>
      </c>
      <c r="K246" s="7">
        <f t="shared" si="33"/>
        <v>51.866577777924014</v>
      </c>
    </row>
    <row r="247" spans="1:11" x14ac:dyDescent="0.25">
      <c r="A247" s="11">
        <v>39778</v>
      </c>
      <c r="B247" s="12">
        <v>4152.7</v>
      </c>
      <c r="C247" s="4">
        <f t="shared" si="30"/>
        <v>-4.4690127238601026E-3</v>
      </c>
      <c r="D247" s="4">
        <f t="shared" si="34"/>
        <v>1.4509140916531771E-7</v>
      </c>
      <c r="E247" s="13">
        <f t="shared" si="27"/>
        <v>9.3904645491517684E-4</v>
      </c>
      <c r="F247" s="4">
        <f t="shared" si="28"/>
        <v>-4.4691578152692675E-3</v>
      </c>
      <c r="G247" s="6">
        <f t="shared" si="29"/>
        <v>-0.14584184574815928</v>
      </c>
      <c r="H247" s="8">
        <f t="shared" si="35"/>
        <v>1</v>
      </c>
      <c r="I247" s="6">
        <f t="shared" si="31"/>
        <v>2.5557493484230274</v>
      </c>
      <c r="J247" s="15">
        <f t="shared" si="32"/>
        <v>39778</v>
      </c>
      <c r="K247" s="7">
        <f t="shared" si="33"/>
        <v>48.74205095126176</v>
      </c>
    </row>
    <row r="248" spans="1:11" x14ac:dyDescent="0.25">
      <c r="A248" s="11">
        <v>39779</v>
      </c>
      <c r="B248" s="12">
        <v>4226.1000000000004</v>
      </c>
      <c r="C248" s="4">
        <f t="shared" si="30"/>
        <v>1.7520856849984619E-2</v>
      </c>
      <c r="D248" s="4">
        <f t="shared" si="34"/>
        <v>1.4509140916531771E-7</v>
      </c>
      <c r="E248" s="13">
        <f t="shared" si="27"/>
        <v>8.3336415296021542E-4</v>
      </c>
      <c r="F248" s="4">
        <f t="shared" si="28"/>
        <v>1.7520711758575454E-2</v>
      </c>
      <c r="G248" s="6">
        <f t="shared" si="29"/>
        <v>0.60692403601280698</v>
      </c>
      <c r="H248" s="8">
        <f t="shared" si="35"/>
        <v>0</v>
      </c>
      <c r="I248" s="6">
        <f t="shared" si="31"/>
        <v>2.4419030005041438</v>
      </c>
      <c r="J248" s="15">
        <f t="shared" si="32"/>
        <v>39779</v>
      </c>
      <c r="K248" s="7">
        <f t="shared" si="33"/>
        <v>45.91744011799161</v>
      </c>
    </row>
    <row r="249" spans="1:11" x14ac:dyDescent="0.25">
      <c r="A249" s="11">
        <v>39780</v>
      </c>
      <c r="B249" s="12">
        <v>4288</v>
      </c>
      <c r="C249" s="4">
        <f t="shared" si="30"/>
        <v>1.4540841816267011E-2</v>
      </c>
      <c r="D249" s="4">
        <f t="shared" si="34"/>
        <v>1.4509140916531771E-7</v>
      </c>
      <c r="E249" s="13">
        <f t="shared" si="27"/>
        <v>7.3661637885271292E-4</v>
      </c>
      <c r="F249" s="4">
        <f t="shared" si="28"/>
        <v>1.4540696724857846E-2</v>
      </c>
      <c r="G249" s="6">
        <f t="shared" si="29"/>
        <v>0.53575290036150491</v>
      </c>
      <c r="H249" s="8">
        <f t="shared" si="35"/>
        <v>0</v>
      </c>
      <c r="I249" s="6">
        <f t="shared" si="31"/>
        <v>2.5442675408982049</v>
      </c>
      <c r="J249" s="15">
        <f t="shared" si="32"/>
        <v>39780</v>
      </c>
      <c r="K249" s="7">
        <f t="shared" si="33"/>
        <v>43.169890415628387</v>
      </c>
    </row>
    <row r="250" spans="1:11" x14ac:dyDescent="0.25">
      <c r="A250" s="11">
        <v>39783</v>
      </c>
      <c r="B250" s="12">
        <v>4065.5</v>
      </c>
      <c r="C250" s="4">
        <f t="shared" si="30"/>
        <v>-5.3283687102745642E-2</v>
      </c>
      <c r="D250" s="4">
        <f t="shared" si="34"/>
        <v>1.4509140916531771E-7</v>
      </c>
      <c r="E250" s="13">
        <f t="shared" si="27"/>
        <v>6.5144088804932828E-4</v>
      </c>
      <c r="F250" s="4">
        <f t="shared" si="28"/>
        <v>-5.3283832194154807E-2</v>
      </c>
      <c r="G250" s="6">
        <f t="shared" si="29"/>
        <v>-2.0876512266596579</v>
      </c>
      <c r="H250" s="8">
        <f t="shared" si="35"/>
        <v>1</v>
      </c>
      <c r="I250" s="6">
        <f t="shared" si="31"/>
        <v>0.57007959350685322</v>
      </c>
      <c r="J250" s="15">
        <f t="shared" si="32"/>
        <v>39783</v>
      </c>
      <c r="K250" s="7">
        <f t="shared" si="33"/>
        <v>40.597357632791827</v>
      </c>
    </row>
    <row r="251" spans="1:11" x14ac:dyDescent="0.25">
      <c r="A251" s="11">
        <v>39784</v>
      </c>
      <c r="B251" s="12">
        <v>4122.8999999999996</v>
      </c>
      <c r="C251" s="4">
        <f t="shared" si="30"/>
        <v>1.4020062581023441E-2</v>
      </c>
      <c r="D251" s="4">
        <f t="shared" si="34"/>
        <v>1.4509140916531771E-7</v>
      </c>
      <c r="E251" s="13">
        <f t="shared" si="27"/>
        <v>1.1033150791899819E-3</v>
      </c>
      <c r="F251" s="4">
        <f t="shared" si="28"/>
        <v>1.4019917489614276E-2</v>
      </c>
      <c r="G251" s="6">
        <f t="shared" si="29"/>
        <v>0.42208088144665823</v>
      </c>
      <c r="H251" s="8">
        <f t="shared" si="35"/>
        <v>0</v>
      </c>
      <c r="I251" s="6">
        <f t="shared" si="31"/>
        <v>2.3967032930234029</v>
      </c>
      <c r="J251" s="15">
        <f t="shared" si="32"/>
        <v>39784</v>
      </c>
      <c r="K251" s="7">
        <f t="shared" si="33"/>
        <v>52.833579760893116</v>
      </c>
    </row>
    <row r="252" spans="1:11" x14ac:dyDescent="0.25">
      <c r="A252" s="11">
        <v>39785</v>
      </c>
      <c r="B252" s="12">
        <v>4170</v>
      </c>
      <c r="C252" s="4">
        <f t="shared" si="30"/>
        <v>1.1359236563931438E-2</v>
      </c>
      <c r="D252" s="4">
        <f t="shared" si="34"/>
        <v>1.4509140916531771E-7</v>
      </c>
      <c r="E252" s="13">
        <f t="shared" si="27"/>
        <v>9.7427768782401255E-4</v>
      </c>
      <c r="F252" s="4">
        <f t="shared" si="28"/>
        <v>1.1359091472522273E-2</v>
      </c>
      <c r="G252" s="6">
        <f t="shared" si="29"/>
        <v>0.36391689507784664</v>
      </c>
      <c r="H252" s="8">
        <f t="shared" si="35"/>
        <v>0</v>
      </c>
      <c r="I252" s="6">
        <f t="shared" si="31"/>
        <v>2.4817508107936845</v>
      </c>
      <c r="J252" s="15">
        <f t="shared" si="32"/>
        <v>39785</v>
      </c>
      <c r="K252" s="7">
        <f t="shared" si="33"/>
        <v>49.647986365962034</v>
      </c>
    </row>
    <row r="253" spans="1:11" x14ac:dyDescent="0.25">
      <c r="A253" s="11">
        <v>39786</v>
      </c>
      <c r="B253" s="12">
        <v>4163.6000000000004</v>
      </c>
      <c r="C253" s="4">
        <f t="shared" si="30"/>
        <v>-1.5359511515336854E-3</v>
      </c>
      <c r="D253" s="4">
        <f t="shared" si="34"/>
        <v>1.4509140916531771E-7</v>
      </c>
      <c r="E253" s="13">
        <f t="shared" si="27"/>
        <v>8.6067483501447626E-4</v>
      </c>
      <c r="F253" s="4">
        <f t="shared" si="28"/>
        <v>-1.5360962429428508E-3</v>
      </c>
      <c r="G253" s="6">
        <f t="shared" si="29"/>
        <v>-5.2359907959647886E-2</v>
      </c>
      <c r="H253" s="8">
        <f t="shared" si="35"/>
        <v>1</v>
      </c>
      <c r="I253" s="6">
        <f t="shared" si="31"/>
        <v>2.608587579089122</v>
      </c>
      <c r="J253" s="15">
        <f t="shared" si="32"/>
        <v>39786</v>
      </c>
      <c r="K253" s="7">
        <f t="shared" si="33"/>
        <v>46.663768949653274</v>
      </c>
    </row>
    <row r="254" spans="1:11" x14ac:dyDescent="0.25">
      <c r="A254" s="11">
        <v>39787</v>
      </c>
      <c r="B254" s="12">
        <v>4049.4</v>
      </c>
      <c r="C254" s="4">
        <f t="shared" si="30"/>
        <v>-2.7811362663897599E-2</v>
      </c>
      <c r="D254" s="4">
        <f t="shared" si="34"/>
        <v>1.4509140916531771E-7</v>
      </c>
      <c r="E254" s="13">
        <f t="shared" si="27"/>
        <v>7.6109821788667928E-4</v>
      </c>
      <c r="F254" s="4">
        <f t="shared" si="28"/>
        <v>-2.7811507755306764E-2</v>
      </c>
      <c r="G254" s="6">
        <f t="shared" si="29"/>
        <v>-1.0081013156840311</v>
      </c>
      <c r="H254" s="8">
        <f t="shared" si="35"/>
        <v>1</v>
      </c>
      <c r="I254" s="6">
        <f t="shared" si="31"/>
        <v>2.1633014075486949</v>
      </c>
      <c r="J254" s="15">
        <f t="shared" si="32"/>
        <v>39787</v>
      </c>
      <c r="K254" s="7">
        <f t="shared" si="33"/>
        <v>43.881413961417636</v>
      </c>
    </row>
    <row r="255" spans="1:11" x14ac:dyDescent="0.25">
      <c r="A255" s="11">
        <v>39790</v>
      </c>
      <c r="B255" s="12">
        <v>4300.1000000000004</v>
      </c>
      <c r="C255" s="4">
        <f t="shared" si="30"/>
        <v>6.0069556247779349E-2</v>
      </c>
      <c r="D255" s="4">
        <f t="shared" si="34"/>
        <v>1.4509140916531771E-7</v>
      </c>
      <c r="E255" s="13">
        <f t="shared" si="27"/>
        <v>8.1652835557556916E-4</v>
      </c>
      <c r="F255" s="4">
        <f t="shared" si="28"/>
        <v>6.0069411156370184E-2</v>
      </c>
      <c r="G255" s="6">
        <f t="shared" si="29"/>
        <v>2.1021695409800367</v>
      </c>
      <c r="H255" s="8">
        <f t="shared" si="35"/>
        <v>0</v>
      </c>
      <c r="I255" s="6">
        <f t="shared" si="31"/>
        <v>0.42672753626143534</v>
      </c>
      <c r="J255" s="15">
        <f t="shared" si="32"/>
        <v>39790</v>
      </c>
      <c r="K255" s="7">
        <f t="shared" si="33"/>
        <v>45.451256743969026</v>
      </c>
    </row>
    <row r="256" spans="1:11" x14ac:dyDescent="0.25">
      <c r="A256" s="11">
        <v>39791</v>
      </c>
      <c r="B256" s="12">
        <v>4381.3</v>
      </c>
      <c r="C256" s="4">
        <f t="shared" si="30"/>
        <v>1.8707205760773948E-2</v>
      </c>
      <c r="D256" s="4">
        <f t="shared" si="34"/>
        <v>1.4509140916531771E-7</v>
      </c>
      <c r="E256" s="13">
        <f t="shared" si="27"/>
        <v>7.2179436027365834E-4</v>
      </c>
      <c r="F256" s="4">
        <f t="shared" si="28"/>
        <v>1.8707060669364783E-2</v>
      </c>
      <c r="G256" s="6">
        <f t="shared" si="29"/>
        <v>0.69630387572309516</v>
      </c>
      <c r="H256" s="8">
        <f t="shared" si="35"/>
        <v>0</v>
      </c>
      <c r="I256" s="6">
        <f t="shared" si="31"/>
        <v>2.4555270627247325</v>
      </c>
      <c r="J256" s="15">
        <f t="shared" si="32"/>
        <v>39791</v>
      </c>
      <c r="K256" s="7">
        <f t="shared" si="33"/>
        <v>42.733356192702153</v>
      </c>
    </row>
    <row r="257" spans="1:11" x14ac:dyDescent="0.25">
      <c r="A257" s="11">
        <v>39792</v>
      </c>
      <c r="B257" s="12">
        <v>4367.3</v>
      </c>
      <c r="C257" s="4">
        <f t="shared" si="30"/>
        <v>-3.2005148139151408E-3</v>
      </c>
      <c r="D257" s="4">
        <f t="shared" si="34"/>
        <v>1.4509140916531771E-7</v>
      </c>
      <c r="E257" s="13">
        <f t="shared" si="27"/>
        <v>6.3839177432227707E-4</v>
      </c>
      <c r="F257" s="4">
        <f t="shared" si="28"/>
        <v>-3.2006599053243062E-3</v>
      </c>
      <c r="G257" s="6">
        <f t="shared" si="29"/>
        <v>-0.12667645119326806</v>
      </c>
      <c r="H257" s="8">
        <f t="shared" si="35"/>
        <v>1</v>
      </c>
      <c r="I257" s="6">
        <f t="shared" si="31"/>
        <v>2.7513172035244731</v>
      </c>
      <c r="J257" s="15">
        <f t="shared" si="32"/>
        <v>39792</v>
      </c>
      <c r="K257" s="7">
        <f t="shared" si="33"/>
        <v>40.188694791388293</v>
      </c>
    </row>
    <row r="258" spans="1:11" x14ac:dyDescent="0.25">
      <c r="A258" s="11">
        <v>39793</v>
      </c>
      <c r="B258" s="12">
        <v>4388.7</v>
      </c>
      <c r="C258" s="4">
        <f t="shared" si="30"/>
        <v>4.8880864800961285E-3</v>
      </c>
      <c r="D258" s="4">
        <f t="shared" si="34"/>
        <v>1.4509140916531771E-7</v>
      </c>
      <c r="E258" s="13">
        <f t="shared" si="27"/>
        <v>5.6686622610434213E-4</v>
      </c>
      <c r="F258" s="4">
        <f t="shared" si="28"/>
        <v>4.8879413886869635E-3</v>
      </c>
      <c r="G258" s="6">
        <f t="shared" si="29"/>
        <v>0.20529846320170467</v>
      </c>
      <c r="H258" s="8">
        <f t="shared" si="35"/>
        <v>0</v>
      </c>
      <c r="I258" s="6">
        <f t="shared" si="31"/>
        <v>2.7976813447336455</v>
      </c>
      <c r="J258" s="15">
        <f t="shared" si="32"/>
        <v>39793</v>
      </c>
      <c r="K258" s="7">
        <f t="shared" si="33"/>
        <v>37.870457510360048</v>
      </c>
    </row>
    <row r="259" spans="1:11" x14ac:dyDescent="0.25">
      <c r="A259" s="11">
        <v>39794</v>
      </c>
      <c r="B259" s="12">
        <v>4280.3999999999996</v>
      </c>
      <c r="C259" s="4">
        <f t="shared" si="30"/>
        <v>-2.4986592499304013E-2</v>
      </c>
      <c r="D259" s="4">
        <f t="shared" si="34"/>
        <v>1.4509140916531771E-7</v>
      </c>
      <c r="E259" s="13">
        <f t="shared" ref="E259:E322" si="36">$G$6+(($G$7+$G$8*H258)*F258*F258)+($G$9*E258)</f>
        <v>5.0199504593386845E-4</v>
      </c>
      <c r="F259" s="4">
        <f t="shared" ref="F259:F322" si="37">C259-D259</f>
        <v>-2.4986737590713178E-2</v>
      </c>
      <c r="G259" s="6">
        <f t="shared" ref="G259:G322" si="38">F259/SQRT(E259)</f>
        <v>-1.1152181792652807</v>
      </c>
      <c r="H259" s="8">
        <f t="shared" si="35"/>
        <v>1</v>
      </c>
      <c r="I259" s="6">
        <f t="shared" si="31"/>
        <v>2.2576658266028802</v>
      </c>
      <c r="J259" s="15">
        <f t="shared" si="32"/>
        <v>39794</v>
      </c>
      <c r="K259" s="7">
        <f t="shared" si="33"/>
        <v>35.63772532321174</v>
      </c>
    </row>
    <row r="260" spans="1:11" x14ac:dyDescent="0.25">
      <c r="A260" s="11">
        <v>39797</v>
      </c>
      <c r="B260" s="12">
        <v>4277.6000000000004</v>
      </c>
      <c r="C260" s="4">
        <f t="shared" si="30"/>
        <v>-6.5435851832415547E-4</v>
      </c>
      <c r="D260" s="4">
        <f t="shared" si="34"/>
        <v>1.4509140916531771E-7</v>
      </c>
      <c r="E260" s="13">
        <f t="shared" si="36"/>
        <v>5.6074095568250254E-4</v>
      </c>
      <c r="F260" s="4">
        <f t="shared" si="37"/>
        <v>-6.5450360973332076E-4</v>
      </c>
      <c r="G260" s="6">
        <f t="shared" si="38"/>
        <v>-2.7639546142110789E-2</v>
      </c>
      <c r="H260" s="8">
        <f t="shared" si="35"/>
        <v>1</v>
      </c>
      <c r="I260" s="6">
        <f t="shared" si="31"/>
        <v>2.8238052513697047</v>
      </c>
      <c r="J260" s="15">
        <f t="shared" si="32"/>
        <v>39797</v>
      </c>
      <c r="K260" s="7">
        <f t="shared" si="33"/>
        <v>37.665297262556308</v>
      </c>
    </row>
    <row r="261" spans="1:11" x14ac:dyDescent="0.25">
      <c r="A261" s="11">
        <v>39798</v>
      </c>
      <c r="B261" s="12">
        <v>4309.1000000000004</v>
      </c>
      <c r="C261" s="4">
        <f t="shared" si="30"/>
        <v>7.3369609526914839E-3</v>
      </c>
      <c r="D261" s="4">
        <f t="shared" si="34"/>
        <v>1.4509140916531771E-7</v>
      </c>
      <c r="E261" s="13">
        <f t="shared" si="36"/>
        <v>4.9668193011794958E-4</v>
      </c>
      <c r="F261" s="4">
        <f t="shared" si="37"/>
        <v>7.3368158612823189E-3</v>
      </c>
      <c r="G261" s="6">
        <f t="shared" si="38"/>
        <v>0.32920652860424482</v>
      </c>
      <c r="H261" s="8">
        <f t="shared" si="35"/>
        <v>0</v>
      </c>
      <c r="I261" s="6">
        <f t="shared" si="31"/>
        <v>2.8306533557494902</v>
      </c>
      <c r="J261" s="15">
        <f t="shared" si="32"/>
        <v>39798</v>
      </c>
      <c r="K261" s="7">
        <f t="shared" si="33"/>
        <v>35.448628791511979</v>
      </c>
    </row>
    <row r="262" spans="1:11" x14ac:dyDescent="0.25">
      <c r="A262" s="11">
        <v>39799</v>
      </c>
      <c r="B262" s="12">
        <v>4324.2</v>
      </c>
      <c r="C262" s="4">
        <f t="shared" si="30"/>
        <v>3.4980865712369098E-3</v>
      </c>
      <c r="D262" s="4">
        <f t="shared" si="34"/>
        <v>1.4509140916531771E-7</v>
      </c>
      <c r="E262" s="13">
        <f t="shared" si="36"/>
        <v>4.4020569819457577E-4</v>
      </c>
      <c r="F262" s="4">
        <f t="shared" si="37"/>
        <v>3.4979414798277444E-3</v>
      </c>
      <c r="G262" s="6">
        <f t="shared" si="38"/>
        <v>0.16671885138337519</v>
      </c>
      <c r="H262" s="8">
        <f t="shared" si="35"/>
        <v>0</v>
      </c>
      <c r="I262" s="6">
        <f t="shared" si="31"/>
        <v>2.931298101290714</v>
      </c>
      <c r="J262" s="15">
        <f t="shared" si="32"/>
        <v>39799</v>
      </c>
      <c r="K262" s="7">
        <f t="shared" si="33"/>
        <v>33.372449961491839</v>
      </c>
    </row>
    <row r="263" spans="1:11" x14ac:dyDescent="0.25">
      <c r="A263" s="11">
        <v>39800</v>
      </c>
      <c r="B263" s="12">
        <v>4330.7</v>
      </c>
      <c r="C263" s="4">
        <f t="shared" si="30"/>
        <v>1.5020395896120121E-3</v>
      </c>
      <c r="D263" s="4">
        <f t="shared" si="34"/>
        <v>1.4509140916531771E-7</v>
      </c>
      <c r="E263" s="13">
        <f t="shared" si="36"/>
        <v>3.9048475301340789E-4</v>
      </c>
      <c r="F263" s="4">
        <f t="shared" si="37"/>
        <v>1.5018944982028467E-3</v>
      </c>
      <c r="G263" s="6">
        <f t="shared" si="38"/>
        <v>7.6004163912768527E-2</v>
      </c>
      <c r="H263" s="8">
        <f t="shared" si="35"/>
        <v>0</v>
      </c>
      <c r="I263" s="6">
        <f t="shared" si="31"/>
        <v>3.0022339674426908</v>
      </c>
      <c r="J263" s="15">
        <f t="shared" si="32"/>
        <v>39800</v>
      </c>
      <c r="K263" s="7">
        <f t="shared" si="33"/>
        <v>31.431296904899135</v>
      </c>
    </row>
    <row r="264" spans="1:11" ht="15" customHeight="1" x14ac:dyDescent="0.25">
      <c r="A264" s="11">
        <v>39801</v>
      </c>
      <c r="B264" s="12">
        <v>4286.8999999999996</v>
      </c>
      <c r="C264" s="4">
        <f t="shared" si="30"/>
        <v>-1.0165330757581269E-2</v>
      </c>
      <c r="D264" s="4">
        <f t="shared" si="34"/>
        <v>1.4509140916531771E-7</v>
      </c>
      <c r="E264" s="13">
        <f t="shared" si="36"/>
        <v>3.4671107503391895E-4</v>
      </c>
      <c r="F264" s="4">
        <f t="shared" si="37"/>
        <v>-1.0165475848990434E-2</v>
      </c>
      <c r="G264" s="6">
        <f t="shared" si="38"/>
        <v>-0.54593866774523025</v>
      </c>
      <c r="H264" s="8">
        <f t="shared" si="35"/>
        <v>1</v>
      </c>
      <c r="I264" s="6">
        <f t="shared" si="31"/>
        <v>2.9155463331465206</v>
      </c>
      <c r="J264" s="15">
        <f t="shared" si="32"/>
        <v>39801</v>
      </c>
      <c r="K264" s="7">
        <f t="shared" si="33"/>
        <v>29.617208170855925</v>
      </c>
    </row>
    <row r="265" spans="1:11" x14ac:dyDescent="0.25">
      <c r="A265" s="11">
        <v>39804</v>
      </c>
      <c r="B265" s="12">
        <v>4249.2</v>
      </c>
      <c r="C265" s="4">
        <f t="shared" si="30"/>
        <v>-8.8331310846227976E-3</v>
      </c>
      <c r="D265" s="4">
        <f t="shared" si="34"/>
        <v>1.4509140916531771E-7</v>
      </c>
      <c r="E265" s="13">
        <f t="shared" si="36"/>
        <v>3.2734942859592465E-4</v>
      </c>
      <c r="F265" s="4">
        <f t="shared" si="37"/>
        <v>-8.8332761760319626E-3</v>
      </c>
      <c r="G265" s="6">
        <f t="shared" si="38"/>
        <v>-0.4882205048394388</v>
      </c>
      <c r="H265" s="8">
        <f t="shared" si="35"/>
        <v>1</v>
      </c>
      <c r="I265" s="6">
        <f t="shared" si="31"/>
        <v>2.9741230204342144</v>
      </c>
      <c r="J265" s="15">
        <f t="shared" si="32"/>
        <v>39804</v>
      </c>
      <c r="K265" s="7">
        <f t="shared" si="33"/>
        <v>28.778360869717535</v>
      </c>
    </row>
    <row r="266" spans="1:11" x14ac:dyDescent="0.25">
      <c r="A266" s="11">
        <v>39805</v>
      </c>
      <c r="B266" s="12">
        <v>4256</v>
      </c>
      <c r="C266" s="4">
        <f t="shared" si="30"/>
        <v>1.5990221156219897E-3</v>
      </c>
      <c r="D266" s="4">
        <f t="shared" si="34"/>
        <v>1.4509140916531771E-7</v>
      </c>
      <c r="E266" s="13">
        <f t="shared" si="36"/>
        <v>3.0560690712287214E-4</v>
      </c>
      <c r="F266" s="4">
        <f t="shared" si="37"/>
        <v>1.5988770242128243E-3</v>
      </c>
      <c r="G266" s="6">
        <f t="shared" si="38"/>
        <v>9.146048055703733E-2</v>
      </c>
      <c r="H266" s="8">
        <f t="shared" si="35"/>
        <v>0</v>
      </c>
      <c r="I266" s="6">
        <f t="shared" si="31"/>
        <v>3.1234844065861984</v>
      </c>
      <c r="J266" s="15">
        <f t="shared" si="32"/>
        <v>39805</v>
      </c>
      <c r="K266" s="7">
        <f t="shared" si="33"/>
        <v>27.806212885268401</v>
      </c>
    </row>
    <row r="267" spans="1:11" x14ac:dyDescent="0.25">
      <c r="A267" s="11">
        <v>39806</v>
      </c>
      <c r="B267" s="12">
        <v>4216.6000000000004</v>
      </c>
      <c r="C267" s="4">
        <f t="shared" si="30"/>
        <v>-9.3006359355872481E-3</v>
      </c>
      <c r="D267" s="4">
        <f t="shared" si="34"/>
        <v>1.4509140916531771E-7</v>
      </c>
      <c r="E267" s="13">
        <f t="shared" si="36"/>
        <v>2.7198571572976309E-4</v>
      </c>
      <c r="F267" s="4">
        <f t="shared" si="37"/>
        <v>-9.3007810269964131E-3</v>
      </c>
      <c r="G267" s="6">
        <f t="shared" si="38"/>
        <v>-0.56395749343268264</v>
      </c>
      <c r="H267" s="8">
        <f t="shared" si="35"/>
        <v>1</v>
      </c>
      <c r="I267" s="6">
        <f t="shared" si="31"/>
        <v>3.0269179439692278</v>
      </c>
      <c r="J267" s="15">
        <f t="shared" si="32"/>
        <v>39806</v>
      </c>
      <c r="K267" s="7">
        <f t="shared" si="33"/>
        <v>26.232115065245893</v>
      </c>
    </row>
    <row r="268" spans="1:11" x14ac:dyDescent="0.25">
      <c r="A268" s="11">
        <v>39811</v>
      </c>
      <c r="B268" s="12">
        <v>4319.3999999999996</v>
      </c>
      <c r="C268" s="4">
        <f t="shared" si="30"/>
        <v>2.4087387617419062E-2</v>
      </c>
      <c r="D268" s="4">
        <f t="shared" si="34"/>
        <v>1.4509140916531771E-7</v>
      </c>
      <c r="E268" s="13">
        <f t="shared" si="36"/>
        <v>2.584386195019886E-4</v>
      </c>
      <c r="F268" s="4">
        <f t="shared" si="37"/>
        <v>2.4087242526009897E-2</v>
      </c>
      <c r="G268" s="6">
        <f t="shared" si="38"/>
        <v>1.4983331187820159</v>
      </c>
      <c r="H268" s="8">
        <f t="shared" si="35"/>
        <v>0</v>
      </c>
      <c r="I268" s="6">
        <f t="shared" si="31"/>
        <v>2.0889865698489349</v>
      </c>
      <c r="J268" s="15">
        <f t="shared" si="32"/>
        <v>39811</v>
      </c>
      <c r="K268" s="7">
        <f t="shared" si="33"/>
        <v>25.570485082219914</v>
      </c>
    </row>
    <row r="269" spans="1:11" x14ac:dyDescent="0.25">
      <c r="A269" s="11">
        <v>39812</v>
      </c>
      <c r="B269" s="12">
        <v>4392.7</v>
      </c>
      <c r="C269" s="4">
        <f t="shared" si="30"/>
        <v>1.6827568478468741E-2</v>
      </c>
      <c r="D269" s="4">
        <f t="shared" si="34"/>
        <v>1.4509140916531771E-7</v>
      </c>
      <c r="E269" s="13">
        <f t="shared" si="36"/>
        <v>2.3045936449815973E-4</v>
      </c>
      <c r="F269" s="4">
        <f t="shared" si="37"/>
        <v>1.6827423387059576E-2</v>
      </c>
      <c r="G269" s="6">
        <f t="shared" si="38"/>
        <v>1.108461062353177</v>
      </c>
      <c r="H269" s="8">
        <f t="shared" si="35"/>
        <v>0</v>
      </c>
      <c r="I269" s="6">
        <f t="shared" si="31"/>
        <v>2.654436505378067</v>
      </c>
      <c r="J269" s="15">
        <f t="shared" si="32"/>
        <v>39812</v>
      </c>
      <c r="K269" s="7">
        <f t="shared" si="33"/>
        <v>24.146680769421376</v>
      </c>
    </row>
    <row r="270" spans="1:11" x14ac:dyDescent="0.25">
      <c r="A270" s="11">
        <v>39813</v>
      </c>
      <c r="B270" s="12">
        <v>4434.2</v>
      </c>
      <c r="C270" s="4">
        <f t="shared" si="30"/>
        <v>9.4031439763287272E-3</v>
      </c>
      <c r="D270" s="4">
        <f t="shared" si="34"/>
        <v>1.4509140916531771E-7</v>
      </c>
      <c r="E270" s="13">
        <f t="shared" si="36"/>
        <v>2.0582678975162224E-4</v>
      </c>
      <c r="F270" s="4">
        <f t="shared" si="37"/>
        <v>9.4029988849195622E-3</v>
      </c>
      <c r="G270" s="6">
        <f t="shared" si="38"/>
        <v>0.6554135781282967</v>
      </c>
      <c r="H270" s="8">
        <f t="shared" si="35"/>
        <v>0</v>
      </c>
      <c r="I270" s="6">
        <f t="shared" si="31"/>
        <v>3.110515772255841</v>
      </c>
      <c r="J270" s="15">
        <f t="shared" si="32"/>
        <v>39813</v>
      </c>
      <c r="K270" s="7">
        <f t="shared" si="33"/>
        <v>22.81976726593863</v>
      </c>
    </row>
    <row r="271" spans="1:11" x14ac:dyDescent="0.25">
      <c r="A271" s="11">
        <v>39815</v>
      </c>
      <c r="B271" s="12">
        <v>4561.8</v>
      </c>
      <c r="C271" s="4">
        <f t="shared" si="30"/>
        <v>2.8370066304336281E-2</v>
      </c>
      <c r="D271" s="4">
        <f t="shared" si="34"/>
        <v>1.4509140916531771E-7</v>
      </c>
      <c r="E271" s="13">
        <f t="shared" si="36"/>
        <v>1.8414058908042055E-4</v>
      </c>
      <c r="F271" s="4">
        <f t="shared" si="37"/>
        <v>2.8369921212927116E-2</v>
      </c>
      <c r="G271" s="6">
        <f t="shared" si="38"/>
        <v>2.0906597859560474</v>
      </c>
      <c r="H271" s="8">
        <f t="shared" si="35"/>
        <v>0</v>
      </c>
      <c r="I271" s="6">
        <f t="shared" si="31"/>
        <v>1.1955378069983129</v>
      </c>
      <c r="J271" s="15">
        <f t="shared" si="32"/>
        <v>39815</v>
      </c>
      <c r="K271" s="7">
        <f t="shared" si="33"/>
        <v>21.584153686755105</v>
      </c>
    </row>
    <row r="272" spans="1:11" x14ac:dyDescent="0.25">
      <c r="A272" s="11">
        <v>39818</v>
      </c>
      <c r="B272" s="12">
        <v>4579.6000000000004</v>
      </c>
      <c r="C272" s="4">
        <f t="shared" ref="C272:C335" si="39">LN(B272/B271)</f>
        <v>3.8943755872113879E-3</v>
      </c>
      <c r="D272" s="4">
        <f t="shared" si="34"/>
        <v>1.4509140916531771E-7</v>
      </c>
      <c r="E272" s="13">
        <f t="shared" si="36"/>
        <v>1.6504833809201198E-4</v>
      </c>
      <c r="F272" s="4">
        <f t="shared" si="37"/>
        <v>3.8942304958022225E-3</v>
      </c>
      <c r="G272" s="6">
        <f t="shared" si="38"/>
        <v>0.30312103529543927</v>
      </c>
      <c r="H272" s="8">
        <f t="shared" si="35"/>
        <v>0</v>
      </c>
      <c r="I272" s="6">
        <f t="shared" si="31"/>
        <v>3.3897563701931088</v>
      </c>
      <c r="J272" s="15">
        <f t="shared" si="32"/>
        <v>39818</v>
      </c>
      <c r="K272" s="7">
        <f t="shared" si="33"/>
        <v>20.434585764648872</v>
      </c>
    </row>
    <row r="273" spans="1:11" x14ac:dyDescent="0.25">
      <c r="A273" s="11">
        <v>39819</v>
      </c>
      <c r="B273" s="12">
        <v>4638.8999999999996</v>
      </c>
      <c r="C273" s="4">
        <f t="shared" si="39"/>
        <v>1.2865611099836975E-2</v>
      </c>
      <c r="D273" s="4">
        <f t="shared" si="34"/>
        <v>1.4509140916531771E-7</v>
      </c>
      <c r="E273" s="13">
        <f t="shared" si="36"/>
        <v>1.4823976690284807E-4</v>
      </c>
      <c r="F273" s="4">
        <f t="shared" si="37"/>
        <v>1.286546600842781E-2</v>
      </c>
      <c r="G273" s="6">
        <f t="shared" si="38"/>
        <v>1.0566792030848511</v>
      </c>
      <c r="H273" s="8">
        <f t="shared" si="35"/>
        <v>0</v>
      </c>
      <c r="I273" s="6">
        <f t="shared" si="31"/>
        <v>2.9311157718889467</v>
      </c>
      <c r="J273" s="15">
        <f t="shared" si="32"/>
        <v>39819</v>
      </c>
      <c r="K273" s="7">
        <f t="shared" si="33"/>
        <v>19.366120165490187</v>
      </c>
    </row>
    <row r="274" spans="1:11" x14ac:dyDescent="0.25">
      <c r="A274" s="11">
        <v>39820</v>
      </c>
      <c r="B274" s="12">
        <v>4507.5</v>
      </c>
      <c r="C274" s="4">
        <f t="shared" si="39"/>
        <v>-2.873459307202204E-2</v>
      </c>
      <c r="D274" s="4">
        <f t="shared" si="34"/>
        <v>1.4509140916531771E-7</v>
      </c>
      <c r="E274" s="13">
        <f t="shared" si="36"/>
        <v>1.3344171791466317E-4</v>
      </c>
      <c r="F274" s="4">
        <f t="shared" si="37"/>
        <v>-2.8734738163431205E-2</v>
      </c>
      <c r="G274" s="6">
        <f t="shared" si="38"/>
        <v>-2.4874905063757922</v>
      </c>
      <c r="H274" s="8">
        <f t="shared" si="35"/>
        <v>1</v>
      </c>
      <c r="I274" s="6">
        <f t="shared" si="31"/>
        <v>0.44817982982847093</v>
      </c>
      <c r="J274" s="15">
        <f t="shared" si="32"/>
        <v>39820</v>
      </c>
      <c r="K274" s="7">
        <f t="shared" si="33"/>
        <v>18.374099877928654</v>
      </c>
    </row>
    <row r="275" spans="1:11" x14ac:dyDescent="0.25">
      <c r="A275" s="11">
        <v>39821</v>
      </c>
      <c r="B275" s="12">
        <v>4505.3999999999996</v>
      </c>
      <c r="C275" s="4">
        <f t="shared" si="39"/>
        <v>-4.6599874357916614E-4</v>
      </c>
      <c r="D275" s="4">
        <f t="shared" si="34"/>
        <v>1.4509140916531771E-7</v>
      </c>
      <c r="E275" s="13">
        <f t="shared" si="36"/>
        <v>2.7363535331069086E-4</v>
      </c>
      <c r="F275" s="4">
        <f t="shared" si="37"/>
        <v>-4.6614383498833143E-4</v>
      </c>
      <c r="G275" s="6">
        <f t="shared" si="38"/>
        <v>-2.8179536229893876E-2</v>
      </c>
      <c r="H275" s="8">
        <f t="shared" si="35"/>
        <v>1</v>
      </c>
      <c r="I275" s="6">
        <f t="shared" si="31"/>
        <v>3.1825215062875643</v>
      </c>
      <c r="J275" s="15">
        <f t="shared" si="32"/>
        <v>39821</v>
      </c>
      <c r="K275" s="7">
        <f t="shared" si="33"/>
        <v>26.311545828325023</v>
      </c>
    </row>
    <row r="276" spans="1:11" x14ac:dyDescent="0.25">
      <c r="A276" s="11">
        <v>39822</v>
      </c>
      <c r="B276" s="12">
        <v>4448.5</v>
      </c>
      <c r="C276" s="4">
        <f t="shared" si="39"/>
        <v>-1.2709716649071048E-2</v>
      </c>
      <c r="D276" s="4">
        <f t="shared" si="34"/>
        <v>1.4509140916531771E-7</v>
      </c>
      <c r="E276" s="13">
        <f t="shared" si="36"/>
        <v>2.4387869499522063E-4</v>
      </c>
      <c r="F276" s="4">
        <f t="shared" si="37"/>
        <v>-1.2709861740480213E-2</v>
      </c>
      <c r="G276" s="6">
        <f t="shared" si="38"/>
        <v>-0.81386785384230753</v>
      </c>
      <c r="H276" s="8">
        <f t="shared" si="35"/>
        <v>1</v>
      </c>
      <c r="I276" s="6">
        <f t="shared" ref="I276:I339" si="40">-0.5*LN(2*PI())-0.5*LN(E276)-0.5*G276*G276</f>
        <v>2.9092908290118173</v>
      </c>
      <c r="J276" s="15">
        <f t="shared" ref="J276:J339" si="41">A276</f>
        <v>39822</v>
      </c>
      <c r="K276" s="7">
        <f t="shared" ref="K276:K339" si="42">100*SQRT($B$12*E276)</f>
        <v>24.839748354963426</v>
      </c>
    </row>
    <row r="277" spans="1:11" x14ac:dyDescent="0.25">
      <c r="A277" s="11">
        <v>39825</v>
      </c>
      <c r="B277" s="12">
        <v>4426.2</v>
      </c>
      <c r="C277" s="4">
        <f t="shared" si="39"/>
        <v>-5.0255325665105443E-3</v>
      </c>
      <c r="D277" s="4">
        <f t="shared" ref="D277:D340" si="43">D276</f>
        <v>1.4509140916531771E-7</v>
      </c>
      <c r="E277" s="13">
        <f t="shared" si="36"/>
        <v>2.4761793437583983E-4</v>
      </c>
      <c r="F277" s="4">
        <f t="shared" si="37"/>
        <v>-5.0256776579197093E-3</v>
      </c>
      <c r="G277" s="6">
        <f t="shared" si="38"/>
        <v>-0.31937695926026166</v>
      </c>
      <c r="H277" s="8">
        <f t="shared" ref="H277:H340" si="44">IF(G277&lt;0,1,0)</f>
        <v>1</v>
      </c>
      <c r="I277" s="6">
        <f t="shared" si="40"/>
        <v>3.1818724392012427</v>
      </c>
      <c r="J277" s="15">
        <f t="shared" si="41"/>
        <v>39825</v>
      </c>
      <c r="K277" s="7">
        <f t="shared" si="42"/>
        <v>25.029450133210574</v>
      </c>
    </row>
    <row r="278" spans="1:11" x14ac:dyDescent="0.25">
      <c r="A278" s="11">
        <v>39826</v>
      </c>
      <c r="B278" s="12">
        <v>4399.1000000000004</v>
      </c>
      <c r="C278" s="4">
        <f t="shared" si="39"/>
        <v>-6.1414535887789248E-3</v>
      </c>
      <c r="D278" s="4">
        <f t="shared" si="43"/>
        <v>1.4509140916531771E-7</v>
      </c>
      <c r="E278" s="13">
        <f t="shared" si="36"/>
        <v>2.2561997245297566E-4</v>
      </c>
      <c r="F278" s="4">
        <f t="shared" si="37"/>
        <v>-6.1415986801880897E-3</v>
      </c>
      <c r="G278" s="6">
        <f t="shared" si="38"/>
        <v>-0.40887698293286462</v>
      </c>
      <c r="H278" s="8">
        <f t="shared" si="44"/>
        <v>1</v>
      </c>
      <c r="I278" s="6">
        <f t="shared" si="40"/>
        <v>3.1958005291503304</v>
      </c>
      <c r="J278" s="15">
        <f t="shared" si="41"/>
        <v>39826</v>
      </c>
      <c r="K278" s="7">
        <f t="shared" si="42"/>
        <v>23.891808853789794</v>
      </c>
    </row>
    <row r="279" spans="1:11" x14ac:dyDescent="0.25">
      <c r="A279" s="11">
        <v>39827</v>
      </c>
      <c r="B279" s="12">
        <v>4180.6000000000004</v>
      </c>
      <c r="C279" s="4">
        <f t="shared" si="39"/>
        <v>-5.09451976418503E-2</v>
      </c>
      <c r="D279" s="4">
        <f t="shared" si="43"/>
        <v>1.4509140916531771E-7</v>
      </c>
      <c r="E279" s="13">
        <f t="shared" si="36"/>
        <v>2.0856577547327828E-4</v>
      </c>
      <c r="F279" s="4">
        <f t="shared" si="37"/>
        <v>-5.0945342733259465E-2</v>
      </c>
      <c r="G279" s="6">
        <f t="shared" si="38"/>
        <v>-3.5276295021287356</v>
      </c>
      <c r="H279" s="8">
        <f t="shared" si="44"/>
        <v>1</v>
      </c>
      <c r="I279" s="6">
        <f t="shared" si="40"/>
        <v>-2.9033954370593071</v>
      </c>
      <c r="J279" s="15">
        <f t="shared" si="41"/>
        <v>39827</v>
      </c>
      <c r="K279" s="7">
        <f t="shared" si="42"/>
        <v>22.971099493654933</v>
      </c>
    </row>
    <row r="280" spans="1:11" x14ac:dyDescent="0.25">
      <c r="A280" s="11">
        <v>39828</v>
      </c>
      <c r="B280" s="12">
        <v>4121.1000000000004</v>
      </c>
      <c r="C280" s="4">
        <f t="shared" si="39"/>
        <v>-1.4334658888413043E-2</v>
      </c>
      <c r="D280" s="4">
        <f t="shared" si="43"/>
        <v>1.4509140916531771E-7</v>
      </c>
      <c r="E280" s="13">
        <f t="shared" si="36"/>
        <v>6.6818315768840729E-4</v>
      </c>
      <c r="F280" s="4">
        <f t="shared" si="37"/>
        <v>-1.4334803979822208E-2</v>
      </c>
      <c r="G280" s="6">
        <f t="shared" si="38"/>
        <v>-0.55455419678471907</v>
      </c>
      <c r="H280" s="8">
        <f t="shared" si="44"/>
        <v>1</v>
      </c>
      <c r="I280" s="6">
        <f t="shared" si="40"/>
        <v>2.5827704051365714</v>
      </c>
      <c r="J280" s="15">
        <f t="shared" si="41"/>
        <v>39828</v>
      </c>
      <c r="K280" s="7">
        <f t="shared" si="42"/>
        <v>41.115731648016073</v>
      </c>
    </row>
    <row r="281" spans="1:11" x14ac:dyDescent="0.25">
      <c r="A281" s="11">
        <v>39829</v>
      </c>
      <c r="B281" s="12">
        <v>4147.1000000000004</v>
      </c>
      <c r="C281" s="4">
        <f t="shared" si="39"/>
        <v>6.2891767735959447E-3</v>
      </c>
      <c r="D281" s="4">
        <f t="shared" si="43"/>
        <v>1.4509140916531771E-7</v>
      </c>
      <c r="E281" s="13">
        <f t="shared" si="36"/>
        <v>6.2932512619700751E-4</v>
      </c>
      <c r="F281" s="4">
        <f t="shared" si="37"/>
        <v>6.2890316821867798E-3</v>
      </c>
      <c r="G281" s="6">
        <f t="shared" si="38"/>
        <v>0.25069533165979441</v>
      </c>
      <c r="H281" s="8">
        <f t="shared" si="44"/>
        <v>0</v>
      </c>
      <c r="I281" s="6">
        <f t="shared" si="40"/>
        <v>2.735068662643565</v>
      </c>
      <c r="J281" s="15">
        <f t="shared" si="41"/>
        <v>39829</v>
      </c>
      <c r="K281" s="7">
        <f t="shared" si="42"/>
        <v>39.902287769981669</v>
      </c>
    </row>
    <row r="282" spans="1:11" x14ac:dyDescent="0.25">
      <c r="A282" s="11">
        <v>39832</v>
      </c>
      <c r="B282" s="12">
        <v>4108.5</v>
      </c>
      <c r="C282" s="4">
        <f t="shared" si="39"/>
        <v>-9.3512964016227527E-3</v>
      </c>
      <c r="D282" s="4">
        <f t="shared" si="43"/>
        <v>1.4509140916531771E-7</v>
      </c>
      <c r="E282" s="13">
        <f t="shared" si="36"/>
        <v>5.5698305490367681E-4</v>
      </c>
      <c r="F282" s="4">
        <f t="shared" si="37"/>
        <v>-9.3514414930319176E-3</v>
      </c>
      <c r="G282" s="6">
        <f t="shared" si="38"/>
        <v>-0.39623931997476142</v>
      </c>
      <c r="H282" s="8">
        <f t="shared" si="44"/>
        <v>1</v>
      </c>
      <c r="I282" s="6">
        <f t="shared" si="40"/>
        <v>2.7490465377361644</v>
      </c>
      <c r="J282" s="15">
        <f t="shared" si="41"/>
        <v>39832</v>
      </c>
      <c r="K282" s="7">
        <f t="shared" si="42"/>
        <v>37.538874901977316</v>
      </c>
    </row>
    <row r="283" spans="1:11" x14ac:dyDescent="0.25">
      <c r="A283" s="11">
        <v>39833</v>
      </c>
      <c r="B283" s="12">
        <v>4091.4</v>
      </c>
      <c r="C283" s="4">
        <f t="shared" si="39"/>
        <v>-4.1707886165803449E-3</v>
      </c>
      <c r="D283" s="4">
        <f t="shared" si="43"/>
        <v>1.4509140916531771E-7</v>
      </c>
      <c r="E283" s="13">
        <f t="shared" si="36"/>
        <v>5.0952194595401464E-4</v>
      </c>
      <c r="F283" s="4">
        <f t="shared" si="37"/>
        <v>-4.1709337079895098E-3</v>
      </c>
      <c r="G283" s="6">
        <f t="shared" si="38"/>
        <v>-0.18477867137219778</v>
      </c>
      <c r="H283" s="8">
        <f t="shared" si="44"/>
        <v>1</v>
      </c>
      <c r="I283" s="6">
        <f t="shared" si="40"/>
        <v>2.8550087044571986</v>
      </c>
      <c r="J283" s="15">
        <f t="shared" si="41"/>
        <v>39833</v>
      </c>
      <c r="K283" s="7">
        <f t="shared" si="42"/>
        <v>35.903906796665694</v>
      </c>
    </row>
    <row r="284" spans="1:11" x14ac:dyDescent="0.25">
      <c r="A284" s="11">
        <v>39834</v>
      </c>
      <c r="B284" s="12">
        <v>4059.9</v>
      </c>
      <c r="C284" s="4">
        <f t="shared" si="39"/>
        <v>-7.7288670040926225E-3</v>
      </c>
      <c r="D284" s="4">
        <f t="shared" si="43"/>
        <v>1.4509140916531771E-7</v>
      </c>
      <c r="E284" s="13">
        <f t="shared" si="36"/>
        <v>4.5473816985731181E-4</v>
      </c>
      <c r="F284" s="4">
        <f t="shared" si="37"/>
        <v>-7.7290120955017874E-3</v>
      </c>
      <c r="G284" s="6">
        <f t="shared" si="38"/>
        <v>-0.36244597577004689</v>
      </c>
      <c r="H284" s="8">
        <f t="shared" si="44"/>
        <v>1</v>
      </c>
      <c r="I284" s="6">
        <f t="shared" si="40"/>
        <v>2.863272301875261</v>
      </c>
      <c r="J284" s="15">
        <f t="shared" si="41"/>
        <v>39834</v>
      </c>
      <c r="K284" s="7">
        <f t="shared" si="42"/>
        <v>33.918837977427806</v>
      </c>
    </row>
    <row r="285" spans="1:11" x14ac:dyDescent="0.25">
      <c r="A285" s="11">
        <v>39835</v>
      </c>
      <c r="B285" s="12">
        <v>4052.2</v>
      </c>
      <c r="C285" s="4">
        <f t="shared" si="39"/>
        <v>-1.8983992585188815E-3</v>
      </c>
      <c r="D285" s="4">
        <f t="shared" si="43"/>
        <v>1.4509140916531771E-7</v>
      </c>
      <c r="E285" s="13">
        <f t="shared" si="36"/>
        <v>4.1436441060921787E-4</v>
      </c>
      <c r="F285" s="4">
        <f t="shared" si="37"/>
        <v>-1.8985443499280469E-3</v>
      </c>
      <c r="G285" s="6">
        <f t="shared" si="38"/>
        <v>-9.3267325465953718E-2</v>
      </c>
      <c r="H285" s="8">
        <f t="shared" si="44"/>
        <v>1</v>
      </c>
      <c r="I285" s="6">
        <f t="shared" si="40"/>
        <v>2.971094446016322</v>
      </c>
      <c r="J285" s="15">
        <f t="shared" si="41"/>
        <v>39835</v>
      </c>
      <c r="K285" s="7">
        <f t="shared" si="42"/>
        <v>32.378109253650393</v>
      </c>
    </row>
    <row r="286" spans="1:11" x14ac:dyDescent="0.25">
      <c r="A286" s="11">
        <v>39836</v>
      </c>
      <c r="B286" s="12">
        <v>4052.5</v>
      </c>
      <c r="C286" s="4">
        <f t="shared" si="39"/>
        <v>7.403111778025538E-5</v>
      </c>
      <c r="D286" s="4">
        <f t="shared" si="43"/>
        <v>1.4509140916531771E-7</v>
      </c>
      <c r="E286" s="13">
        <f t="shared" si="36"/>
        <v>3.6840329550628123E-4</v>
      </c>
      <c r="F286" s="4">
        <f t="shared" si="37"/>
        <v>7.3886026371090062E-5</v>
      </c>
      <c r="G286" s="6">
        <f t="shared" si="38"/>
        <v>3.8494666137849167E-3</v>
      </c>
      <c r="H286" s="8">
        <f t="shared" si="44"/>
        <v>0</v>
      </c>
      <c r="I286" s="6">
        <f t="shared" si="40"/>
        <v>3.0342202116818937</v>
      </c>
      <c r="J286" s="15">
        <f t="shared" si="41"/>
        <v>39836</v>
      </c>
      <c r="K286" s="7">
        <f t="shared" si="42"/>
        <v>30.529663241360716</v>
      </c>
    </row>
    <row r="287" spans="1:11" x14ac:dyDescent="0.25">
      <c r="A287" s="11">
        <v>39839</v>
      </c>
      <c r="B287" s="12">
        <v>4209</v>
      </c>
      <c r="C287" s="4">
        <f t="shared" si="39"/>
        <v>3.7891115160739501E-2</v>
      </c>
      <c r="D287" s="4">
        <f t="shared" si="43"/>
        <v>1.4509140916531771E-7</v>
      </c>
      <c r="E287" s="13">
        <f t="shared" si="36"/>
        <v>3.2727084503199946E-4</v>
      </c>
      <c r="F287" s="4">
        <f t="shared" si="37"/>
        <v>3.7890970069330336E-2</v>
      </c>
      <c r="G287" s="6">
        <f t="shared" si="38"/>
        <v>2.0945082007811182</v>
      </c>
      <c r="H287" s="8">
        <f t="shared" si="44"/>
        <v>0</v>
      </c>
      <c r="I287" s="6">
        <f t="shared" si="40"/>
        <v>0.89994039403869586</v>
      </c>
      <c r="J287" s="15">
        <f t="shared" si="41"/>
        <v>39839</v>
      </c>
      <c r="K287" s="7">
        <f t="shared" si="42"/>
        <v>28.774906393087683</v>
      </c>
    </row>
    <row r="288" spans="1:11" x14ac:dyDescent="0.25">
      <c r="A288" s="11">
        <v>39840</v>
      </c>
      <c r="B288" s="12">
        <v>4194.3999999999996</v>
      </c>
      <c r="C288" s="4">
        <f t="shared" si="39"/>
        <v>-3.474787512247736E-3</v>
      </c>
      <c r="D288" s="4">
        <f t="shared" si="43"/>
        <v>1.4509140916531771E-7</v>
      </c>
      <c r="E288" s="13">
        <f t="shared" si="36"/>
        <v>2.9105836686997035E-4</v>
      </c>
      <c r="F288" s="4">
        <f t="shared" si="37"/>
        <v>-3.4749326036569014E-3</v>
      </c>
      <c r="G288" s="6">
        <f t="shared" si="38"/>
        <v>-0.20368373106942145</v>
      </c>
      <c r="H288" s="8">
        <f t="shared" si="44"/>
        <v>1</v>
      </c>
      <c r="I288" s="6">
        <f t="shared" si="40"/>
        <v>3.1313113043784573</v>
      </c>
      <c r="J288" s="15">
        <f t="shared" si="41"/>
        <v>39840</v>
      </c>
      <c r="K288" s="7">
        <f t="shared" si="42"/>
        <v>27.136279556730415</v>
      </c>
    </row>
    <row r="289" spans="1:11" x14ac:dyDescent="0.25">
      <c r="A289" s="11">
        <v>39841</v>
      </c>
      <c r="B289" s="12">
        <v>4295.2</v>
      </c>
      <c r="C289" s="4">
        <f t="shared" si="39"/>
        <v>2.3747817850036775E-2</v>
      </c>
      <c r="D289" s="4">
        <f t="shared" si="43"/>
        <v>1.4509140916531771E-7</v>
      </c>
      <c r="E289" s="13">
        <f t="shared" si="36"/>
        <v>2.6141814460536514E-4</v>
      </c>
      <c r="F289" s="4">
        <f t="shared" si="37"/>
        <v>2.374767275862761E-2</v>
      </c>
      <c r="G289" s="6">
        <f t="shared" si="38"/>
        <v>1.4687679653867443</v>
      </c>
      <c r="H289" s="8">
        <f t="shared" si="44"/>
        <v>0</v>
      </c>
      <c r="I289" s="6">
        <f t="shared" si="40"/>
        <v>2.1271164717235207</v>
      </c>
      <c r="J289" s="15">
        <f t="shared" si="41"/>
        <v>39841</v>
      </c>
      <c r="K289" s="7">
        <f t="shared" si="42"/>
        <v>25.717463052400287</v>
      </c>
    </row>
    <row r="290" spans="1:11" x14ac:dyDescent="0.25">
      <c r="A290" s="11">
        <v>39842</v>
      </c>
      <c r="B290" s="12">
        <v>4190.1000000000004</v>
      </c>
      <c r="C290" s="4">
        <f t="shared" si="39"/>
        <v>-2.4773520128524254E-2</v>
      </c>
      <c r="D290" s="4">
        <f t="shared" si="43"/>
        <v>1.4509140916531771E-7</v>
      </c>
      <c r="E290" s="13">
        <f t="shared" si="36"/>
        <v>2.3308249991788637E-4</v>
      </c>
      <c r="F290" s="4">
        <f t="shared" si="37"/>
        <v>-2.4773665219933419E-2</v>
      </c>
      <c r="G290" s="6">
        <f t="shared" si="38"/>
        <v>-1.6226895177421086</v>
      </c>
      <c r="H290" s="8">
        <f t="shared" si="44"/>
        <v>1</v>
      </c>
      <c r="I290" s="6">
        <f t="shared" si="40"/>
        <v>1.9465598763843721</v>
      </c>
      <c r="J290" s="15">
        <f t="shared" si="41"/>
        <v>39842</v>
      </c>
      <c r="K290" s="7">
        <f t="shared" si="42"/>
        <v>24.283713159075415</v>
      </c>
    </row>
    <row r="291" spans="1:11" x14ac:dyDescent="0.25">
      <c r="A291" s="11">
        <v>39843</v>
      </c>
      <c r="B291" s="12">
        <v>4149.6000000000004</v>
      </c>
      <c r="C291" s="4">
        <f t="shared" si="39"/>
        <v>-9.7126559426449523E-3</v>
      </c>
      <c r="D291" s="4">
        <f t="shared" si="43"/>
        <v>1.4509140916531771E-7</v>
      </c>
      <c r="E291" s="13">
        <f t="shared" si="36"/>
        <v>3.2202631453588025E-4</v>
      </c>
      <c r="F291" s="4">
        <f t="shared" si="37"/>
        <v>-9.7128010340541172E-3</v>
      </c>
      <c r="G291" s="6">
        <f t="shared" si="38"/>
        <v>-0.54125112428180511</v>
      </c>
      <c r="H291" s="8">
        <f t="shared" si="44"/>
        <v>1</v>
      </c>
      <c r="I291" s="6">
        <f t="shared" si="40"/>
        <v>2.9550237238260793</v>
      </c>
      <c r="J291" s="15">
        <f t="shared" si="41"/>
        <v>39843</v>
      </c>
      <c r="K291" s="7">
        <f t="shared" si="42"/>
        <v>28.543415629103976</v>
      </c>
    </row>
    <row r="292" spans="1:11" x14ac:dyDescent="0.25">
      <c r="A292" s="11">
        <v>39846</v>
      </c>
      <c r="B292" s="12">
        <v>4077.8</v>
      </c>
      <c r="C292" s="4">
        <f t="shared" si="39"/>
        <v>-1.7454316754316503E-2</v>
      </c>
      <c r="D292" s="4">
        <f t="shared" si="43"/>
        <v>1.4509140916531771E-7</v>
      </c>
      <c r="E292" s="13">
        <f t="shared" si="36"/>
        <v>3.0394746023819808E-4</v>
      </c>
      <c r="F292" s="4">
        <f t="shared" si="37"/>
        <v>-1.7454461845725668E-2</v>
      </c>
      <c r="G292" s="6">
        <f t="shared" si="38"/>
        <v>-1.0011685622137434</v>
      </c>
      <c r="H292" s="8">
        <f t="shared" si="44"/>
        <v>1</v>
      </c>
      <c r="I292" s="6">
        <f t="shared" si="40"/>
        <v>2.6292200716419512</v>
      </c>
      <c r="J292" s="15">
        <f t="shared" si="41"/>
        <v>39846</v>
      </c>
      <c r="K292" s="7">
        <f t="shared" si="42"/>
        <v>27.730616192263764</v>
      </c>
    </row>
    <row r="293" spans="1:11" x14ac:dyDescent="0.25">
      <c r="A293" s="11">
        <v>39847</v>
      </c>
      <c r="B293" s="12">
        <v>4164.5</v>
      </c>
      <c r="C293" s="4">
        <f t="shared" si="39"/>
        <v>2.1038593092521117E-2</v>
      </c>
      <c r="D293" s="4">
        <f t="shared" si="43"/>
        <v>1.4509140916531771E-7</v>
      </c>
      <c r="E293" s="13">
        <f t="shared" si="36"/>
        <v>3.2705991203228502E-4</v>
      </c>
      <c r="F293" s="4">
        <f t="shared" si="37"/>
        <v>2.1038448001111952E-2</v>
      </c>
      <c r="G293" s="6">
        <f t="shared" si="38"/>
        <v>1.1633222674420498</v>
      </c>
      <c r="H293" s="8">
        <f t="shared" si="44"/>
        <v>0</v>
      </c>
      <c r="I293" s="6">
        <f t="shared" si="40"/>
        <v>2.4170857111446384</v>
      </c>
      <c r="J293" s="15">
        <f t="shared" si="41"/>
        <v>39847</v>
      </c>
      <c r="K293" s="7">
        <f t="shared" si="42"/>
        <v>28.76563187975681</v>
      </c>
    </row>
    <row r="294" spans="1:11" x14ac:dyDescent="0.25">
      <c r="A294" s="11">
        <v>39848</v>
      </c>
      <c r="B294" s="12">
        <v>4228.6000000000004</v>
      </c>
      <c r="C294" s="4">
        <f t="shared" si="39"/>
        <v>1.5274748615373297E-2</v>
      </c>
      <c r="D294" s="4">
        <f t="shared" si="43"/>
        <v>1.4509140916531771E-7</v>
      </c>
      <c r="E294" s="13">
        <f t="shared" si="36"/>
        <v>2.9087266418127239E-4</v>
      </c>
      <c r="F294" s="4">
        <f t="shared" si="37"/>
        <v>1.5274603523964132E-2</v>
      </c>
      <c r="G294" s="6">
        <f t="shared" si="38"/>
        <v>0.89560908811507767</v>
      </c>
      <c r="H294" s="8">
        <f t="shared" si="44"/>
        <v>0</v>
      </c>
      <c r="I294" s="6">
        <f t="shared" si="40"/>
        <v>2.7513161307841618</v>
      </c>
      <c r="J294" s="15">
        <f t="shared" si="41"/>
        <v>39848</v>
      </c>
      <c r="K294" s="7">
        <f t="shared" si="42"/>
        <v>27.127621354969904</v>
      </c>
    </row>
    <row r="295" spans="1:11" x14ac:dyDescent="0.25">
      <c r="A295" s="11">
        <v>39849</v>
      </c>
      <c r="B295" s="12">
        <v>4228.8999999999996</v>
      </c>
      <c r="C295" s="4">
        <f t="shared" si="39"/>
        <v>7.0942950074001404E-5</v>
      </c>
      <c r="D295" s="4">
        <f t="shared" si="43"/>
        <v>1.4509140916531771E-7</v>
      </c>
      <c r="E295" s="13">
        <f t="shared" si="36"/>
        <v>2.5901387854028359E-4</v>
      </c>
      <c r="F295" s="4">
        <f t="shared" si="37"/>
        <v>7.0797858664836086E-5</v>
      </c>
      <c r="G295" s="6">
        <f t="shared" si="38"/>
        <v>4.3990470270921971E-3</v>
      </c>
      <c r="H295" s="8">
        <f t="shared" si="44"/>
        <v>0</v>
      </c>
      <c r="I295" s="6">
        <f t="shared" si="40"/>
        <v>3.2103662472893277</v>
      </c>
      <c r="J295" s="15">
        <f t="shared" si="41"/>
        <v>39849</v>
      </c>
      <c r="K295" s="7">
        <f t="shared" si="42"/>
        <v>25.598927960110313</v>
      </c>
    </row>
    <row r="296" spans="1:11" x14ac:dyDescent="0.25">
      <c r="A296" s="11">
        <v>39850</v>
      </c>
      <c r="B296" s="12">
        <v>4291.8999999999996</v>
      </c>
      <c r="C296" s="4">
        <f t="shared" si="39"/>
        <v>1.478761337708678E-2</v>
      </c>
      <c r="D296" s="4">
        <f t="shared" si="43"/>
        <v>1.4509140916531771E-7</v>
      </c>
      <c r="E296" s="13">
        <f t="shared" si="36"/>
        <v>2.3096581512586527E-4</v>
      </c>
      <c r="F296" s="4">
        <f t="shared" si="37"/>
        <v>1.4787468285677615E-2</v>
      </c>
      <c r="G296" s="6">
        <f t="shared" si="38"/>
        <v>0.97301598153563307</v>
      </c>
      <c r="H296" s="8">
        <f t="shared" si="44"/>
        <v>0</v>
      </c>
      <c r="I296" s="6">
        <f t="shared" si="40"/>
        <v>2.7943018390642891</v>
      </c>
      <c r="J296" s="15">
        <f t="shared" si="41"/>
        <v>39850</v>
      </c>
      <c r="K296" s="7">
        <f t="shared" si="42"/>
        <v>24.173198221758724</v>
      </c>
    </row>
    <row r="297" spans="1:11" x14ac:dyDescent="0.25">
      <c r="A297" s="11">
        <v>39853</v>
      </c>
      <c r="B297" s="12">
        <v>4307.6000000000004</v>
      </c>
      <c r="C297" s="4">
        <f t="shared" si="39"/>
        <v>3.6513791367968279E-3</v>
      </c>
      <c r="D297" s="4">
        <f t="shared" si="43"/>
        <v>1.4509140916531771E-7</v>
      </c>
      <c r="E297" s="13">
        <f t="shared" si="36"/>
        <v>2.0627266234332205E-4</v>
      </c>
      <c r="F297" s="4">
        <f t="shared" si="37"/>
        <v>3.6512340453876625E-3</v>
      </c>
      <c r="G297" s="6">
        <f t="shared" si="38"/>
        <v>0.25422533908084033</v>
      </c>
      <c r="H297" s="8">
        <f t="shared" si="44"/>
        <v>0</v>
      </c>
      <c r="I297" s="6">
        <f t="shared" si="40"/>
        <v>3.2919020356586448</v>
      </c>
      <c r="J297" s="15">
        <f t="shared" si="41"/>
        <v>39853</v>
      </c>
      <c r="K297" s="7">
        <f t="shared" si="42"/>
        <v>22.844470572298338</v>
      </c>
    </row>
    <row r="298" spans="1:11" x14ac:dyDescent="0.25">
      <c r="A298" s="11">
        <v>39854</v>
      </c>
      <c r="B298" s="12">
        <v>4213.1000000000004</v>
      </c>
      <c r="C298" s="4">
        <f t="shared" si="39"/>
        <v>-2.2182185702337376E-2</v>
      </c>
      <c r="D298" s="4">
        <f t="shared" si="43"/>
        <v>1.4509140916531771E-7</v>
      </c>
      <c r="E298" s="13">
        <f t="shared" si="36"/>
        <v>1.8453312955160091E-4</v>
      </c>
      <c r="F298" s="4">
        <f t="shared" si="37"/>
        <v>-2.2182330793746541E-2</v>
      </c>
      <c r="G298" s="6">
        <f t="shared" si="38"/>
        <v>-1.6329391590325475</v>
      </c>
      <c r="H298" s="8">
        <f t="shared" si="44"/>
        <v>1</v>
      </c>
      <c r="I298" s="6">
        <f t="shared" si="40"/>
        <v>2.046657091563393</v>
      </c>
      <c r="J298" s="15">
        <f t="shared" si="41"/>
        <v>39854</v>
      </c>
      <c r="K298" s="7">
        <f t="shared" si="42"/>
        <v>21.607147376864681</v>
      </c>
    </row>
    <row r="299" spans="1:11" x14ac:dyDescent="0.25">
      <c r="A299" s="11">
        <v>39855</v>
      </c>
      <c r="B299" s="12">
        <v>4234.3</v>
      </c>
      <c r="C299" s="4">
        <f t="shared" si="39"/>
        <v>5.019306415793426E-3</v>
      </c>
      <c r="D299" s="4">
        <f t="shared" si="43"/>
        <v>1.4509140916531771E-7</v>
      </c>
      <c r="E299" s="13">
        <f t="shared" si="36"/>
        <v>2.5670427236026077E-4</v>
      </c>
      <c r="F299" s="4">
        <f t="shared" si="37"/>
        <v>5.0191613243842611E-3</v>
      </c>
      <c r="G299" s="6">
        <f t="shared" si="38"/>
        <v>0.31326697000416009</v>
      </c>
      <c r="H299" s="8">
        <f t="shared" si="44"/>
        <v>0</v>
      </c>
      <c r="I299" s="6">
        <f t="shared" si="40"/>
        <v>3.1657862829613848</v>
      </c>
      <c r="J299" s="15">
        <f t="shared" si="41"/>
        <v>39855</v>
      </c>
      <c r="K299" s="7">
        <f t="shared" si="42"/>
        <v>25.484540589766567</v>
      </c>
    </row>
    <row r="300" spans="1:11" x14ac:dyDescent="0.25">
      <c r="A300" s="11">
        <v>39856</v>
      </c>
      <c r="B300" s="12">
        <v>4202.2</v>
      </c>
      <c r="C300" s="4">
        <f t="shared" si="39"/>
        <v>-7.6098275132331864E-3</v>
      </c>
      <c r="D300" s="4">
        <f t="shared" si="43"/>
        <v>1.4509140916531771E-7</v>
      </c>
      <c r="E300" s="13">
        <f t="shared" si="36"/>
        <v>2.289324676740946E-4</v>
      </c>
      <c r="F300" s="4">
        <f t="shared" si="37"/>
        <v>-7.6099726046423514E-3</v>
      </c>
      <c r="G300" s="6">
        <f t="shared" si="38"/>
        <v>-0.50295531108717739</v>
      </c>
      <c r="H300" s="8">
        <f t="shared" si="44"/>
        <v>1</v>
      </c>
      <c r="I300" s="6">
        <f t="shared" si="40"/>
        <v>3.1456211937641112</v>
      </c>
      <c r="J300" s="15">
        <f t="shared" si="41"/>
        <v>39856</v>
      </c>
      <c r="K300" s="7">
        <f t="shared" si="42"/>
        <v>24.066556530078401</v>
      </c>
    </row>
    <row r="301" spans="1:11" x14ac:dyDescent="0.25">
      <c r="A301" s="11">
        <v>39857</v>
      </c>
      <c r="B301" s="12">
        <v>4189.6000000000004</v>
      </c>
      <c r="C301" s="4">
        <f t="shared" si="39"/>
        <v>-3.0029336896707053E-3</v>
      </c>
      <c r="D301" s="4">
        <f t="shared" si="43"/>
        <v>1.4509140916531771E-7</v>
      </c>
      <c r="E301" s="13">
        <f t="shared" si="36"/>
        <v>2.1522914780424188E-4</v>
      </c>
      <c r="F301" s="4">
        <f t="shared" si="37"/>
        <v>-3.0030787810798707E-3</v>
      </c>
      <c r="G301" s="6">
        <f t="shared" si="38"/>
        <v>-0.20469921742243033</v>
      </c>
      <c r="H301" s="8">
        <f t="shared" si="44"/>
        <v>1</v>
      </c>
      <c r="I301" s="6">
        <f t="shared" si="40"/>
        <v>3.2820142288194085</v>
      </c>
      <c r="J301" s="15">
        <f t="shared" si="41"/>
        <v>39857</v>
      </c>
      <c r="K301" s="7">
        <f t="shared" si="42"/>
        <v>23.33516110818033</v>
      </c>
    </row>
    <row r="302" spans="1:11" x14ac:dyDescent="0.25">
      <c r="A302" s="11">
        <v>39860</v>
      </c>
      <c r="B302" s="12">
        <v>4134.8</v>
      </c>
      <c r="C302" s="4">
        <f t="shared" si="39"/>
        <v>-1.3166304270948254E-2</v>
      </c>
      <c r="D302" s="4">
        <f t="shared" si="43"/>
        <v>1.4509140916531771E-7</v>
      </c>
      <c r="E302" s="13">
        <f t="shared" si="36"/>
        <v>1.9409185520071325E-4</v>
      </c>
      <c r="F302" s="4">
        <f t="shared" si="37"/>
        <v>-1.3166449362357419E-2</v>
      </c>
      <c r="G302" s="6">
        <f t="shared" si="38"/>
        <v>-0.94507226384629917</v>
      </c>
      <c r="H302" s="8">
        <f t="shared" si="44"/>
        <v>1</v>
      </c>
      <c r="I302" s="6">
        <f t="shared" si="40"/>
        <v>2.9080701901202333</v>
      </c>
      <c r="J302" s="15">
        <f t="shared" si="41"/>
        <v>39860</v>
      </c>
      <c r="K302" s="7">
        <f t="shared" si="42"/>
        <v>22.159702020961483</v>
      </c>
    </row>
    <row r="303" spans="1:11" x14ac:dyDescent="0.25">
      <c r="A303" s="11">
        <v>39861</v>
      </c>
      <c r="B303" s="12">
        <v>4034.1</v>
      </c>
      <c r="C303" s="4">
        <f t="shared" si="39"/>
        <v>-2.4655731196395747E-2</v>
      </c>
      <c r="D303" s="4">
        <f t="shared" si="43"/>
        <v>1.4509140916531771E-7</v>
      </c>
      <c r="E303" s="13">
        <f t="shared" si="36"/>
        <v>2.0597870593049283E-4</v>
      </c>
      <c r="F303" s="4">
        <f t="shared" si="37"/>
        <v>-2.4655876287804912E-2</v>
      </c>
      <c r="G303" s="6">
        <f t="shared" si="38"/>
        <v>-1.7179450942597232</v>
      </c>
      <c r="H303" s="8">
        <f t="shared" si="44"/>
        <v>1</v>
      </c>
      <c r="I303" s="6">
        <f t="shared" si="40"/>
        <v>1.849262675243361</v>
      </c>
      <c r="J303" s="15">
        <f t="shared" si="41"/>
        <v>39861</v>
      </c>
      <c r="K303" s="7">
        <f t="shared" si="42"/>
        <v>22.828187094119997</v>
      </c>
    </row>
    <row r="304" spans="1:11" x14ac:dyDescent="0.25">
      <c r="A304" s="11">
        <v>39862</v>
      </c>
      <c r="B304" s="12">
        <v>4006.8</v>
      </c>
      <c r="C304" s="4">
        <f t="shared" si="39"/>
        <v>-6.7903107603247709E-3</v>
      </c>
      <c r="D304" s="4">
        <f t="shared" si="43"/>
        <v>1.4509140916531771E-7</v>
      </c>
      <c r="E304" s="13">
        <f t="shared" si="36"/>
        <v>2.9708405418985993E-4</v>
      </c>
      <c r="F304" s="4">
        <f t="shared" si="37"/>
        <v>-6.7904558517339359E-3</v>
      </c>
      <c r="G304" s="6">
        <f t="shared" si="38"/>
        <v>-0.39396646808640012</v>
      </c>
      <c r="H304" s="8">
        <f t="shared" si="44"/>
        <v>1</v>
      </c>
      <c r="I304" s="6">
        <f t="shared" si="40"/>
        <v>3.0642044020377366</v>
      </c>
      <c r="J304" s="15">
        <f t="shared" si="41"/>
        <v>39862</v>
      </c>
      <c r="K304" s="7">
        <f t="shared" si="42"/>
        <v>27.415737398442264</v>
      </c>
    </row>
    <row r="305" spans="1:11" x14ac:dyDescent="0.25">
      <c r="A305" s="11">
        <v>39863</v>
      </c>
      <c r="B305" s="12">
        <v>4018.4</v>
      </c>
      <c r="C305" s="4">
        <f t="shared" si="39"/>
        <v>2.8908956982258223E-3</v>
      </c>
      <c r="D305" s="4">
        <f t="shared" si="43"/>
        <v>1.4509140916531771E-7</v>
      </c>
      <c r="E305" s="13">
        <f t="shared" si="36"/>
        <v>2.7303895074125826E-4</v>
      </c>
      <c r="F305" s="4">
        <f t="shared" si="37"/>
        <v>2.8907506068166569E-3</v>
      </c>
      <c r="G305" s="6">
        <f t="shared" si="38"/>
        <v>0.17494370598155629</v>
      </c>
      <c r="H305" s="8">
        <f t="shared" si="44"/>
        <v>0</v>
      </c>
      <c r="I305" s="6">
        <f t="shared" si="40"/>
        <v>3.1687068647884282</v>
      </c>
      <c r="J305" s="15">
        <f t="shared" si="41"/>
        <v>39863</v>
      </c>
      <c r="K305" s="7">
        <f t="shared" si="42"/>
        <v>26.282856491929934</v>
      </c>
    </row>
    <row r="306" spans="1:11" x14ac:dyDescent="0.25">
      <c r="A306" s="11">
        <v>39864</v>
      </c>
      <c r="B306" s="12">
        <v>3889.1</v>
      </c>
      <c r="C306" s="4">
        <f t="shared" si="39"/>
        <v>-3.2706045059633988E-2</v>
      </c>
      <c r="D306" s="4">
        <f t="shared" si="43"/>
        <v>1.4509140916531771E-7</v>
      </c>
      <c r="E306" s="13">
        <f t="shared" si="36"/>
        <v>2.433133075544098E-4</v>
      </c>
      <c r="F306" s="4">
        <f t="shared" si="37"/>
        <v>-3.2706190151043153E-2</v>
      </c>
      <c r="G306" s="6">
        <f t="shared" si="38"/>
        <v>-2.0967518077718807</v>
      </c>
      <c r="H306" s="8">
        <f t="shared" si="44"/>
        <v>1</v>
      </c>
      <c r="I306" s="6">
        <f t="shared" si="40"/>
        <v>1.0434577018970992</v>
      </c>
      <c r="J306" s="15">
        <f t="shared" si="41"/>
        <v>39864</v>
      </c>
      <c r="K306" s="7">
        <f t="shared" si="42"/>
        <v>24.810938477064038</v>
      </c>
    </row>
    <row r="307" spans="1:11" x14ac:dyDescent="0.25">
      <c r="A307" s="11">
        <v>39867</v>
      </c>
      <c r="B307" s="12">
        <v>3850.7</v>
      </c>
      <c r="C307" s="4">
        <f t="shared" si="39"/>
        <v>-9.9228184394752686E-3</v>
      </c>
      <c r="D307" s="4">
        <f t="shared" si="43"/>
        <v>1.4509140916531771E-7</v>
      </c>
      <c r="E307" s="13">
        <f t="shared" si="36"/>
        <v>4.1564553910029356E-4</v>
      </c>
      <c r="F307" s="4">
        <f t="shared" si="37"/>
        <v>-9.9229635308844336E-3</v>
      </c>
      <c r="G307" s="6">
        <f t="shared" si="38"/>
        <v>-0.48672071832100428</v>
      </c>
      <c r="H307" s="8">
        <f t="shared" si="44"/>
        <v>1</v>
      </c>
      <c r="I307" s="6">
        <f t="shared" si="40"/>
        <v>2.8554518031693648</v>
      </c>
      <c r="J307" s="15">
        <f t="shared" si="41"/>
        <v>39867</v>
      </c>
      <c r="K307" s="7">
        <f t="shared" si="42"/>
        <v>32.42812381134226</v>
      </c>
    </row>
    <row r="308" spans="1:11" x14ac:dyDescent="0.25">
      <c r="A308" s="11">
        <v>39868</v>
      </c>
      <c r="B308" s="12">
        <v>3816.4</v>
      </c>
      <c r="C308" s="4">
        <f t="shared" si="39"/>
        <v>-8.9473800590347766E-3</v>
      </c>
      <c r="D308" s="4">
        <f t="shared" si="43"/>
        <v>1.4509140916531771E-7</v>
      </c>
      <c r="E308" s="13">
        <f t="shared" si="36"/>
        <v>3.8713440463438836E-4</v>
      </c>
      <c r="F308" s="4">
        <f t="shared" si="37"/>
        <v>-8.9475251504439416E-3</v>
      </c>
      <c r="G308" s="6">
        <f t="shared" si="38"/>
        <v>-0.45474930439785166</v>
      </c>
      <c r="H308" s="8">
        <f t="shared" si="44"/>
        <v>1</v>
      </c>
      <c r="I308" s="6">
        <f t="shared" si="40"/>
        <v>2.9060323150861076</v>
      </c>
      <c r="J308" s="15">
        <f t="shared" si="41"/>
        <v>39868</v>
      </c>
      <c r="K308" s="7">
        <f t="shared" si="42"/>
        <v>31.296166597923818</v>
      </c>
    </row>
    <row r="309" spans="1:11" x14ac:dyDescent="0.25">
      <c r="A309" s="11">
        <v>39869</v>
      </c>
      <c r="B309" s="12">
        <v>3849</v>
      </c>
      <c r="C309" s="4">
        <f t="shared" si="39"/>
        <v>8.5058044060552628E-3</v>
      </c>
      <c r="D309" s="4">
        <f t="shared" si="43"/>
        <v>1.4509140916531771E-7</v>
      </c>
      <c r="E309" s="13">
        <f t="shared" si="36"/>
        <v>3.5861780004845743E-4</v>
      </c>
      <c r="F309" s="4">
        <f t="shared" si="37"/>
        <v>8.5056593146460979E-3</v>
      </c>
      <c r="G309" s="6">
        <f t="shared" si="38"/>
        <v>0.44915068100262523</v>
      </c>
      <c r="H309" s="8">
        <f t="shared" si="44"/>
        <v>0</v>
      </c>
      <c r="I309" s="6">
        <f t="shared" si="40"/>
        <v>2.9468199798782329</v>
      </c>
      <c r="J309" s="15">
        <f t="shared" si="41"/>
        <v>39869</v>
      </c>
      <c r="K309" s="7">
        <f t="shared" si="42"/>
        <v>30.121471314041038</v>
      </c>
    </row>
    <row r="310" spans="1:11" x14ac:dyDescent="0.25">
      <c r="A310" s="11">
        <v>39870</v>
      </c>
      <c r="B310" s="12">
        <v>3915.6</v>
      </c>
      <c r="C310" s="4">
        <f t="shared" si="39"/>
        <v>1.7155200103529063E-2</v>
      </c>
      <c r="D310" s="4">
        <f t="shared" si="43"/>
        <v>1.4509140916531771E-7</v>
      </c>
      <c r="E310" s="13">
        <f t="shared" si="36"/>
        <v>3.1865582121296774E-4</v>
      </c>
      <c r="F310" s="4">
        <f t="shared" si="37"/>
        <v>1.7155055012119898E-2</v>
      </c>
      <c r="G310" s="6">
        <f t="shared" si="38"/>
        <v>0.96101725789787951</v>
      </c>
      <c r="H310" s="8">
        <f t="shared" si="44"/>
        <v>0</v>
      </c>
      <c r="I310" s="6">
        <f t="shared" si="40"/>
        <v>2.6449838658118807</v>
      </c>
      <c r="J310" s="15">
        <f t="shared" si="41"/>
        <v>39870</v>
      </c>
      <c r="K310" s="7">
        <f t="shared" si="42"/>
        <v>28.393647664025284</v>
      </c>
    </row>
    <row r="311" spans="1:11" x14ac:dyDescent="0.25">
      <c r="A311" s="11">
        <v>39871</v>
      </c>
      <c r="B311" s="12">
        <v>3830.1</v>
      </c>
      <c r="C311" s="4">
        <f t="shared" si="39"/>
        <v>-2.2077661892860468E-2</v>
      </c>
      <c r="D311" s="4">
        <f t="shared" si="43"/>
        <v>1.4509140916531771E-7</v>
      </c>
      <c r="E311" s="13">
        <f t="shared" si="36"/>
        <v>2.8347381116480738E-4</v>
      </c>
      <c r="F311" s="4">
        <f t="shared" si="37"/>
        <v>-2.2077806984269633E-2</v>
      </c>
      <c r="G311" s="6">
        <f t="shared" si="38"/>
        <v>-1.3112921486512281</v>
      </c>
      <c r="H311" s="8">
        <f t="shared" si="44"/>
        <v>1</v>
      </c>
      <c r="I311" s="6">
        <f t="shared" si="40"/>
        <v>2.3055133251917423</v>
      </c>
      <c r="J311" s="15">
        <f t="shared" si="41"/>
        <v>39871</v>
      </c>
      <c r="K311" s="7">
        <f t="shared" si="42"/>
        <v>26.78037980027473</v>
      </c>
    </row>
    <row r="312" spans="1:11" x14ac:dyDescent="0.25">
      <c r="A312" s="11">
        <v>39874</v>
      </c>
      <c r="B312" s="12">
        <v>3625.8</v>
      </c>
      <c r="C312" s="4">
        <f t="shared" si="39"/>
        <v>-5.4815958898846967E-2</v>
      </c>
      <c r="D312" s="4">
        <f t="shared" si="43"/>
        <v>1.4509140916531771E-7</v>
      </c>
      <c r="E312" s="13">
        <f t="shared" si="36"/>
        <v>3.4295188379736979E-4</v>
      </c>
      <c r="F312" s="4">
        <f t="shared" si="37"/>
        <v>-5.4816103990256132E-2</v>
      </c>
      <c r="G312" s="6">
        <f t="shared" si="38"/>
        <v>-2.9599990304719133</v>
      </c>
      <c r="H312" s="8">
        <f t="shared" si="44"/>
        <v>1</v>
      </c>
      <c r="I312" s="6">
        <f t="shared" si="40"/>
        <v>-1.3107754628456556</v>
      </c>
      <c r="J312" s="15">
        <f t="shared" si="41"/>
        <v>39874</v>
      </c>
      <c r="K312" s="7">
        <f t="shared" si="42"/>
        <v>29.45620929460112</v>
      </c>
    </row>
    <row r="313" spans="1:11" x14ac:dyDescent="0.25">
      <c r="A313" s="11">
        <v>39875</v>
      </c>
      <c r="B313" s="12">
        <v>3512.1</v>
      </c>
      <c r="C313" s="4">
        <f t="shared" si="39"/>
        <v>-3.1860804441831418E-2</v>
      </c>
      <c r="D313" s="4">
        <f t="shared" si="43"/>
        <v>1.4509140916531771E-7</v>
      </c>
      <c r="E313" s="13">
        <f t="shared" si="36"/>
        <v>8.624627266098936E-4</v>
      </c>
      <c r="F313" s="4">
        <f t="shared" si="37"/>
        <v>-3.1860949533240583E-2</v>
      </c>
      <c r="G313" s="6">
        <f t="shared" si="38"/>
        <v>-1.0848970971057916</v>
      </c>
      <c r="H313" s="8">
        <f t="shared" si="44"/>
        <v>1</v>
      </c>
      <c r="I313" s="6">
        <f t="shared" si="40"/>
        <v>2.0204199238997096</v>
      </c>
      <c r="J313" s="15">
        <f t="shared" si="41"/>
        <v>39875</v>
      </c>
      <c r="K313" s="7">
        <f t="shared" si="42"/>
        <v>46.71221144757579</v>
      </c>
    </row>
    <row r="314" spans="1:11" x14ac:dyDescent="0.25">
      <c r="A314" s="11">
        <v>39876</v>
      </c>
      <c r="B314" s="12">
        <v>3645.9</v>
      </c>
      <c r="C314" s="4">
        <f t="shared" si="39"/>
        <v>3.7389099391127965E-2</v>
      </c>
      <c r="D314" s="4">
        <f t="shared" si="43"/>
        <v>1.4509140916531771E-7</v>
      </c>
      <c r="E314" s="13">
        <f t="shared" si="36"/>
        <v>9.5060930097037486E-4</v>
      </c>
      <c r="F314" s="4">
        <f t="shared" si="37"/>
        <v>3.73889542997188E-2</v>
      </c>
      <c r="G314" s="6">
        <f t="shared" si="38"/>
        <v>1.2126690381209051</v>
      </c>
      <c r="H314" s="8">
        <f t="shared" si="44"/>
        <v>0</v>
      </c>
      <c r="I314" s="6">
        <f t="shared" si="40"/>
        <v>1.8249820735451201</v>
      </c>
      <c r="J314" s="15">
        <f t="shared" si="41"/>
        <v>39876</v>
      </c>
      <c r="K314" s="7">
        <f t="shared" si="42"/>
        <v>49.041222776915426</v>
      </c>
    </row>
    <row r="315" spans="1:11" x14ac:dyDescent="0.25">
      <c r="A315" s="11">
        <v>39877</v>
      </c>
      <c r="B315" s="12">
        <v>3529.9</v>
      </c>
      <c r="C315" s="4">
        <f t="shared" si="39"/>
        <v>-3.2333706630682572E-2</v>
      </c>
      <c r="D315" s="4">
        <f t="shared" si="43"/>
        <v>1.4509140916531771E-7</v>
      </c>
      <c r="E315" s="13">
        <f t="shared" si="36"/>
        <v>8.398374929114641E-4</v>
      </c>
      <c r="F315" s="4">
        <f t="shared" si="37"/>
        <v>-3.2333851722091737E-2</v>
      </c>
      <c r="G315" s="6">
        <f t="shared" si="38"/>
        <v>-1.1157318041299162</v>
      </c>
      <c r="H315" s="8">
        <f t="shared" si="44"/>
        <v>1</v>
      </c>
      <c r="I315" s="6">
        <f t="shared" si="40"/>
        <v>1.9997838102531078</v>
      </c>
      <c r="J315" s="15">
        <f t="shared" si="41"/>
        <v>39877</v>
      </c>
      <c r="K315" s="7">
        <f t="shared" si="42"/>
        <v>46.095432062906234</v>
      </c>
    </row>
    <row r="316" spans="1:11" x14ac:dyDescent="0.25">
      <c r="A316" s="11">
        <v>39878</v>
      </c>
      <c r="B316" s="12">
        <v>3530.7</v>
      </c>
      <c r="C316" s="4">
        <f t="shared" si="39"/>
        <v>2.2660963754436757E-4</v>
      </c>
      <c r="D316" s="4">
        <f t="shared" si="43"/>
        <v>1.4509140916531771E-7</v>
      </c>
      <c r="E316" s="13">
        <f t="shared" si="36"/>
        <v>9.3632381824937426E-4</v>
      </c>
      <c r="F316" s="4">
        <f t="shared" si="37"/>
        <v>2.2646454613520225E-4</v>
      </c>
      <c r="G316" s="6">
        <f t="shared" si="38"/>
        <v>7.4009451520852662E-3</v>
      </c>
      <c r="H316" s="8">
        <f t="shared" si="44"/>
        <v>0</v>
      </c>
      <c r="I316" s="6">
        <f t="shared" si="40"/>
        <v>2.5678086706251522</v>
      </c>
      <c r="J316" s="15">
        <f t="shared" si="41"/>
        <v>39878</v>
      </c>
      <c r="K316" s="7">
        <f t="shared" si="42"/>
        <v>48.671339206671895</v>
      </c>
    </row>
    <row r="317" spans="1:11" x14ac:dyDescent="0.25">
      <c r="A317" s="11">
        <v>39881</v>
      </c>
      <c r="B317" s="12">
        <v>3542.4</v>
      </c>
      <c r="C317" s="4">
        <f t="shared" si="39"/>
        <v>3.3083119625914709E-3</v>
      </c>
      <c r="D317" s="4">
        <f t="shared" si="43"/>
        <v>1.4509140916531771E-7</v>
      </c>
      <c r="E317" s="13">
        <f t="shared" si="36"/>
        <v>8.2726073842435347E-4</v>
      </c>
      <c r="F317" s="4">
        <f t="shared" si="37"/>
        <v>3.3081668711823055E-3</v>
      </c>
      <c r="G317" s="6">
        <f t="shared" si="38"/>
        <v>0.11501810328141547</v>
      </c>
      <c r="H317" s="8">
        <f t="shared" si="44"/>
        <v>0</v>
      </c>
      <c r="I317" s="6">
        <f t="shared" si="40"/>
        <v>2.6231421999427158</v>
      </c>
      <c r="J317" s="15">
        <f t="shared" si="41"/>
        <v>39881</v>
      </c>
      <c r="K317" s="7">
        <f t="shared" si="42"/>
        <v>45.748985433707858</v>
      </c>
    </row>
    <row r="318" spans="1:11" x14ac:dyDescent="0.25">
      <c r="A318" s="11">
        <v>39882</v>
      </c>
      <c r="B318" s="12">
        <v>3715.2</v>
      </c>
      <c r="C318" s="4">
        <f t="shared" si="39"/>
        <v>4.7628048989254448E-2</v>
      </c>
      <c r="D318" s="4">
        <f t="shared" si="43"/>
        <v>1.4509140916531771E-7</v>
      </c>
      <c r="E318" s="13">
        <f t="shared" si="36"/>
        <v>7.3124301152241238E-4</v>
      </c>
      <c r="F318" s="4">
        <f t="shared" si="37"/>
        <v>4.7627903897845283E-2</v>
      </c>
      <c r="G318" s="6">
        <f t="shared" si="38"/>
        <v>1.7612889254399144</v>
      </c>
      <c r="H318" s="8">
        <f t="shared" si="44"/>
        <v>0</v>
      </c>
      <c r="I318" s="6">
        <f t="shared" si="40"/>
        <v>1.1403744855348346</v>
      </c>
      <c r="J318" s="15">
        <f t="shared" si="41"/>
        <v>39882</v>
      </c>
      <c r="K318" s="7">
        <f t="shared" si="42"/>
        <v>43.012147344113188</v>
      </c>
    </row>
    <row r="319" spans="1:11" x14ac:dyDescent="0.25">
      <c r="A319" s="11">
        <v>39883</v>
      </c>
      <c r="B319" s="12">
        <v>3693.8</v>
      </c>
      <c r="C319" s="4">
        <f t="shared" si="39"/>
        <v>-5.7767740617612456E-3</v>
      </c>
      <c r="D319" s="4">
        <f t="shared" si="43"/>
        <v>1.4509140916531771E-7</v>
      </c>
      <c r="E319" s="13">
        <f t="shared" si="36"/>
        <v>6.4671024485006806E-4</v>
      </c>
      <c r="F319" s="4">
        <f t="shared" si="37"/>
        <v>-5.7769191531704105E-3</v>
      </c>
      <c r="G319" s="6">
        <f t="shared" si="38"/>
        <v>-0.22716500008256707</v>
      </c>
      <c r="H319" s="8">
        <f t="shared" si="44"/>
        <v>1</v>
      </c>
      <c r="I319" s="6">
        <f t="shared" si="40"/>
        <v>2.72706560211514</v>
      </c>
      <c r="J319" s="15">
        <f t="shared" si="41"/>
        <v>39883</v>
      </c>
      <c r="K319" s="7">
        <f t="shared" si="42"/>
        <v>40.449683799390471</v>
      </c>
    </row>
    <row r="320" spans="1:11" x14ac:dyDescent="0.25">
      <c r="A320" s="11">
        <v>39884</v>
      </c>
      <c r="B320" s="12">
        <v>3712.1</v>
      </c>
      <c r="C320" s="4">
        <f t="shared" si="39"/>
        <v>4.9420157565865383E-3</v>
      </c>
      <c r="D320" s="4">
        <f t="shared" si="43"/>
        <v>1.4509140916531771E-7</v>
      </c>
      <c r="E320" s="13">
        <f t="shared" si="36"/>
        <v>5.7848164799835576E-4</v>
      </c>
      <c r="F320" s="4">
        <f t="shared" si="37"/>
        <v>4.9418706651773734E-3</v>
      </c>
      <c r="G320" s="6">
        <f t="shared" si="38"/>
        <v>0.20546913013079537</v>
      </c>
      <c r="H320" s="8">
        <f t="shared" si="44"/>
        <v>0</v>
      </c>
      <c r="I320" s="6">
        <f t="shared" si="40"/>
        <v>2.7875045527065883</v>
      </c>
      <c r="J320" s="15">
        <f t="shared" si="41"/>
        <v>39884</v>
      </c>
      <c r="K320" s="7">
        <f t="shared" si="42"/>
        <v>38.256484018213698</v>
      </c>
    </row>
    <row r="321" spans="1:11" x14ac:dyDescent="0.25">
      <c r="A321" s="11">
        <v>39885</v>
      </c>
      <c r="B321" s="12">
        <v>3753.7</v>
      </c>
      <c r="C321" s="4">
        <f t="shared" si="39"/>
        <v>1.1144265997110308E-2</v>
      </c>
      <c r="D321" s="4">
        <f t="shared" si="43"/>
        <v>1.4509140916531771E-7</v>
      </c>
      <c r="E321" s="13">
        <f t="shared" si="36"/>
        <v>5.1222111335337995E-4</v>
      </c>
      <c r="F321" s="4">
        <f t="shared" si="37"/>
        <v>1.1144120905701143E-2</v>
      </c>
      <c r="G321" s="6">
        <f t="shared" si="38"/>
        <v>0.49239890370868283</v>
      </c>
      <c r="H321" s="8">
        <f t="shared" si="44"/>
        <v>0</v>
      </c>
      <c r="I321" s="6">
        <f t="shared" si="40"/>
        <v>2.7482102086745748</v>
      </c>
      <c r="J321" s="15">
        <f t="shared" si="41"/>
        <v>39885</v>
      </c>
      <c r="K321" s="7">
        <f t="shared" si="42"/>
        <v>35.998880771269143</v>
      </c>
    </row>
    <row r="322" spans="1:11" x14ac:dyDescent="0.25">
      <c r="A322" s="11">
        <v>39888</v>
      </c>
      <c r="B322" s="12">
        <v>3864</v>
      </c>
      <c r="C322" s="4">
        <f t="shared" si="39"/>
        <v>2.8960896136900911E-2</v>
      </c>
      <c r="D322" s="4">
        <f t="shared" si="43"/>
        <v>1.4509140916531771E-7</v>
      </c>
      <c r="E322" s="13">
        <f t="shared" si="36"/>
        <v>4.5388619442274556E-4</v>
      </c>
      <c r="F322" s="4">
        <f t="shared" si="37"/>
        <v>2.8960751045491746E-2</v>
      </c>
      <c r="G322" s="6">
        <f t="shared" si="38"/>
        <v>1.3593657821197664</v>
      </c>
      <c r="H322" s="8">
        <f t="shared" si="44"/>
        <v>0</v>
      </c>
      <c r="I322" s="6">
        <f t="shared" si="40"/>
        <v>2.0059558342084487</v>
      </c>
      <c r="J322" s="15">
        <f t="shared" si="41"/>
        <v>39888</v>
      </c>
      <c r="K322" s="7">
        <f t="shared" si="42"/>
        <v>33.887048733838512</v>
      </c>
    </row>
    <row r="323" spans="1:11" x14ac:dyDescent="0.25">
      <c r="A323" s="11">
        <v>39889</v>
      </c>
      <c r="B323" s="12">
        <v>3857.1</v>
      </c>
      <c r="C323" s="4">
        <f t="shared" si="39"/>
        <v>-1.7873105740957515E-3</v>
      </c>
      <c r="D323" s="4">
        <f t="shared" si="43"/>
        <v>1.4509140916531771E-7</v>
      </c>
      <c r="E323" s="13">
        <f t="shared" ref="E323:E386" si="45">$G$6+(($G$7+$G$8*H322)*F322*F322)+($G$9*E322)</f>
        <v>4.0252888520577693E-4</v>
      </c>
      <c r="F323" s="4">
        <f t="shared" ref="F323:F386" si="46">C323-D323</f>
        <v>-1.7874556655049169E-3</v>
      </c>
      <c r="G323" s="6">
        <f t="shared" ref="G323:G386" si="47">F323/SQRT(E323)</f>
        <v>-8.9091598968550012E-2</v>
      </c>
      <c r="H323" s="8">
        <f t="shared" si="44"/>
        <v>1</v>
      </c>
      <c r="I323" s="6">
        <f t="shared" si="40"/>
        <v>2.9859646598890417</v>
      </c>
      <c r="J323" s="15">
        <f t="shared" si="41"/>
        <v>39889</v>
      </c>
      <c r="K323" s="7">
        <f t="shared" si="42"/>
        <v>31.912349953750123</v>
      </c>
    </row>
    <row r="324" spans="1:11" x14ac:dyDescent="0.25">
      <c r="A324" s="11">
        <v>39890</v>
      </c>
      <c r="B324" s="12">
        <v>3805</v>
      </c>
      <c r="C324" s="4">
        <f t="shared" si="39"/>
        <v>-1.3599614462526664E-2</v>
      </c>
      <c r="D324" s="4">
        <f t="shared" si="43"/>
        <v>1.4509140916531771E-7</v>
      </c>
      <c r="E324" s="13">
        <f t="shared" si="45"/>
        <v>3.5790746628790637E-4</v>
      </c>
      <c r="F324" s="4">
        <f t="shared" si="46"/>
        <v>-1.3599759553935829E-2</v>
      </c>
      <c r="G324" s="6">
        <f t="shared" si="47"/>
        <v>-0.71886253640359588</v>
      </c>
      <c r="H324" s="8">
        <f t="shared" si="44"/>
        <v>1</v>
      </c>
      <c r="I324" s="6">
        <f t="shared" si="40"/>
        <v>2.7902978331879607</v>
      </c>
      <c r="J324" s="15">
        <f t="shared" si="41"/>
        <v>39890</v>
      </c>
      <c r="K324" s="7">
        <f t="shared" si="42"/>
        <v>30.091624909738641</v>
      </c>
    </row>
    <row r="325" spans="1:11" x14ac:dyDescent="0.25">
      <c r="A325" s="11">
        <v>39891</v>
      </c>
      <c r="B325" s="12">
        <v>3816.9</v>
      </c>
      <c r="C325" s="4">
        <f t="shared" si="39"/>
        <v>3.1225835209783299E-3</v>
      </c>
      <c r="D325" s="4">
        <f t="shared" si="43"/>
        <v>1.4509140916531771E-7</v>
      </c>
      <c r="E325" s="13">
        <f t="shared" si="45"/>
        <v>3.5235209771045253E-4</v>
      </c>
      <c r="F325" s="4">
        <f t="shared" si="46"/>
        <v>3.1224384295691645E-3</v>
      </c>
      <c r="G325" s="6">
        <f t="shared" si="47"/>
        <v>0.16634335352007837</v>
      </c>
      <c r="H325" s="8">
        <f t="shared" si="44"/>
        <v>0</v>
      </c>
      <c r="I325" s="6">
        <f t="shared" si="40"/>
        <v>3.0426662135271387</v>
      </c>
      <c r="J325" s="15">
        <f t="shared" si="41"/>
        <v>39891</v>
      </c>
      <c r="K325" s="7">
        <f t="shared" si="42"/>
        <v>29.857173463130177</v>
      </c>
    </row>
    <row r="326" spans="1:11" x14ac:dyDescent="0.25">
      <c r="A326" s="11">
        <v>39892</v>
      </c>
      <c r="B326" s="12">
        <v>3842.9</v>
      </c>
      <c r="C326" s="4">
        <f t="shared" si="39"/>
        <v>6.7887150720218233E-3</v>
      </c>
      <c r="D326" s="4">
        <f t="shared" si="43"/>
        <v>1.4509140916531771E-7</v>
      </c>
      <c r="E326" s="13">
        <f t="shared" si="45"/>
        <v>3.1313957779764668E-4</v>
      </c>
      <c r="F326" s="4">
        <f t="shared" si="46"/>
        <v>6.7885699806126583E-3</v>
      </c>
      <c r="G326" s="6">
        <f t="shared" si="47"/>
        <v>0.38362713505153895</v>
      </c>
      <c r="H326" s="8">
        <f t="shared" si="44"/>
        <v>0</v>
      </c>
      <c r="I326" s="6">
        <f t="shared" si="40"/>
        <v>3.0419073431054247</v>
      </c>
      <c r="J326" s="15">
        <f t="shared" si="41"/>
        <v>39892</v>
      </c>
      <c r="K326" s="7">
        <f t="shared" si="42"/>
        <v>28.146813884133426</v>
      </c>
    </row>
    <row r="327" spans="1:11" x14ac:dyDescent="0.25">
      <c r="A327" s="11">
        <v>39895</v>
      </c>
      <c r="B327" s="12">
        <v>3952.8</v>
      </c>
      <c r="C327" s="4">
        <f t="shared" si="39"/>
        <v>2.8196898642753987E-2</v>
      </c>
      <c r="D327" s="4">
        <f t="shared" si="43"/>
        <v>1.4509140916531771E-7</v>
      </c>
      <c r="E327" s="13">
        <f t="shared" si="45"/>
        <v>2.786173817055742E-4</v>
      </c>
      <c r="F327" s="4">
        <f t="shared" si="46"/>
        <v>2.8196753551344822E-2</v>
      </c>
      <c r="G327" s="6">
        <f t="shared" si="47"/>
        <v>1.6892541912721282</v>
      </c>
      <c r="H327" s="8">
        <f t="shared" si="44"/>
        <v>0</v>
      </c>
      <c r="I327" s="6">
        <f t="shared" si="40"/>
        <v>1.7471071599788346</v>
      </c>
      <c r="J327" s="15">
        <f t="shared" si="41"/>
        <v>39895</v>
      </c>
      <c r="K327" s="7">
        <f t="shared" si="42"/>
        <v>26.549990126459612</v>
      </c>
    </row>
    <row r="328" spans="1:11" x14ac:dyDescent="0.25">
      <c r="A328" s="11">
        <v>39896</v>
      </c>
      <c r="B328" s="12">
        <v>3911.5</v>
      </c>
      <c r="C328" s="4">
        <f t="shared" si="39"/>
        <v>-1.0503256406404976E-2</v>
      </c>
      <c r="D328" s="4">
        <f t="shared" si="43"/>
        <v>1.4509140916531771E-7</v>
      </c>
      <c r="E328" s="13">
        <f t="shared" si="45"/>
        <v>2.4822448612861085E-4</v>
      </c>
      <c r="F328" s="4">
        <f t="shared" si="46"/>
        <v>-1.0503401497814141E-2</v>
      </c>
      <c r="G328" s="6">
        <f t="shared" si="47"/>
        <v>-0.66666500241302096</v>
      </c>
      <c r="H328" s="8">
        <f t="shared" si="44"/>
        <v>1</v>
      </c>
      <c r="I328" s="6">
        <f t="shared" si="40"/>
        <v>3.0094288716894613</v>
      </c>
      <c r="J328" s="15">
        <f t="shared" si="41"/>
        <v>39896</v>
      </c>
      <c r="K328" s="7">
        <f t="shared" si="42"/>
        <v>25.060086789661874</v>
      </c>
    </row>
    <row r="329" spans="1:11" x14ac:dyDescent="0.25">
      <c r="A329" s="11">
        <v>39897</v>
      </c>
      <c r="B329" s="12">
        <v>3900.3</v>
      </c>
      <c r="C329" s="4">
        <f t="shared" si="39"/>
        <v>-2.8674588889025421E-3</v>
      </c>
      <c r="D329" s="4">
        <f t="shared" si="43"/>
        <v>1.4509140916531771E-7</v>
      </c>
      <c r="E329" s="13">
        <f t="shared" si="45"/>
        <v>2.4193922313335645E-4</v>
      </c>
      <c r="F329" s="4">
        <f t="shared" si="46"/>
        <v>-2.8676039803117075E-3</v>
      </c>
      <c r="G329" s="6">
        <f t="shared" si="47"/>
        <v>-0.18435971735522969</v>
      </c>
      <c r="H329" s="8">
        <f t="shared" si="44"/>
        <v>1</v>
      </c>
      <c r="I329" s="6">
        <f t="shared" si="40"/>
        <v>3.2274792178169682</v>
      </c>
      <c r="J329" s="15">
        <f t="shared" si="41"/>
        <v>39897</v>
      </c>
      <c r="K329" s="7">
        <f t="shared" si="42"/>
        <v>24.740780798660982</v>
      </c>
    </row>
    <row r="330" spans="1:11" x14ac:dyDescent="0.25">
      <c r="A330" s="11">
        <v>39898</v>
      </c>
      <c r="B330" s="12">
        <v>3925.2</v>
      </c>
      <c r="C330" s="4">
        <f t="shared" si="39"/>
        <v>6.3638320961057638E-3</v>
      </c>
      <c r="D330" s="4">
        <f t="shared" si="43"/>
        <v>1.4509140916531771E-7</v>
      </c>
      <c r="E330" s="13">
        <f t="shared" si="45"/>
        <v>2.1745947196781575E-4</v>
      </c>
      <c r="F330" s="4">
        <f t="shared" si="46"/>
        <v>6.3636870046965988E-3</v>
      </c>
      <c r="G330" s="6">
        <f t="shared" si="47"/>
        <v>0.43153859804885458</v>
      </c>
      <c r="H330" s="8">
        <f t="shared" si="44"/>
        <v>0</v>
      </c>
      <c r="I330" s="6">
        <f t="shared" si="40"/>
        <v>3.2046977162815229</v>
      </c>
      <c r="J330" s="15">
        <f t="shared" si="41"/>
        <v>39898</v>
      </c>
      <c r="K330" s="7">
        <f t="shared" si="42"/>
        <v>23.455755457426093</v>
      </c>
    </row>
    <row r="331" spans="1:11" x14ac:dyDescent="0.25">
      <c r="A331" s="11">
        <v>39899</v>
      </c>
      <c r="B331" s="12">
        <v>3898.9</v>
      </c>
      <c r="C331" s="4">
        <f t="shared" si="39"/>
        <v>-6.7228432805957342E-3</v>
      </c>
      <c r="D331" s="4">
        <f t="shared" si="43"/>
        <v>1.4509140916531771E-7</v>
      </c>
      <c r="E331" s="13">
        <f t="shared" si="45"/>
        <v>1.94381852264658E-4</v>
      </c>
      <c r="F331" s="4">
        <f t="shared" si="46"/>
        <v>-6.7229883720048992E-3</v>
      </c>
      <c r="G331" s="6">
        <f t="shared" si="47"/>
        <v>-0.48220810082352517</v>
      </c>
      <c r="H331" s="8">
        <f t="shared" si="44"/>
        <v>1</v>
      </c>
      <c r="I331" s="6">
        <f t="shared" si="40"/>
        <v>3.2376421519672176</v>
      </c>
      <c r="J331" s="15">
        <f t="shared" si="41"/>
        <v>39899</v>
      </c>
      <c r="K331" s="7">
        <f t="shared" si="42"/>
        <v>22.176250499793348</v>
      </c>
    </row>
    <row r="332" spans="1:11" x14ac:dyDescent="0.25">
      <c r="A332" s="11">
        <v>39902</v>
      </c>
      <c r="B332" s="12">
        <v>3762.9</v>
      </c>
      <c r="C332" s="4">
        <f t="shared" si="39"/>
        <v>-3.5504525353004038E-2</v>
      </c>
      <c r="D332" s="4">
        <f t="shared" si="43"/>
        <v>1.4509140916531771E-7</v>
      </c>
      <c r="E332" s="13">
        <f t="shared" si="45"/>
        <v>1.8245207190636641E-4</v>
      </c>
      <c r="F332" s="4">
        <f t="shared" si="46"/>
        <v>-3.5504670444413203E-2</v>
      </c>
      <c r="G332" s="6">
        <f t="shared" si="47"/>
        <v>-2.6285187910679375</v>
      </c>
      <c r="H332" s="8">
        <f t="shared" si="44"/>
        <v>1</v>
      </c>
      <c r="I332" s="6">
        <f t="shared" si="40"/>
        <v>-6.898253114156816E-2</v>
      </c>
      <c r="J332" s="15">
        <f t="shared" si="41"/>
        <v>39902</v>
      </c>
      <c r="K332" s="7">
        <f t="shared" si="42"/>
        <v>21.484965485732271</v>
      </c>
    </row>
    <row r="333" spans="1:11" x14ac:dyDescent="0.25">
      <c r="A333" s="11">
        <v>39903</v>
      </c>
      <c r="B333" s="12">
        <v>3926.1</v>
      </c>
      <c r="C333" s="4">
        <f t="shared" si="39"/>
        <v>4.2456630030805784E-2</v>
      </c>
      <c r="D333" s="4">
        <f t="shared" si="43"/>
        <v>1.4509140916531771E-7</v>
      </c>
      <c r="E333" s="13">
        <f t="shared" si="45"/>
        <v>3.9748677352270271E-4</v>
      </c>
      <c r="F333" s="4">
        <f t="shared" si="46"/>
        <v>4.2456484939396619E-2</v>
      </c>
      <c r="G333" s="6">
        <f t="shared" si="47"/>
        <v>2.1295247610143204</v>
      </c>
      <c r="H333" s="8">
        <f t="shared" si="44"/>
        <v>0</v>
      </c>
      <c r="I333" s="6">
        <f t="shared" si="40"/>
        <v>0.72879806219888188</v>
      </c>
      <c r="J333" s="15">
        <f t="shared" si="41"/>
        <v>39903</v>
      </c>
      <c r="K333" s="7">
        <f t="shared" si="42"/>
        <v>31.711851680601022</v>
      </c>
    </row>
    <row r="334" spans="1:11" x14ac:dyDescent="0.25">
      <c r="A334" s="11">
        <v>39904</v>
      </c>
      <c r="B334" s="12">
        <v>3955.6</v>
      </c>
      <c r="C334" s="4">
        <f t="shared" si="39"/>
        <v>7.4857296662912279E-3</v>
      </c>
      <c r="D334" s="4">
        <f t="shared" si="43"/>
        <v>1.4509140916531771E-7</v>
      </c>
      <c r="E334" s="13">
        <f t="shared" si="45"/>
        <v>3.528755634575167E-4</v>
      </c>
      <c r="F334" s="4">
        <f t="shared" si="46"/>
        <v>7.4855845748820629E-3</v>
      </c>
      <c r="G334" s="6">
        <f t="shared" si="47"/>
        <v>0.3984877078287018</v>
      </c>
      <c r="H334" s="8">
        <f t="shared" si="44"/>
        <v>0</v>
      </c>
      <c r="I334" s="6">
        <f t="shared" si="40"/>
        <v>2.9763627774648103</v>
      </c>
      <c r="J334" s="15">
        <f t="shared" si="41"/>
        <v>39904</v>
      </c>
      <c r="K334" s="7">
        <f t="shared" si="42"/>
        <v>29.879343626450655</v>
      </c>
    </row>
    <row r="335" spans="1:11" x14ac:dyDescent="0.25">
      <c r="A335" s="11">
        <v>39905</v>
      </c>
      <c r="B335" s="12">
        <v>4125</v>
      </c>
      <c r="C335" s="4">
        <f t="shared" si="39"/>
        <v>4.1933723372945653E-2</v>
      </c>
      <c r="D335" s="4">
        <f t="shared" si="43"/>
        <v>1.4509140916531771E-7</v>
      </c>
      <c r="E335" s="13">
        <f t="shared" si="45"/>
        <v>3.1360043028067549E-4</v>
      </c>
      <c r="F335" s="4">
        <f t="shared" si="46"/>
        <v>4.1933578281536488E-2</v>
      </c>
      <c r="G335" s="6">
        <f t="shared" si="47"/>
        <v>2.3679558364057876</v>
      </c>
      <c r="H335" s="8">
        <f t="shared" si="44"/>
        <v>0</v>
      </c>
      <c r="I335" s="6">
        <f t="shared" si="40"/>
        <v>0.31114949392145208</v>
      </c>
      <c r="J335" s="15">
        <f t="shared" si="41"/>
        <v>39905</v>
      </c>
      <c r="K335" s="7">
        <f t="shared" si="42"/>
        <v>28.16751832537096</v>
      </c>
    </row>
    <row r="336" spans="1:11" x14ac:dyDescent="0.25">
      <c r="A336" s="11">
        <v>39906</v>
      </c>
      <c r="B336" s="12">
        <v>4029.7</v>
      </c>
      <c r="C336" s="4">
        <f t="shared" ref="C336:C399" si="48">LN(B336/B335)</f>
        <v>-2.337408828631752E-2</v>
      </c>
      <c r="D336" s="4">
        <f t="shared" si="43"/>
        <v>1.4509140916531771E-7</v>
      </c>
      <c r="E336" s="13">
        <f t="shared" si="45"/>
        <v>2.7902311027961171E-4</v>
      </c>
      <c r="F336" s="4">
        <f t="shared" si="46"/>
        <v>-2.3374233377726684E-2</v>
      </c>
      <c r="G336" s="6">
        <f t="shared" si="47"/>
        <v>-1.3993207950334741</v>
      </c>
      <c r="H336" s="8">
        <f t="shared" si="44"/>
        <v>1</v>
      </c>
      <c r="I336" s="6">
        <f t="shared" si="40"/>
        <v>2.194120096603732</v>
      </c>
      <c r="J336" s="15">
        <f t="shared" si="41"/>
        <v>39906</v>
      </c>
      <c r="K336" s="7">
        <f t="shared" si="42"/>
        <v>26.569314424866477</v>
      </c>
    </row>
    <row r="337" spans="1:11" x14ac:dyDescent="0.25">
      <c r="A337" s="11">
        <v>39909</v>
      </c>
      <c r="B337" s="12">
        <v>3993.5</v>
      </c>
      <c r="C337" s="4">
        <f t="shared" si="48"/>
        <v>-9.0238921250201942E-3</v>
      </c>
      <c r="D337" s="4">
        <f t="shared" si="43"/>
        <v>1.4509140916531771E-7</v>
      </c>
      <c r="E337" s="13">
        <f t="shared" si="45"/>
        <v>3.499682445300957E-4</v>
      </c>
      <c r="F337" s="4">
        <f t="shared" si="46"/>
        <v>-9.0240372164293592E-3</v>
      </c>
      <c r="G337" s="6">
        <f t="shared" si="47"/>
        <v>-0.48237696221190446</v>
      </c>
      <c r="H337" s="8">
        <f t="shared" si="44"/>
        <v>1</v>
      </c>
      <c r="I337" s="6">
        <f t="shared" si="40"/>
        <v>2.9435517687144519</v>
      </c>
      <c r="J337" s="15">
        <f t="shared" si="41"/>
        <v>39909</v>
      </c>
      <c r="K337" s="7">
        <f t="shared" si="42"/>
        <v>29.756002061116043</v>
      </c>
    </row>
    <row r="338" spans="1:11" x14ac:dyDescent="0.25">
      <c r="A338" s="11">
        <v>39910</v>
      </c>
      <c r="B338" s="12">
        <v>3930.5</v>
      </c>
      <c r="C338" s="4">
        <f t="shared" si="48"/>
        <v>-1.5901395123632447E-2</v>
      </c>
      <c r="D338" s="4">
        <f t="shared" si="43"/>
        <v>1.4509140916531771E-7</v>
      </c>
      <c r="E338" s="13">
        <f t="shared" si="45"/>
        <v>3.2615235787688168E-4</v>
      </c>
      <c r="F338" s="4">
        <f t="shared" si="46"/>
        <v>-1.5901540215041612E-2</v>
      </c>
      <c r="G338" s="6">
        <f t="shared" si="47"/>
        <v>-0.88049912886081239</v>
      </c>
      <c r="H338" s="8">
        <f t="shared" si="44"/>
        <v>1</v>
      </c>
      <c r="I338" s="6">
        <f t="shared" si="40"/>
        <v>2.7074950739947794</v>
      </c>
      <c r="J338" s="15">
        <f t="shared" si="41"/>
        <v>39910</v>
      </c>
      <c r="K338" s="7">
        <f t="shared" si="42"/>
        <v>28.725693471672891</v>
      </c>
    </row>
    <row r="339" spans="1:11" x14ac:dyDescent="0.25">
      <c r="A339" s="11">
        <v>39911</v>
      </c>
      <c r="B339" s="12">
        <v>3925.5</v>
      </c>
      <c r="C339" s="4">
        <f t="shared" si="48"/>
        <v>-1.2729125955008962E-3</v>
      </c>
      <c r="D339" s="4">
        <f t="shared" si="43"/>
        <v>1.4509140916531771E-7</v>
      </c>
      <c r="E339" s="13">
        <f t="shared" si="45"/>
        <v>3.3699647615023209E-4</v>
      </c>
      <c r="F339" s="4">
        <f t="shared" si="46"/>
        <v>-1.2730576869100616E-3</v>
      </c>
      <c r="G339" s="6">
        <f t="shared" si="47"/>
        <v>-6.93482336505023E-2</v>
      </c>
      <c r="H339" s="8">
        <f t="shared" si="44"/>
        <v>1</v>
      </c>
      <c r="I339" s="6">
        <f t="shared" si="40"/>
        <v>3.076375920137147</v>
      </c>
      <c r="J339" s="15">
        <f t="shared" si="41"/>
        <v>39911</v>
      </c>
      <c r="K339" s="7">
        <f t="shared" si="42"/>
        <v>29.19933363383636</v>
      </c>
    </row>
    <row r="340" spans="1:11" x14ac:dyDescent="0.25">
      <c r="A340" s="11">
        <v>39912</v>
      </c>
      <c r="B340" s="12">
        <v>3983.7</v>
      </c>
      <c r="C340" s="4">
        <f t="shared" si="48"/>
        <v>1.471730402608129E-2</v>
      </c>
      <c r="D340" s="4">
        <f t="shared" si="43"/>
        <v>1.4509140916531771E-7</v>
      </c>
      <c r="E340" s="13">
        <f t="shared" si="45"/>
        <v>2.9992143424400857E-4</v>
      </c>
      <c r="F340" s="4">
        <f t="shared" si="46"/>
        <v>1.4717158934672125E-2</v>
      </c>
      <c r="G340" s="6">
        <f t="shared" si="47"/>
        <v>0.84980685074644136</v>
      </c>
      <c r="H340" s="8">
        <f t="shared" si="44"/>
        <v>0</v>
      </c>
      <c r="I340" s="6">
        <f t="shared" ref="I340:I403" si="49">-0.5*LN(2*PI())-0.5*LN(E340)-0.5*G340*G340</f>
        <v>2.7759706267372684</v>
      </c>
      <c r="J340" s="15">
        <f t="shared" ref="J340:J403" si="50">A340</f>
        <v>39912</v>
      </c>
      <c r="K340" s="7">
        <f t="shared" ref="K340:K403" si="51">100*SQRT($B$12*E340)</f>
        <v>27.546346920006322</v>
      </c>
    </row>
    <row r="341" spans="1:11" x14ac:dyDescent="0.25">
      <c r="A341" s="11">
        <v>39917</v>
      </c>
      <c r="B341" s="12">
        <v>3989</v>
      </c>
      <c r="C341" s="4">
        <f t="shared" si="48"/>
        <v>1.3295372410152071E-3</v>
      </c>
      <c r="D341" s="4">
        <f t="shared" ref="D341:D404" si="52">D340</f>
        <v>1.4509140916531771E-7</v>
      </c>
      <c r="E341" s="13">
        <f t="shared" si="45"/>
        <v>2.6698029883646647E-4</v>
      </c>
      <c r="F341" s="4">
        <f t="shared" si="46"/>
        <v>1.3293921496060417E-3</v>
      </c>
      <c r="G341" s="6">
        <f t="shared" si="47"/>
        <v>8.1360480054675943E-2</v>
      </c>
      <c r="H341" s="8">
        <f t="shared" ref="H341:H404" si="53">IF(G341&lt;0,1,0)</f>
        <v>0</v>
      </c>
      <c r="I341" s="6">
        <f t="shared" si="49"/>
        <v>3.1919195476458477</v>
      </c>
      <c r="J341" s="15">
        <f t="shared" si="50"/>
        <v>39917</v>
      </c>
      <c r="K341" s="7">
        <f t="shared" si="51"/>
        <v>25.989616312217084</v>
      </c>
    </row>
    <row r="342" spans="1:11" x14ac:dyDescent="0.25">
      <c r="A342" s="11">
        <v>39918</v>
      </c>
      <c r="B342" s="12">
        <v>3968.4</v>
      </c>
      <c r="C342" s="4">
        <f t="shared" si="48"/>
        <v>-5.1775821296591792E-3</v>
      </c>
      <c r="D342" s="4">
        <f t="shared" si="52"/>
        <v>1.4509140916531771E-7</v>
      </c>
      <c r="E342" s="13">
        <f t="shared" si="45"/>
        <v>2.3797934866638321E-4</v>
      </c>
      <c r="F342" s="4">
        <f t="shared" si="46"/>
        <v>-5.1777272210683442E-3</v>
      </c>
      <c r="G342" s="6">
        <f t="shared" si="47"/>
        <v>-0.33563676839238893</v>
      </c>
      <c r="H342" s="8">
        <f t="shared" si="53"/>
        <v>1</v>
      </c>
      <c r="I342" s="6">
        <f t="shared" si="49"/>
        <v>3.1963987758303216</v>
      </c>
      <c r="J342" s="15">
        <f t="shared" si="50"/>
        <v>39918</v>
      </c>
      <c r="K342" s="7">
        <f t="shared" si="51"/>
        <v>24.537476482432936</v>
      </c>
    </row>
    <row r="343" spans="1:11" x14ac:dyDescent="0.25">
      <c r="A343" s="11">
        <v>39919</v>
      </c>
      <c r="B343" s="12">
        <v>4053</v>
      </c>
      <c r="C343" s="4">
        <f t="shared" si="48"/>
        <v>2.1094356852561169E-2</v>
      </c>
      <c r="D343" s="4">
        <f t="shared" si="52"/>
        <v>1.4509140916531771E-7</v>
      </c>
      <c r="E343" s="13">
        <f t="shared" si="45"/>
        <v>2.174221822798615E-4</v>
      </c>
      <c r="F343" s="4">
        <f t="shared" si="46"/>
        <v>2.1094211761152004E-2</v>
      </c>
      <c r="G343" s="6">
        <f t="shared" si="47"/>
        <v>1.4305774540592031</v>
      </c>
      <c r="H343" s="8">
        <f t="shared" si="53"/>
        <v>0</v>
      </c>
      <c r="I343" s="6">
        <f t="shared" si="49"/>
        <v>2.2746203178022393</v>
      </c>
      <c r="J343" s="15">
        <f t="shared" si="50"/>
        <v>39919</v>
      </c>
      <c r="K343" s="7">
        <f t="shared" si="51"/>
        <v>23.453744288877406</v>
      </c>
    </row>
    <row r="344" spans="1:11" x14ac:dyDescent="0.25">
      <c r="A344" s="11">
        <v>39920</v>
      </c>
      <c r="B344" s="12">
        <v>4092.8</v>
      </c>
      <c r="C344" s="4">
        <f t="shared" si="48"/>
        <v>9.7719847562150481E-3</v>
      </c>
      <c r="D344" s="4">
        <f t="shared" si="52"/>
        <v>1.4509140916531771E-7</v>
      </c>
      <c r="E344" s="13">
        <f t="shared" si="45"/>
        <v>1.9434902290498842E-4</v>
      </c>
      <c r="F344" s="4">
        <f t="shared" si="46"/>
        <v>9.7718396648058831E-3</v>
      </c>
      <c r="G344" s="6">
        <f t="shared" si="47"/>
        <v>0.70094695222253611</v>
      </c>
      <c r="H344" s="8">
        <f t="shared" si="53"/>
        <v>0</v>
      </c>
      <c r="I344" s="6">
        <f t="shared" si="49"/>
        <v>3.1083256159706303</v>
      </c>
      <c r="J344" s="15">
        <f t="shared" si="50"/>
        <v>39920</v>
      </c>
      <c r="K344" s="7">
        <f t="shared" si="51"/>
        <v>22.174377735341764</v>
      </c>
    </row>
    <row r="345" spans="1:11" x14ac:dyDescent="0.25">
      <c r="A345" s="11">
        <v>39923</v>
      </c>
      <c r="B345" s="12">
        <v>3990.9</v>
      </c>
      <c r="C345" s="4">
        <f t="shared" si="48"/>
        <v>-2.5212563026553822E-2</v>
      </c>
      <c r="D345" s="4">
        <f t="shared" si="52"/>
        <v>1.4509140916531771E-7</v>
      </c>
      <c r="E345" s="13">
        <f t="shared" si="45"/>
        <v>1.7403571138677404E-4</v>
      </c>
      <c r="F345" s="4">
        <f t="shared" si="46"/>
        <v>-2.5212708117962987E-2</v>
      </c>
      <c r="G345" s="6">
        <f t="shared" si="47"/>
        <v>-1.9111743571544648</v>
      </c>
      <c r="H345" s="8">
        <f t="shared" si="53"/>
        <v>1</v>
      </c>
      <c r="I345" s="6">
        <f t="shared" si="49"/>
        <v>1.5828927760495008</v>
      </c>
      <c r="J345" s="15">
        <f t="shared" si="50"/>
        <v>39923</v>
      </c>
      <c r="K345" s="7">
        <f t="shared" si="51"/>
        <v>20.983573332693798</v>
      </c>
    </row>
    <row r="346" spans="1:11" x14ac:dyDescent="0.25">
      <c r="A346" s="11">
        <v>39924</v>
      </c>
      <c r="B346" s="12">
        <v>3987.5</v>
      </c>
      <c r="C346" s="4">
        <f t="shared" si="48"/>
        <v>-8.5230126486978515E-4</v>
      </c>
      <c r="D346" s="4">
        <f t="shared" si="52"/>
        <v>1.4509140916531771E-7</v>
      </c>
      <c r="E346" s="13">
        <f t="shared" si="45"/>
        <v>2.7411481385731693E-4</v>
      </c>
      <c r="F346" s="4">
        <f t="shared" si="46"/>
        <v>-8.5244635627895044E-4</v>
      </c>
      <c r="G346" s="6">
        <f t="shared" si="47"/>
        <v>-5.1487381505846842E-2</v>
      </c>
      <c r="H346" s="8">
        <f t="shared" si="53"/>
        <v>1</v>
      </c>
      <c r="I346" s="6">
        <f t="shared" si="49"/>
        <v>3.1807177469020944</v>
      </c>
      <c r="J346" s="15">
        <f t="shared" si="50"/>
        <v>39924</v>
      </c>
      <c r="K346" s="7">
        <f t="shared" si="51"/>
        <v>26.334587125280922</v>
      </c>
    </row>
    <row r="347" spans="1:11" x14ac:dyDescent="0.25">
      <c r="A347" s="11">
        <v>39925</v>
      </c>
      <c r="B347" s="12">
        <v>4030.7</v>
      </c>
      <c r="C347" s="4">
        <f t="shared" si="48"/>
        <v>1.077559003447584E-2</v>
      </c>
      <c r="D347" s="4">
        <f t="shared" si="52"/>
        <v>1.4509140916531771E-7</v>
      </c>
      <c r="E347" s="13">
        <f t="shared" si="45"/>
        <v>2.4439533007030128E-4</v>
      </c>
      <c r="F347" s="4">
        <f t="shared" si="46"/>
        <v>1.0775444943066675E-2</v>
      </c>
      <c r="G347" s="6">
        <f t="shared" si="47"/>
        <v>0.68926902255903799</v>
      </c>
      <c r="H347" s="8">
        <f t="shared" si="53"/>
        <v>0</v>
      </c>
      <c r="I347" s="6">
        <f t="shared" si="49"/>
        <v>3.0018772933562721</v>
      </c>
      <c r="J347" s="15">
        <f t="shared" si="50"/>
        <v>39925</v>
      </c>
      <c r="K347" s="7">
        <f t="shared" si="51"/>
        <v>24.866044821761708</v>
      </c>
    </row>
    <row r="348" spans="1:11" x14ac:dyDescent="0.25">
      <c r="A348" s="11">
        <v>39926</v>
      </c>
      <c r="B348" s="12">
        <v>4018.2</v>
      </c>
      <c r="C348" s="4">
        <f t="shared" si="48"/>
        <v>-3.1060169835163236E-3</v>
      </c>
      <c r="D348" s="4">
        <f t="shared" si="52"/>
        <v>1.4509140916531771E-7</v>
      </c>
      <c r="E348" s="13">
        <f t="shared" si="45"/>
        <v>2.180958338549757E-4</v>
      </c>
      <c r="F348" s="4">
        <f t="shared" si="46"/>
        <v>-3.106162074925489E-3</v>
      </c>
      <c r="G348" s="6">
        <f t="shared" si="47"/>
        <v>-0.21032961555561702</v>
      </c>
      <c r="H348" s="8">
        <f t="shared" si="53"/>
        <v>1</v>
      </c>
      <c r="I348" s="6">
        <f t="shared" si="49"/>
        <v>3.2742301866723129</v>
      </c>
      <c r="J348" s="15">
        <f t="shared" si="50"/>
        <v>39926</v>
      </c>
      <c r="K348" s="7">
        <f t="shared" si="51"/>
        <v>23.490050226704255</v>
      </c>
    </row>
    <row r="349" spans="1:11" x14ac:dyDescent="0.25">
      <c r="A349" s="11">
        <v>39927</v>
      </c>
      <c r="B349" s="12">
        <v>4156</v>
      </c>
      <c r="C349" s="4">
        <f t="shared" si="48"/>
        <v>3.371903207505856E-2</v>
      </c>
      <c r="D349" s="4">
        <f t="shared" si="52"/>
        <v>1.4509140916531771E-7</v>
      </c>
      <c r="E349" s="13">
        <f t="shared" si="45"/>
        <v>1.9673251269006079E-4</v>
      </c>
      <c r="F349" s="4">
        <f t="shared" si="46"/>
        <v>3.3718886983649395E-2</v>
      </c>
      <c r="G349" s="6">
        <f t="shared" si="47"/>
        <v>2.4040038634036591</v>
      </c>
      <c r="H349" s="8">
        <f t="shared" si="53"/>
        <v>0</v>
      </c>
      <c r="I349" s="6">
        <f t="shared" si="49"/>
        <v>0.45827695690578363</v>
      </c>
      <c r="J349" s="15">
        <f t="shared" si="50"/>
        <v>39927</v>
      </c>
      <c r="K349" s="7">
        <f t="shared" si="51"/>
        <v>22.309936286458861</v>
      </c>
    </row>
    <row r="350" spans="1:11" x14ac:dyDescent="0.25">
      <c r="A350" s="11">
        <v>39930</v>
      </c>
      <c r="B350" s="12">
        <v>4167</v>
      </c>
      <c r="C350" s="4">
        <f t="shared" si="48"/>
        <v>2.6432792033353526E-3</v>
      </c>
      <c r="D350" s="4">
        <f t="shared" si="52"/>
        <v>1.4509140916531771E-7</v>
      </c>
      <c r="E350" s="13">
        <f t="shared" si="45"/>
        <v>1.7613410501020574E-4</v>
      </c>
      <c r="F350" s="4">
        <f t="shared" si="46"/>
        <v>2.6431341119261872E-3</v>
      </c>
      <c r="G350" s="6">
        <f t="shared" si="47"/>
        <v>0.19915786925108844</v>
      </c>
      <c r="H350" s="8">
        <f t="shared" si="53"/>
        <v>0</v>
      </c>
      <c r="I350" s="6">
        <f t="shared" si="49"/>
        <v>3.3833619847456231</v>
      </c>
      <c r="J350" s="15">
        <f t="shared" si="50"/>
        <v>39930</v>
      </c>
      <c r="K350" s="7">
        <f t="shared" si="51"/>
        <v>21.109696484692066</v>
      </c>
    </row>
    <row r="351" spans="1:11" x14ac:dyDescent="0.25">
      <c r="A351" s="11">
        <v>39931</v>
      </c>
      <c r="B351" s="12">
        <v>4096.3999999999996</v>
      </c>
      <c r="C351" s="4">
        <f t="shared" si="48"/>
        <v>-1.708781322117096E-2</v>
      </c>
      <c r="D351" s="4">
        <f t="shared" si="52"/>
        <v>1.4509140916531771E-7</v>
      </c>
      <c r="E351" s="13">
        <f t="shared" si="45"/>
        <v>1.5799953292226966E-4</v>
      </c>
      <c r="F351" s="4">
        <f t="shared" si="46"/>
        <v>-1.7087958312580125E-2</v>
      </c>
      <c r="G351" s="6">
        <f t="shared" si="47"/>
        <v>-1.3594469801184565</v>
      </c>
      <c r="H351" s="8">
        <f t="shared" si="53"/>
        <v>1</v>
      </c>
      <c r="I351" s="6">
        <f t="shared" si="49"/>
        <v>2.5334726614836534</v>
      </c>
      <c r="J351" s="15">
        <f t="shared" si="50"/>
        <v>39931</v>
      </c>
      <c r="K351" s="7">
        <f t="shared" si="51"/>
        <v>19.993469391112246</v>
      </c>
    </row>
    <row r="352" spans="1:11" x14ac:dyDescent="0.25">
      <c r="A352" s="11">
        <v>39932</v>
      </c>
      <c r="B352" s="12">
        <v>4189.6000000000004</v>
      </c>
      <c r="C352" s="4">
        <f t="shared" si="48"/>
        <v>2.2496724763995609E-2</v>
      </c>
      <c r="D352" s="4">
        <f t="shared" si="52"/>
        <v>1.4509140916531771E-7</v>
      </c>
      <c r="E352" s="13">
        <f t="shared" si="45"/>
        <v>1.9621995212770732E-4</v>
      </c>
      <c r="F352" s="4">
        <f t="shared" si="46"/>
        <v>2.2496579672586444E-2</v>
      </c>
      <c r="G352" s="6">
        <f t="shared" si="47"/>
        <v>1.6059976716186684</v>
      </c>
      <c r="H352" s="8">
        <f t="shared" si="53"/>
        <v>0</v>
      </c>
      <c r="I352" s="6">
        <f t="shared" si="49"/>
        <v>2.0595843677738368</v>
      </c>
      <c r="J352" s="15">
        <f t="shared" si="50"/>
        <v>39932</v>
      </c>
      <c r="K352" s="7">
        <f t="shared" si="51"/>
        <v>22.280854536644224</v>
      </c>
    </row>
    <row r="353" spans="1:11" x14ac:dyDescent="0.25">
      <c r="A353" s="11">
        <v>39933</v>
      </c>
      <c r="B353" s="12">
        <v>4243.7</v>
      </c>
      <c r="C353" s="4">
        <f t="shared" si="48"/>
        <v>1.2830266239918906E-2</v>
      </c>
      <c r="D353" s="4">
        <f t="shared" si="52"/>
        <v>1.4509140916531771E-7</v>
      </c>
      <c r="E353" s="13">
        <f t="shared" si="45"/>
        <v>1.7568285331095318E-4</v>
      </c>
      <c r="F353" s="4">
        <f t="shared" si="46"/>
        <v>1.2830121148509741E-2</v>
      </c>
      <c r="G353" s="6">
        <f t="shared" si="47"/>
        <v>0.96797929763256063</v>
      </c>
      <c r="H353" s="8">
        <f t="shared" si="53"/>
        <v>0</v>
      </c>
      <c r="I353" s="6">
        <f t="shared" si="49"/>
        <v>2.9359845855981672</v>
      </c>
      <c r="J353" s="15">
        <f t="shared" si="50"/>
        <v>39933</v>
      </c>
      <c r="K353" s="7">
        <f t="shared" si="51"/>
        <v>21.082637853852908</v>
      </c>
    </row>
    <row r="354" spans="1:11" x14ac:dyDescent="0.25">
      <c r="A354" s="11">
        <v>39934</v>
      </c>
      <c r="B354" s="12">
        <v>4243.2</v>
      </c>
      <c r="C354" s="4">
        <f t="shared" si="48"/>
        <v>-1.1782865370828452E-4</v>
      </c>
      <c r="D354" s="4">
        <f t="shared" si="52"/>
        <v>1.4509140916531771E-7</v>
      </c>
      <c r="E354" s="13">
        <f t="shared" si="45"/>
        <v>1.5760225675427234E-4</v>
      </c>
      <c r="F354" s="4">
        <f t="shared" si="46"/>
        <v>-1.1797374511744984E-4</v>
      </c>
      <c r="G354" s="6">
        <f t="shared" si="47"/>
        <v>-9.3973229136204272E-3</v>
      </c>
      <c r="H354" s="8">
        <f t="shared" si="53"/>
        <v>1</v>
      </c>
      <c r="I354" s="6">
        <f t="shared" si="49"/>
        <v>3.4587353425244629</v>
      </c>
      <c r="J354" s="15">
        <f t="shared" si="50"/>
        <v>39934</v>
      </c>
      <c r="K354" s="7">
        <f t="shared" si="51"/>
        <v>19.96831764541793</v>
      </c>
    </row>
    <row r="355" spans="1:11" x14ac:dyDescent="0.25">
      <c r="A355" s="11">
        <v>39938</v>
      </c>
      <c r="B355" s="12">
        <v>4336.8999999999996</v>
      </c>
      <c r="C355" s="4">
        <f t="shared" si="48"/>
        <v>2.1842105605092928E-2</v>
      </c>
      <c r="D355" s="4">
        <f t="shared" si="52"/>
        <v>1.4509140916531771E-7</v>
      </c>
      <c r="E355" s="13">
        <f t="shared" si="45"/>
        <v>1.4168691577535667E-4</v>
      </c>
      <c r="F355" s="4">
        <f t="shared" si="46"/>
        <v>2.1841960513683763E-2</v>
      </c>
      <c r="G355" s="6">
        <f t="shared" si="47"/>
        <v>1.8349606029507752</v>
      </c>
      <c r="H355" s="8">
        <f t="shared" si="53"/>
        <v>0</v>
      </c>
      <c r="I355" s="6">
        <f t="shared" si="49"/>
        <v>1.8284666361232476</v>
      </c>
      <c r="J355" s="15">
        <f t="shared" si="50"/>
        <v>39938</v>
      </c>
      <c r="K355" s="7">
        <f t="shared" si="51"/>
        <v>18.933248451115102</v>
      </c>
    </row>
    <row r="356" spans="1:11" x14ac:dyDescent="0.25">
      <c r="A356" s="11">
        <v>39939</v>
      </c>
      <c r="B356" s="12">
        <v>4396.5</v>
      </c>
      <c r="C356" s="4">
        <f t="shared" si="48"/>
        <v>1.364896266247511E-2</v>
      </c>
      <c r="D356" s="4">
        <f t="shared" si="52"/>
        <v>1.4509140916531771E-7</v>
      </c>
      <c r="E356" s="13">
        <f t="shared" si="45"/>
        <v>1.2767267241367412E-4</v>
      </c>
      <c r="F356" s="4">
        <f t="shared" si="46"/>
        <v>1.3648817571065945E-2</v>
      </c>
      <c r="G356" s="6">
        <f t="shared" si="47"/>
        <v>1.2079419239336633</v>
      </c>
      <c r="H356" s="8">
        <f t="shared" si="53"/>
        <v>0</v>
      </c>
      <c r="I356" s="6">
        <f t="shared" si="49"/>
        <v>2.8345200290737669</v>
      </c>
      <c r="J356" s="15">
        <f t="shared" si="50"/>
        <v>39939</v>
      </c>
      <c r="K356" s="7">
        <f t="shared" si="51"/>
        <v>17.972530740176676</v>
      </c>
    </row>
    <row r="357" spans="1:11" x14ac:dyDescent="0.25">
      <c r="A357" s="11">
        <v>39940</v>
      </c>
      <c r="B357" s="12">
        <v>4398.7</v>
      </c>
      <c r="C357" s="4">
        <f t="shared" si="48"/>
        <v>5.0027288654787305E-4</v>
      </c>
      <c r="D357" s="4">
        <f t="shared" si="52"/>
        <v>1.4509140916531771E-7</v>
      </c>
      <c r="E357" s="13">
        <f t="shared" si="45"/>
        <v>1.153347135553853E-4</v>
      </c>
      <c r="F357" s="4">
        <f t="shared" si="46"/>
        <v>5.0012779513870776E-4</v>
      </c>
      <c r="G357" s="6">
        <f t="shared" si="47"/>
        <v>4.6569435214902449E-2</v>
      </c>
      <c r="H357" s="8">
        <f t="shared" si="53"/>
        <v>0</v>
      </c>
      <c r="I357" s="6">
        <f t="shared" si="49"/>
        <v>3.6138131628487304</v>
      </c>
      <c r="J357" s="15">
        <f t="shared" si="50"/>
        <v>39940</v>
      </c>
      <c r="K357" s="7">
        <f t="shared" si="51"/>
        <v>17.082061506010472</v>
      </c>
    </row>
    <row r="358" spans="1:11" x14ac:dyDescent="0.25">
      <c r="A358" s="11">
        <v>39941</v>
      </c>
      <c r="B358" s="12">
        <v>4462.1000000000004</v>
      </c>
      <c r="C358" s="4">
        <f t="shared" si="48"/>
        <v>1.4310464510414738E-2</v>
      </c>
      <c r="D358" s="4">
        <f t="shared" si="52"/>
        <v>1.4509140916531771E-7</v>
      </c>
      <c r="E358" s="13">
        <f t="shared" si="45"/>
        <v>1.0447253392426526E-4</v>
      </c>
      <c r="F358" s="4">
        <f t="shared" si="46"/>
        <v>1.4310319419005573E-2</v>
      </c>
      <c r="G358" s="6">
        <f t="shared" si="47"/>
        <v>1.4000652083151885</v>
      </c>
      <c r="H358" s="8">
        <f t="shared" si="53"/>
        <v>0</v>
      </c>
      <c r="I358" s="6">
        <f t="shared" si="49"/>
        <v>2.6842633502113724</v>
      </c>
      <c r="J358" s="15">
        <f t="shared" si="50"/>
        <v>39941</v>
      </c>
      <c r="K358" s="7">
        <f t="shared" si="51"/>
        <v>16.257783084676433</v>
      </c>
    </row>
    <row r="359" spans="1:11" x14ac:dyDescent="0.25">
      <c r="A359" s="11">
        <v>39944</v>
      </c>
      <c r="B359" s="12">
        <v>4435.5</v>
      </c>
      <c r="C359" s="4">
        <f t="shared" si="48"/>
        <v>-5.9791582553779376E-3</v>
      </c>
      <c r="D359" s="4">
        <f t="shared" si="52"/>
        <v>1.4509140916531771E-7</v>
      </c>
      <c r="E359" s="13">
        <f t="shared" si="45"/>
        <v>9.4909611264699578E-5</v>
      </c>
      <c r="F359" s="4">
        <f t="shared" si="46"/>
        <v>-5.9793033467871026E-3</v>
      </c>
      <c r="G359" s="6">
        <f t="shared" si="47"/>
        <v>-0.6137556310011596</v>
      </c>
      <c r="H359" s="8">
        <f t="shared" si="53"/>
        <v>1</v>
      </c>
      <c r="I359" s="6">
        <f t="shared" si="49"/>
        <v>3.5240062693330381</v>
      </c>
      <c r="J359" s="15">
        <f t="shared" si="50"/>
        <v>39944</v>
      </c>
      <c r="K359" s="7">
        <f t="shared" si="51"/>
        <v>15.495848363342033</v>
      </c>
    </row>
    <row r="360" spans="1:11" x14ac:dyDescent="0.25">
      <c r="A360" s="11">
        <v>39945</v>
      </c>
      <c r="B360" s="12">
        <v>4425.5</v>
      </c>
      <c r="C360" s="4">
        <f t="shared" si="48"/>
        <v>-2.2570825517099591E-3</v>
      </c>
      <c r="D360" s="4">
        <f t="shared" si="52"/>
        <v>1.4509140916531771E-7</v>
      </c>
      <c r="E360" s="13">
        <f t="shared" si="45"/>
        <v>9.3125016465901464E-5</v>
      </c>
      <c r="F360" s="4">
        <f t="shared" si="46"/>
        <v>-2.2572276431191245E-3</v>
      </c>
      <c r="G360" s="6">
        <f t="shared" si="47"/>
        <v>-0.23390643989688578</v>
      </c>
      <c r="H360" s="8">
        <f t="shared" si="53"/>
        <v>1</v>
      </c>
      <c r="I360" s="6">
        <f t="shared" si="49"/>
        <v>3.694489207707468</v>
      </c>
      <c r="J360" s="15">
        <f t="shared" si="50"/>
        <v>39945</v>
      </c>
      <c r="K360" s="7">
        <f t="shared" si="51"/>
        <v>15.349472031921184</v>
      </c>
    </row>
    <row r="361" spans="1:11" x14ac:dyDescent="0.25">
      <c r="A361" s="11">
        <v>39946</v>
      </c>
      <c r="B361" s="12">
        <v>4331.3999999999996</v>
      </c>
      <c r="C361" s="4">
        <f t="shared" si="48"/>
        <v>-2.1492451035761362E-2</v>
      </c>
      <c r="D361" s="4">
        <f t="shared" si="52"/>
        <v>1.4509140916531771E-7</v>
      </c>
      <c r="E361" s="13">
        <f t="shared" si="45"/>
        <v>8.5864892182197116E-5</v>
      </c>
      <c r="F361" s="4">
        <f t="shared" si="46"/>
        <v>-2.1492596127170527E-2</v>
      </c>
      <c r="G361" s="6">
        <f t="shared" si="47"/>
        <v>-2.3194288957826825</v>
      </c>
      <c r="H361" s="8">
        <f t="shared" si="53"/>
        <v>1</v>
      </c>
      <c r="I361" s="6">
        <f t="shared" si="49"/>
        <v>1.0725540245973519</v>
      </c>
      <c r="J361" s="15">
        <f t="shared" si="50"/>
        <v>39946</v>
      </c>
      <c r="K361" s="7">
        <f t="shared" si="51"/>
        <v>14.739001907217416</v>
      </c>
    </row>
    <row r="362" spans="1:11" x14ac:dyDescent="0.25">
      <c r="A362" s="11">
        <v>39947</v>
      </c>
      <c r="B362" s="12">
        <v>4362.6000000000004</v>
      </c>
      <c r="C362" s="4">
        <f t="shared" si="48"/>
        <v>7.1773945108960374E-3</v>
      </c>
      <c r="D362" s="4">
        <f t="shared" si="52"/>
        <v>1.4509140916531771E-7</v>
      </c>
      <c r="E362" s="13">
        <f t="shared" si="45"/>
        <v>1.6424792662354066E-4</v>
      </c>
      <c r="F362" s="4">
        <f t="shared" si="46"/>
        <v>7.1772494194868725E-3</v>
      </c>
      <c r="G362" s="6">
        <f t="shared" si="47"/>
        <v>0.56002587187715525</v>
      </c>
      <c r="H362" s="8">
        <f t="shared" si="53"/>
        <v>0</v>
      </c>
      <c r="I362" s="6">
        <f t="shared" si="49"/>
        <v>3.2813137401973353</v>
      </c>
      <c r="J362" s="15">
        <f t="shared" si="50"/>
        <v>39947</v>
      </c>
      <c r="K362" s="7">
        <f t="shared" si="51"/>
        <v>20.384976192224453</v>
      </c>
    </row>
    <row r="363" spans="1:11" x14ac:dyDescent="0.25">
      <c r="A363" s="11">
        <v>39948</v>
      </c>
      <c r="B363" s="12">
        <v>4348.1000000000004</v>
      </c>
      <c r="C363" s="4">
        <f t="shared" si="48"/>
        <v>-3.329241827404115E-3</v>
      </c>
      <c r="D363" s="4">
        <f t="shared" si="52"/>
        <v>1.4509140916531771E-7</v>
      </c>
      <c r="E363" s="13">
        <f t="shared" si="45"/>
        <v>1.4753509498351329E-4</v>
      </c>
      <c r="F363" s="4">
        <f t="shared" si="46"/>
        <v>-3.3293869188132804E-3</v>
      </c>
      <c r="G363" s="6">
        <f t="shared" si="47"/>
        <v>-0.27410477334673583</v>
      </c>
      <c r="H363" s="8">
        <f t="shared" si="53"/>
        <v>1</v>
      </c>
      <c r="I363" s="6">
        <f t="shared" si="49"/>
        <v>3.4542169926066619</v>
      </c>
      <c r="J363" s="15">
        <f t="shared" si="50"/>
        <v>39948</v>
      </c>
      <c r="K363" s="7">
        <f t="shared" si="51"/>
        <v>19.320035981029864</v>
      </c>
    </row>
    <row r="364" spans="1:11" x14ac:dyDescent="0.25">
      <c r="A364" s="11">
        <v>39951</v>
      </c>
      <c r="B364" s="12">
        <v>4446.5</v>
      </c>
      <c r="C364" s="4">
        <f t="shared" si="48"/>
        <v>2.2378301783032576E-2</v>
      </c>
      <c r="D364" s="4">
        <f t="shared" si="52"/>
        <v>1.4509140916531771E-7</v>
      </c>
      <c r="E364" s="13">
        <f t="shared" si="45"/>
        <v>1.3487833330368368E-4</v>
      </c>
      <c r="F364" s="4">
        <f t="shared" si="46"/>
        <v>2.2378156691623411E-2</v>
      </c>
      <c r="G364" s="6">
        <f t="shared" si="47"/>
        <v>1.9268735492451203</v>
      </c>
      <c r="H364" s="8">
        <f t="shared" si="53"/>
        <v>0</v>
      </c>
      <c r="I364" s="6">
        <f t="shared" si="49"/>
        <v>1.6802093397398894</v>
      </c>
      <c r="J364" s="15">
        <f t="shared" si="50"/>
        <v>39951</v>
      </c>
      <c r="K364" s="7">
        <f t="shared" si="51"/>
        <v>18.472741628094074</v>
      </c>
    </row>
    <row r="365" spans="1:11" x14ac:dyDescent="0.25">
      <c r="A365" s="11">
        <v>39952</v>
      </c>
      <c r="B365" s="12">
        <v>4482.3</v>
      </c>
      <c r="C365" s="4">
        <f t="shared" si="48"/>
        <v>8.0190376854542226E-3</v>
      </c>
      <c r="D365" s="4">
        <f t="shared" si="52"/>
        <v>1.4509140916531771E-7</v>
      </c>
      <c r="E365" s="13">
        <f t="shared" si="45"/>
        <v>1.2167848434009965E-4</v>
      </c>
      <c r="F365" s="4">
        <f t="shared" si="46"/>
        <v>8.0188925940450576E-3</v>
      </c>
      <c r="G365" s="6">
        <f t="shared" si="47"/>
        <v>0.72695495456364012</v>
      </c>
      <c r="H365" s="8">
        <f t="shared" si="53"/>
        <v>0</v>
      </c>
      <c r="I365" s="6">
        <f t="shared" si="49"/>
        <v>3.3238938969152123</v>
      </c>
      <c r="J365" s="15">
        <f t="shared" si="50"/>
        <v>39952</v>
      </c>
      <c r="K365" s="7">
        <f t="shared" si="51"/>
        <v>17.545556855809739</v>
      </c>
    </row>
    <row r="366" spans="1:11" x14ac:dyDescent="0.25">
      <c r="A366" s="11">
        <v>39953</v>
      </c>
      <c r="B366" s="12">
        <v>4468.3999999999996</v>
      </c>
      <c r="C366" s="4">
        <f t="shared" si="48"/>
        <v>-3.1059048284556084E-3</v>
      </c>
      <c r="D366" s="4">
        <f t="shared" si="52"/>
        <v>1.4509140916531771E-7</v>
      </c>
      <c r="E366" s="13">
        <f t="shared" si="45"/>
        <v>1.1005750779179649E-4</v>
      </c>
      <c r="F366" s="4">
        <f t="shared" si="46"/>
        <v>-3.1060499198647738E-3</v>
      </c>
      <c r="G366" s="6">
        <f t="shared" si="47"/>
        <v>-0.29607285684005924</v>
      </c>
      <c r="H366" s="8">
        <f t="shared" si="53"/>
        <v>1</v>
      </c>
      <c r="I366" s="6">
        <f t="shared" si="49"/>
        <v>3.5944856638545786</v>
      </c>
      <c r="J366" s="15">
        <f t="shared" si="50"/>
        <v>39953</v>
      </c>
      <c r="K366" s="7">
        <f t="shared" si="51"/>
        <v>16.686686151337693</v>
      </c>
    </row>
    <row r="367" spans="1:11" x14ac:dyDescent="0.25">
      <c r="A367" s="11">
        <v>39954</v>
      </c>
      <c r="B367" s="12">
        <v>4345.5</v>
      </c>
      <c r="C367" s="4">
        <f t="shared" si="48"/>
        <v>-2.7889575819178447E-2</v>
      </c>
      <c r="D367" s="4">
        <f t="shared" si="52"/>
        <v>1.4509140916531771E-7</v>
      </c>
      <c r="E367" s="13">
        <f t="shared" si="45"/>
        <v>1.0161683647336293E-4</v>
      </c>
      <c r="F367" s="4">
        <f t="shared" si="46"/>
        <v>-2.7889720910587612E-2</v>
      </c>
      <c r="G367" s="6">
        <f t="shared" si="47"/>
        <v>-2.7666953053991192</v>
      </c>
      <c r="H367" s="8">
        <f t="shared" si="53"/>
        <v>1</v>
      </c>
      <c r="I367" s="6">
        <f t="shared" si="49"/>
        <v>-0.14908932804927177</v>
      </c>
      <c r="J367" s="15">
        <f t="shared" si="50"/>
        <v>39954</v>
      </c>
      <c r="K367" s="7">
        <f t="shared" si="51"/>
        <v>16.03404491317173</v>
      </c>
    </row>
    <row r="368" spans="1:11" x14ac:dyDescent="0.25">
      <c r="A368" s="11">
        <v>39955</v>
      </c>
      <c r="B368" s="12">
        <v>4365.3</v>
      </c>
      <c r="C368" s="4">
        <f t="shared" si="48"/>
        <v>4.546088556827978E-3</v>
      </c>
      <c r="D368" s="4">
        <f t="shared" si="52"/>
        <v>1.4509140916531771E-7</v>
      </c>
      <c r="E368" s="13">
        <f t="shared" si="45"/>
        <v>2.3673790925501264E-4</v>
      </c>
      <c r="F368" s="4">
        <f t="shared" si="46"/>
        <v>4.5459434654188131E-3</v>
      </c>
      <c r="G368" s="6">
        <f t="shared" si="47"/>
        <v>0.29545417174894467</v>
      </c>
      <c r="H368" s="8">
        <f t="shared" si="53"/>
        <v>0</v>
      </c>
      <c r="I368" s="6">
        <f t="shared" si="49"/>
        <v>3.2116933314307921</v>
      </c>
      <c r="J368" s="15">
        <f t="shared" si="50"/>
        <v>39955</v>
      </c>
      <c r="K368" s="7">
        <f t="shared" si="51"/>
        <v>24.473391886193095</v>
      </c>
    </row>
    <row r="369" spans="1:11" x14ac:dyDescent="0.25">
      <c r="A369" s="11">
        <v>39959</v>
      </c>
      <c r="B369" s="12">
        <v>4411.7</v>
      </c>
      <c r="C369" s="4">
        <f t="shared" si="48"/>
        <v>1.0573187253665489E-2</v>
      </c>
      <c r="D369" s="4">
        <f t="shared" si="52"/>
        <v>1.4509140916531771E-7</v>
      </c>
      <c r="E369" s="13">
        <f t="shared" si="45"/>
        <v>2.1135433946663416E-4</v>
      </c>
      <c r="F369" s="4">
        <f t="shared" si="46"/>
        <v>1.0573042162256324E-2</v>
      </c>
      <c r="G369" s="6">
        <f t="shared" si="47"/>
        <v>0.72726783355935198</v>
      </c>
      <c r="H369" s="8">
        <f t="shared" si="53"/>
        <v>0</v>
      </c>
      <c r="I369" s="6">
        <f t="shared" si="49"/>
        <v>3.0475894654441307</v>
      </c>
      <c r="J369" s="15">
        <f t="shared" si="50"/>
        <v>39959</v>
      </c>
      <c r="K369" s="7">
        <f t="shared" si="51"/>
        <v>23.124153581279131</v>
      </c>
    </row>
    <row r="370" spans="1:11" x14ac:dyDescent="0.25">
      <c r="A370" s="11">
        <v>39960</v>
      </c>
      <c r="B370" s="12">
        <v>4416.2</v>
      </c>
      <c r="C370" s="4">
        <f t="shared" si="48"/>
        <v>1.0194950984409325E-3</v>
      </c>
      <c r="D370" s="4">
        <f t="shared" si="52"/>
        <v>1.4509140916531771E-7</v>
      </c>
      <c r="E370" s="13">
        <f t="shared" si="45"/>
        <v>1.8900697245987795E-4</v>
      </c>
      <c r="F370" s="4">
        <f t="shared" si="46"/>
        <v>1.0193500070317671E-3</v>
      </c>
      <c r="G370" s="6">
        <f t="shared" si="47"/>
        <v>7.4145434999889598E-2</v>
      </c>
      <c r="H370" s="8">
        <f t="shared" si="53"/>
        <v>0</v>
      </c>
      <c r="I370" s="6">
        <f t="shared" si="49"/>
        <v>3.3651760201611634</v>
      </c>
      <c r="J370" s="15">
        <f t="shared" si="50"/>
        <v>39960</v>
      </c>
      <c r="K370" s="7">
        <f t="shared" si="51"/>
        <v>21.867501922338803</v>
      </c>
    </row>
    <row r="371" spans="1:11" x14ac:dyDescent="0.25">
      <c r="A371" s="11">
        <v>39961</v>
      </c>
      <c r="B371" s="12">
        <v>4387.5</v>
      </c>
      <c r="C371" s="4">
        <f t="shared" si="48"/>
        <v>-6.5200090123279097E-3</v>
      </c>
      <c r="D371" s="4">
        <f t="shared" si="52"/>
        <v>1.4509140916531771E-7</v>
      </c>
      <c r="E371" s="13">
        <f t="shared" si="45"/>
        <v>1.6933263916877003E-4</v>
      </c>
      <c r="F371" s="4">
        <f t="shared" si="46"/>
        <v>-6.5201541037370747E-3</v>
      </c>
      <c r="G371" s="6">
        <f t="shared" si="47"/>
        <v>-0.50105744762600912</v>
      </c>
      <c r="H371" s="8">
        <f t="shared" si="53"/>
        <v>1</v>
      </c>
      <c r="I371" s="6">
        <f t="shared" si="49"/>
        <v>3.2973549331142475</v>
      </c>
      <c r="J371" s="15">
        <f t="shared" si="50"/>
        <v>39961</v>
      </c>
      <c r="K371" s="7">
        <f t="shared" si="51"/>
        <v>20.698105640299264</v>
      </c>
    </row>
    <row r="372" spans="1:11" x14ac:dyDescent="0.25">
      <c r="A372" s="11">
        <v>39962</v>
      </c>
      <c r="B372" s="12">
        <v>4417.8999999999996</v>
      </c>
      <c r="C372" s="4">
        <f t="shared" si="48"/>
        <v>6.9048812734487756E-3</v>
      </c>
      <c r="D372" s="4">
        <f t="shared" si="52"/>
        <v>1.4509140916531771E-7</v>
      </c>
      <c r="E372" s="13">
        <f t="shared" si="45"/>
        <v>1.5990059937001966E-4</v>
      </c>
      <c r="F372" s="4">
        <f t="shared" si="46"/>
        <v>6.9047361820396107E-3</v>
      </c>
      <c r="G372" s="6">
        <f t="shared" si="47"/>
        <v>0.54603696460410855</v>
      </c>
      <c r="H372" s="8">
        <f t="shared" si="53"/>
        <v>0</v>
      </c>
      <c r="I372" s="6">
        <f t="shared" si="49"/>
        <v>3.3024623783013007</v>
      </c>
      <c r="J372" s="15">
        <f t="shared" si="50"/>
        <v>39962</v>
      </c>
      <c r="K372" s="7">
        <f t="shared" si="51"/>
        <v>20.113391469519748</v>
      </c>
    </row>
    <row r="373" spans="1:11" x14ac:dyDescent="0.25">
      <c r="A373" s="11">
        <v>39965</v>
      </c>
      <c r="B373" s="12">
        <v>4506.2</v>
      </c>
      <c r="C373" s="4">
        <f t="shared" si="48"/>
        <v>1.9789756223715132E-2</v>
      </c>
      <c r="D373" s="4">
        <f t="shared" si="52"/>
        <v>1.4509140916531771E-7</v>
      </c>
      <c r="E373" s="13">
        <f t="shared" si="45"/>
        <v>1.4370776421629444E-4</v>
      </c>
      <c r="F373" s="4">
        <f t="shared" si="46"/>
        <v>1.9789611132305967E-2</v>
      </c>
      <c r="G373" s="6">
        <f t="shared" si="47"/>
        <v>1.6508102013803254</v>
      </c>
      <c r="H373" s="8">
        <f t="shared" si="53"/>
        <v>0</v>
      </c>
      <c r="I373" s="6">
        <f t="shared" si="49"/>
        <v>2.1423386741077346</v>
      </c>
      <c r="J373" s="15">
        <f t="shared" si="50"/>
        <v>39965</v>
      </c>
      <c r="K373" s="7">
        <f t="shared" si="51"/>
        <v>19.067790733779962</v>
      </c>
    </row>
    <row r="374" spans="1:11" x14ac:dyDescent="0.25">
      <c r="A374" s="11">
        <v>39966</v>
      </c>
      <c r="B374" s="12">
        <v>4477</v>
      </c>
      <c r="C374" s="4">
        <f t="shared" si="48"/>
        <v>-6.5010470303197686E-3</v>
      </c>
      <c r="D374" s="4">
        <f t="shared" si="52"/>
        <v>1.4509140916531771E-7</v>
      </c>
      <c r="E374" s="13">
        <f t="shared" si="45"/>
        <v>1.2945180128133023E-4</v>
      </c>
      <c r="F374" s="4">
        <f t="shared" si="46"/>
        <v>-6.5011921217289336E-3</v>
      </c>
      <c r="G374" s="6">
        <f t="shared" si="47"/>
        <v>-0.57139830987148044</v>
      </c>
      <c r="H374" s="8">
        <f t="shared" si="53"/>
        <v>1</v>
      </c>
      <c r="I374" s="6">
        <f t="shared" si="49"/>
        <v>3.3939144210246628</v>
      </c>
      <c r="J374" s="15">
        <f t="shared" si="50"/>
        <v>39966</v>
      </c>
      <c r="K374" s="7">
        <f t="shared" si="51"/>
        <v>18.097321825114495</v>
      </c>
    </row>
    <row r="375" spans="1:11" x14ac:dyDescent="0.25">
      <c r="A375" s="11">
        <v>39967</v>
      </c>
      <c r="B375" s="12">
        <v>4383.3999999999996</v>
      </c>
      <c r="C375" s="4">
        <f t="shared" si="48"/>
        <v>-2.1128500293346956E-2</v>
      </c>
      <c r="D375" s="4">
        <f t="shared" si="52"/>
        <v>1.4509140916531771E-7</v>
      </c>
      <c r="E375" s="13">
        <f t="shared" si="45"/>
        <v>1.24744205801788E-4</v>
      </c>
      <c r="F375" s="4">
        <f t="shared" si="46"/>
        <v>-2.1128645384756121E-2</v>
      </c>
      <c r="G375" s="6">
        <f t="shared" si="47"/>
        <v>-1.8917400698867441</v>
      </c>
      <c r="H375" s="8">
        <f t="shared" si="53"/>
        <v>1</v>
      </c>
      <c r="I375" s="6">
        <f t="shared" si="49"/>
        <v>1.7863438562327607</v>
      </c>
      <c r="J375" s="15">
        <f t="shared" si="50"/>
        <v>39967</v>
      </c>
      <c r="K375" s="7">
        <f t="shared" si="51"/>
        <v>17.765214343725876</v>
      </c>
    </row>
    <row r="376" spans="1:11" x14ac:dyDescent="0.25">
      <c r="A376" s="11">
        <v>39968</v>
      </c>
      <c r="B376" s="12">
        <v>4386.8999999999996</v>
      </c>
      <c r="C376" s="4">
        <f t="shared" si="48"/>
        <v>7.9814833832456524E-4</v>
      </c>
      <c r="D376" s="4">
        <f t="shared" si="52"/>
        <v>1.4509140916531771E-7</v>
      </c>
      <c r="E376" s="13">
        <f t="shared" si="45"/>
        <v>1.9559821845220588E-4</v>
      </c>
      <c r="F376" s="4">
        <f t="shared" si="46"/>
        <v>7.9800324691539995E-4</v>
      </c>
      <c r="G376" s="6">
        <f t="shared" si="47"/>
        <v>5.7058744451401612E-2</v>
      </c>
      <c r="H376" s="8">
        <f t="shared" si="53"/>
        <v>0</v>
      </c>
      <c r="I376" s="6">
        <f t="shared" si="49"/>
        <v>3.3491575708974386</v>
      </c>
      <c r="J376" s="15">
        <f t="shared" si="50"/>
        <v>39968</v>
      </c>
      <c r="K376" s="7">
        <f t="shared" si="51"/>
        <v>22.245527475968757</v>
      </c>
    </row>
    <row r="377" spans="1:11" x14ac:dyDescent="0.25">
      <c r="A377" s="11">
        <v>39969</v>
      </c>
      <c r="B377" s="12">
        <v>4438.6000000000004</v>
      </c>
      <c r="C377" s="4">
        <f t="shared" si="48"/>
        <v>1.1716184102685729E-2</v>
      </c>
      <c r="D377" s="4">
        <f t="shared" si="52"/>
        <v>1.4509140916531771E-7</v>
      </c>
      <c r="E377" s="13">
        <f t="shared" si="45"/>
        <v>1.7513548701288221E-4</v>
      </c>
      <c r="F377" s="4">
        <f t="shared" si="46"/>
        <v>1.1716039011276564E-2</v>
      </c>
      <c r="G377" s="6">
        <f t="shared" si="47"/>
        <v>0.88530666113685097</v>
      </c>
      <c r="H377" s="8">
        <f t="shared" si="53"/>
        <v>0</v>
      </c>
      <c r="I377" s="6">
        <f t="shared" si="49"/>
        <v>3.0141528607115395</v>
      </c>
      <c r="J377" s="15">
        <f t="shared" si="50"/>
        <v>39969</v>
      </c>
      <c r="K377" s="7">
        <f t="shared" si="51"/>
        <v>21.049769170767455</v>
      </c>
    </row>
    <row r="378" spans="1:11" x14ac:dyDescent="0.25">
      <c r="A378" s="11">
        <v>39972</v>
      </c>
      <c r="B378" s="12">
        <v>4405.2</v>
      </c>
      <c r="C378" s="4">
        <f t="shared" si="48"/>
        <v>-7.5533500978398815E-3</v>
      </c>
      <c r="D378" s="4">
        <f t="shared" si="52"/>
        <v>1.4509140916531771E-7</v>
      </c>
      <c r="E378" s="13">
        <f t="shared" si="45"/>
        <v>1.5712036253481853E-4</v>
      </c>
      <c r="F378" s="4">
        <f t="shared" si="46"/>
        <v>-7.5534951892490465E-3</v>
      </c>
      <c r="G378" s="6">
        <f t="shared" si="47"/>
        <v>-0.60260359838098343</v>
      </c>
      <c r="H378" s="8">
        <f t="shared" si="53"/>
        <v>1</v>
      </c>
      <c r="I378" s="6">
        <f t="shared" si="49"/>
        <v>3.2787451213971766</v>
      </c>
      <c r="J378" s="15">
        <f t="shared" si="50"/>
        <v>39972</v>
      </c>
      <c r="K378" s="7">
        <f t="shared" si="51"/>
        <v>19.937766103881621</v>
      </c>
    </row>
    <row r="379" spans="1:11" x14ac:dyDescent="0.25">
      <c r="A379" s="11">
        <v>39973</v>
      </c>
      <c r="B379" s="12">
        <v>4404.8</v>
      </c>
      <c r="C379" s="4">
        <f t="shared" si="48"/>
        <v>-9.0805902445935562E-5</v>
      </c>
      <c r="D379" s="4">
        <f t="shared" si="52"/>
        <v>1.4509140916531771E-7</v>
      </c>
      <c r="E379" s="13">
        <f t="shared" si="45"/>
        <v>1.5184777775389166E-4</v>
      </c>
      <c r="F379" s="4">
        <f t="shared" si="46"/>
        <v>-9.095099385510088E-5</v>
      </c>
      <c r="G379" s="6">
        <f t="shared" si="47"/>
        <v>-7.3807964581059839E-3</v>
      </c>
      <c r="H379" s="8">
        <f t="shared" si="53"/>
        <v>1</v>
      </c>
      <c r="I379" s="6">
        <f t="shared" si="49"/>
        <v>3.4773502292480054</v>
      </c>
      <c r="J379" s="15">
        <f t="shared" si="50"/>
        <v>39973</v>
      </c>
      <c r="K379" s="7">
        <f t="shared" si="51"/>
        <v>19.600379529931196</v>
      </c>
    </row>
    <row r="380" spans="1:11" x14ac:dyDescent="0.25">
      <c r="A380" s="11">
        <v>39974</v>
      </c>
      <c r="B380" s="12">
        <v>4436.8</v>
      </c>
      <c r="C380" s="4">
        <f t="shared" si="48"/>
        <v>7.2385404731707447E-3</v>
      </c>
      <c r="D380" s="4">
        <f t="shared" si="52"/>
        <v>1.4509140916531771E-7</v>
      </c>
      <c r="E380" s="13">
        <f t="shared" si="45"/>
        <v>1.3661969911255424E-4</v>
      </c>
      <c r="F380" s="4">
        <f t="shared" si="46"/>
        <v>7.2383953817615797E-3</v>
      </c>
      <c r="G380" s="6">
        <f t="shared" si="47"/>
        <v>0.61927798245032728</v>
      </c>
      <c r="H380" s="8">
        <f t="shared" si="53"/>
        <v>0</v>
      </c>
      <c r="I380" s="6">
        <f t="shared" si="49"/>
        <v>3.3384635625366936</v>
      </c>
      <c r="J380" s="15">
        <f t="shared" si="50"/>
        <v>39974</v>
      </c>
      <c r="K380" s="7">
        <f t="shared" si="51"/>
        <v>18.591606674915489</v>
      </c>
    </row>
    <row r="381" spans="1:11" x14ac:dyDescent="0.25">
      <c r="A381" s="11">
        <v>39975</v>
      </c>
      <c r="B381" s="12">
        <v>4461.8999999999996</v>
      </c>
      <c r="C381" s="4">
        <f t="shared" si="48"/>
        <v>5.6412884051482929E-3</v>
      </c>
      <c r="D381" s="4">
        <f t="shared" si="52"/>
        <v>1.4509140916531771E-7</v>
      </c>
      <c r="E381" s="13">
        <f t="shared" si="45"/>
        <v>1.2321156030806947E-4</v>
      </c>
      <c r="F381" s="4">
        <f t="shared" si="46"/>
        <v>5.6411433137391279E-3</v>
      </c>
      <c r="G381" s="6">
        <f t="shared" si="47"/>
        <v>0.50820789143188516</v>
      </c>
      <c r="H381" s="8">
        <f t="shared" si="53"/>
        <v>0</v>
      </c>
      <c r="I381" s="6">
        <f t="shared" si="49"/>
        <v>3.4527276751372877</v>
      </c>
      <c r="J381" s="15">
        <f t="shared" si="50"/>
        <v>39975</v>
      </c>
      <c r="K381" s="7">
        <f t="shared" si="51"/>
        <v>17.65574262327744</v>
      </c>
    </row>
    <row r="382" spans="1:11" x14ac:dyDescent="0.25">
      <c r="A382" s="11">
        <v>39976</v>
      </c>
      <c r="B382" s="12">
        <v>4442</v>
      </c>
      <c r="C382" s="4">
        <f t="shared" si="48"/>
        <v>-4.4699588122891175E-3</v>
      </c>
      <c r="D382" s="4">
        <f t="shared" si="52"/>
        <v>1.4509140916531771E-7</v>
      </c>
      <c r="E382" s="13">
        <f t="shared" si="45"/>
        <v>1.1140720807395086E-4</v>
      </c>
      <c r="F382" s="4">
        <f t="shared" si="46"/>
        <v>-4.4701039036982824E-3</v>
      </c>
      <c r="G382" s="6">
        <f t="shared" si="47"/>
        <v>-0.42350737023615548</v>
      </c>
      <c r="H382" s="8">
        <f t="shared" si="53"/>
        <v>1</v>
      </c>
      <c r="I382" s="6">
        <f t="shared" si="49"/>
        <v>3.5425414845383068</v>
      </c>
      <c r="J382" s="15">
        <f t="shared" si="50"/>
        <v>39976</v>
      </c>
      <c r="K382" s="7">
        <f t="shared" si="51"/>
        <v>16.788693708180386</v>
      </c>
    </row>
    <row r="383" spans="1:11" x14ac:dyDescent="0.25">
      <c r="A383" s="11">
        <v>39979</v>
      </c>
      <c r="B383" s="12">
        <v>4326</v>
      </c>
      <c r="C383" s="4">
        <f t="shared" si="48"/>
        <v>-2.6461397941368689E-2</v>
      </c>
      <c r="D383" s="4">
        <f t="shared" si="52"/>
        <v>1.4509140916531771E-7</v>
      </c>
      <c r="E383" s="13">
        <f t="shared" si="45"/>
        <v>1.0472281862130444E-4</v>
      </c>
      <c r="F383" s="4">
        <f t="shared" si="46"/>
        <v>-2.6461543032777854E-2</v>
      </c>
      <c r="G383" s="6">
        <f t="shared" si="47"/>
        <v>-2.5857974563762109</v>
      </c>
      <c r="H383" s="8">
        <f t="shared" si="53"/>
        <v>1</v>
      </c>
      <c r="I383" s="6">
        <f t="shared" si="49"/>
        <v>0.31998398456298416</v>
      </c>
      <c r="J383" s="15">
        <f t="shared" si="50"/>
        <v>39979</v>
      </c>
      <c r="K383" s="7">
        <f t="shared" si="51"/>
        <v>16.277245808548209</v>
      </c>
    </row>
    <row r="384" spans="1:11" x14ac:dyDescent="0.25">
      <c r="A384" s="11">
        <v>39980</v>
      </c>
      <c r="B384" s="12">
        <v>4328.6000000000004</v>
      </c>
      <c r="C384" s="4">
        <f t="shared" si="48"/>
        <v>6.0083656742485926E-4</v>
      </c>
      <c r="D384" s="4">
        <f t="shared" si="52"/>
        <v>1.4509140916531771E-7</v>
      </c>
      <c r="E384" s="13">
        <f t="shared" si="45"/>
        <v>2.2506789576362735E-4</v>
      </c>
      <c r="F384" s="4">
        <f t="shared" si="46"/>
        <v>6.0069147601569397E-4</v>
      </c>
      <c r="G384" s="6">
        <f t="shared" si="47"/>
        <v>4.0040057633861925E-2</v>
      </c>
      <c r="H384" s="8">
        <f t="shared" si="53"/>
        <v>0</v>
      </c>
      <c r="I384" s="6">
        <f t="shared" si="49"/>
        <v>3.2798140848529029</v>
      </c>
      <c r="J384" s="15">
        <f t="shared" si="50"/>
        <v>39980</v>
      </c>
      <c r="K384" s="7">
        <f t="shared" si="51"/>
        <v>23.862560136791217</v>
      </c>
    </row>
    <row r="385" spans="1:11" x14ac:dyDescent="0.25">
      <c r="A385" s="11">
        <v>39981</v>
      </c>
      <c r="B385" s="12">
        <v>4278.5</v>
      </c>
      <c r="C385" s="4">
        <f t="shared" si="48"/>
        <v>-1.1641683222319538E-2</v>
      </c>
      <c r="D385" s="4">
        <f t="shared" si="52"/>
        <v>1.4509140916531771E-7</v>
      </c>
      <c r="E385" s="13">
        <f t="shared" si="45"/>
        <v>2.0108021030986031E-4</v>
      </c>
      <c r="F385" s="4">
        <f t="shared" si="46"/>
        <v>-1.1641828313728703E-2</v>
      </c>
      <c r="G385" s="6">
        <f t="shared" si="47"/>
        <v>-0.82098746240940912</v>
      </c>
      <c r="H385" s="8">
        <f t="shared" si="53"/>
        <v>1</v>
      </c>
      <c r="I385" s="6">
        <f t="shared" si="49"/>
        <v>2.9999545966981134</v>
      </c>
      <c r="J385" s="15">
        <f t="shared" si="50"/>
        <v>39981</v>
      </c>
      <c r="K385" s="7">
        <f t="shared" si="51"/>
        <v>22.555108780139957</v>
      </c>
    </row>
    <row r="386" spans="1:11" x14ac:dyDescent="0.25">
      <c r="A386" s="11">
        <v>39982</v>
      </c>
      <c r="B386" s="12">
        <v>4280.8999999999996</v>
      </c>
      <c r="C386" s="4">
        <f t="shared" si="48"/>
        <v>5.6078698574576786E-4</v>
      </c>
      <c r="D386" s="4">
        <f t="shared" si="52"/>
        <v>1.4509140916531771E-7</v>
      </c>
      <c r="E386" s="13">
        <f t="shared" si="45"/>
        <v>2.0511234258181358E-4</v>
      </c>
      <c r="F386" s="4">
        <f t="shared" si="46"/>
        <v>5.6064189433660257E-4</v>
      </c>
      <c r="G386" s="6">
        <f t="shared" si="47"/>
        <v>3.9146203571081922E-2</v>
      </c>
      <c r="H386" s="8">
        <f t="shared" si="53"/>
        <v>0</v>
      </c>
      <c r="I386" s="6">
        <f t="shared" si="49"/>
        <v>3.3262716123361726</v>
      </c>
      <c r="J386" s="15">
        <f t="shared" si="50"/>
        <v>39982</v>
      </c>
      <c r="K386" s="7">
        <f t="shared" si="51"/>
        <v>22.780127891036706</v>
      </c>
    </row>
    <row r="387" spans="1:11" x14ac:dyDescent="0.25">
      <c r="A387" s="11">
        <v>39983</v>
      </c>
      <c r="B387" s="12">
        <v>4345.8999999999996</v>
      </c>
      <c r="C387" s="4">
        <f t="shared" si="48"/>
        <v>1.5069604043734334E-2</v>
      </c>
      <c r="D387" s="4">
        <f t="shared" si="52"/>
        <v>1.4509140916531771E-7</v>
      </c>
      <c r="E387" s="13">
        <f t="shared" ref="E387:E450" si="54">$G$6+(($G$7+$G$8*H386)*F386*F386)+($G$9*E386)</f>
        <v>1.8351159901937869E-4</v>
      </c>
      <c r="F387" s="4">
        <f t="shared" ref="F387:F450" si="55">C387-D387</f>
        <v>1.5069458952325169E-2</v>
      </c>
      <c r="G387" s="6">
        <f t="shared" ref="G387:G450" si="56">F387/SQRT(E387)</f>
        <v>1.1124126020164717</v>
      </c>
      <c r="H387" s="8">
        <f t="shared" si="53"/>
        <v>0</v>
      </c>
      <c r="I387" s="6">
        <f t="shared" si="49"/>
        <v>2.7639469095090194</v>
      </c>
      <c r="J387" s="15">
        <f t="shared" si="50"/>
        <v>39983</v>
      </c>
      <c r="K387" s="7">
        <f t="shared" si="51"/>
        <v>21.547258422338285</v>
      </c>
    </row>
    <row r="388" spans="1:11" x14ac:dyDescent="0.25">
      <c r="A388" s="11">
        <v>39986</v>
      </c>
      <c r="B388" s="12">
        <v>4234</v>
      </c>
      <c r="C388" s="4">
        <f t="shared" si="48"/>
        <v>-2.6085699192779092E-2</v>
      </c>
      <c r="D388" s="4">
        <f t="shared" si="52"/>
        <v>1.4509140916531771E-7</v>
      </c>
      <c r="E388" s="13">
        <f t="shared" si="54"/>
        <v>1.6449458336582922E-4</v>
      </c>
      <c r="F388" s="4">
        <f t="shared" si="55"/>
        <v>-2.6085844284188257E-2</v>
      </c>
      <c r="G388" s="6">
        <f t="shared" si="56"/>
        <v>-2.0338976599952749</v>
      </c>
      <c r="H388" s="8">
        <f t="shared" si="53"/>
        <v>1</v>
      </c>
      <c r="I388" s="6">
        <f t="shared" si="49"/>
        <v>1.3690080792123407</v>
      </c>
      <c r="J388" s="15">
        <f t="shared" si="50"/>
        <v>39986</v>
      </c>
      <c r="K388" s="7">
        <f t="shared" si="51"/>
        <v>20.400276858796499</v>
      </c>
    </row>
    <row r="389" spans="1:11" x14ac:dyDescent="0.25">
      <c r="A389" s="11">
        <v>39987</v>
      </c>
      <c r="B389" s="12">
        <v>4230</v>
      </c>
      <c r="C389" s="4">
        <f t="shared" si="48"/>
        <v>-9.4517965448676219E-4</v>
      </c>
      <c r="D389" s="4">
        <f t="shared" si="52"/>
        <v>1.4509140916531771E-7</v>
      </c>
      <c r="E389" s="13">
        <f t="shared" si="54"/>
        <v>2.7402668280271728E-4</v>
      </c>
      <c r="F389" s="4">
        <f t="shared" si="55"/>
        <v>-9.4532474589592748E-4</v>
      </c>
      <c r="G389" s="6">
        <f t="shared" si="56"/>
        <v>-5.710637592384938E-2</v>
      </c>
      <c r="H389" s="8">
        <f t="shared" si="53"/>
        <v>1</v>
      </c>
      <c r="I389" s="6">
        <f t="shared" si="49"/>
        <v>3.1805734346227004</v>
      </c>
      <c r="J389" s="15">
        <f t="shared" si="50"/>
        <v>39987</v>
      </c>
      <c r="K389" s="7">
        <f t="shared" si="51"/>
        <v>26.330353349145824</v>
      </c>
    </row>
    <row r="390" spans="1:11" x14ac:dyDescent="0.25">
      <c r="A390" s="11">
        <v>39988</v>
      </c>
      <c r="B390" s="12">
        <v>4280</v>
      </c>
      <c r="C390" s="4">
        <f t="shared" si="48"/>
        <v>1.175101653551873E-2</v>
      </c>
      <c r="D390" s="4">
        <f t="shared" si="52"/>
        <v>1.4509140916531771E-7</v>
      </c>
      <c r="E390" s="13">
        <f t="shared" si="54"/>
        <v>2.4434872585697226E-4</v>
      </c>
      <c r="F390" s="4">
        <f t="shared" si="55"/>
        <v>1.1750871444109565E-2</v>
      </c>
      <c r="G390" s="6">
        <f t="shared" si="56"/>
        <v>0.7517354581137734</v>
      </c>
      <c r="H390" s="8">
        <f t="shared" si="53"/>
        <v>0</v>
      </c>
      <c r="I390" s="6">
        <f t="shared" si="49"/>
        <v>2.9569654416423963</v>
      </c>
      <c r="J390" s="15">
        <f t="shared" si="50"/>
        <v>39988</v>
      </c>
      <c r="K390" s="7">
        <f t="shared" si="51"/>
        <v>24.863673831880515</v>
      </c>
    </row>
    <row r="391" spans="1:11" x14ac:dyDescent="0.25">
      <c r="A391" s="11">
        <v>39989</v>
      </c>
      <c r="B391" s="12">
        <v>4252.6000000000004</v>
      </c>
      <c r="C391" s="4">
        <f t="shared" si="48"/>
        <v>-6.4224490032413189E-3</v>
      </c>
      <c r="D391" s="4">
        <f t="shared" si="52"/>
        <v>1.4509140916531771E-7</v>
      </c>
      <c r="E391" s="13">
        <f t="shared" si="54"/>
        <v>2.1805480410746551E-4</v>
      </c>
      <c r="F391" s="4">
        <f t="shared" si="55"/>
        <v>-6.4225940946504839E-3</v>
      </c>
      <c r="G391" s="6">
        <f t="shared" si="56"/>
        <v>-0.4349382933104613</v>
      </c>
      <c r="H391" s="8">
        <f t="shared" si="53"/>
        <v>1</v>
      </c>
      <c r="I391" s="6">
        <f t="shared" si="49"/>
        <v>3.2018578731920373</v>
      </c>
      <c r="J391" s="15">
        <f t="shared" si="50"/>
        <v>39989</v>
      </c>
      <c r="K391" s="7">
        <f t="shared" si="51"/>
        <v>23.487840564681285</v>
      </c>
    </row>
    <row r="392" spans="1:11" x14ac:dyDescent="0.25">
      <c r="A392" s="11">
        <v>39990</v>
      </c>
      <c r="B392" s="12">
        <v>4241</v>
      </c>
      <c r="C392" s="4">
        <f t="shared" si="48"/>
        <v>-2.7314700980104753E-3</v>
      </c>
      <c r="D392" s="4">
        <f t="shared" si="52"/>
        <v>1.4509140916531771E-7</v>
      </c>
      <c r="E392" s="13">
        <f t="shared" si="54"/>
        <v>2.0256064703032213E-4</v>
      </c>
      <c r="F392" s="4">
        <f t="shared" si="55"/>
        <v>-2.7316151894196407E-3</v>
      </c>
      <c r="G392" s="6">
        <f t="shared" si="56"/>
        <v>-0.19192961016692464</v>
      </c>
      <c r="H392" s="8">
        <f t="shared" si="53"/>
        <v>1</v>
      </c>
      <c r="I392" s="6">
        <f t="shared" si="49"/>
        <v>3.3148785915401864</v>
      </c>
      <c r="J392" s="15">
        <f t="shared" si="50"/>
        <v>39990</v>
      </c>
      <c r="K392" s="7">
        <f t="shared" si="51"/>
        <v>22.637986593041241</v>
      </c>
    </row>
    <row r="393" spans="1:11" x14ac:dyDescent="0.25">
      <c r="A393" s="11">
        <v>39993</v>
      </c>
      <c r="B393" s="12">
        <v>4294</v>
      </c>
      <c r="C393" s="4">
        <f t="shared" si="48"/>
        <v>1.2419608964135522E-2</v>
      </c>
      <c r="D393" s="4">
        <f t="shared" si="52"/>
        <v>1.4509140916531771E-7</v>
      </c>
      <c r="E393" s="13">
        <f t="shared" si="54"/>
        <v>1.8264978408478254E-4</v>
      </c>
      <c r="F393" s="4">
        <f t="shared" si="55"/>
        <v>1.2419463872726357E-2</v>
      </c>
      <c r="G393" s="6">
        <f t="shared" si="56"/>
        <v>0.91895293020500934</v>
      </c>
      <c r="H393" s="8">
        <f t="shared" si="53"/>
        <v>0</v>
      </c>
      <c r="I393" s="6">
        <f t="shared" si="49"/>
        <v>2.9627942162537177</v>
      </c>
      <c r="J393" s="15">
        <f t="shared" si="50"/>
        <v>39993</v>
      </c>
      <c r="K393" s="7">
        <f t="shared" si="51"/>
        <v>21.496603306906415</v>
      </c>
    </row>
    <row r="394" spans="1:11" x14ac:dyDescent="0.25">
      <c r="A394" s="11">
        <v>39994</v>
      </c>
      <c r="B394" s="12">
        <v>4249.2</v>
      </c>
      <c r="C394" s="4">
        <f t="shared" si="48"/>
        <v>-1.0487969532868072E-2</v>
      </c>
      <c r="D394" s="4">
        <f t="shared" si="52"/>
        <v>1.4509140916531771E-7</v>
      </c>
      <c r="E394" s="13">
        <f t="shared" si="54"/>
        <v>1.6373585262795872E-4</v>
      </c>
      <c r="F394" s="4">
        <f t="shared" si="55"/>
        <v>-1.0488114624277237E-2</v>
      </c>
      <c r="G394" s="6">
        <f t="shared" si="56"/>
        <v>-0.81964450614268247</v>
      </c>
      <c r="H394" s="8">
        <f t="shared" si="53"/>
        <v>1</v>
      </c>
      <c r="I394" s="6">
        <f t="shared" si="49"/>
        <v>3.1037809502435931</v>
      </c>
      <c r="J394" s="15">
        <f t="shared" si="50"/>
        <v>39994</v>
      </c>
      <c r="K394" s="7">
        <f t="shared" si="51"/>
        <v>20.353174375235316</v>
      </c>
    </row>
    <row r="395" spans="1:11" x14ac:dyDescent="0.25">
      <c r="A395" s="11">
        <v>39995</v>
      </c>
      <c r="B395" s="12">
        <v>4340.7</v>
      </c>
      <c r="C395" s="4">
        <f t="shared" si="48"/>
        <v>2.1304895505287268E-2</v>
      </c>
      <c r="D395" s="4">
        <f t="shared" si="52"/>
        <v>1.4509140916531771E-7</v>
      </c>
      <c r="E395" s="13">
        <f t="shared" si="54"/>
        <v>1.6749697326201435E-4</v>
      </c>
      <c r="F395" s="4">
        <f t="shared" si="55"/>
        <v>2.1304750413878103E-2</v>
      </c>
      <c r="G395" s="6">
        <f t="shared" si="56"/>
        <v>1.6461635039964073</v>
      </c>
      <c r="H395" s="8">
        <f t="shared" si="53"/>
        <v>0</v>
      </c>
      <c r="I395" s="6">
        <f t="shared" si="49"/>
        <v>2.0734069643204345</v>
      </c>
      <c r="J395" s="15">
        <f t="shared" si="50"/>
        <v>39995</v>
      </c>
      <c r="K395" s="7">
        <f t="shared" si="51"/>
        <v>20.585610079686646</v>
      </c>
    </row>
    <row r="396" spans="1:11" x14ac:dyDescent="0.25">
      <c r="A396" s="11">
        <v>39996</v>
      </c>
      <c r="B396" s="12">
        <v>4234.3</v>
      </c>
      <c r="C396" s="4">
        <f t="shared" si="48"/>
        <v>-2.4817600242963634E-2</v>
      </c>
      <c r="D396" s="4">
        <f t="shared" si="52"/>
        <v>1.4509140916531771E-7</v>
      </c>
      <c r="E396" s="13">
        <f t="shared" si="54"/>
        <v>1.5039551368180374E-4</v>
      </c>
      <c r="F396" s="4">
        <f t="shared" si="55"/>
        <v>-2.4817745334372799E-2</v>
      </c>
      <c r="G396" s="6">
        <f t="shared" si="56"/>
        <v>-2.0236941817959759</v>
      </c>
      <c r="H396" s="8">
        <f t="shared" si="53"/>
        <v>1</v>
      </c>
      <c r="I396" s="6">
        <f t="shared" si="49"/>
        <v>1.4345133841462658</v>
      </c>
      <c r="J396" s="15">
        <f t="shared" si="50"/>
        <v>39996</v>
      </c>
      <c r="K396" s="7">
        <f t="shared" si="51"/>
        <v>19.50642585444508</v>
      </c>
    </row>
    <row r="397" spans="1:11" x14ac:dyDescent="0.25">
      <c r="A397" s="11">
        <v>39997</v>
      </c>
      <c r="B397" s="12">
        <v>4236.3</v>
      </c>
      <c r="C397" s="4">
        <f t="shared" si="48"/>
        <v>4.7222157513416755E-4</v>
      </c>
      <c r="D397" s="4">
        <f t="shared" si="52"/>
        <v>1.4509140916531771E-7</v>
      </c>
      <c r="E397" s="13">
        <f t="shared" si="54"/>
        <v>2.4963541288765181E-4</v>
      </c>
      <c r="F397" s="4">
        <f t="shared" si="55"/>
        <v>4.7207648372500226E-4</v>
      </c>
      <c r="G397" s="6">
        <f t="shared" si="56"/>
        <v>2.9878532972534889E-2</v>
      </c>
      <c r="H397" s="8">
        <f t="shared" si="53"/>
        <v>0</v>
      </c>
      <c r="I397" s="6">
        <f t="shared" si="49"/>
        <v>3.2283696299172893</v>
      </c>
      <c r="J397" s="15">
        <f t="shared" si="50"/>
        <v>39997</v>
      </c>
      <c r="K397" s="7">
        <f t="shared" si="51"/>
        <v>25.131207583515742</v>
      </c>
    </row>
    <row r="398" spans="1:11" x14ac:dyDescent="0.25">
      <c r="A398" s="11">
        <v>40000</v>
      </c>
      <c r="B398" s="12">
        <v>4194.8999999999996</v>
      </c>
      <c r="C398" s="4">
        <f t="shared" si="48"/>
        <v>-9.8207450284015126E-3</v>
      </c>
      <c r="D398" s="4">
        <f t="shared" si="52"/>
        <v>1.4509140916531771E-7</v>
      </c>
      <c r="E398" s="13">
        <f t="shared" si="54"/>
        <v>2.2270913509043639E-4</v>
      </c>
      <c r="F398" s="4">
        <f t="shared" si="55"/>
        <v>-9.8208901198106775E-3</v>
      </c>
      <c r="G398" s="6">
        <f t="shared" si="56"/>
        <v>-0.658084764355515</v>
      </c>
      <c r="H398" s="8">
        <f t="shared" si="53"/>
        <v>1</v>
      </c>
      <c r="I398" s="6">
        <f t="shared" si="49"/>
        <v>3.0693456706707307</v>
      </c>
      <c r="J398" s="15">
        <f t="shared" si="50"/>
        <v>40000</v>
      </c>
      <c r="K398" s="7">
        <f t="shared" si="51"/>
        <v>23.737188371388978</v>
      </c>
    </row>
    <row r="399" spans="1:11" x14ac:dyDescent="0.25">
      <c r="A399" s="11">
        <v>40001</v>
      </c>
      <c r="B399" s="12">
        <v>4187</v>
      </c>
      <c r="C399" s="4">
        <f t="shared" si="48"/>
        <v>-1.8850146957712238E-3</v>
      </c>
      <c r="D399" s="4">
        <f t="shared" si="52"/>
        <v>1.4509140916531771E-7</v>
      </c>
      <c r="E399" s="13">
        <f t="shared" si="54"/>
        <v>2.1690170480476794E-4</v>
      </c>
      <c r="F399" s="4">
        <f t="shared" si="55"/>
        <v>-1.8851597871803892E-3</v>
      </c>
      <c r="G399" s="6">
        <f t="shared" si="56"/>
        <v>-0.12800197905802355</v>
      </c>
      <c r="H399" s="8">
        <f t="shared" si="53"/>
        <v>1</v>
      </c>
      <c r="I399" s="6">
        <f t="shared" si="49"/>
        <v>3.2909023536224953</v>
      </c>
      <c r="J399" s="15">
        <f t="shared" si="50"/>
        <v>40001</v>
      </c>
      <c r="K399" s="7">
        <f t="shared" si="51"/>
        <v>23.425655020854013</v>
      </c>
    </row>
    <row r="400" spans="1:11" x14ac:dyDescent="0.25">
      <c r="A400" s="11">
        <v>40002</v>
      </c>
      <c r="B400" s="12">
        <v>4140.2</v>
      </c>
      <c r="C400" s="4">
        <f t="shared" ref="C400:C463" si="57">LN(B400/B399)</f>
        <v>-1.124039118789019E-2</v>
      </c>
      <c r="D400" s="4">
        <f t="shared" si="52"/>
        <v>1.4509140916531771E-7</v>
      </c>
      <c r="E400" s="13">
        <f t="shared" si="54"/>
        <v>1.945502817773259E-4</v>
      </c>
      <c r="F400" s="4">
        <f t="shared" si="55"/>
        <v>-1.1240536279299355E-2</v>
      </c>
      <c r="G400" s="6">
        <f t="shared" si="56"/>
        <v>-0.80588133941505169</v>
      </c>
      <c r="H400" s="8">
        <f t="shared" si="53"/>
        <v>1</v>
      </c>
      <c r="I400" s="6">
        <f t="shared" si="49"/>
        <v>3.028749055276867</v>
      </c>
      <c r="J400" s="15">
        <f t="shared" si="50"/>
        <v>40002</v>
      </c>
      <c r="K400" s="7">
        <f t="shared" si="51"/>
        <v>22.185856145225376</v>
      </c>
    </row>
    <row r="401" spans="1:11" x14ac:dyDescent="0.25">
      <c r="A401" s="11">
        <v>40003</v>
      </c>
      <c r="B401" s="12">
        <v>4158.7</v>
      </c>
      <c r="C401" s="4">
        <f t="shared" si="57"/>
        <v>4.4584295857559341E-3</v>
      </c>
      <c r="D401" s="4">
        <f t="shared" si="52"/>
        <v>1.4509140916531771E-7</v>
      </c>
      <c r="E401" s="13">
        <f t="shared" si="54"/>
        <v>1.9765948769817054E-4</v>
      </c>
      <c r="F401" s="4">
        <f t="shared" si="55"/>
        <v>4.4582844943467691E-3</v>
      </c>
      <c r="G401" s="6">
        <f t="shared" si="56"/>
        <v>0.31710927575371989</v>
      </c>
      <c r="H401" s="8">
        <f t="shared" si="53"/>
        <v>0</v>
      </c>
      <c r="I401" s="6">
        <f t="shared" si="49"/>
        <v>3.2952647038374012</v>
      </c>
      <c r="J401" s="15">
        <f t="shared" si="50"/>
        <v>40003</v>
      </c>
      <c r="K401" s="7">
        <f t="shared" si="51"/>
        <v>22.362435106141092</v>
      </c>
    </row>
    <row r="402" spans="1:11" x14ac:dyDescent="0.25">
      <c r="A402" s="11">
        <v>40004</v>
      </c>
      <c r="B402" s="12">
        <v>4127.2</v>
      </c>
      <c r="C402" s="4">
        <f t="shared" si="57"/>
        <v>-7.6033144865688997E-3</v>
      </c>
      <c r="D402" s="4">
        <f t="shared" si="52"/>
        <v>1.4509140916531771E-7</v>
      </c>
      <c r="E402" s="13">
        <f t="shared" si="54"/>
        <v>1.7695020183523954E-4</v>
      </c>
      <c r="F402" s="4">
        <f t="shared" si="55"/>
        <v>-7.6034595779780646E-3</v>
      </c>
      <c r="G402" s="6">
        <f t="shared" si="56"/>
        <v>-0.5715914320998986</v>
      </c>
      <c r="H402" s="8">
        <f t="shared" si="53"/>
        <v>1</v>
      </c>
      <c r="I402" s="6">
        <f t="shared" si="49"/>
        <v>3.2375241894398963</v>
      </c>
      <c r="J402" s="15">
        <f t="shared" si="50"/>
        <v>40004</v>
      </c>
      <c r="K402" s="7">
        <f t="shared" si="51"/>
        <v>21.158544624882779</v>
      </c>
    </row>
    <row r="403" spans="1:11" x14ac:dyDescent="0.25">
      <c r="A403" s="11">
        <v>40007</v>
      </c>
      <c r="B403" s="12">
        <v>4202.1000000000004</v>
      </c>
      <c r="C403" s="4">
        <f t="shared" si="57"/>
        <v>1.7985189382670748E-2</v>
      </c>
      <c r="D403" s="4">
        <f t="shared" si="52"/>
        <v>1.4509140916531771E-7</v>
      </c>
      <c r="E403" s="13">
        <f t="shared" si="54"/>
        <v>1.6944624511916115E-4</v>
      </c>
      <c r="F403" s="4">
        <f t="shared" si="55"/>
        <v>1.7985044291261583E-2</v>
      </c>
      <c r="G403" s="6">
        <f t="shared" si="56"/>
        <v>1.3816420326158634</v>
      </c>
      <c r="H403" s="8">
        <f t="shared" si="53"/>
        <v>0</v>
      </c>
      <c r="I403" s="6">
        <f t="shared" si="49"/>
        <v>2.4680815233412265</v>
      </c>
      <c r="J403" s="15">
        <f t="shared" si="50"/>
        <v>40007</v>
      </c>
      <c r="K403" s="7">
        <f t="shared" si="51"/>
        <v>20.705047697396832</v>
      </c>
    </row>
    <row r="404" spans="1:11" x14ac:dyDescent="0.25">
      <c r="A404" s="11">
        <v>40008</v>
      </c>
      <c r="B404" s="12">
        <v>4237.7</v>
      </c>
      <c r="C404" s="4">
        <f t="shared" si="57"/>
        <v>8.4362689019392874E-3</v>
      </c>
      <c r="D404" s="4">
        <f t="shared" si="52"/>
        <v>1.4509140916531771E-7</v>
      </c>
      <c r="E404" s="13">
        <f t="shared" si="54"/>
        <v>1.5211162744951915E-4</v>
      </c>
      <c r="F404" s="4">
        <f t="shared" si="55"/>
        <v>8.4361238105301224E-3</v>
      </c>
      <c r="G404" s="6">
        <f t="shared" si="56"/>
        <v>0.6840088777647515</v>
      </c>
      <c r="H404" s="8">
        <f t="shared" si="53"/>
        <v>0</v>
      </c>
      <c r="I404" s="6">
        <f t="shared" ref="I404:I467" si="58">-0.5*LN(2*PI())-0.5*LN(E404)-0.5*G404*G404</f>
        <v>3.2425753521328007</v>
      </c>
      <c r="J404" s="15">
        <f t="shared" ref="J404:J467" si="59">A404</f>
        <v>40008</v>
      </c>
      <c r="K404" s="7">
        <f t="shared" ref="K404:K467" si="60">100*SQRT($B$12*E404)</f>
        <v>19.617400884094799</v>
      </c>
    </row>
    <row r="405" spans="1:11" x14ac:dyDescent="0.25">
      <c r="A405" s="11">
        <v>40009</v>
      </c>
      <c r="B405" s="12">
        <v>4346.5</v>
      </c>
      <c r="C405" s="4">
        <f t="shared" si="57"/>
        <v>2.5350254304068839E-2</v>
      </c>
      <c r="D405" s="4">
        <f t="shared" ref="D405:D468" si="61">D404</f>
        <v>1.4509140916531771E-7</v>
      </c>
      <c r="E405" s="13">
        <f t="shared" si="54"/>
        <v>1.3685045393393866E-4</v>
      </c>
      <c r="F405" s="4">
        <f t="shared" si="55"/>
        <v>2.5350109212659674E-2</v>
      </c>
      <c r="G405" s="6">
        <f t="shared" si="56"/>
        <v>2.1669890337415847</v>
      </c>
      <c r="H405" s="8">
        <f t="shared" ref="H405:H468" si="62">IF(G405&lt;0,1,0)</f>
        <v>0</v>
      </c>
      <c r="I405" s="6">
        <f t="shared" si="58"/>
        <v>1.1814516333496345</v>
      </c>
      <c r="J405" s="15">
        <f t="shared" si="59"/>
        <v>40009</v>
      </c>
      <c r="K405" s="7">
        <f t="shared" si="60"/>
        <v>18.607300944867443</v>
      </c>
    </row>
    <row r="406" spans="1:11" x14ac:dyDescent="0.25">
      <c r="A406" s="11">
        <v>40010</v>
      </c>
      <c r="B406" s="12">
        <v>4361.8</v>
      </c>
      <c r="C406" s="4">
        <f t="shared" si="57"/>
        <v>3.5138926640068619E-3</v>
      </c>
      <c r="D406" s="4">
        <f t="shared" si="61"/>
        <v>1.4509140916531771E-7</v>
      </c>
      <c r="E406" s="13">
        <f t="shared" si="54"/>
        <v>1.2341471387256208E-4</v>
      </c>
      <c r="F406" s="4">
        <f t="shared" si="55"/>
        <v>3.5137475725976965E-3</v>
      </c>
      <c r="G406" s="6">
        <f t="shared" si="56"/>
        <v>0.31629118493336617</v>
      </c>
      <c r="H406" s="8">
        <f t="shared" si="62"/>
        <v>0</v>
      </c>
      <c r="I406" s="6">
        <f t="shared" si="58"/>
        <v>3.531021518154204</v>
      </c>
      <c r="J406" s="15">
        <f t="shared" si="59"/>
        <v>40010</v>
      </c>
      <c r="K406" s="7">
        <f t="shared" si="60"/>
        <v>17.670292190498209</v>
      </c>
    </row>
    <row r="407" spans="1:11" x14ac:dyDescent="0.25">
      <c r="A407" s="11">
        <v>40011</v>
      </c>
      <c r="B407" s="12">
        <v>4388.8</v>
      </c>
      <c r="C407" s="4">
        <f t="shared" si="57"/>
        <v>6.1710250002130736E-3</v>
      </c>
      <c r="D407" s="4">
        <f t="shared" si="61"/>
        <v>1.4509140916531771E-7</v>
      </c>
      <c r="E407" s="13">
        <f t="shared" si="54"/>
        <v>1.1158606184835283E-4</v>
      </c>
      <c r="F407" s="4">
        <f t="shared" si="55"/>
        <v>6.1708799088039086E-3</v>
      </c>
      <c r="G407" s="6">
        <f t="shared" si="56"/>
        <v>0.58417385964880209</v>
      </c>
      <c r="H407" s="8">
        <f t="shared" si="62"/>
        <v>0</v>
      </c>
      <c r="I407" s="6">
        <f t="shared" si="58"/>
        <v>3.4607891224712941</v>
      </c>
      <c r="J407" s="15">
        <f t="shared" si="59"/>
        <v>40011</v>
      </c>
      <c r="K407" s="7">
        <f t="shared" si="60"/>
        <v>16.80216463662741</v>
      </c>
    </row>
    <row r="408" spans="1:11" x14ac:dyDescent="0.25">
      <c r="A408" s="11">
        <v>40014</v>
      </c>
      <c r="B408" s="12">
        <v>4443.6000000000004</v>
      </c>
      <c r="C408" s="4">
        <f t="shared" si="57"/>
        <v>1.2409017524228606E-2</v>
      </c>
      <c r="D408" s="4">
        <f t="shared" si="61"/>
        <v>1.4509140916531771E-7</v>
      </c>
      <c r="E408" s="13">
        <f t="shared" si="54"/>
        <v>1.011722693761357E-4</v>
      </c>
      <c r="F408" s="4">
        <f t="shared" si="55"/>
        <v>1.2408872432819441E-2</v>
      </c>
      <c r="G408" s="6">
        <f t="shared" si="56"/>
        <v>1.2336773011026514</v>
      </c>
      <c r="H408" s="8">
        <f t="shared" si="62"/>
        <v>0</v>
      </c>
      <c r="I408" s="6">
        <f t="shared" si="58"/>
        <v>2.9194245535089069</v>
      </c>
      <c r="J408" s="15">
        <f t="shared" si="59"/>
        <v>40014</v>
      </c>
      <c r="K408" s="7">
        <f t="shared" si="60"/>
        <v>15.998932511940392</v>
      </c>
    </row>
    <row r="409" spans="1:11" x14ac:dyDescent="0.25">
      <c r="A409" s="11">
        <v>40015</v>
      </c>
      <c r="B409" s="12">
        <v>4481.2</v>
      </c>
      <c r="C409" s="4">
        <f t="shared" si="57"/>
        <v>8.4260089770008869E-3</v>
      </c>
      <c r="D409" s="4">
        <f t="shared" si="61"/>
        <v>1.4509140916531771E-7</v>
      </c>
      <c r="E409" s="13">
        <f t="shared" si="54"/>
        <v>9.2004100980239736E-5</v>
      </c>
      <c r="F409" s="4">
        <f t="shared" si="55"/>
        <v>8.4258638855917219E-3</v>
      </c>
      <c r="G409" s="6">
        <f t="shared" si="56"/>
        <v>0.87843745717469002</v>
      </c>
      <c r="H409" s="8">
        <f t="shared" si="62"/>
        <v>0</v>
      </c>
      <c r="I409" s="6">
        <f t="shared" si="58"/>
        <v>3.3420739867298277</v>
      </c>
      <c r="J409" s="15">
        <f t="shared" si="59"/>
        <v>40015</v>
      </c>
      <c r="K409" s="7">
        <f t="shared" si="60"/>
        <v>15.256814067163777</v>
      </c>
    </row>
    <row r="410" spans="1:11" x14ac:dyDescent="0.25">
      <c r="A410" s="11">
        <v>40016</v>
      </c>
      <c r="B410" s="12">
        <v>4493.7</v>
      </c>
      <c r="C410" s="4">
        <f t="shared" si="57"/>
        <v>2.7855481582147153E-3</v>
      </c>
      <c r="D410" s="4">
        <f t="shared" si="61"/>
        <v>1.4509140916531771E-7</v>
      </c>
      <c r="E410" s="13">
        <f t="shared" si="54"/>
        <v>8.3932563933601241E-5</v>
      </c>
      <c r="F410" s="4">
        <f t="shared" si="55"/>
        <v>2.7854030668055499E-3</v>
      </c>
      <c r="G410" s="6">
        <f t="shared" si="56"/>
        <v>0.30403445584989008</v>
      </c>
      <c r="H410" s="8">
        <f t="shared" si="62"/>
        <v>0</v>
      </c>
      <c r="I410" s="6">
        <f t="shared" si="58"/>
        <v>3.7275914375533619</v>
      </c>
      <c r="J410" s="15">
        <f t="shared" si="59"/>
        <v>40016</v>
      </c>
      <c r="K410" s="7">
        <f t="shared" si="60"/>
        <v>14.572212829629244</v>
      </c>
    </row>
    <row r="411" spans="1:11" x14ac:dyDescent="0.25">
      <c r="A411" s="11">
        <v>40017</v>
      </c>
      <c r="B411" s="12">
        <v>4559.8</v>
      </c>
      <c r="C411" s="4">
        <f t="shared" si="57"/>
        <v>1.4602347054663494E-2</v>
      </c>
      <c r="D411" s="4">
        <f t="shared" si="61"/>
        <v>1.4509140916531771E-7</v>
      </c>
      <c r="E411" s="13">
        <f t="shared" si="54"/>
        <v>7.6826486963590395E-5</v>
      </c>
      <c r="F411" s="4">
        <f t="shared" si="55"/>
        <v>1.4602201963254329E-2</v>
      </c>
      <c r="G411" s="6">
        <f t="shared" si="56"/>
        <v>1.6659534550785784</v>
      </c>
      <c r="H411" s="8">
        <f t="shared" si="62"/>
        <v>0</v>
      </c>
      <c r="I411" s="6">
        <f t="shared" si="58"/>
        <v>2.4303415570164386</v>
      </c>
      <c r="J411" s="15">
        <f t="shared" si="59"/>
        <v>40017</v>
      </c>
      <c r="K411" s="7">
        <f t="shared" si="60"/>
        <v>13.941700470813585</v>
      </c>
    </row>
    <row r="412" spans="1:11" x14ac:dyDescent="0.25">
      <c r="A412" s="11">
        <v>40018</v>
      </c>
      <c r="B412" s="12">
        <v>4576.6000000000004</v>
      </c>
      <c r="C412" s="4">
        <f t="shared" si="57"/>
        <v>3.6776014479770799E-3</v>
      </c>
      <c r="D412" s="4">
        <f t="shared" si="61"/>
        <v>1.4509140916531771E-7</v>
      </c>
      <c r="E412" s="13">
        <f t="shared" si="54"/>
        <v>7.0570388575892542E-5</v>
      </c>
      <c r="F412" s="4">
        <f t="shared" si="55"/>
        <v>3.6774563565679145E-3</v>
      </c>
      <c r="G412" s="6">
        <f t="shared" si="56"/>
        <v>0.43776019878593331</v>
      </c>
      <c r="H412" s="8">
        <f t="shared" si="62"/>
        <v>0</v>
      </c>
      <c r="I412" s="6">
        <f t="shared" si="58"/>
        <v>3.7646944343343289</v>
      </c>
      <c r="J412" s="15">
        <f t="shared" si="59"/>
        <v>40018</v>
      </c>
      <c r="K412" s="7">
        <f t="shared" si="60"/>
        <v>13.362001462992289</v>
      </c>
    </row>
    <row r="413" spans="1:11" x14ac:dyDescent="0.25">
      <c r="A413" s="11">
        <v>40021</v>
      </c>
      <c r="B413" s="12">
        <v>4586.1000000000004</v>
      </c>
      <c r="C413" s="4">
        <f t="shared" si="57"/>
        <v>2.0736253296745142E-3</v>
      </c>
      <c r="D413" s="4">
        <f t="shared" si="61"/>
        <v>1.4509140916531771E-7</v>
      </c>
      <c r="E413" s="13">
        <f t="shared" si="54"/>
        <v>6.5062600354384446E-5</v>
      </c>
      <c r="F413" s="4">
        <f t="shared" si="55"/>
        <v>2.0734802382653488E-3</v>
      </c>
      <c r="G413" s="6">
        <f t="shared" si="56"/>
        <v>0.25705981592958943</v>
      </c>
      <c r="H413" s="8">
        <f t="shared" si="62"/>
        <v>0</v>
      </c>
      <c r="I413" s="6">
        <f t="shared" si="58"/>
        <v>3.8681019268923373</v>
      </c>
      <c r="J413" s="15">
        <f t="shared" si="59"/>
        <v>40021</v>
      </c>
      <c r="K413" s="7">
        <f t="shared" si="60"/>
        <v>12.829979691978966</v>
      </c>
    </row>
    <row r="414" spans="1:11" x14ac:dyDescent="0.25">
      <c r="A414" s="11">
        <v>40022</v>
      </c>
      <c r="B414" s="12">
        <v>4528.8</v>
      </c>
      <c r="C414" s="4">
        <f t="shared" si="57"/>
        <v>-1.2572985952647997E-2</v>
      </c>
      <c r="D414" s="4">
        <f t="shared" si="61"/>
        <v>1.4509140916531771E-7</v>
      </c>
      <c r="E414" s="13">
        <f t="shared" si="54"/>
        <v>6.0213614738583355E-5</v>
      </c>
      <c r="F414" s="4">
        <f t="shared" si="55"/>
        <v>-1.2573131044057162E-2</v>
      </c>
      <c r="G414" s="6">
        <f t="shared" si="56"/>
        <v>-1.620302463395249</v>
      </c>
      <c r="H414" s="8">
        <f t="shared" si="62"/>
        <v>1</v>
      </c>
      <c r="I414" s="6">
        <f t="shared" si="58"/>
        <v>2.6271774667385897</v>
      </c>
      <c r="J414" s="15">
        <f t="shared" si="59"/>
        <v>40022</v>
      </c>
      <c r="K414" s="7">
        <f t="shared" si="60"/>
        <v>12.342627163153551</v>
      </c>
    </row>
    <row r="415" spans="1:11" x14ac:dyDescent="0.25">
      <c r="A415" s="11">
        <v>40023</v>
      </c>
      <c r="B415" s="12">
        <v>4547.5</v>
      </c>
      <c r="C415" s="4">
        <f t="shared" si="57"/>
        <v>4.1206276698270332E-3</v>
      </c>
      <c r="D415" s="4">
        <f t="shared" si="61"/>
        <v>1.4509140916531771E-7</v>
      </c>
      <c r="E415" s="13">
        <f t="shared" si="54"/>
        <v>8.5280064652222158E-5</v>
      </c>
      <c r="F415" s="4">
        <f t="shared" si="55"/>
        <v>4.1204825784178683E-3</v>
      </c>
      <c r="G415" s="6">
        <f t="shared" si="56"/>
        <v>0.44619461212410383</v>
      </c>
      <c r="H415" s="8">
        <f t="shared" si="62"/>
        <v>0</v>
      </c>
      <c r="I415" s="6">
        <f t="shared" si="58"/>
        <v>3.6663015705660249</v>
      </c>
      <c r="J415" s="15">
        <f t="shared" si="59"/>
        <v>40023</v>
      </c>
      <c r="K415" s="7">
        <f t="shared" si="60"/>
        <v>14.688722325992892</v>
      </c>
    </row>
    <row r="416" spans="1:11" x14ac:dyDescent="0.25">
      <c r="A416" s="11">
        <v>40024</v>
      </c>
      <c r="B416" s="12">
        <v>4631.6000000000004</v>
      </c>
      <c r="C416" s="4">
        <f t="shared" si="57"/>
        <v>1.8324749345840691E-2</v>
      </c>
      <c r="D416" s="4">
        <f t="shared" si="61"/>
        <v>1.4509140916531771E-7</v>
      </c>
      <c r="E416" s="13">
        <f t="shared" si="54"/>
        <v>7.8012809192967134E-5</v>
      </c>
      <c r="F416" s="4">
        <f t="shared" si="55"/>
        <v>1.8324604254431526E-2</v>
      </c>
      <c r="G416" s="6">
        <f t="shared" si="56"/>
        <v>2.0746825100820465</v>
      </c>
      <c r="H416" s="8">
        <f t="shared" si="62"/>
        <v>0</v>
      </c>
      <c r="I416" s="6">
        <f t="shared" si="58"/>
        <v>1.6582264701425191</v>
      </c>
      <c r="J416" s="15">
        <f t="shared" si="59"/>
        <v>40024</v>
      </c>
      <c r="K416" s="7">
        <f t="shared" si="60"/>
        <v>14.048929043105273</v>
      </c>
    </row>
    <row r="417" spans="1:11" x14ac:dyDescent="0.25">
      <c r="A417" s="11">
        <v>40025</v>
      </c>
      <c r="B417" s="12">
        <v>4608.3999999999996</v>
      </c>
      <c r="C417" s="4">
        <f t="shared" si="57"/>
        <v>-5.0216555742196457E-3</v>
      </c>
      <c r="D417" s="4">
        <f t="shared" si="61"/>
        <v>1.4509140916531771E-7</v>
      </c>
      <c r="E417" s="13">
        <f t="shared" si="54"/>
        <v>7.1614811344997815E-5</v>
      </c>
      <c r="F417" s="4">
        <f t="shared" si="55"/>
        <v>-5.0218006656288106E-3</v>
      </c>
      <c r="G417" s="6">
        <f t="shared" si="56"/>
        <v>-0.59341434940302085</v>
      </c>
      <c r="H417" s="8">
        <f t="shared" si="62"/>
        <v>1</v>
      </c>
      <c r="I417" s="6">
        <f t="shared" si="58"/>
        <v>3.6770954932718407</v>
      </c>
      <c r="J417" s="15">
        <f t="shared" si="59"/>
        <v>40025</v>
      </c>
      <c r="K417" s="7">
        <f t="shared" si="60"/>
        <v>13.460515320850256</v>
      </c>
    </row>
    <row r="418" spans="1:11" x14ac:dyDescent="0.25">
      <c r="A418" s="11">
        <v>40028</v>
      </c>
      <c r="B418" s="12">
        <v>4682.5</v>
      </c>
      <c r="C418" s="4">
        <f t="shared" si="57"/>
        <v>1.5951430154345216E-2</v>
      </c>
      <c r="D418" s="4">
        <f t="shared" si="61"/>
        <v>1.4509140916531771E-7</v>
      </c>
      <c r="E418" s="13">
        <f t="shared" si="54"/>
        <v>7.0661867401876555E-5</v>
      </c>
      <c r="F418" s="4">
        <f t="shared" si="55"/>
        <v>1.5951285062936051E-2</v>
      </c>
      <c r="G418" s="6">
        <f t="shared" si="56"/>
        <v>1.8975932247957685</v>
      </c>
      <c r="H418" s="8">
        <f t="shared" si="62"/>
        <v>0</v>
      </c>
      <c r="I418" s="6">
        <f t="shared" si="58"/>
        <v>2.0594336875954395</v>
      </c>
      <c r="J418" s="15">
        <f t="shared" si="59"/>
        <v>40028</v>
      </c>
      <c r="K418" s="7">
        <f t="shared" si="60"/>
        <v>13.370659090962855</v>
      </c>
    </row>
    <row r="419" spans="1:11" x14ac:dyDescent="0.25">
      <c r="A419" s="11">
        <v>40029</v>
      </c>
      <c r="B419" s="12">
        <v>4671.3999999999996</v>
      </c>
      <c r="C419" s="4">
        <f t="shared" si="57"/>
        <v>-2.3733427148673707E-3</v>
      </c>
      <c r="D419" s="4">
        <f t="shared" si="61"/>
        <v>1.4509140916531771E-7</v>
      </c>
      <c r="E419" s="13">
        <f t="shared" si="54"/>
        <v>6.5143137131309654E-5</v>
      </c>
      <c r="F419" s="4">
        <f t="shared" si="55"/>
        <v>-2.3734878062765361E-3</v>
      </c>
      <c r="G419" s="6">
        <f t="shared" si="56"/>
        <v>-0.29407131950634974</v>
      </c>
      <c r="H419" s="8">
        <f t="shared" si="62"/>
        <v>1</v>
      </c>
      <c r="I419" s="6">
        <f t="shared" si="58"/>
        <v>3.8572842960402682</v>
      </c>
      <c r="J419" s="15">
        <f t="shared" si="59"/>
        <v>40029</v>
      </c>
      <c r="K419" s="7">
        <f t="shared" si="60"/>
        <v>12.837917936418405</v>
      </c>
    </row>
    <row r="420" spans="1:11" x14ac:dyDescent="0.25">
      <c r="A420" s="11">
        <v>40030</v>
      </c>
      <c r="B420" s="12">
        <v>4647.1000000000004</v>
      </c>
      <c r="C420" s="4">
        <f t="shared" si="57"/>
        <v>-5.2154434901963437E-3</v>
      </c>
      <c r="D420" s="4">
        <f t="shared" si="61"/>
        <v>1.4509140916531771E-7</v>
      </c>
      <c r="E420" s="13">
        <f t="shared" si="54"/>
        <v>6.1329911418928713E-5</v>
      </c>
      <c r="F420" s="4">
        <f t="shared" si="55"/>
        <v>-5.2155885816055087E-3</v>
      </c>
      <c r="G420" s="6">
        <f t="shared" si="56"/>
        <v>-0.66598915499650824</v>
      </c>
      <c r="H420" s="8">
        <f t="shared" si="62"/>
        <v>1</v>
      </c>
      <c r="I420" s="6">
        <f t="shared" si="58"/>
        <v>3.7089121308401052</v>
      </c>
      <c r="J420" s="15">
        <f t="shared" si="59"/>
        <v>40030</v>
      </c>
      <c r="K420" s="7">
        <f t="shared" si="60"/>
        <v>12.456511385210934</v>
      </c>
    </row>
    <row r="421" spans="1:11" x14ac:dyDescent="0.25">
      <c r="A421" s="11">
        <v>40031</v>
      </c>
      <c r="B421" s="12">
        <v>4690.5</v>
      </c>
      <c r="C421" s="4">
        <f t="shared" si="57"/>
        <v>9.2958174528257262E-3</v>
      </c>
      <c r="D421" s="4">
        <f t="shared" si="61"/>
        <v>1.4509140916531771E-7</v>
      </c>
      <c r="E421" s="13">
        <f t="shared" si="54"/>
        <v>6.1975321576162348E-5</v>
      </c>
      <c r="F421" s="4">
        <f t="shared" si="55"/>
        <v>9.2956723614165612E-3</v>
      </c>
      <c r="G421" s="6">
        <f t="shared" si="56"/>
        <v>1.1807865934545023</v>
      </c>
      <c r="H421" s="8">
        <f t="shared" si="62"/>
        <v>0</v>
      </c>
      <c r="I421" s="6">
        <f t="shared" si="58"/>
        <v>3.2283201227803464</v>
      </c>
      <c r="J421" s="15">
        <f t="shared" si="59"/>
        <v>40031</v>
      </c>
      <c r="K421" s="7">
        <f t="shared" si="60"/>
        <v>12.521883388200465</v>
      </c>
    </row>
    <row r="422" spans="1:11" x14ac:dyDescent="0.25">
      <c r="A422" s="11">
        <v>40032</v>
      </c>
      <c r="B422" s="12">
        <v>4731.6000000000004</v>
      </c>
      <c r="C422" s="4">
        <f t="shared" si="57"/>
        <v>8.7242251055761541E-3</v>
      </c>
      <c r="D422" s="4">
        <f t="shared" si="61"/>
        <v>1.4509140916531771E-7</v>
      </c>
      <c r="E422" s="13">
        <f t="shared" si="54"/>
        <v>5.7495614375187407E-5</v>
      </c>
      <c r="F422" s="4">
        <f t="shared" si="55"/>
        <v>8.7240800141669891E-3</v>
      </c>
      <c r="G422" s="6">
        <f t="shared" si="56"/>
        <v>1.1505414796714275</v>
      </c>
      <c r="H422" s="8">
        <f t="shared" si="62"/>
        <v>0</v>
      </c>
      <c r="I422" s="6">
        <f t="shared" si="58"/>
        <v>3.3010895609759068</v>
      </c>
      <c r="J422" s="15">
        <f t="shared" si="59"/>
        <v>40032</v>
      </c>
      <c r="K422" s="7">
        <f t="shared" si="60"/>
        <v>12.060841776974945</v>
      </c>
    </row>
    <row r="423" spans="1:11" x14ac:dyDescent="0.25">
      <c r="A423" s="11">
        <v>40035</v>
      </c>
      <c r="B423" s="12">
        <v>4722.2</v>
      </c>
      <c r="C423" s="4">
        <f t="shared" si="57"/>
        <v>-1.9886189887187151E-3</v>
      </c>
      <c r="D423" s="4">
        <f t="shared" si="61"/>
        <v>1.4509140916531771E-7</v>
      </c>
      <c r="E423" s="13">
        <f t="shared" si="54"/>
        <v>5.3551738011949109E-5</v>
      </c>
      <c r="F423" s="4">
        <f t="shared" si="55"/>
        <v>-1.9887640801278805E-3</v>
      </c>
      <c r="G423" s="6">
        <f t="shared" si="56"/>
        <v>-0.27176685103185516</v>
      </c>
      <c r="H423" s="8">
        <f t="shared" si="62"/>
        <v>1</v>
      </c>
      <c r="I423" s="6">
        <f t="shared" si="58"/>
        <v>3.9615640089980078</v>
      </c>
      <c r="J423" s="15">
        <f t="shared" si="59"/>
        <v>40035</v>
      </c>
      <c r="K423" s="7">
        <f t="shared" si="60"/>
        <v>11.63984094265172</v>
      </c>
    </row>
    <row r="424" spans="1:11" x14ac:dyDescent="0.25">
      <c r="A424" s="11">
        <v>40036</v>
      </c>
      <c r="B424" s="12">
        <v>4671.3</v>
      </c>
      <c r="C424" s="4">
        <f t="shared" si="57"/>
        <v>-1.0837387167374445E-2</v>
      </c>
      <c r="D424" s="4">
        <f t="shared" si="61"/>
        <v>1.4509140916531771E-7</v>
      </c>
      <c r="E424" s="13">
        <f t="shared" si="54"/>
        <v>5.0813559825695197E-5</v>
      </c>
      <c r="F424" s="4">
        <f t="shared" si="55"/>
        <v>-1.083753225878361E-2</v>
      </c>
      <c r="G424" s="6">
        <f t="shared" si="56"/>
        <v>-1.5203395473975045</v>
      </c>
      <c r="H424" s="8">
        <f t="shared" si="62"/>
        <v>1</v>
      </c>
      <c r="I424" s="6">
        <f t="shared" si="58"/>
        <v>2.8690189537526551</v>
      </c>
      <c r="J424" s="15">
        <f t="shared" si="59"/>
        <v>40036</v>
      </c>
      <c r="K424" s="7">
        <f t="shared" si="60"/>
        <v>11.338355540333387</v>
      </c>
    </row>
    <row r="425" spans="1:11" x14ac:dyDescent="0.25">
      <c r="A425" s="11">
        <v>40037</v>
      </c>
      <c r="B425" s="12">
        <v>4716.8</v>
      </c>
      <c r="C425" s="4">
        <f t="shared" si="57"/>
        <v>9.6931980394740196E-3</v>
      </c>
      <c r="D425" s="4">
        <f t="shared" si="61"/>
        <v>1.4509140916531771E-7</v>
      </c>
      <c r="E425" s="13">
        <f t="shared" si="54"/>
        <v>6.9464423762112814E-5</v>
      </c>
      <c r="F425" s="4">
        <f t="shared" si="55"/>
        <v>9.6930529480648547E-3</v>
      </c>
      <c r="G425" s="6">
        <f t="shared" si="56"/>
        <v>1.1629990671188686</v>
      </c>
      <c r="H425" s="8">
        <f t="shared" si="62"/>
        <v>0</v>
      </c>
      <c r="I425" s="6">
        <f t="shared" si="58"/>
        <v>3.1921259641196489</v>
      </c>
      <c r="J425" s="15">
        <f t="shared" si="59"/>
        <v>40037</v>
      </c>
      <c r="K425" s="7">
        <f t="shared" si="60"/>
        <v>13.256884706375981</v>
      </c>
    </row>
    <row r="426" spans="1:11" x14ac:dyDescent="0.25">
      <c r="A426" s="11">
        <v>40038</v>
      </c>
      <c r="B426" s="12">
        <v>4755.5</v>
      </c>
      <c r="C426" s="4">
        <f t="shared" si="57"/>
        <v>8.1712393674773145E-3</v>
      </c>
      <c r="D426" s="4">
        <f t="shared" si="61"/>
        <v>1.4509140916531771E-7</v>
      </c>
      <c r="E426" s="13">
        <f t="shared" si="54"/>
        <v>6.4088923216135363E-5</v>
      </c>
      <c r="F426" s="4">
        <f t="shared" si="55"/>
        <v>8.1710942760681495E-3</v>
      </c>
      <c r="G426" s="6">
        <f t="shared" si="56"/>
        <v>1.0206779527792946</v>
      </c>
      <c r="H426" s="8">
        <f t="shared" si="62"/>
        <v>0</v>
      </c>
      <c r="I426" s="6">
        <f t="shared" si="58"/>
        <v>3.3877892320057548</v>
      </c>
      <c r="J426" s="15">
        <f t="shared" si="59"/>
        <v>40038</v>
      </c>
      <c r="K426" s="7">
        <f t="shared" si="60"/>
        <v>12.733615972567355</v>
      </c>
    </row>
    <row r="427" spans="1:11" x14ac:dyDescent="0.25">
      <c r="A427" s="11">
        <v>40039</v>
      </c>
      <c r="B427" s="12">
        <v>4714</v>
      </c>
      <c r="C427" s="4">
        <f t="shared" si="57"/>
        <v>-8.7650384263637665E-3</v>
      </c>
      <c r="D427" s="4">
        <f t="shared" si="61"/>
        <v>1.4509140916531771E-7</v>
      </c>
      <c r="E427" s="13">
        <f t="shared" si="54"/>
        <v>5.935640196134418E-5</v>
      </c>
      <c r="F427" s="4">
        <f t="shared" si="55"/>
        <v>-8.7651835177729315E-3</v>
      </c>
      <c r="G427" s="6">
        <f t="shared" si="56"/>
        <v>-1.1376986160748375</v>
      </c>
      <c r="H427" s="8">
        <f t="shared" si="62"/>
        <v>1</v>
      </c>
      <c r="I427" s="6">
        <f t="shared" si="58"/>
        <v>3.2998576836865277</v>
      </c>
      <c r="J427" s="15">
        <f t="shared" si="59"/>
        <v>40039</v>
      </c>
      <c r="K427" s="7">
        <f t="shared" si="60"/>
        <v>12.254456208343182</v>
      </c>
    </row>
    <row r="428" spans="1:11" x14ac:dyDescent="0.25">
      <c r="A428" s="11">
        <v>40042</v>
      </c>
      <c r="B428" s="12">
        <v>4645</v>
      </c>
      <c r="C428" s="4">
        <f t="shared" si="57"/>
        <v>-1.4745432248137534E-2</v>
      </c>
      <c r="D428" s="4">
        <f t="shared" si="61"/>
        <v>1.4509140916531771E-7</v>
      </c>
      <c r="E428" s="13">
        <f t="shared" si="54"/>
        <v>6.9446935421852281E-5</v>
      </c>
      <c r="F428" s="4">
        <f t="shared" si="55"/>
        <v>-1.4745577339546699E-2</v>
      </c>
      <c r="G428" s="6">
        <f t="shared" si="56"/>
        <v>-1.7694375461017284</v>
      </c>
      <c r="H428" s="8">
        <f t="shared" si="62"/>
        <v>1</v>
      </c>
      <c r="I428" s="6">
        <f t="shared" si="58"/>
        <v>2.3030806600844409</v>
      </c>
      <c r="J428" s="15">
        <f t="shared" si="59"/>
        <v>40042</v>
      </c>
      <c r="K428" s="7">
        <f t="shared" si="60"/>
        <v>13.255215826884385</v>
      </c>
    </row>
    <row r="429" spans="1:11" x14ac:dyDescent="0.25">
      <c r="A429" s="11">
        <v>40043</v>
      </c>
      <c r="B429" s="12">
        <v>4685.8</v>
      </c>
      <c r="C429" s="4">
        <f t="shared" si="57"/>
        <v>8.7452865846007321E-3</v>
      </c>
      <c r="D429" s="4">
        <f t="shared" si="61"/>
        <v>1.4509140916531771E-7</v>
      </c>
      <c r="E429" s="13">
        <f t="shared" si="54"/>
        <v>1.0442219446304529E-4</v>
      </c>
      <c r="F429" s="4">
        <f t="shared" si="55"/>
        <v>8.7451414931915671E-3</v>
      </c>
      <c r="G429" s="6">
        <f t="shared" si="56"/>
        <v>0.85579635557228273</v>
      </c>
      <c r="H429" s="8">
        <f t="shared" si="62"/>
        <v>0</v>
      </c>
      <c r="I429" s="6">
        <f t="shared" si="58"/>
        <v>3.2984019229237913</v>
      </c>
      <c r="J429" s="15">
        <f t="shared" si="59"/>
        <v>40043</v>
      </c>
      <c r="K429" s="7">
        <f t="shared" si="60"/>
        <v>16.25386575530586</v>
      </c>
    </row>
    <row r="430" spans="1:11" x14ac:dyDescent="0.25">
      <c r="A430" s="11">
        <v>40044</v>
      </c>
      <c r="B430" s="12">
        <v>4689.7</v>
      </c>
      <c r="C430" s="4">
        <f t="shared" si="57"/>
        <v>8.3195567701959186E-4</v>
      </c>
      <c r="D430" s="4">
        <f t="shared" si="61"/>
        <v>1.4509140916531771E-7</v>
      </c>
      <c r="E430" s="13">
        <f t="shared" si="54"/>
        <v>9.4865293053187803E-5</v>
      </c>
      <c r="F430" s="4">
        <f t="shared" si="55"/>
        <v>8.3181058561042657E-4</v>
      </c>
      <c r="G430" s="6">
        <f t="shared" si="56"/>
        <v>8.5402535892110734E-2</v>
      </c>
      <c r="H430" s="8">
        <f t="shared" si="62"/>
        <v>0</v>
      </c>
      <c r="I430" s="6">
        <f t="shared" si="58"/>
        <v>3.7089409904732715</v>
      </c>
      <c r="J430" s="15">
        <f t="shared" si="59"/>
        <v>40044</v>
      </c>
      <c r="K430" s="7">
        <f t="shared" si="60"/>
        <v>15.492230033941699</v>
      </c>
    </row>
    <row r="431" spans="1:11" x14ac:dyDescent="0.25">
      <c r="A431" s="11">
        <v>40045</v>
      </c>
      <c r="B431" s="12">
        <v>4756.6000000000004</v>
      </c>
      <c r="C431" s="4">
        <f t="shared" si="57"/>
        <v>1.4164512778037885E-2</v>
      </c>
      <c r="D431" s="4">
        <f t="shared" si="61"/>
        <v>1.4509140916531771E-7</v>
      </c>
      <c r="E431" s="13">
        <f t="shared" si="54"/>
        <v>8.6451520481638315E-5</v>
      </c>
      <c r="F431" s="4">
        <f t="shared" si="55"/>
        <v>1.416436768662872E-2</v>
      </c>
      <c r="G431" s="6">
        <f t="shared" si="56"/>
        <v>1.5233892055474705</v>
      </c>
      <c r="H431" s="8">
        <f t="shared" si="62"/>
        <v>0</v>
      </c>
      <c r="I431" s="6">
        <f t="shared" si="58"/>
        <v>2.5986675100064338</v>
      </c>
      <c r="J431" s="15">
        <f t="shared" si="59"/>
        <v>40045</v>
      </c>
      <c r="K431" s="7">
        <f t="shared" si="60"/>
        <v>14.789264580044032</v>
      </c>
    </row>
    <row r="432" spans="1:11" x14ac:dyDescent="0.25">
      <c r="A432" s="11">
        <v>40046</v>
      </c>
      <c r="B432" s="12">
        <v>4850.8999999999996</v>
      </c>
      <c r="C432" s="4">
        <f t="shared" si="57"/>
        <v>1.9631127438813123E-2</v>
      </c>
      <c r="D432" s="4">
        <f t="shared" si="61"/>
        <v>1.4509140916531771E-7</v>
      </c>
      <c r="E432" s="13">
        <f t="shared" si="54"/>
        <v>7.904414377555026E-5</v>
      </c>
      <c r="F432" s="4">
        <f t="shared" si="55"/>
        <v>1.9630982347403958E-2</v>
      </c>
      <c r="G432" s="6">
        <f t="shared" si="56"/>
        <v>2.2080412515716041</v>
      </c>
      <c r="H432" s="8">
        <f t="shared" si="62"/>
        <v>0</v>
      </c>
      <c r="I432" s="6">
        <f t="shared" si="58"/>
        <v>1.3660904222687655</v>
      </c>
      <c r="J432" s="15">
        <f t="shared" si="59"/>
        <v>40046</v>
      </c>
      <c r="K432" s="7">
        <f t="shared" si="60"/>
        <v>14.141488031750482</v>
      </c>
    </row>
    <row r="433" spans="1:11" x14ac:dyDescent="0.25">
      <c r="A433" s="11">
        <v>40049</v>
      </c>
      <c r="B433" s="12">
        <v>4896.2</v>
      </c>
      <c r="C433" s="4">
        <f t="shared" si="57"/>
        <v>9.2951393046292047E-3</v>
      </c>
      <c r="D433" s="4">
        <f t="shared" si="61"/>
        <v>1.4509140916531771E-7</v>
      </c>
      <c r="E433" s="13">
        <f t="shared" si="54"/>
        <v>7.2522784991568866E-5</v>
      </c>
      <c r="F433" s="4">
        <f t="shared" si="55"/>
        <v>9.2949942132200397E-3</v>
      </c>
      <c r="G433" s="6">
        <f t="shared" si="56"/>
        <v>1.0914702106211196</v>
      </c>
      <c r="H433" s="8">
        <f t="shared" si="62"/>
        <v>0</v>
      </c>
      <c r="I433" s="6">
        <f t="shared" si="58"/>
        <v>3.2512127413247449</v>
      </c>
      <c r="J433" s="15">
        <f t="shared" si="59"/>
        <v>40049</v>
      </c>
      <c r="K433" s="7">
        <f t="shared" si="60"/>
        <v>13.545576622228719</v>
      </c>
    </row>
    <row r="434" spans="1:11" x14ac:dyDescent="0.25">
      <c r="A434" s="11">
        <v>40050</v>
      </c>
      <c r="B434" s="12">
        <v>4916.8</v>
      </c>
      <c r="C434" s="4">
        <f t="shared" si="57"/>
        <v>4.1985183451809117E-3</v>
      </c>
      <c r="D434" s="4">
        <f t="shared" si="61"/>
        <v>1.4509140916531771E-7</v>
      </c>
      <c r="E434" s="13">
        <f t="shared" si="54"/>
        <v>6.6781464943074814E-5</v>
      </c>
      <c r="F434" s="4">
        <f t="shared" si="55"/>
        <v>4.1983732537717467E-3</v>
      </c>
      <c r="G434" s="6">
        <f t="shared" si="56"/>
        <v>0.51375146795966065</v>
      </c>
      <c r="H434" s="8">
        <f t="shared" si="62"/>
        <v>0</v>
      </c>
      <c r="I434" s="6">
        <f t="shared" si="58"/>
        <v>3.7561336747979261</v>
      </c>
      <c r="J434" s="15">
        <f t="shared" si="59"/>
        <v>40050</v>
      </c>
      <c r="K434" s="7">
        <f t="shared" si="60"/>
        <v>12.998350137843623</v>
      </c>
    </row>
    <row r="435" spans="1:11" x14ac:dyDescent="0.25">
      <c r="A435" s="11">
        <v>40051</v>
      </c>
      <c r="B435" s="12">
        <v>4890.6000000000004</v>
      </c>
      <c r="C435" s="4">
        <f t="shared" si="57"/>
        <v>-5.3429170477534652E-3</v>
      </c>
      <c r="D435" s="4">
        <f t="shared" si="61"/>
        <v>1.4509140916531771E-7</v>
      </c>
      <c r="E435" s="13">
        <f t="shared" si="54"/>
        <v>6.1726880922915206E-5</v>
      </c>
      <c r="F435" s="4">
        <f t="shared" si="55"/>
        <v>-5.3430621391626302E-3</v>
      </c>
      <c r="G435" s="6">
        <f t="shared" si="56"/>
        <v>-0.68006912553806242</v>
      </c>
      <c r="H435" s="8">
        <f t="shared" si="62"/>
        <v>1</v>
      </c>
      <c r="I435" s="6">
        <f t="shared" si="58"/>
        <v>3.6962099843253209</v>
      </c>
      <c r="J435" s="15">
        <f t="shared" si="59"/>
        <v>40051</v>
      </c>
      <c r="K435" s="7">
        <f t="shared" si="60"/>
        <v>12.496759929476738</v>
      </c>
    </row>
    <row r="436" spans="1:11" x14ac:dyDescent="0.25">
      <c r="A436" s="11">
        <v>40052</v>
      </c>
      <c r="B436" s="12">
        <v>4869.3999999999996</v>
      </c>
      <c r="C436" s="4">
        <f t="shared" si="57"/>
        <v>-4.3442691274005471E-3</v>
      </c>
      <c r="D436" s="4">
        <f t="shared" si="61"/>
        <v>1.4509140916531771E-7</v>
      </c>
      <c r="E436" s="13">
        <f t="shared" si="54"/>
        <v>6.2574574888406303E-5</v>
      </c>
      <c r="F436" s="4">
        <f t="shared" si="55"/>
        <v>-4.3444142188097121E-3</v>
      </c>
      <c r="G436" s="6">
        <f t="shared" si="56"/>
        <v>-0.54920220536161268</v>
      </c>
      <c r="H436" s="8">
        <f t="shared" si="62"/>
        <v>1</v>
      </c>
      <c r="I436" s="6">
        <f t="shared" si="58"/>
        <v>3.7698256927596243</v>
      </c>
      <c r="J436" s="15">
        <f t="shared" si="59"/>
        <v>40052</v>
      </c>
      <c r="K436" s="7">
        <f t="shared" si="60"/>
        <v>12.582276203758521</v>
      </c>
    </row>
    <row r="437" spans="1:11" x14ac:dyDescent="0.25">
      <c r="A437" s="11">
        <v>40053</v>
      </c>
      <c r="B437" s="12">
        <v>4908.8999999999996</v>
      </c>
      <c r="C437" s="4">
        <f t="shared" si="57"/>
        <v>8.0791579018932962E-3</v>
      </c>
      <c r="D437" s="4">
        <f t="shared" si="61"/>
        <v>1.4509140916531771E-7</v>
      </c>
      <c r="E437" s="13">
        <f t="shared" si="54"/>
        <v>6.1525608168131257E-5</v>
      </c>
      <c r="F437" s="4">
        <f t="shared" si="55"/>
        <v>8.0790128104841312E-3</v>
      </c>
      <c r="G437" s="6">
        <f t="shared" si="56"/>
        <v>1.0299836698354352</v>
      </c>
      <c r="H437" s="8">
        <f t="shared" si="62"/>
        <v>0</v>
      </c>
      <c r="I437" s="6">
        <f t="shared" si="58"/>
        <v>3.3986568251522704</v>
      </c>
      <c r="J437" s="15">
        <f t="shared" si="59"/>
        <v>40053</v>
      </c>
      <c r="K437" s="7">
        <f t="shared" si="60"/>
        <v>12.476369210045528</v>
      </c>
    </row>
    <row r="438" spans="1:11" x14ac:dyDescent="0.25">
      <c r="A438" s="11">
        <v>40057</v>
      </c>
      <c r="B438" s="12">
        <v>4819.7</v>
      </c>
      <c r="C438" s="4">
        <f t="shared" si="57"/>
        <v>-1.8338198659244492E-2</v>
      </c>
      <c r="D438" s="4">
        <f t="shared" si="61"/>
        <v>1.4509140916531771E-7</v>
      </c>
      <c r="E438" s="13">
        <f t="shared" si="54"/>
        <v>5.7099692498914071E-5</v>
      </c>
      <c r="F438" s="4">
        <f t="shared" si="55"/>
        <v>-1.8338343750653657E-2</v>
      </c>
      <c r="G438" s="6">
        <f t="shared" si="56"/>
        <v>-2.4268516233425759</v>
      </c>
      <c r="H438" s="8">
        <f t="shared" si="62"/>
        <v>1</v>
      </c>
      <c r="I438" s="6">
        <f t="shared" si="58"/>
        <v>1.0216129792474771</v>
      </c>
      <c r="J438" s="15">
        <f t="shared" si="59"/>
        <v>40057</v>
      </c>
      <c r="K438" s="7">
        <f t="shared" si="60"/>
        <v>12.019243820734008</v>
      </c>
    </row>
    <row r="439" spans="1:11" x14ac:dyDescent="0.25">
      <c r="A439" s="11">
        <v>40058</v>
      </c>
      <c r="B439" s="12">
        <v>4817.5</v>
      </c>
      <c r="C439" s="4">
        <f t="shared" si="57"/>
        <v>-4.5656415519354927E-4</v>
      </c>
      <c r="D439" s="4">
        <f t="shared" si="61"/>
        <v>1.4509140916531771E-7</v>
      </c>
      <c r="E439" s="13">
        <f t="shared" si="54"/>
        <v>1.1560910291964066E-4</v>
      </c>
      <c r="F439" s="4">
        <f t="shared" si="55"/>
        <v>-4.5670924660271456E-4</v>
      </c>
      <c r="G439" s="6">
        <f t="shared" si="56"/>
        <v>-4.2476017285308594E-2</v>
      </c>
      <c r="H439" s="8">
        <f t="shared" si="62"/>
        <v>1</v>
      </c>
      <c r="I439" s="6">
        <f t="shared" si="58"/>
        <v>3.6128072906964315</v>
      </c>
      <c r="J439" s="15">
        <f t="shared" si="59"/>
        <v>40058</v>
      </c>
      <c r="K439" s="7">
        <f t="shared" si="60"/>
        <v>17.10236914543394</v>
      </c>
    </row>
    <row r="440" spans="1:11" x14ac:dyDescent="0.25">
      <c r="A440" s="11">
        <v>40059</v>
      </c>
      <c r="B440" s="12">
        <v>4796.8</v>
      </c>
      <c r="C440" s="4">
        <f t="shared" si="57"/>
        <v>-4.3060923802428425E-3</v>
      </c>
      <c r="D440" s="4">
        <f t="shared" si="61"/>
        <v>1.4509140916531771E-7</v>
      </c>
      <c r="E440" s="13">
        <f t="shared" si="54"/>
        <v>1.0475280939649368E-4</v>
      </c>
      <c r="F440" s="4">
        <f t="shared" si="55"/>
        <v>-4.3062374716520075E-3</v>
      </c>
      <c r="G440" s="6">
        <f t="shared" si="56"/>
        <v>-0.42074129187692388</v>
      </c>
      <c r="H440" s="8">
        <f t="shared" si="62"/>
        <v>1</v>
      </c>
      <c r="I440" s="6">
        <f t="shared" si="58"/>
        <v>3.5745034392039043</v>
      </c>
      <c r="J440" s="15">
        <f t="shared" si="59"/>
        <v>40059</v>
      </c>
      <c r="K440" s="7">
        <f t="shared" si="60"/>
        <v>16.279576400297675</v>
      </c>
    </row>
    <row r="441" spans="1:11" x14ac:dyDescent="0.25">
      <c r="A441" s="11">
        <v>40060</v>
      </c>
      <c r="B441" s="12">
        <v>4851.7</v>
      </c>
      <c r="C441" s="4">
        <f t="shared" si="57"/>
        <v>1.1380130070973696E-2</v>
      </c>
      <c r="D441" s="4">
        <f t="shared" si="61"/>
        <v>1.4509140916531771E-7</v>
      </c>
      <c r="E441" s="13">
        <f t="shared" si="54"/>
        <v>9.8597496200685973E-5</v>
      </c>
      <c r="F441" s="4">
        <f t="shared" si="55"/>
        <v>1.1379984979564531E-2</v>
      </c>
      <c r="G441" s="6">
        <f t="shared" si="56"/>
        <v>1.146063669649521</v>
      </c>
      <c r="H441" s="8">
        <f t="shared" si="62"/>
        <v>0</v>
      </c>
      <c r="I441" s="6">
        <f t="shared" si="58"/>
        <v>3.0365628444402017</v>
      </c>
      <c r="J441" s="15">
        <f t="shared" si="59"/>
        <v>40060</v>
      </c>
      <c r="K441" s="7">
        <f t="shared" si="60"/>
        <v>15.794038919406761</v>
      </c>
    </row>
    <row r="442" spans="1:11" x14ac:dyDescent="0.25">
      <c r="A442" s="11">
        <v>40063</v>
      </c>
      <c r="B442" s="12">
        <v>4933.2</v>
      </c>
      <c r="C442" s="4">
        <f t="shared" si="57"/>
        <v>1.6658705712580778E-2</v>
      </c>
      <c r="D442" s="4">
        <f t="shared" si="61"/>
        <v>1.4509140916531771E-7</v>
      </c>
      <c r="E442" s="13">
        <f t="shared" si="54"/>
        <v>8.9737303930390985E-5</v>
      </c>
      <c r="F442" s="4">
        <f t="shared" si="55"/>
        <v>1.6658560621171613E-2</v>
      </c>
      <c r="G442" s="6">
        <f t="shared" si="56"/>
        <v>1.7585347910314213</v>
      </c>
      <c r="H442" s="8">
        <f t="shared" si="62"/>
        <v>0</v>
      </c>
      <c r="I442" s="6">
        <f t="shared" si="58"/>
        <v>2.1941511616553475</v>
      </c>
      <c r="J442" s="15">
        <f t="shared" si="59"/>
        <v>40063</v>
      </c>
      <c r="K442" s="7">
        <f t="shared" si="60"/>
        <v>15.067693219066056</v>
      </c>
    </row>
    <row r="443" spans="1:11" x14ac:dyDescent="0.25">
      <c r="A443" s="11">
        <v>40064</v>
      </c>
      <c r="B443" s="12">
        <v>4947.3</v>
      </c>
      <c r="C443" s="4">
        <f t="shared" si="57"/>
        <v>2.8541085110009908E-3</v>
      </c>
      <c r="D443" s="4">
        <f t="shared" si="61"/>
        <v>1.4509140916531771E-7</v>
      </c>
      <c r="E443" s="13">
        <f t="shared" si="54"/>
        <v>8.1936905087145581E-5</v>
      </c>
      <c r="F443" s="4">
        <f t="shared" si="55"/>
        <v>2.8539634195918254E-3</v>
      </c>
      <c r="G443" s="6">
        <f t="shared" si="56"/>
        <v>0.31528885866064071</v>
      </c>
      <c r="H443" s="8">
        <f t="shared" si="62"/>
        <v>0</v>
      </c>
      <c r="I443" s="6">
        <f t="shared" si="58"/>
        <v>3.7361384631153092</v>
      </c>
      <c r="J443" s="15">
        <f t="shared" si="59"/>
        <v>40064</v>
      </c>
      <c r="K443" s="7">
        <f t="shared" si="60"/>
        <v>14.397929360518418</v>
      </c>
    </row>
    <row r="444" spans="1:11" x14ac:dyDescent="0.25">
      <c r="A444" s="11">
        <v>40065</v>
      </c>
      <c r="B444" s="12">
        <v>5004.3</v>
      </c>
      <c r="C444" s="4">
        <f t="shared" si="57"/>
        <v>1.1455569625285279E-2</v>
      </c>
      <c r="D444" s="4">
        <f t="shared" si="61"/>
        <v>1.4509140916531771E-7</v>
      </c>
      <c r="E444" s="13">
        <f t="shared" si="54"/>
        <v>7.5069534689586642E-5</v>
      </c>
      <c r="F444" s="4">
        <f t="shared" si="55"/>
        <v>1.1455424533876114E-2</v>
      </c>
      <c r="G444" s="6">
        <f t="shared" si="56"/>
        <v>1.3221457297038195</v>
      </c>
      <c r="H444" s="8">
        <f t="shared" si="62"/>
        <v>0</v>
      </c>
      <c r="I444" s="6">
        <f t="shared" si="58"/>
        <v>2.9555746738844486</v>
      </c>
      <c r="J444" s="15">
        <f t="shared" si="59"/>
        <v>40065</v>
      </c>
      <c r="K444" s="7">
        <f t="shared" si="60"/>
        <v>13.781361426385065</v>
      </c>
    </row>
    <row r="445" spans="1:11" x14ac:dyDescent="0.25">
      <c r="A445" s="11">
        <v>40066</v>
      </c>
      <c r="B445" s="12">
        <v>4987.7</v>
      </c>
      <c r="C445" s="4">
        <f t="shared" si="57"/>
        <v>-3.3226611833676056E-3</v>
      </c>
      <c r="D445" s="4">
        <f t="shared" si="61"/>
        <v>1.4509140916531771E-7</v>
      </c>
      <c r="E445" s="13">
        <f t="shared" si="54"/>
        <v>6.9023590485322442E-5</v>
      </c>
      <c r="F445" s="4">
        <f t="shared" si="55"/>
        <v>-3.322806274776771E-3</v>
      </c>
      <c r="G445" s="6">
        <f t="shared" si="56"/>
        <v>-0.39995050411327787</v>
      </c>
      <c r="H445" s="8">
        <f t="shared" si="62"/>
        <v>1</v>
      </c>
      <c r="I445" s="6">
        <f t="shared" si="58"/>
        <v>3.7916123742785079</v>
      </c>
      <c r="J445" s="15">
        <f t="shared" si="59"/>
        <v>40066</v>
      </c>
      <c r="K445" s="7">
        <f t="shared" si="60"/>
        <v>13.214752511033485</v>
      </c>
    </row>
    <row r="446" spans="1:11" x14ac:dyDescent="0.25">
      <c r="A446" s="11">
        <v>40067</v>
      </c>
      <c r="B446" s="12">
        <v>5011.5</v>
      </c>
      <c r="C446" s="4">
        <f t="shared" si="57"/>
        <v>4.7603898201690207E-3</v>
      </c>
      <c r="D446" s="4">
        <f t="shared" si="61"/>
        <v>1.4509140916531771E-7</v>
      </c>
      <c r="E446" s="13">
        <f t="shared" si="54"/>
        <v>6.5749695318848488E-5</v>
      </c>
      <c r="F446" s="4">
        <f t="shared" si="55"/>
        <v>4.7602447287598557E-3</v>
      </c>
      <c r="G446" s="6">
        <f t="shared" si="56"/>
        <v>0.58705988945479526</v>
      </c>
      <c r="H446" s="8">
        <f t="shared" si="62"/>
        <v>0</v>
      </c>
      <c r="I446" s="6">
        <f t="shared" si="58"/>
        <v>3.7235695703174887</v>
      </c>
      <c r="J446" s="15">
        <f t="shared" si="59"/>
        <v>40067</v>
      </c>
      <c r="K446" s="7">
        <f t="shared" si="60"/>
        <v>12.897547408584575</v>
      </c>
    </row>
    <row r="447" spans="1:11" x14ac:dyDescent="0.25">
      <c r="A447" s="11">
        <v>40070</v>
      </c>
      <c r="B447" s="12">
        <v>5018.8999999999996</v>
      </c>
      <c r="C447" s="4">
        <f t="shared" si="57"/>
        <v>1.4755147038147706E-3</v>
      </c>
      <c r="D447" s="4">
        <f t="shared" si="61"/>
        <v>1.4509140916531771E-7</v>
      </c>
      <c r="E447" s="13">
        <f t="shared" si="54"/>
        <v>6.0818524271300146E-5</v>
      </c>
      <c r="F447" s="4">
        <f t="shared" si="55"/>
        <v>1.4753696124056052E-3</v>
      </c>
      <c r="G447" s="6">
        <f t="shared" si="56"/>
        <v>0.18918334288519381</v>
      </c>
      <c r="H447" s="8">
        <f t="shared" si="62"/>
        <v>0</v>
      </c>
      <c r="I447" s="6">
        <f t="shared" si="58"/>
        <v>3.9169743681234723</v>
      </c>
      <c r="J447" s="15">
        <f t="shared" si="59"/>
        <v>40070</v>
      </c>
      <c r="K447" s="7">
        <f t="shared" si="60"/>
        <v>12.404469614070139</v>
      </c>
    </row>
    <row r="448" spans="1:11" x14ac:dyDescent="0.25">
      <c r="A448" s="11">
        <v>40071</v>
      </c>
      <c r="B448" s="12">
        <v>5042.1000000000004</v>
      </c>
      <c r="C448" s="4">
        <f t="shared" si="57"/>
        <v>4.6118757818949382E-3</v>
      </c>
      <c r="D448" s="4">
        <f t="shared" si="61"/>
        <v>1.4509140916531771E-7</v>
      </c>
      <c r="E448" s="13">
        <f t="shared" si="54"/>
        <v>5.6477184968303201E-5</v>
      </c>
      <c r="F448" s="4">
        <f t="shared" si="55"/>
        <v>4.6117306904857732E-3</v>
      </c>
      <c r="G448" s="6">
        <f t="shared" si="56"/>
        <v>0.61365943681845647</v>
      </c>
      <c r="H448" s="8">
        <f t="shared" si="62"/>
        <v>0</v>
      </c>
      <c r="I448" s="6">
        <f t="shared" si="58"/>
        <v>3.7836094182142364</v>
      </c>
      <c r="J448" s="15">
        <f t="shared" si="59"/>
        <v>40071</v>
      </c>
      <c r="K448" s="7">
        <f t="shared" si="60"/>
        <v>11.95354666907722</v>
      </c>
    </row>
    <row r="449" spans="1:11" x14ac:dyDescent="0.25">
      <c r="A449" s="11">
        <v>40072</v>
      </c>
      <c r="B449" s="12">
        <v>5124.1000000000004</v>
      </c>
      <c r="C449" s="4">
        <f t="shared" si="57"/>
        <v>1.6132237878682096E-2</v>
      </c>
      <c r="D449" s="4">
        <f t="shared" si="61"/>
        <v>1.4509140916531771E-7</v>
      </c>
      <c r="E449" s="13">
        <f t="shared" si="54"/>
        <v>5.2655125915389928E-5</v>
      </c>
      <c r="F449" s="4">
        <f t="shared" si="55"/>
        <v>1.6132092787272932E-2</v>
      </c>
      <c r="G449" s="6">
        <f t="shared" si="56"/>
        <v>2.2231582780907297</v>
      </c>
      <c r="H449" s="8">
        <f t="shared" si="62"/>
        <v>0</v>
      </c>
      <c r="I449" s="6">
        <f t="shared" si="58"/>
        <v>1.5357185849768098</v>
      </c>
      <c r="J449" s="15">
        <f t="shared" si="59"/>
        <v>40072</v>
      </c>
      <c r="K449" s="7">
        <f t="shared" si="60"/>
        <v>11.541987201774941</v>
      </c>
    </row>
    <row r="450" spans="1:11" x14ac:dyDescent="0.25">
      <c r="A450" s="11">
        <v>40073</v>
      </c>
      <c r="B450" s="12">
        <v>5164</v>
      </c>
      <c r="C450" s="4">
        <f t="shared" si="57"/>
        <v>7.7565731372203498E-3</v>
      </c>
      <c r="D450" s="4">
        <f t="shared" si="61"/>
        <v>1.4509140916531771E-7</v>
      </c>
      <c r="E450" s="13">
        <f t="shared" si="54"/>
        <v>4.9290234488020517E-5</v>
      </c>
      <c r="F450" s="4">
        <f t="shared" si="55"/>
        <v>7.7564280458111848E-3</v>
      </c>
      <c r="G450" s="6">
        <f t="shared" si="56"/>
        <v>1.1047940481547156</v>
      </c>
      <c r="H450" s="8">
        <f t="shared" si="62"/>
        <v>0</v>
      </c>
      <c r="I450" s="6">
        <f t="shared" si="58"/>
        <v>3.4296688123483006</v>
      </c>
      <c r="J450" s="15">
        <f t="shared" si="59"/>
        <v>40073</v>
      </c>
      <c r="K450" s="7">
        <f t="shared" si="60"/>
        <v>11.16710764946286</v>
      </c>
    </row>
    <row r="451" spans="1:11" x14ac:dyDescent="0.25">
      <c r="A451" s="11">
        <v>40074</v>
      </c>
      <c r="B451" s="12">
        <v>5172.8999999999996</v>
      </c>
      <c r="C451" s="4">
        <f t="shared" si="57"/>
        <v>1.7219867076623584E-3</v>
      </c>
      <c r="D451" s="4">
        <f t="shared" si="61"/>
        <v>1.4509140916531771E-7</v>
      </c>
      <c r="E451" s="13">
        <f t="shared" ref="E451:E514" si="63">$G$6+(($G$7+$G$8*H450)*F450*F450)+($G$9*E450)</f>
        <v>4.6327827533749661E-5</v>
      </c>
      <c r="F451" s="4">
        <f t="shared" ref="F451:F514" si="64">C451-D451</f>
        <v>1.721841616253193E-3</v>
      </c>
      <c r="G451" s="6">
        <f t="shared" ref="G451:G514" si="65">F451/SQRT(E451)</f>
        <v>0.25297187095137558</v>
      </c>
      <c r="H451" s="8">
        <f t="shared" si="62"/>
        <v>0</v>
      </c>
      <c r="I451" s="6">
        <f t="shared" si="58"/>
        <v>4.0389479584337087</v>
      </c>
      <c r="J451" s="15">
        <f t="shared" si="59"/>
        <v>40074</v>
      </c>
      <c r="K451" s="7">
        <f t="shared" si="60"/>
        <v>10.826329186773634</v>
      </c>
    </row>
    <row r="452" spans="1:11" x14ac:dyDescent="0.25">
      <c r="A452" s="11">
        <v>40077</v>
      </c>
      <c r="B452" s="12">
        <v>5134.3999999999996</v>
      </c>
      <c r="C452" s="4">
        <f t="shared" si="57"/>
        <v>-7.4704683186032298E-3</v>
      </c>
      <c r="D452" s="4">
        <f t="shared" si="61"/>
        <v>1.4509140916531771E-7</v>
      </c>
      <c r="E452" s="13">
        <f t="shared" si="63"/>
        <v>4.371976271141063E-5</v>
      </c>
      <c r="F452" s="4">
        <f t="shared" si="64"/>
        <v>-7.4706134100123948E-3</v>
      </c>
      <c r="G452" s="6">
        <f t="shared" si="65"/>
        <v>-1.1298410897829938</v>
      </c>
      <c r="H452" s="8">
        <f t="shared" si="62"/>
        <v>1</v>
      </c>
      <c r="I452" s="6">
        <f t="shared" si="58"/>
        <v>3.4616461837800854</v>
      </c>
      <c r="J452" s="15">
        <f t="shared" si="59"/>
        <v>40077</v>
      </c>
      <c r="K452" s="7">
        <f t="shared" si="60"/>
        <v>10.517176410989258</v>
      </c>
    </row>
    <row r="453" spans="1:11" x14ac:dyDescent="0.25">
      <c r="A453" s="11">
        <v>40078</v>
      </c>
      <c r="B453" s="12">
        <v>5142.6000000000004</v>
      </c>
      <c r="C453" s="4">
        <f t="shared" si="57"/>
        <v>1.5957967772998009E-3</v>
      </c>
      <c r="D453" s="4">
        <f t="shared" si="61"/>
        <v>1.4509140916531771E-7</v>
      </c>
      <c r="E453" s="13">
        <f t="shared" si="63"/>
        <v>5.1780279023398085E-5</v>
      </c>
      <c r="F453" s="4">
        <f t="shared" si="64"/>
        <v>1.5956516858906355E-3</v>
      </c>
      <c r="G453" s="6">
        <f t="shared" si="65"/>
        <v>0.22174605501564648</v>
      </c>
      <c r="H453" s="8">
        <f t="shared" si="62"/>
        <v>0</v>
      </c>
      <c r="I453" s="6">
        <f t="shared" si="58"/>
        <v>3.9907264078492064</v>
      </c>
      <c r="J453" s="15">
        <f t="shared" si="59"/>
        <v>40078</v>
      </c>
      <c r="K453" s="7">
        <f t="shared" si="60"/>
        <v>11.445702509203931</v>
      </c>
    </row>
    <row r="454" spans="1:11" x14ac:dyDescent="0.25">
      <c r="A454" s="11">
        <v>40079</v>
      </c>
      <c r="B454" s="12">
        <v>5139.3999999999996</v>
      </c>
      <c r="C454" s="4">
        <f t="shared" si="57"/>
        <v>-6.2244701484496818E-4</v>
      </c>
      <c r="D454" s="4">
        <f t="shared" si="61"/>
        <v>1.4509140916531771E-7</v>
      </c>
      <c r="E454" s="13">
        <f t="shared" si="63"/>
        <v>4.8520030583169721E-5</v>
      </c>
      <c r="F454" s="4">
        <f t="shared" si="64"/>
        <v>-6.2259210625413347E-4</v>
      </c>
      <c r="G454" s="6">
        <f t="shared" si="65"/>
        <v>-8.9380561178027951E-2</v>
      </c>
      <c r="H454" s="8">
        <f t="shared" si="62"/>
        <v>1</v>
      </c>
      <c r="I454" s="6">
        <f t="shared" si="58"/>
        <v>4.0438339462209436</v>
      </c>
      <c r="J454" s="15">
        <f t="shared" si="59"/>
        <v>40079</v>
      </c>
      <c r="K454" s="7">
        <f t="shared" si="60"/>
        <v>11.07951611648358</v>
      </c>
    </row>
    <row r="455" spans="1:11" x14ac:dyDescent="0.25">
      <c r="A455" s="11">
        <v>40080</v>
      </c>
      <c r="B455" s="12">
        <v>5079.3</v>
      </c>
      <c r="C455" s="4">
        <f t="shared" si="57"/>
        <v>-1.1762884315751333E-2</v>
      </c>
      <c r="D455" s="4">
        <f t="shared" si="61"/>
        <v>1.4509140916531771E-7</v>
      </c>
      <c r="E455" s="13">
        <f t="shared" si="63"/>
        <v>4.5721680426499309E-5</v>
      </c>
      <c r="F455" s="4">
        <f t="shared" si="64"/>
        <v>-1.1763029407160498E-2</v>
      </c>
      <c r="G455" s="6">
        <f t="shared" si="65"/>
        <v>-1.7396348162013084</v>
      </c>
      <c r="H455" s="8">
        <f t="shared" si="62"/>
        <v>1</v>
      </c>
      <c r="I455" s="6">
        <f t="shared" si="58"/>
        <v>2.5643658024143328</v>
      </c>
      <c r="J455" s="15">
        <f t="shared" si="59"/>
        <v>40080</v>
      </c>
      <c r="K455" s="7">
        <f t="shared" si="60"/>
        <v>10.75527086962682</v>
      </c>
    </row>
    <row r="456" spans="1:11" x14ac:dyDescent="0.25">
      <c r="A456" s="11">
        <v>40081</v>
      </c>
      <c r="B456" s="12">
        <v>5082.2</v>
      </c>
      <c r="C456" s="4">
        <f t="shared" si="57"/>
        <v>5.7078188825136344E-4</v>
      </c>
      <c r="D456" s="4">
        <f t="shared" si="61"/>
        <v>1.4509140916531771E-7</v>
      </c>
      <c r="E456" s="13">
        <f t="shared" si="63"/>
        <v>6.8863102152781725E-5</v>
      </c>
      <c r="F456" s="4">
        <f t="shared" si="64"/>
        <v>5.7063679684219814E-4</v>
      </c>
      <c r="G456" s="6">
        <f t="shared" si="65"/>
        <v>6.8764847107796415E-2</v>
      </c>
      <c r="H456" s="8">
        <f t="shared" si="62"/>
        <v>0</v>
      </c>
      <c r="I456" s="6">
        <f t="shared" si="58"/>
        <v>3.8703921901597336</v>
      </c>
      <c r="J456" s="15">
        <f t="shared" si="59"/>
        <v>40081</v>
      </c>
      <c r="K456" s="7">
        <f t="shared" si="60"/>
        <v>13.199380608442873</v>
      </c>
    </row>
    <row r="457" spans="1:11" x14ac:dyDescent="0.25">
      <c r="A457" s="11">
        <v>40084</v>
      </c>
      <c r="B457" s="12">
        <v>5165.7</v>
      </c>
      <c r="C457" s="4">
        <f t="shared" si="57"/>
        <v>1.6296382269702626E-2</v>
      </c>
      <c r="D457" s="4">
        <f t="shared" si="61"/>
        <v>1.4509140916531771E-7</v>
      </c>
      <c r="E457" s="13">
        <f t="shared" si="63"/>
        <v>6.3559527437494036E-5</v>
      </c>
      <c r="F457" s="4">
        <f t="shared" si="64"/>
        <v>1.6296237178293461E-2</v>
      </c>
      <c r="G457" s="6">
        <f t="shared" si="65"/>
        <v>2.0440758491289657</v>
      </c>
      <c r="H457" s="8">
        <f t="shared" si="62"/>
        <v>0</v>
      </c>
      <c r="I457" s="6">
        <f t="shared" si="58"/>
        <v>1.8237052539129359</v>
      </c>
      <c r="J457" s="15">
        <f t="shared" si="59"/>
        <v>40084</v>
      </c>
      <c r="K457" s="7">
        <f t="shared" si="60"/>
        <v>12.680914967653553</v>
      </c>
    </row>
    <row r="458" spans="1:11" x14ac:dyDescent="0.25">
      <c r="A458" s="11">
        <v>40085</v>
      </c>
      <c r="B458" s="12">
        <v>5159.7</v>
      </c>
      <c r="C458" s="4">
        <f t="shared" si="57"/>
        <v>-1.1621827096934202E-3</v>
      </c>
      <c r="D458" s="4">
        <f t="shared" si="61"/>
        <v>1.4509140916531771E-7</v>
      </c>
      <c r="E458" s="13">
        <f t="shared" si="63"/>
        <v>5.889032875510265E-5</v>
      </c>
      <c r="F458" s="4">
        <f t="shared" si="64"/>
        <v>-1.1623278011025856E-3</v>
      </c>
      <c r="G458" s="6">
        <f t="shared" si="65"/>
        <v>-0.15146302847075008</v>
      </c>
      <c r="H458" s="8">
        <f t="shared" si="62"/>
        <v>1</v>
      </c>
      <c r="I458" s="6">
        <f t="shared" si="58"/>
        <v>3.9395077815460064</v>
      </c>
      <c r="J458" s="15">
        <f t="shared" si="59"/>
        <v>40085</v>
      </c>
      <c r="K458" s="7">
        <f t="shared" si="60"/>
        <v>12.206249700477608</v>
      </c>
    </row>
    <row r="459" spans="1:11" x14ac:dyDescent="0.25">
      <c r="A459" s="11">
        <v>40086</v>
      </c>
      <c r="B459" s="12">
        <v>5133.8999999999996</v>
      </c>
      <c r="C459" s="4">
        <f t="shared" si="57"/>
        <v>-5.0128339990406501E-3</v>
      </c>
      <c r="D459" s="4">
        <f t="shared" si="61"/>
        <v>1.4509140916531771E-7</v>
      </c>
      <c r="E459" s="13">
        <f t="shared" si="63"/>
        <v>5.5030331476978929E-5</v>
      </c>
      <c r="F459" s="4">
        <f t="shared" si="64"/>
        <v>-5.012979090449815E-3</v>
      </c>
      <c r="G459" s="6">
        <f t="shared" si="65"/>
        <v>-0.67576365280301076</v>
      </c>
      <c r="H459" s="8">
        <f t="shared" si="62"/>
        <v>1</v>
      </c>
      <c r="I459" s="6">
        <f t="shared" si="58"/>
        <v>3.7565462312415772</v>
      </c>
      <c r="J459" s="15">
        <f t="shared" si="59"/>
        <v>40086</v>
      </c>
      <c r="K459" s="7">
        <f t="shared" si="60"/>
        <v>11.799438064448523</v>
      </c>
    </row>
    <row r="460" spans="1:11" x14ac:dyDescent="0.25">
      <c r="A460" s="11">
        <v>40087</v>
      </c>
      <c r="B460" s="12">
        <v>5047.8</v>
      </c>
      <c r="C460" s="4">
        <f t="shared" si="57"/>
        <v>-1.6913099466692755E-2</v>
      </c>
      <c r="D460" s="4">
        <f t="shared" si="61"/>
        <v>1.4509140916531771E-7</v>
      </c>
      <c r="E460" s="13">
        <f t="shared" si="63"/>
        <v>5.6044678467024472E-5</v>
      </c>
      <c r="F460" s="4">
        <f t="shared" si="64"/>
        <v>-1.691324455810192E-2</v>
      </c>
      <c r="G460" s="6">
        <f t="shared" si="65"/>
        <v>-2.259226313367531</v>
      </c>
      <c r="H460" s="8">
        <f t="shared" si="62"/>
        <v>1</v>
      </c>
      <c r="I460" s="6">
        <f t="shared" si="58"/>
        <v>1.4236903770681151</v>
      </c>
      <c r="J460" s="15">
        <f t="shared" si="59"/>
        <v>40087</v>
      </c>
      <c r="K460" s="7">
        <f t="shared" si="60"/>
        <v>11.907688126650443</v>
      </c>
    </row>
    <row r="461" spans="1:11" x14ac:dyDescent="0.25">
      <c r="A461" s="11">
        <v>40088</v>
      </c>
      <c r="B461" s="12">
        <v>4988.7</v>
      </c>
      <c r="C461" s="4">
        <f t="shared" si="57"/>
        <v>-1.1777150022844532E-2</v>
      </c>
      <c r="D461" s="4">
        <f t="shared" si="61"/>
        <v>1.4509140916531771E-7</v>
      </c>
      <c r="E461" s="13">
        <f t="shared" si="63"/>
        <v>1.0535784597815805E-4</v>
      </c>
      <c r="F461" s="4">
        <f t="shared" si="64"/>
        <v>-1.1777295114253697E-2</v>
      </c>
      <c r="G461" s="6">
        <f t="shared" si="65"/>
        <v>-1.1473927891546933</v>
      </c>
      <c r="H461" s="8">
        <f t="shared" si="62"/>
        <v>1</v>
      </c>
      <c r="I461" s="6">
        <f t="shared" si="58"/>
        <v>3.0018803330616786</v>
      </c>
      <c r="J461" s="15">
        <f t="shared" si="59"/>
        <v>40088</v>
      </c>
      <c r="K461" s="7">
        <f t="shared" si="60"/>
        <v>16.32652290981579</v>
      </c>
    </row>
    <row r="462" spans="1:11" x14ac:dyDescent="0.25">
      <c r="A462" s="11">
        <v>40091</v>
      </c>
      <c r="B462" s="12">
        <v>5024.3</v>
      </c>
      <c r="C462" s="4">
        <f t="shared" si="57"/>
        <v>7.1107859790797562E-3</v>
      </c>
      <c r="D462" s="4">
        <f t="shared" si="61"/>
        <v>1.4509140916531771E-7</v>
      </c>
      <c r="E462" s="13">
        <f t="shared" si="63"/>
        <v>1.2142832978456316E-4</v>
      </c>
      <c r="F462" s="4">
        <f t="shared" si="64"/>
        <v>7.1106408876705912E-3</v>
      </c>
      <c r="G462" s="6">
        <f t="shared" si="65"/>
        <v>0.64528078809001044</v>
      </c>
      <c r="H462" s="8">
        <f t="shared" si="62"/>
        <v>0</v>
      </c>
      <c r="I462" s="6">
        <f t="shared" si="58"/>
        <v>3.380960992829638</v>
      </c>
      <c r="J462" s="15">
        <f t="shared" si="59"/>
        <v>40091</v>
      </c>
      <c r="K462" s="7">
        <f t="shared" si="60"/>
        <v>17.5275119271089</v>
      </c>
    </row>
    <row r="463" spans="1:11" x14ac:dyDescent="0.25">
      <c r="A463" s="11">
        <v>40092</v>
      </c>
      <c r="B463" s="12">
        <v>5138</v>
      </c>
      <c r="C463" s="4">
        <f t="shared" si="57"/>
        <v>2.2377757928770805E-2</v>
      </c>
      <c r="D463" s="4">
        <f t="shared" si="61"/>
        <v>1.4509140916531771E-7</v>
      </c>
      <c r="E463" s="13">
        <f t="shared" si="63"/>
        <v>1.0983727495190865E-4</v>
      </c>
      <c r="F463" s="4">
        <f t="shared" si="64"/>
        <v>2.237761283736164E-2</v>
      </c>
      <c r="G463" s="6">
        <f t="shared" si="65"/>
        <v>2.1352015739388865</v>
      </c>
      <c r="H463" s="8">
        <f t="shared" si="62"/>
        <v>0</v>
      </c>
      <c r="I463" s="6">
        <f t="shared" si="58"/>
        <v>1.3597738891512599</v>
      </c>
      <c r="J463" s="15">
        <f t="shared" si="59"/>
        <v>40092</v>
      </c>
      <c r="K463" s="7">
        <f t="shared" si="60"/>
        <v>16.669982172405852</v>
      </c>
    </row>
    <row r="464" spans="1:11" x14ac:dyDescent="0.25">
      <c r="A464" s="11">
        <v>40093</v>
      </c>
      <c r="B464" s="12">
        <v>5108.8999999999996</v>
      </c>
      <c r="C464" s="4">
        <f t="shared" ref="C464:C527" si="66">LN(B464/B463)</f>
        <v>-5.6797818326065888E-3</v>
      </c>
      <c r="D464" s="4">
        <f t="shared" si="61"/>
        <v>1.4509140916531771E-7</v>
      </c>
      <c r="E464" s="13">
        <f t="shared" si="63"/>
        <v>9.9632659978511224E-5</v>
      </c>
      <c r="F464" s="4">
        <f t="shared" si="64"/>
        <v>-5.6799269240157537E-3</v>
      </c>
      <c r="G464" s="6">
        <f t="shared" si="65"/>
        <v>-0.56903880762453329</v>
      </c>
      <c r="H464" s="8">
        <f t="shared" si="62"/>
        <v>1</v>
      </c>
      <c r="I464" s="6">
        <f t="shared" si="58"/>
        <v>3.526169152350997</v>
      </c>
      <c r="J464" s="15">
        <f t="shared" si="59"/>
        <v>40093</v>
      </c>
      <c r="K464" s="7">
        <f t="shared" si="60"/>
        <v>15.876732338413763</v>
      </c>
    </row>
    <row r="465" spans="1:11" x14ac:dyDescent="0.25">
      <c r="A465" s="11">
        <v>40094</v>
      </c>
      <c r="B465" s="12">
        <v>5154.6000000000004</v>
      </c>
      <c r="C465" s="4">
        <f t="shared" si="66"/>
        <v>8.9054030348435682E-3</v>
      </c>
      <c r="D465" s="4">
        <f t="shared" si="61"/>
        <v>1.4509140916531771E-7</v>
      </c>
      <c r="E465" s="13">
        <f t="shared" si="63"/>
        <v>9.6635398897556776E-5</v>
      </c>
      <c r="F465" s="4">
        <f t="shared" si="64"/>
        <v>8.9052579434344033E-3</v>
      </c>
      <c r="G465" s="6">
        <f t="shared" si="65"/>
        <v>0.90589608254398724</v>
      </c>
      <c r="H465" s="8">
        <f t="shared" si="62"/>
        <v>0</v>
      </c>
      <c r="I465" s="6">
        <f t="shared" si="58"/>
        <v>3.2930203284393942</v>
      </c>
      <c r="J465" s="15">
        <f t="shared" si="59"/>
        <v>40094</v>
      </c>
      <c r="K465" s="7">
        <f t="shared" si="60"/>
        <v>15.636097953479911</v>
      </c>
    </row>
    <row r="466" spans="1:11" x14ac:dyDescent="0.25">
      <c r="A466" s="11">
        <v>40095</v>
      </c>
      <c r="B466" s="12">
        <v>5161.8999999999996</v>
      </c>
      <c r="C466" s="4">
        <f t="shared" si="66"/>
        <v>1.4152088825433017E-3</v>
      </c>
      <c r="D466" s="4">
        <f t="shared" si="61"/>
        <v>1.4509140916531771E-7</v>
      </c>
      <c r="E466" s="13">
        <f t="shared" si="63"/>
        <v>8.8009898805676428E-5</v>
      </c>
      <c r="F466" s="4">
        <f t="shared" si="64"/>
        <v>1.4150637911341363E-3</v>
      </c>
      <c r="G466" s="6">
        <f t="shared" si="65"/>
        <v>0.15083782361389758</v>
      </c>
      <c r="H466" s="8">
        <f t="shared" si="62"/>
        <v>0</v>
      </c>
      <c r="I466" s="6">
        <f t="shared" si="58"/>
        <v>3.7387160739710636</v>
      </c>
      <c r="J466" s="15">
        <f t="shared" si="59"/>
        <v>40095</v>
      </c>
      <c r="K466" s="7">
        <f t="shared" si="60"/>
        <v>14.921965151358629</v>
      </c>
    </row>
    <row r="467" spans="1:11" x14ac:dyDescent="0.25">
      <c r="A467" s="11">
        <v>40098</v>
      </c>
      <c r="B467" s="12">
        <v>5210.2</v>
      </c>
      <c r="C467" s="4">
        <f t="shared" si="66"/>
        <v>9.3135139719448395E-3</v>
      </c>
      <c r="D467" s="4">
        <f t="shared" si="61"/>
        <v>1.4509140916531771E-7</v>
      </c>
      <c r="E467" s="13">
        <f t="shared" si="63"/>
        <v>8.0416119925201114E-5</v>
      </c>
      <c r="F467" s="4">
        <f t="shared" si="64"/>
        <v>9.3133688805356746E-3</v>
      </c>
      <c r="G467" s="6">
        <f t="shared" si="65"/>
        <v>1.0385687419317267</v>
      </c>
      <c r="H467" s="8">
        <f t="shared" si="62"/>
        <v>0</v>
      </c>
      <c r="I467" s="6">
        <f t="shared" si="58"/>
        <v>3.2558969035835044</v>
      </c>
      <c r="J467" s="15">
        <f t="shared" si="59"/>
        <v>40098</v>
      </c>
      <c r="K467" s="7">
        <f t="shared" si="60"/>
        <v>14.263687581083609</v>
      </c>
    </row>
    <row r="468" spans="1:11" x14ac:dyDescent="0.25">
      <c r="A468" s="11">
        <v>40099</v>
      </c>
      <c r="B468" s="12">
        <v>5154.1000000000004</v>
      </c>
      <c r="C468" s="4">
        <f t="shared" si="66"/>
        <v>-1.0825728296569432E-2</v>
      </c>
      <c r="D468" s="4">
        <f t="shared" si="61"/>
        <v>1.4509140916531771E-7</v>
      </c>
      <c r="E468" s="13">
        <f t="shared" si="63"/>
        <v>7.3730655074318277E-5</v>
      </c>
      <c r="F468" s="4">
        <f t="shared" si="64"/>
        <v>-1.0825873387978597E-2</v>
      </c>
      <c r="G468" s="6">
        <f t="shared" si="65"/>
        <v>-1.2607787993686905</v>
      </c>
      <c r="H468" s="8">
        <f t="shared" si="62"/>
        <v>1</v>
      </c>
      <c r="I468" s="6">
        <f t="shared" ref="I468:I531" si="67">-0.5*LN(2*PI())-0.5*LN(E468)-0.5*G468*G468</f>
        <v>3.0438258269411071</v>
      </c>
      <c r="J468" s="15">
        <f t="shared" ref="J468:J531" si="68">A468</f>
        <v>40099</v>
      </c>
      <c r="K468" s="7">
        <f t="shared" ref="K468:K531" si="69">100*SQRT($B$12*E468)</f>
        <v>13.657911895235861</v>
      </c>
    </row>
    <row r="469" spans="1:11" x14ac:dyDescent="0.25">
      <c r="A469" s="11">
        <v>40100</v>
      </c>
      <c r="B469" s="12">
        <v>5256.1</v>
      </c>
      <c r="C469" s="4">
        <f t="shared" si="66"/>
        <v>1.9596792428662517E-2</v>
      </c>
      <c r="D469" s="4">
        <f t="shared" ref="D469:D532" si="70">D468</f>
        <v>1.4509140916531771E-7</v>
      </c>
      <c r="E469" s="13">
        <f t="shared" si="63"/>
        <v>8.9593469096942261E-5</v>
      </c>
      <c r="F469" s="4">
        <f t="shared" si="64"/>
        <v>1.9596647337253352E-2</v>
      </c>
      <c r="G469" s="6">
        <f t="shared" si="65"/>
        <v>2.0703491892149151</v>
      </c>
      <c r="H469" s="8">
        <f t="shared" ref="H469:H532" si="71">IF(G469&lt;0,1,0)</f>
        <v>0</v>
      </c>
      <c r="I469" s="6">
        <f t="shared" si="67"/>
        <v>1.5980026492454074</v>
      </c>
      <c r="J469" s="15">
        <f t="shared" si="68"/>
        <v>40100</v>
      </c>
      <c r="K469" s="7">
        <f t="shared" si="69"/>
        <v>15.055612801054094</v>
      </c>
    </row>
    <row r="470" spans="1:11" x14ac:dyDescent="0.25">
      <c r="A470" s="11">
        <v>40101</v>
      </c>
      <c r="B470" s="12">
        <v>5223</v>
      </c>
      <c r="C470" s="4">
        <f t="shared" si="66"/>
        <v>-6.3173574223483638E-3</v>
      </c>
      <c r="D470" s="4">
        <f t="shared" si="70"/>
        <v>1.4509140916531771E-7</v>
      </c>
      <c r="E470" s="13">
        <f t="shared" si="63"/>
        <v>8.1810274757438919E-5</v>
      </c>
      <c r="F470" s="4">
        <f t="shared" si="64"/>
        <v>-6.3175025137575287E-3</v>
      </c>
      <c r="G470" s="6">
        <f t="shared" si="65"/>
        <v>-0.69845993272207518</v>
      </c>
      <c r="H470" s="8">
        <f t="shared" si="71"/>
        <v>1</v>
      </c>
      <c r="I470" s="6">
        <f t="shared" si="67"/>
        <v>3.5426921849672555</v>
      </c>
      <c r="J470" s="15">
        <f t="shared" si="68"/>
        <v>40101</v>
      </c>
      <c r="K470" s="7">
        <f t="shared" si="69"/>
        <v>14.386799336069176</v>
      </c>
    </row>
    <row r="471" spans="1:11" x14ac:dyDescent="0.25">
      <c r="A471" s="11">
        <v>40102</v>
      </c>
      <c r="B471" s="12">
        <v>5190.2</v>
      </c>
      <c r="C471" s="4">
        <f t="shared" si="66"/>
        <v>-6.299717373371253E-3</v>
      </c>
      <c r="D471" s="4">
        <f t="shared" si="70"/>
        <v>1.4509140916531771E-7</v>
      </c>
      <c r="E471" s="13">
        <f t="shared" si="63"/>
        <v>8.236426885544748E-5</v>
      </c>
      <c r="F471" s="4">
        <f t="shared" si="64"/>
        <v>-6.299862464780418E-3</v>
      </c>
      <c r="G471" s="6">
        <f t="shared" si="65"/>
        <v>-0.69416329270793709</v>
      </c>
      <c r="H471" s="8">
        <f t="shared" si="71"/>
        <v>1</v>
      </c>
      <c r="I471" s="6">
        <f t="shared" si="67"/>
        <v>3.5423095510681404</v>
      </c>
      <c r="J471" s="15">
        <f t="shared" si="68"/>
        <v>40102</v>
      </c>
      <c r="K471" s="7">
        <f t="shared" si="69"/>
        <v>14.435428646364546</v>
      </c>
    </row>
    <row r="472" spans="1:11" x14ac:dyDescent="0.25">
      <c r="A472" s="11">
        <v>40105</v>
      </c>
      <c r="B472" s="12">
        <v>5281.5</v>
      </c>
      <c r="C472" s="4">
        <f t="shared" si="66"/>
        <v>1.7437916200289498E-2</v>
      </c>
      <c r="D472" s="4">
        <f t="shared" si="70"/>
        <v>1.4509140916531771E-7</v>
      </c>
      <c r="E472" s="13">
        <f t="shared" si="63"/>
        <v>8.2810695818380319E-5</v>
      </c>
      <c r="F472" s="4">
        <f t="shared" si="64"/>
        <v>1.7437771108880333E-2</v>
      </c>
      <c r="G472" s="6">
        <f t="shared" si="65"/>
        <v>1.9162305327617275</v>
      </c>
      <c r="H472" s="8">
        <f t="shared" si="71"/>
        <v>0</v>
      </c>
      <c r="I472" s="6">
        <f t="shared" si="67"/>
        <v>1.9445684036337529</v>
      </c>
      <c r="J472" s="15">
        <f t="shared" si="68"/>
        <v>40105</v>
      </c>
      <c r="K472" s="7">
        <f t="shared" si="69"/>
        <v>14.474496896973733</v>
      </c>
    </row>
    <row r="473" spans="1:11" x14ac:dyDescent="0.25">
      <c r="A473" s="11">
        <v>40106</v>
      </c>
      <c r="B473" s="12">
        <v>5243.4</v>
      </c>
      <c r="C473" s="4">
        <f t="shared" si="66"/>
        <v>-7.2400054016633977E-3</v>
      </c>
      <c r="D473" s="4">
        <f t="shared" si="70"/>
        <v>1.4509140916531771E-7</v>
      </c>
      <c r="E473" s="13">
        <f t="shared" si="63"/>
        <v>7.5838808764147451E-5</v>
      </c>
      <c r="F473" s="4">
        <f t="shared" si="64"/>
        <v>-7.2401504930725627E-3</v>
      </c>
      <c r="G473" s="6">
        <f t="shared" si="65"/>
        <v>-0.83138434437107833</v>
      </c>
      <c r="H473" s="8">
        <f t="shared" si="71"/>
        <v>1</v>
      </c>
      <c r="I473" s="6">
        <f t="shared" si="67"/>
        <v>3.4789117064449941</v>
      </c>
      <c r="J473" s="15">
        <f t="shared" si="68"/>
        <v>40106</v>
      </c>
      <c r="K473" s="7">
        <f t="shared" si="69"/>
        <v>13.851793608529295</v>
      </c>
    </row>
    <row r="474" spans="1:11" x14ac:dyDescent="0.25">
      <c r="A474" s="11">
        <v>40107</v>
      </c>
      <c r="B474" s="12">
        <v>5257.9</v>
      </c>
      <c r="C474" s="4">
        <f t="shared" si="66"/>
        <v>2.7615646091508489E-3</v>
      </c>
      <c r="D474" s="4">
        <f t="shared" si="70"/>
        <v>1.4509140916531771E-7</v>
      </c>
      <c r="E474" s="13">
        <f t="shared" si="63"/>
        <v>7.9428340138421673E-5</v>
      </c>
      <c r="F474" s="4">
        <f t="shared" si="64"/>
        <v>2.7614195177416835E-3</v>
      </c>
      <c r="G474" s="6">
        <f t="shared" si="65"/>
        <v>0.30984511013365379</v>
      </c>
      <c r="H474" s="8">
        <f t="shared" si="71"/>
        <v>0</v>
      </c>
      <c r="I474" s="6">
        <f t="shared" si="67"/>
        <v>3.7533871330082551</v>
      </c>
      <c r="J474" s="15">
        <f t="shared" si="68"/>
        <v>40107</v>
      </c>
      <c r="K474" s="7">
        <f t="shared" si="69"/>
        <v>14.175813929020331</v>
      </c>
    </row>
    <row r="475" spans="1:11" x14ac:dyDescent="0.25">
      <c r="A475" s="11">
        <v>40108</v>
      </c>
      <c r="B475" s="12">
        <v>5207.3999999999996</v>
      </c>
      <c r="C475" s="4">
        <f t="shared" si="66"/>
        <v>-9.6510165924503719E-3</v>
      </c>
      <c r="D475" s="4">
        <f t="shared" si="70"/>
        <v>1.4509140916531771E-7</v>
      </c>
      <c r="E475" s="13">
        <f t="shared" si="63"/>
        <v>7.2861026507452082E-5</v>
      </c>
      <c r="F475" s="4">
        <f t="shared" si="64"/>
        <v>-9.6511616838595368E-3</v>
      </c>
      <c r="G475" s="6">
        <f t="shared" si="65"/>
        <v>-1.1306597927631861</v>
      </c>
      <c r="H475" s="8">
        <f t="shared" si="71"/>
        <v>1</v>
      </c>
      <c r="I475" s="6">
        <f t="shared" si="67"/>
        <v>3.2053440221684983</v>
      </c>
      <c r="J475" s="15">
        <f t="shared" si="68"/>
        <v>40108</v>
      </c>
      <c r="K475" s="7">
        <f t="shared" si="69"/>
        <v>13.577127717741105</v>
      </c>
    </row>
    <row r="476" spans="1:11" x14ac:dyDescent="0.25">
      <c r="A476" s="11">
        <v>40109</v>
      </c>
      <c r="B476" s="12">
        <v>5242.6000000000004</v>
      </c>
      <c r="C476" s="4">
        <f t="shared" si="66"/>
        <v>6.736867584758369E-3</v>
      </c>
      <c r="D476" s="4">
        <f t="shared" si="70"/>
        <v>1.4509140916531771E-7</v>
      </c>
      <c r="E476" s="13">
        <f t="shared" si="63"/>
        <v>8.4364066748102834E-5</v>
      </c>
      <c r="F476" s="4">
        <f t="shared" si="64"/>
        <v>6.736722493349204E-3</v>
      </c>
      <c r="G476" s="6">
        <f t="shared" si="65"/>
        <v>0.73344897243215756</v>
      </c>
      <c r="H476" s="8">
        <f t="shared" si="71"/>
        <v>0</v>
      </c>
      <c r="I476" s="6">
        <f t="shared" si="67"/>
        <v>3.5022722674391558</v>
      </c>
      <c r="J476" s="15">
        <f t="shared" si="68"/>
        <v>40109</v>
      </c>
      <c r="K476" s="7">
        <f t="shared" si="69"/>
        <v>14.609623159845711</v>
      </c>
    </row>
    <row r="477" spans="1:11" x14ac:dyDescent="0.25">
      <c r="A477" s="11">
        <v>40112</v>
      </c>
      <c r="B477" s="12">
        <v>5191.7</v>
      </c>
      <c r="C477" s="4">
        <f t="shared" si="66"/>
        <v>-9.7563619503333952E-3</v>
      </c>
      <c r="D477" s="4">
        <f t="shared" si="70"/>
        <v>1.4509140916531771E-7</v>
      </c>
      <c r="E477" s="13">
        <f t="shared" si="63"/>
        <v>7.7206376468514571E-5</v>
      </c>
      <c r="F477" s="4">
        <f t="shared" si="64"/>
        <v>-9.7565070417425601E-3</v>
      </c>
      <c r="G477" s="6">
        <f t="shared" si="65"/>
        <v>-1.1103701476859054</v>
      </c>
      <c r="H477" s="8">
        <f t="shared" si="71"/>
        <v>1</v>
      </c>
      <c r="I477" s="6">
        <f t="shared" si="67"/>
        <v>3.199114788160343</v>
      </c>
      <c r="J477" s="15">
        <f t="shared" si="68"/>
        <v>40112</v>
      </c>
      <c r="K477" s="7">
        <f t="shared" si="69"/>
        <v>13.976127234156888</v>
      </c>
    </row>
    <row r="478" spans="1:11" x14ac:dyDescent="0.25">
      <c r="A478" s="11">
        <v>40113</v>
      </c>
      <c r="B478" s="12">
        <v>5201</v>
      </c>
      <c r="C478" s="4">
        <f t="shared" si="66"/>
        <v>1.7897182603935345E-3</v>
      </c>
      <c r="D478" s="4">
        <f t="shared" si="70"/>
        <v>1.4509140916531771E-7</v>
      </c>
      <c r="E478" s="13">
        <f t="shared" si="63"/>
        <v>8.8569054184994028E-5</v>
      </c>
      <c r="F478" s="4">
        <f t="shared" si="64"/>
        <v>1.7895731689843691E-3</v>
      </c>
      <c r="G478" s="6">
        <f t="shared" si="65"/>
        <v>0.19015530952359433</v>
      </c>
      <c r="H478" s="8">
        <f t="shared" si="71"/>
        <v>0</v>
      </c>
      <c r="I478" s="6">
        <f t="shared" si="67"/>
        <v>3.7288459643895986</v>
      </c>
      <c r="J478" s="15">
        <f t="shared" si="68"/>
        <v>40113</v>
      </c>
      <c r="K478" s="7">
        <f t="shared" si="69"/>
        <v>14.969292137173182</v>
      </c>
    </row>
    <row r="479" spans="1:11" x14ac:dyDescent="0.25">
      <c r="A479" s="11">
        <v>40114</v>
      </c>
      <c r="B479" s="12">
        <v>5080.3999999999996</v>
      </c>
      <c r="C479" s="4">
        <f t="shared" si="66"/>
        <v>-2.346091614290809E-2</v>
      </c>
      <c r="D479" s="4">
        <f t="shared" si="70"/>
        <v>1.4509140916531771E-7</v>
      </c>
      <c r="E479" s="13">
        <f t="shared" si="63"/>
        <v>8.0908393099525619E-5</v>
      </c>
      <c r="F479" s="4">
        <f t="shared" si="64"/>
        <v>-2.3461061234317255E-2</v>
      </c>
      <c r="G479" s="6">
        <f t="shared" si="65"/>
        <v>-2.6082599038092265</v>
      </c>
      <c r="H479" s="8">
        <f t="shared" si="71"/>
        <v>1</v>
      </c>
      <c r="I479" s="6">
        <f t="shared" si="67"/>
        <v>0.39064810022899765</v>
      </c>
      <c r="J479" s="15">
        <f t="shared" si="68"/>
        <v>40114</v>
      </c>
      <c r="K479" s="7">
        <f t="shared" si="69"/>
        <v>14.307279075414719</v>
      </c>
    </row>
    <row r="480" spans="1:11" x14ac:dyDescent="0.25">
      <c r="A480" s="11">
        <v>40115</v>
      </c>
      <c r="B480" s="12">
        <v>5137.7</v>
      </c>
      <c r="C480" s="4">
        <f t="shared" si="66"/>
        <v>1.1215509856984052E-2</v>
      </c>
      <c r="D480" s="4">
        <f t="shared" si="70"/>
        <v>1.4509140916531771E-7</v>
      </c>
      <c r="E480" s="13">
        <f t="shared" si="63"/>
        <v>1.7630524301351076E-4</v>
      </c>
      <c r="F480" s="4">
        <f t="shared" si="64"/>
        <v>1.1215364765574887E-2</v>
      </c>
      <c r="G480" s="6">
        <f t="shared" si="65"/>
        <v>0.84465778499913224</v>
      </c>
      <c r="H480" s="8">
        <f t="shared" si="71"/>
        <v>0</v>
      </c>
      <c r="I480" s="6">
        <f t="shared" si="67"/>
        <v>3.0459849448379583</v>
      </c>
      <c r="J480" s="15">
        <f t="shared" si="68"/>
        <v>40115</v>
      </c>
      <c r="K480" s="7">
        <f t="shared" si="69"/>
        <v>21.11994945126958</v>
      </c>
    </row>
    <row r="481" spans="1:11" x14ac:dyDescent="0.25">
      <c r="A481" s="11">
        <v>40116</v>
      </c>
      <c r="B481" s="12">
        <v>5044.5</v>
      </c>
      <c r="C481" s="4">
        <f t="shared" si="66"/>
        <v>-1.8306967638714356E-2</v>
      </c>
      <c r="D481" s="4">
        <f t="shared" si="70"/>
        <v>1.4509140916531771E-7</v>
      </c>
      <c r="E481" s="13">
        <f t="shared" si="63"/>
        <v>1.5815020061009076E-4</v>
      </c>
      <c r="F481" s="4">
        <f t="shared" si="64"/>
        <v>-1.8307112730123521E-2</v>
      </c>
      <c r="G481" s="6">
        <f t="shared" si="65"/>
        <v>-1.4557439109890939</v>
      </c>
      <c r="H481" s="8">
        <f t="shared" si="71"/>
        <v>1</v>
      </c>
      <c r="I481" s="6">
        <f t="shared" si="67"/>
        <v>2.3974489694711933</v>
      </c>
      <c r="J481" s="15">
        <f t="shared" si="68"/>
        <v>40116</v>
      </c>
      <c r="K481" s="7">
        <f t="shared" si="69"/>
        <v>20.002999963593702</v>
      </c>
    </row>
    <row r="482" spans="1:11" x14ac:dyDescent="0.25">
      <c r="A482" s="11">
        <v>40119</v>
      </c>
      <c r="B482" s="12">
        <v>5104.5</v>
      </c>
      <c r="C482" s="4">
        <f t="shared" si="66"/>
        <v>1.182396276063612E-2</v>
      </c>
      <c r="D482" s="4">
        <f t="shared" si="70"/>
        <v>1.4509140916531771E-7</v>
      </c>
      <c r="E482" s="13">
        <f t="shared" si="63"/>
        <v>2.0436028598457226E-4</v>
      </c>
      <c r="F482" s="4">
        <f t="shared" si="64"/>
        <v>1.1823817669226955E-2</v>
      </c>
      <c r="G482" s="6">
        <f t="shared" si="65"/>
        <v>0.82710276585655917</v>
      </c>
      <c r="H482" s="8">
        <f t="shared" si="71"/>
        <v>0</v>
      </c>
      <c r="I482" s="6">
        <f t="shared" si="67"/>
        <v>2.9868249811950696</v>
      </c>
      <c r="J482" s="15">
        <f t="shared" si="68"/>
        <v>40119</v>
      </c>
      <c r="K482" s="7">
        <f t="shared" si="69"/>
        <v>22.738327193110926</v>
      </c>
    </row>
    <row r="483" spans="1:11" x14ac:dyDescent="0.25">
      <c r="A483" s="11">
        <v>40120</v>
      </c>
      <c r="B483" s="12">
        <v>5037.2</v>
      </c>
      <c r="C483" s="4">
        <f t="shared" si="66"/>
        <v>-1.3272131477378827E-2</v>
      </c>
      <c r="D483" s="4">
        <f t="shared" si="70"/>
        <v>1.4509140916531771E-7</v>
      </c>
      <c r="E483" s="13">
        <f t="shared" si="63"/>
        <v>1.8284949810415995E-4</v>
      </c>
      <c r="F483" s="4">
        <f t="shared" si="64"/>
        <v>-1.3272276568787992E-2</v>
      </c>
      <c r="G483" s="6">
        <f t="shared" si="65"/>
        <v>-0.9815186060617398</v>
      </c>
      <c r="H483" s="8">
        <f t="shared" si="71"/>
        <v>1</v>
      </c>
      <c r="I483" s="6">
        <f t="shared" si="67"/>
        <v>2.9027956588840107</v>
      </c>
      <c r="J483" s="15">
        <f t="shared" si="68"/>
        <v>40120</v>
      </c>
      <c r="K483" s="7">
        <f t="shared" si="69"/>
        <v>21.508352568328533</v>
      </c>
    </row>
    <row r="484" spans="1:11" x14ac:dyDescent="0.25">
      <c r="A484" s="11">
        <v>40121</v>
      </c>
      <c r="B484" s="12">
        <v>5107.8999999999996</v>
      </c>
      <c r="C484" s="4">
        <f t="shared" si="66"/>
        <v>1.3937988695196335E-2</v>
      </c>
      <c r="D484" s="4">
        <f t="shared" si="70"/>
        <v>1.4509140916531771E-7</v>
      </c>
      <c r="E484" s="13">
        <f t="shared" si="63"/>
        <v>1.9660029047062453E-4</v>
      </c>
      <c r="F484" s="4">
        <f t="shared" si="64"/>
        <v>1.393784360378717E-2</v>
      </c>
      <c r="G484" s="6">
        <f t="shared" si="65"/>
        <v>0.99403919601924995</v>
      </c>
      <c r="H484" s="8">
        <f t="shared" si="71"/>
        <v>0</v>
      </c>
      <c r="I484" s="6">
        <f t="shared" si="67"/>
        <v>2.8541734415751217</v>
      </c>
      <c r="J484" s="15">
        <f t="shared" si="68"/>
        <v>40121</v>
      </c>
      <c r="K484" s="7">
        <f t="shared" si="69"/>
        <v>22.302437868777485</v>
      </c>
    </row>
    <row r="485" spans="1:11" x14ac:dyDescent="0.25">
      <c r="A485" s="11">
        <v>40122</v>
      </c>
      <c r="B485" s="12">
        <v>5125.6000000000004</v>
      </c>
      <c r="C485" s="4">
        <f t="shared" si="66"/>
        <v>3.4592304979241192E-3</v>
      </c>
      <c r="D485" s="4">
        <f t="shared" si="70"/>
        <v>1.4509140916531771E-7</v>
      </c>
      <c r="E485" s="13">
        <f t="shared" si="63"/>
        <v>1.7601769827589595E-4</v>
      </c>
      <c r="F485" s="4">
        <f t="shared" si="64"/>
        <v>3.4590854065149538E-3</v>
      </c>
      <c r="G485" s="6">
        <f t="shared" si="65"/>
        <v>0.26072526425559894</v>
      </c>
      <c r="H485" s="8">
        <f t="shared" si="71"/>
        <v>0</v>
      </c>
      <c r="I485" s="6">
        <f t="shared" si="67"/>
        <v>3.3695356398827543</v>
      </c>
      <c r="J485" s="15">
        <f t="shared" si="68"/>
        <v>40122</v>
      </c>
      <c r="K485" s="7">
        <f t="shared" si="69"/>
        <v>21.102719650272967</v>
      </c>
    </row>
    <row r="486" spans="1:11" x14ac:dyDescent="0.25">
      <c r="A486" s="11">
        <v>40123</v>
      </c>
      <c r="B486" s="12">
        <v>5142.7</v>
      </c>
      <c r="C486" s="4">
        <f t="shared" si="66"/>
        <v>3.330642035735801E-3</v>
      </c>
      <c r="D486" s="4">
        <f t="shared" si="70"/>
        <v>1.4509140916531771E-7</v>
      </c>
      <c r="E486" s="13">
        <f t="shared" si="63"/>
        <v>1.5789704993680439E-4</v>
      </c>
      <c r="F486" s="4">
        <f t="shared" si="64"/>
        <v>3.3304969443266356E-3</v>
      </c>
      <c r="G486" s="6">
        <f t="shared" si="65"/>
        <v>0.2650464743148313</v>
      </c>
      <c r="H486" s="8">
        <f t="shared" si="71"/>
        <v>0</v>
      </c>
      <c r="I486" s="6">
        <f t="shared" si="67"/>
        <v>3.422720310015972</v>
      </c>
      <c r="J486" s="15">
        <f t="shared" si="68"/>
        <v>40123</v>
      </c>
      <c r="K486" s="7">
        <f t="shared" si="69"/>
        <v>19.986984173209201</v>
      </c>
    </row>
    <row r="487" spans="1:11" x14ac:dyDescent="0.25">
      <c r="A487" s="11">
        <v>40126</v>
      </c>
      <c r="B487" s="12">
        <v>5235.2</v>
      </c>
      <c r="C487" s="4">
        <f t="shared" si="66"/>
        <v>1.7826814607825543E-2</v>
      </c>
      <c r="D487" s="4">
        <f t="shared" si="70"/>
        <v>1.4509140916531771E-7</v>
      </c>
      <c r="E487" s="13">
        <f t="shared" si="63"/>
        <v>1.4194386517161638E-4</v>
      </c>
      <c r="F487" s="4">
        <f t="shared" si="64"/>
        <v>1.7826669516416378E-2</v>
      </c>
      <c r="G487" s="6">
        <f t="shared" si="65"/>
        <v>1.4962766539248269</v>
      </c>
      <c r="H487" s="8">
        <f t="shared" si="71"/>
        <v>0</v>
      </c>
      <c r="I487" s="6">
        <f t="shared" si="67"/>
        <v>2.3916790013619411</v>
      </c>
      <c r="J487" s="15">
        <f t="shared" si="68"/>
        <v>40126</v>
      </c>
      <c r="K487" s="7">
        <f t="shared" si="69"/>
        <v>18.950408409429848</v>
      </c>
    </row>
    <row r="488" spans="1:11" x14ac:dyDescent="0.25">
      <c r="A488" s="11">
        <v>40127</v>
      </c>
      <c r="B488" s="12">
        <v>5230.5</v>
      </c>
      <c r="C488" s="4">
        <f t="shared" si="66"/>
        <v>-8.9817218455766161E-4</v>
      </c>
      <c r="D488" s="4">
        <f t="shared" si="70"/>
        <v>1.4509140916531771E-7</v>
      </c>
      <c r="E488" s="13">
        <f t="shared" si="63"/>
        <v>1.2789888734357767E-4</v>
      </c>
      <c r="F488" s="4">
        <f t="shared" si="64"/>
        <v>-8.983172759668269E-4</v>
      </c>
      <c r="G488" s="6">
        <f t="shared" si="65"/>
        <v>-7.9432159309244132E-2</v>
      </c>
      <c r="H488" s="8">
        <f t="shared" si="71"/>
        <v>1</v>
      </c>
      <c r="I488" s="6">
        <f t="shared" si="67"/>
        <v>3.5600420072500842</v>
      </c>
      <c r="J488" s="15">
        <f t="shared" si="68"/>
        <v>40127</v>
      </c>
      <c r="K488" s="7">
        <f t="shared" si="69"/>
        <v>17.988445874484306</v>
      </c>
    </row>
    <row r="489" spans="1:11" x14ac:dyDescent="0.25">
      <c r="A489" s="11">
        <v>40128</v>
      </c>
      <c r="B489" s="12">
        <v>5266.8</v>
      </c>
      <c r="C489" s="4">
        <f t="shared" si="66"/>
        <v>6.9160916983730877E-3</v>
      </c>
      <c r="D489" s="4">
        <f t="shared" si="70"/>
        <v>1.4509140916531771E-7</v>
      </c>
      <c r="E489" s="13">
        <f t="shared" si="63"/>
        <v>1.1568361967521186E-4</v>
      </c>
      <c r="F489" s="4">
        <f t="shared" si="64"/>
        <v>6.9159466069639228E-3</v>
      </c>
      <c r="G489" s="6">
        <f t="shared" si="65"/>
        <v>0.64300699468757361</v>
      </c>
      <c r="H489" s="8">
        <f t="shared" si="71"/>
        <v>0</v>
      </c>
      <c r="I489" s="6">
        <f t="shared" si="67"/>
        <v>3.4066582240009118</v>
      </c>
      <c r="J489" s="15">
        <f t="shared" si="68"/>
        <v>40128</v>
      </c>
      <c r="K489" s="7">
        <f t="shared" si="69"/>
        <v>17.107879990761159</v>
      </c>
    </row>
    <row r="490" spans="1:11" x14ac:dyDescent="0.25">
      <c r="A490" s="11">
        <v>40129</v>
      </c>
      <c r="B490" s="12">
        <v>5276.5</v>
      </c>
      <c r="C490" s="4">
        <f t="shared" si="66"/>
        <v>1.8400316289561851E-3</v>
      </c>
      <c r="D490" s="4">
        <f t="shared" si="70"/>
        <v>1.4509140916531771E-7</v>
      </c>
      <c r="E490" s="13">
        <f t="shared" si="63"/>
        <v>1.0477970636595377E-4</v>
      </c>
      <c r="F490" s="4">
        <f t="shared" si="64"/>
        <v>1.8398865375470197E-3</v>
      </c>
      <c r="G490" s="6">
        <f t="shared" si="65"/>
        <v>0.17974319334312547</v>
      </c>
      <c r="H490" s="8">
        <f t="shared" si="71"/>
        <v>0</v>
      </c>
      <c r="I490" s="6">
        <f t="shared" si="67"/>
        <v>3.6467328822059955</v>
      </c>
      <c r="J490" s="15">
        <f t="shared" si="68"/>
        <v>40129</v>
      </c>
      <c r="K490" s="7">
        <f t="shared" si="69"/>
        <v>16.281666287756394</v>
      </c>
    </row>
    <row r="491" spans="1:11" x14ac:dyDescent="0.25">
      <c r="A491" s="11">
        <v>40130</v>
      </c>
      <c r="B491" s="12">
        <v>5296.4</v>
      </c>
      <c r="C491" s="4">
        <f t="shared" si="66"/>
        <v>3.764345354456839E-3</v>
      </c>
      <c r="D491" s="4">
        <f t="shared" si="70"/>
        <v>1.4509140916531771E-7</v>
      </c>
      <c r="E491" s="13">
        <f t="shared" si="63"/>
        <v>9.5180041915155896E-5</v>
      </c>
      <c r="F491" s="4">
        <f t="shared" si="64"/>
        <v>3.7642002630476736E-3</v>
      </c>
      <c r="G491" s="6">
        <f t="shared" si="65"/>
        <v>0.38583335988263895</v>
      </c>
      <c r="H491" s="8">
        <f t="shared" si="71"/>
        <v>0</v>
      </c>
      <c r="I491" s="6">
        <f t="shared" si="67"/>
        <v>3.6364979169429841</v>
      </c>
      <c r="J491" s="15">
        <f t="shared" si="68"/>
        <v>40130</v>
      </c>
      <c r="K491" s="7">
        <f t="shared" si="69"/>
        <v>15.517909203412181</v>
      </c>
    </row>
    <row r="492" spans="1:11" x14ac:dyDescent="0.25">
      <c r="A492" s="11">
        <v>40133</v>
      </c>
      <c r="B492" s="12">
        <v>5382.7</v>
      </c>
      <c r="C492" s="4">
        <f t="shared" si="66"/>
        <v>1.6162762537309663E-2</v>
      </c>
      <c r="D492" s="4">
        <f t="shared" si="70"/>
        <v>1.4509140916531771E-7</v>
      </c>
      <c r="E492" s="13">
        <f t="shared" si="63"/>
        <v>8.6728621314657492E-5</v>
      </c>
      <c r="F492" s="4">
        <f t="shared" si="64"/>
        <v>1.6162617445900498E-2</v>
      </c>
      <c r="G492" s="6">
        <f t="shared" si="65"/>
        <v>1.7355233950104278</v>
      </c>
      <c r="H492" s="8">
        <f t="shared" si="71"/>
        <v>0</v>
      </c>
      <c r="I492" s="6">
        <f t="shared" si="67"/>
        <v>2.2514040443238339</v>
      </c>
      <c r="J492" s="15">
        <f t="shared" si="68"/>
        <v>40133</v>
      </c>
      <c r="K492" s="7">
        <f t="shared" si="69"/>
        <v>14.812947442223761</v>
      </c>
    </row>
    <row r="493" spans="1:11" x14ac:dyDescent="0.25">
      <c r="A493" s="11">
        <v>40134</v>
      </c>
      <c r="B493" s="12">
        <v>5345.9</v>
      </c>
      <c r="C493" s="4">
        <f t="shared" si="66"/>
        <v>-6.8601950532596254E-3</v>
      </c>
      <c r="D493" s="4">
        <f t="shared" si="70"/>
        <v>1.4509140916531771E-7</v>
      </c>
      <c r="E493" s="13">
        <f t="shared" si="63"/>
        <v>7.9288099770116191E-5</v>
      </c>
      <c r="F493" s="4">
        <f t="shared" si="64"/>
        <v>-6.8603401446687903E-3</v>
      </c>
      <c r="G493" s="6">
        <f t="shared" si="65"/>
        <v>-0.77044500581999853</v>
      </c>
      <c r="H493" s="8">
        <f t="shared" si="71"/>
        <v>1</v>
      </c>
      <c r="I493" s="6">
        <f t="shared" si="67"/>
        <v>3.5054799665663934</v>
      </c>
      <c r="J493" s="15">
        <f t="shared" si="68"/>
        <v>40134</v>
      </c>
      <c r="K493" s="7">
        <f t="shared" si="69"/>
        <v>14.163293840713537</v>
      </c>
    </row>
    <row r="494" spans="1:11" x14ac:dyDescent="0.25">
      <c r="A494" s="11">
        <v>40135</v>
      </c>
      <c r="B494" s="12">
        <v>5342.1</v>
      </c>
      <c r="C494" s="4">
        <f t="shared" si="66"/>
        <v>-7.110778742732513E-4</v>
      </c>
      <c r="D494" s="4">
        <f t="shared" si="70"/>
        <v>1.4509140916531771E-7</v>
      </c>
      <c r="E494" s="13">
        <f t="shared" si="63"/>
        <v>8.1471233857193057E-5</v>
      </c>
      <c r="F494" s="4">
        <f t="shared" si="64"/>
        <v>-7.1122296568241659E-4</v>
      </c>
      <c r="G494" s="6">
        <f t="shared" si="65"/>
        <v>-7.8795900828308771E-2</v>
      </c>
      <c r="H494" s="8">
        <f t="shared" si="71"/>
        <v>1</v>
      </c>
      <c r="I494" s="6">
        <f t="shared" si="67"/>
        <v>3.7855873492164176</v>
      </c>
      <c r="J494" s="15">
        <f t="shared" si="68"/>
        <v>40135</v>
      </c>
      <c r="K494" s="7">
        <f t="shared" si="69"/>
        <v>14.356957256281655</v>
      </c>
    </row>
    <row r="495" spans="1:11" x14ac:dyDescent="0.25">
      <c r="A495" s="11">
        <v>40136</v>
      </c>
      <c r="B495" s="12">
        <v>5267.7</v>
      </c>
      <c r="C495" s="4">
        <f t="shared" si="66"/>
        <v>-1.4024999441983951E-2</v>
      </c>
      <c r="D495" s="4">
        <f t="shared" si="70"/>
        <v>1.4509140916531771E-7</v>
      </c>
      <c r="E495" s="13">
        <f t="shared" si="63"/>
        <v>7.4753431669949169E-5</v>
      </c>
      <c r="F495" s="4">
        <f t="shared" si="64"/>
        <v>-1.4025144533393116E-2</v>
      </c>
      <c r="G495" s="6">
        <f t="shared" si="65"/>
        <v>-1.6221528663502149</v>
      </c>
      <c r="H495" s="8">
        <f t="shared" si="71"/>
        <v>1</v>
      </c>
      <c r="I495" s="6">
        <f t="shared" si="67"/>
        <v>2.5160292249508003</v>
      </c>
      <c r="J495" s="15">
        <f t="shared" si="68"/>
        <v>40136</v>
      </c>
      <c r="K495" s="7">
        <f t="shared" si="69"/>
        <v>13.75231551866708</v>
      </c>
    </row>
    <row r="496" spans="1:11" x14ac:dyDescent="0.25">
      <c r="A496" s="11">
        <v>40137</v>
      </c>
      <c r="B496" s="12">
        <v>5251.4</v>
      </c>
      <c r="C496" s="4">
        <f t="shared" si="66"/>
        <v>-3.0991269302943982E-3</v>
      </c>
      <c r="D496" s="4">
        <f t="shared" si="70"/>
        <v>1.4509140916531771E-7</v>
      </c>
      <c r="E496" s="13">
        <f t="shared" si="63"/>
        <v>1.0524760569419707E-4</v>
      </c>
      <c r="F496" s="4">
        <f t="shared" si="64"/>
        <v>-3.0992720217035636E-3</v>
      </c>
      <c r="G496" s="6">
        <f t="shared" si="65"/>
        <v>-0.30210198813186651</v>
      </c>
      <c r="H496" s="8">
        <f t="shared" si="71"/>
        <v>1</v>
      </c>
      <c r="I496" s="6">
        <f t="shared" si="67"/>
        <v>3.6150260783833446</v>
      </c>
      <c r="J496" s="15">
        <f t="shared" si="68"/>
        <v>40137</v>
      </c>
      <c r="K496" s="7">
        <f t="shared" si="69"/>
        <v>16.317979115267878</v>
      </c>
    </row>
    <row r="497" spans="1:11" x14ac:dyDescent="0.25">
      <c r="A497" s="11">
        <v>40140</v>
      </c>
      <c r="B497" s="12">
        <v>5355.5</v>
      </c>
      <c r="C497" s="4">
        <f t="shared" si="66"/>
        <v>1.9629362501584185E-2</v>
      </c>
      <c r="D497" s="4">
        <f t="shared" si="70"/>
        <v>1.4509140916531771E-7</v>
      </c>
      <c r="E497" s="13">
        <f t="shared" si="63"/>
        <v>9.7374455929890446E-5</v>
      </c>
      <c r="F497" s="4">
        <f t="shared" si="64"/>
        <v>1.962921741017502E-2</v>
      </c>
      <c r="G497" s="6">
        <f t="shared" si="65"/>
        <v>1.9892092183739993</v>
      </c>
      <c r="H497" s="8">
        <f t="shared" si="71"/>
        <v>0</v>
      </c>
      <c r="I497" s="6">
        <f t="shared" si="67"/>
        <v>1.7210581301425376</v>
      </c>
      <c r="J497" s="15">
        <f t="shared" si="68"/>
        <v>40140</v>
      </c>
      <c r="K497" s="7">
        <f t="shared" si="69"/>
        <v>15.695775657883965</v>
      </c>
    </row>
    <row r="498" spans="1:11" x14ac:dyDescent="0.25">
      <c r="A498" s="11">
        <v>40141</v>
      </c>
      <c r="B498" s="12">
        <v>5324</v>
      </c>
      <c r="C498" s="4">
        <f t="shared" si="66"/>
        <v>-5.8991696896820772E-3</v>
      </c>
      <c r="D498" s="4">
        <f t="shared" si="70"/>
        <v>1.4509140916531771E-7</v>
      </c>
      <c r="E498" s="13">
        <f t="shared" si="63"/>
        <v>8.866055507184299E-5</v>
      </c>
      <c r="F498" s="4">
        <f t="shared" si="64"/>
        <v>-5.8993147810912422E-3</v>
      </c>
      <c r="G498" s="6">
        <f t="shared" si="65"/>
        <v>-0.62652203127650552</v>
      </c>
      <c r="H498" s="8">
        <f t="shared" si="71"/>
        <v>1</v>
      </c>
      <c r="I498" s="6">
        <f t="shared" si="67"/>
        <v>3.5501442729516492</v>
      </c>
      <c r="J498" s="15">
        <f t="shared" si="68"/>
        <v>40141</v>
      </c>
      <c r="K498" s="7">
        <f t="shared" si="69"/>
        <v>14.977022545611755</v>
      </c>
    </row>
    <row r="499" spans="1:11" x14ac:dyDescent="0.25">
      <c r="A499" s="11">
        <v>40142</v>
      </c>
      <c r="B499" s="12">
        <v>5364.8</v>
      </c>
      <c r="C499" s="4">
        <f t="shared" si="66"/>
        <v>7.6341961969619539E-3</v>
      </c>
      <c r="D499" s="4">
        <f t="shared" si="70"/>
        <v>1.4509140916531771E-7</v>
      </c>
      <c r="E499" s="13">
        <f t="shared" si="63"/>
        <v>8.7447108958384502E-5</v>
      </c>
      <c r="F499" s="4">
        <f t="shared" si="64"/>
        <v>7.6340511055527889E-3</v>
      </c>
      <c r="G499" s="6">
        <f t="shared" si="65"/>
        <v>0.81636116154067506</v>
      </c>
      <c r="H499" s="8">
        <f t="shared" si="71"/>
        <v>0</v>
      </c>
      <c r="I499" s="6">
        <f t="shared" si="67"/>
        <v>3.4200769019657113</v>
      </c>
      <c r="J499" s="15">
        <f t="shared" si="68"/>
        <v>40142</v>
      </c>
      <c r="K499" s="7">
        <f t="shared" si="69"/>
        <v>14.874178487053083</v>
      </c>
    </row>
    <row r="500" spans="1:11" x14ac:dyDescent="0.25">
      <c r="A500" s="11">
        <v>40143</v>
      </c>
      <c r="B500" s="12">
        <v>5194.1000000000004</v>
      </c>
      <c r="C500" s="4">
        <f t="shared" si="66"/>
        <v>-3.2335730690394103E-2</v>
      </c>
      <c r="D500" s="4">
        <f t="shared" si="70"/>
        <v>1.4509140916531771E-7</v>
      </c>
      <c r="E500" s="13">
        <f t="shared" si="63"/>
        <v>7.9920647012212057E-5</v>
      </c>
      <c r="F500" s="4">
        <f t="shared" si="64"/>
        <v>-3.2335875781803268E-2</v>
      </c>
      <c r="G500" s="6">
        <f t="shared" si="65"/>
        <v>-3.6170551639129878</v>
      </c>
      <c r="H500" s="8">
        <f t="shared" si="71"/>
        <v>1</v>
      </c>
      <c r="I500" s="6">
        <f t="shared" si="67"/>
        <v>-2.7432443986453046</v>
      </c>
      <c r="J500" s="15">
        <f t="shared" si="68"/>
        <v>40143</v>
      </c>
      <c r="K500" s="7">
        <f t="shared" si="69"/>
        <v>14.219677807211262</v>
      </c>
    </row>
    <row r="501" spans="1:11" x14ac:dyDescent="0.25">
      <c r="A501" s="11">
        <v>40144</v>
      </c>
      <c r="B501" s="12">
        <v>5245.7</v>
      </c>
      <c r="C501" s="4">
        <f t="shared" si="66"/>
        <v>9.8853273422883376E-3</v>
      </c>
      <c r="D501" s="4">
        <f t="shared" si="70"/>
        <v>1.4509140916531771E-7</v>
      </c>
      <c r="E501" s="13">
        <f t="shared" si="63"/>
        <v>2.6732713176755231E-4</v>
      </c>
      <c r="F501" s="4">
        <f t="shared" si="64"/>
        <v>9.8851822508791726E-3</v>
      </c>
      <c r="G501" s="6">
        <f t="shared" si="65"/>
        <v>0.60459306508306931</v>
      </c>
      <c r="H501" s="8">
        <f t="shared" si="71"/>
        <v>0</v>
      </c>
      <c r="I501" s="6">
        <f t="shared" si="67"/>
        <v>3.011813798078022</v>
      </c>
      <c r="J501" s="15">
        <f t="shared" si="68"/>
        <v>40144</v>
      </c>
      <c r="K501" s="7">
        <f t="shared" si="69"/>
        <v>26.006492331183523</v>
      </c>
    </row>
    <row r="502" spans="1:11" x14ac:dyDescent="0.25">
      <c r="A502" s="11">
        <v>40147</v>
      </c>
      <c r="B502" s="12">
        <v>5190.7</v>
      </c>
      <c r="C502" s="4">
        <f t="shared" si="66"/>
        <v>-1.0540130539554382E-2</v>
      </c>
      <c r="D502" s="4">
        <f t="shared" si="70"/>
        <v>1.4509140916531771E-7</v>
      </c>
      <c r="E502" s="13">
        <f t="shared" si="63"/>
        <v>2.3828469589948014E-4</v>
      </c>
      <c r="F502" s="4">
        <f t="shared" si="64"/>
        <v>-1.0540275630963547E-2</v>
      </c>
      <c r="G502" s="6">
        <f t="shared" si="65"/>
        <v>-0.68281632031191675</v>
      </c>
      <c r="H502" s="8">
        <f t="shared" si="71"/>
        <v>1</v>
      </c>
      <c r="I502" s="6">
        <f t="shared" si="67"/>
        <v>3.0189646021097585</v>
      </c>
      <c r="J502" s="15">
        <f t="shared" si="68"/>
        <v>40147</v>
      </c>
      <c r="K502" s="7">
        <f t="shared" si="69"/>
        <v>24.553213244414358</v>
      </c>
    </row>
    <row r="503" spans="1:11" x14ac:dyDescent="0.25">
      <c r="A503" s="11">
        <v>40148</v>
      </c>
      <c r="B503" s="12">
        <v>5312.2</v>
      </c>
      <c r="C503" s="4">
        <f t="shared" si="66"/>
        <v>2.313749922560936E-2</v>
      </c>
      <c r="D503" s="4">
        <f t="shared" si="70"/>
        <v>1.4509140916531771E-7</v>
      </c>
      <c r="E503" s="13">
        <f t="shared" si="63"/>
        <v>2.3333235574552047E-4</v>
      </c>
      <c r="F503" s="4">
        <f t="shared" si="64"/>
        <v>2.3137354134200195E-2</v>
      </c>
      <c r="G503" s="6">
        <f t="shared" si="65"/>
        <v>1.5146985544833076</v>
      </c>
      <c r="H503" s="8">
        <f t="shared" si="71"/>
        <v>0</v>
      </c>
      <c r="I503" s="6">
        <f t="shared" si="67"/>
        <v>2.1154289619483224</v>
      </c>
      <c r="J503" s="15">
        <f t="shared" si="68"/>
        <v>40148</v>
      </c>
      <c r="K503" s="7">
        <f t="shared" si="69"/>
        <v>24.296725294495282</v>
      </c>
    </row>
    <row r="504" spans="1:11" x14ac:dyDescent="0.25">
      <c r="A504" s="11">
        <v>40149</v>
      </c>
      <c r="B504" s="12">
        <v>5327.4</v>
      </c>
      <c r="C504" s="4">
        <f t="shared" si="66"/>
        <v>2.8572522164227025E-3</v>
      </c>
      <c r="D504" s="4">
        <f t="shared" si="70"/>
        <v>1.4509140916531771E-7</v>
      </c>
      <c r="E504" s="13">
        <f t="shared" si="63"/>
        <v>2.0835613414042303E-4</v>
      </c>
      <c r="F504" s="4">
        <f t="shared" si="64"/>
        <v>2.8571071250135371E-3</v>
      </c>
      <c r="G504" s="6">
        <f t="shared" si="65"/>
        <v>0.19793535701782133</v>
      </c>
      <c r="H504" s="8">
        <f t="shared" si="71"/>
        <v>0</v>
      </c>
      <c r="I504" s="6">
        <f t="shared" si="67"/>
        <v>3.2996031435216895</v>
      </c>
      <c r="J504" s="15">
        <f t="shared" si="68"/>
        <v>40149</v>
      </c>
      <c r="K504" s="7">
        <f t="shared" si="69"/>
        <v>22.959551811289135</v>
      </c>
    </row>
    <row r="505" spans="1:11" x14ac:dyDescent="0.25">
      <c r="A505" s="11">
        <v>40150</v>
      </c>
      <c r="B505" s="12">
        <v>5313</v>
      </c>
      <c r="C505" s="4">
        <f t="shared" si="66"/>
        <v>-2.706666815392765E-3</v>
      </c>
      <c r="D505" s="4">
        <f t="shared" si="70"/>
        <v>1.4509140916531771E-7</v>
      </c>
      <c r="E505" s="13">
        <f t="shared" si="63"/>
        <v>1.8636739121322734E-4</v>
      </c>
      <c r="F505" s="4">
        <f t="shared" si="64"/>
        <v>-2.7068119068019304E-3</v>
      </c>
      <c r="G505" s="6">
        <f t="shared" si="65"/>
        <v>-0.19827735426684934</v>
      </c>
      <c r="H505" s="8">
        <f t="shared" si="71"/>
        <v>1</v>
      </c>
      <c r="I505" s="6">
        <f t="shared" si="67"/>
        <v>3.3552998176176683</v>
      </c>
      <c r="J505" s="15">
        <f t="shared" si="68"/>
        <v>40150</v>
      </c>
      <c r="K505" s="7">
        <f t="shared" si="69"/>
        <v>21.714269496565276</v>
      </c>
    </row>
    <row r="506" spans="1:11" x14ac:dyDescent="0.25">
      <c r="A506" s="11">
        <v>40151</v>
      </c>
      <c r="B506" s="12">
        <v>5322.4</v>
      </c>
      <c r="C506" s="4">
        <f t="shared" si="66"/>
        <v>1.7676819767344025E-3</v>
      </c>
      <c r="D506" s="4">
        <f t="shared" si="70"/>
        <v>1.4509140916531771E-7</v>
      </c>
      <c r="E506" s="13">
        <f t="shared" si="63"/>
        <v>1.6836841923206303E-4</v>
      </c>
      <c r="F506" s="4">
        <f t="shared" si="64"/>
        <v>1.7675368853252371E-3</v>
      </c>
      <c r="G506" s="6">
        <f t="shared" si="65"/>
        <v>0.13621915072503443</v>
      </c>
      <c r="H506" s="8">
        <f t="shared" si="71"/>
        <v>0</v>
      </c>
      <c r="I506" s="6">
        <f t="shared" si="67"/>
        <v>3.4164616422803031</v>
      </c>
      <c r="J506" s="15">
        <f t="shared" si="68"/>
        <v>40151</v>
      </c>
      <c r="K506" s="7">
        <f t="shared" si="69"/>
        <v>20.639091565694443</v>
      </c>
    </row>
    <row r="507" spans="1:11" x14ac:dyDescent="0.25">
      <c r="A507" s="11">
        <v>40154</v>
      </c>
      <c r="B507" s="12">
        <v>5310.7</v>
      </c>
      <c r="C507" s="4">
        <f t="shared" si="66"/>
        <v>-2.200676138078385E-3</v>
      </c>
      <c r="D507" s="4">
        <f t="shared" si="70"/>
        <v>1.4509140916531771E-7</v>
      </c>
      <c r="E507" s="13">
        <f t="shared" si="63"/>
        <v>1.5116272345889952E-4</v>
      </c>
      <c r="F507" s="4">
        <f t="shared" si="64"/>
        <v>-2.2008212294875504E-3</v>
      </c>
      <c r="G507" s="6">
        <f t="shared" si="65"/>
        <v>-0.1790038668521359</v>
      </c>
      <c r="H507" s="8">
        <f t="shared" si="71"/>
        <v>1</v>
      </c>
      <c r="I507" s="6">
        <f t="shared" si="67"/>
        <v>3.4636171059136012</v>
      </c>
      <c r="J507" s="15">
        <f t="shared" si="68"/>
        <v>40154</v>
      </c>
      <c r="K507" s="7">
        <f t="shared" si="69"/>
        <v>19.556116443481709</v>
      </c>
    </row>
    <row r="508" spans="1:11" x14ac:dyDescent="0.25">
      <c r="A508" s="11">
        <v>40155</v>
      </c>
      <c r="B508" s="12">
        <v>5223.1000000000004</v>
      </c>
      <c r="C508" s="4">
        <f t="shared" si="66"/>
        <v>-1.6632557951958789E-2</v>
      </c>
      <c r="D508" s="4">
        <f t="shared" si="70"/>
        <v>1.4509140916531771E-7</v>
      </c>
      <c r="E508" s="13">
        <f t="shared" si="63"/>
        <v>1.3691387617161853E-4</v>
      </c>
      <c r="F508" s="4">
        <f t="shared" si="64"/>
        <v>-1.6632703043367954E-2</v>
      </c>
      <c r="G508" s="6">
        <f t="shared" si="65"/>
        <v>-1.4214745902671031</v>
      </c>
      <c r="H508" s="8">
        <f t="shared" si="71"/>
        <v>1</v>
      </c>
      <c r="I508" s="6">
        <f t="shared" si="67"/>
        <v>2.5188456968562534</v>
      </c>
      <c r="J508" s="15">
        <f t="shared" si="68"/>
        <v>40155</v>
      </c>
      <c r="K508" s="7">
        <f t="shared" si="69"/>
        <v>18.611612147103081</v>
      </c>
    </row>
    <row r="509" spans="1:11" x14ac:dyDescent="0.25">
      <c r="A509" s="11">
        <v>40156</v>
      </c>
      <c r="B509" s="12">
        <v>5203.8999999999996</v>
      </c>
      <c r="C509" s="4">
        <f t="shared" si="66"/>
        <v>-3.6827508775759267E-3</v>
      </c>
      <c r="D509" s="4">
        <f t="shared" si="70"/>
        <v>1.4509140916531771E-7</v>
      </c>
      <c r="E509" s="13">
        <f t="shared" si="63"/>
        <v>1.7480764674640174E-4</v>
      </c>
      <c r="F509" s="4">
        <f t="shared" si="64"/>
        <v>-3.6828959689850921E-3</v>
      </c>
      <c r="G509" s="6">
        <f t="shared" si="65"/>
        <v>-0.27855389675566289</v>
      </c>
      <c r="H509" s="8">
        <f t="shared" si="71"/>
        <v>1</v>
      </c>
      <c r="I509" s="6">
        <f t="shared" si="67"/>
        <v>3.3681775051018739</v>
      </c>
      <c r="J509" s="15">
        <f t="shared" si="68"/>
        <v>40156</v>
      </c>
      <c r="K509" s="7">
        <f t="shared" si="69"/>
        <v>21.030058161317491</v>
      </c>
    </row>
    <row r="510" spans="1:11" x14ac:dyDescent="0.25">
      <c r="A510" s="11">
        <v>40157</v>
      </c>
      <c r="B510" s="12">
        <v>5244.4</v>
      </c>
      <c r="C510" s="4">
        <f t="shared" si="66"/>
        <v>7.7524961651821624E-3</v>
      </c>
      <c r="D510" s="4">
        <f t="shared" si="70"/>
        <v>1.4509140916531771E-7</v>
      </c>
      <c r="E510" s="13">
        <f t="shared" si="63"/>
        <v>1.5934874387401045E-4</v>
      </c>
      <c r="F510" s="4">
        <f t="shared" si="64"/>
        <v>7.7523510737729975E-3</v>
      </c>
      <c r="G510" s="6">
        <f t="shared" si="65"/>
        <v>0.61412829859722073</v>
      </c>
      <c r="H510" s="8">
        <f t="shared" si="71"/>
        <v>0</v>
      </c>
      <c r="I510" s="6">
        <f t="shared" si="67"/>
        <v>3.2646923831980454</v>
      </c>
      <c r="J510" s="15">
        <f t="shared" si="68"/>
        <v>40157</v>
      </c>
      <c r="K510" s="7">
        <f t="shared" si="69"/>
        <v>20.078653391132743</v>
      </c>
    </row>
    <row r="511" spans="1:11" x14ac:dyDescent="0.25">
      <c r="A511" s="11">
        <v>40158</v>
      </c>
      <c r="B511" s="12">
        <v>5261.6</v>
      </c>
      <c r="C511" s="4">
        <f t="shared" si="66"/>
        <v>3.2743223618947135E-3</v>
      </c>
      <c r="D511" s="4">
        <f t="shared" si="70"/>
        <v>1.4509140916531771E-7</v>
      </c>
      <c r="E511" s="13">
        <f t="shared" si="63"/>
        <v>1.432219177649549E-4</v>
      </c>
      <c r="F511" s="4">
        <f t="shared" si="64"/>
        <v>3.2741772704855481E-3</v>
      </c>
      <c r="G511" s="6">
        <f t="shared" si="65"/>
        <v>0.27358825343481652</v>
      </c>
      <c r="H511" s="8">
        <f t="shared" si="71"/>
        <v>0</v>
      </c>
      <c r="I511" s="6">
        <f t="shared" si="67"/>
        <v>3.4691938296525295</v>
      </c>
      <c r="J511" s="15">
        <f t="shared" si="68"/>
        <v>40158</v>
      </c>
      <c r="K511" s="7">
        <f t="shared" si="69"/>
        <v>19.035531301892675</v>
      </c>
    </row>
    <row r="512" spans="1:11" x14ac:dyDescent="0.25">
      <c r="A512" s="11">
        <v>40161</v>
      </c>
      <c r="B512" s="12">
        <v>5315.3</v>
      </c>
      <c r="C512" s="4">
        <f t="shared" si="66"/>
        <v>1.0154291222343532E-2</v>
      </c>
      <c r="D512" s="4">
        <f t="shared" si="70"/>
        <v>1.4509140916531771E-7</v>
      </c>
      <c r="E512" s="13">
        <f t="shared" si="63"/>
        <v>1.290240683403951E-4</v>
      </c>
      <c r="F512" s="4">
        <f t="shared" si="64"/>
        <v>1.0154146130934367E-2</v>
      </c>
      <c r="G512" s="6">
        <f t="shared" si="65"/>
        <v>0.89393932634588802</v>
      </c>
      <c r="H512" s="8">
        <f t="shared" si="71"/>
        <v>0</v>
      </c>
      <c r="I512" s="6">
        <f t="shared" si="67"/>
        <v>3.1592535045632872</v>
      </c>
      <c r="J512" s="15">
        <f t="shared" si="68"/>
        <v>40161</v>
      </c>
      <c r="K512" s="7">
        <f t="shared" si="69"/>
        <v>18.067398620199853</v>
      </c>
    </row>
    <row r="513" spans="1:11" x14ac:dyDescent="0.25">
      <c r="A513" s="11">
        <v>40162</v>
      </c>
      <c r="B513" s="12">
        <v>5285.8</v>
      </c>
      <c r="C513" s="4">
        <f t="shared" si="66"/>
        <v>-5.5654745537016929E-3</v>
      </c>
      <c r="D513" s="4">
        <f t="shared" si="70"/>
        <v>1.4509140916531771E-7</v>
      </c>
      <c r="E513" s="13">
        <f t="shared" si="63"/>
        <v>1.1652446507566579E-4</v>
      </c>
      <c r="F513" s="4">
        <f t="shared" si="64"/>
        <v>-5.5656196451108579E-3</v>
      </c>
      <c r="G513" s="6">
        <f t="shared" si="65"/>
        <v>-0.51559056845896034</v>
      </c>
      <c r="H513" s="8">
        <f t="shared" si="71"/>
        <v>1</v>
      </c>
      <c r="I513" s="6">
        <f t="shared" si="67"/>
        <v>3.4768493028314484</v>
      </c>
      <c r="J513" s="15">
        <f t="shared" si="68"/>
        <v>40162</v>
      </c>
      <c r="K513" s="7">
        <f t="shared" si="69"/>
        <v>17.169941660979354</v>
      </c>
    </row>
    <row r="514" spans="1:11" x14ac:dyDescent="0.25">
      <c r="A514" s="11">
        <v>40163</v>
      </c>
      <c r="B514" s="12">
        <v>5320.3</v>
      </c>
      <c r="C514" s="4">
        <f t="shared" si="66"/>
        <v>6.5057130674392389E-3</v>
      </c>
      <c r="D514" s="4">
        <f t="shared" si="70"/>
        <v>1.4509140916531771E-7</v>
      </c>
      <c r="E514" s="13">
        <f t="shared" si="63"/>
        <v>1.1126818656023187E-4</v>
      </c>
      <c r="F514" s="4">
        <f t="shared" si="64"/>
        <v>6.5055679760300739E-3</v>
      </c>
      <c r="G514" s="6">
        <f t="shared" si="65"/>
        <v>0.61673658848320057</v>
      </c>
      <c r="H514" s="8">
        <f t="shared" si="71"/>
        <v>0</v>
      </c>
      <c r="I514" s="6">
        <f t="shared" si="67"/>
        <v>3.4426630447982505</v>
      </c>
      <c r="J514" s="15">
        <f t="shared" si="68"/>
        <v>40163</v>
      </c>
      <c r="K514" s="7">
        <f t="shared" si="69"/>
        <v>16.77821539965996</v>
      </c>
    </row>
    <row r="515" spans="1:11" x14ac:dyDescent="0.25">
      <c r="A515" s="11">
        <v>40164</v>
      </c>
      <c r="B515" s="12">
        <v>5217.6000000000004</v>
      </c>
      <c r="C515" s="4">
        <f t="shared" si="66"/>
        <v>-1.9492166688167556E-2</v>
      </c>
      <c r="D515" s="4">
        <f t="shared" si="70"/>
        <v>1.4509140916531771E-7</v>
      </c>
      <c r="E515" s="13">
        <f t="shared" ref="E515:E578" si="72">$G$6+(($G$7+$G$8*H514)*F514*F514)+($G$9*E514)</f>
        <v>1.008924160779101E-4</v>
      </c>
      <c r="F515" s="4">
        <f t="shared" ref="F515:F578" si="73">C515-D515</f>
        <v>-1.9492311779576721E-2</v>
      </c>
      <c r="G515" s="6">
        <f t="shared" ref="G515:G578" si="74">F515/SQRT(E515)</f>
        <v>-1.9405913364306455</v>
      </c>
      <c r="H515" s="8">
        <f t="shared" si="71"/>
        <v>1</v>
      </c>
      <c r="I515" s="6">
        <f t="shared" si="67"/>
        <v>1.798841997373321</v>
      </c>
      <c r="J515" s="15">
        <f t="shared" si="68"/>
        <v>40164</v>
      </c>
      <c r="K515" s="7">
        <f t="shared" si="69"/>
        <v>15.97678981138303</v>
      </c>
    </row>
    <row r="516" spans="1:11" x14ac:dyDescent="0.25">
      <c r="A516" s="11">
        <v>40165</v>
      </c>
      <c r="B516" s="12">
        <v>5196.8</v>
      </c>
      <c r="C516" s="4">
        <f t="shared" si="66"/>
        <v>-3.994474507750651E-3</v>
      </c>
      <c r="D516" s="4">
        <f t="shared" si="70"/>
        <v>1.4509140916531771E-7</v>
      </c>
      <c r="E516" s="13">
        <f t="shared" si="72"/>
        <v>1.6226473787194797E-4</v>
      </c>
      <c r="F516" s="4">
        <f t="shared" si="73"/>
        <v>-3.994619599159816E-3</v>
      </c>
      <c r="G516" s="6">
        <f t="shared" si="74"/>
        <v>-0.31359082829248991</v>
      </c>
      <c r="H516" s="8">
        <f t="shared" si="71"/>
        <v>1</v>
      </c>
      <c r="I516" s="6">
        <f t="shared" si="67"/>
        <v>3.3950325490825022</v>
      </c>
      <c r="J516" s="15">
        <f t="shared" si="68"/>
        <v>40165</v>
      </c>
      <c r="K516" s="7">
        <f t="shared" si="69"/>
        <v>20.261534660929026</v>
      </c>
    </row>
    <row r="517" spans="1:11" x14ac:dyDescent="0.25">
      <c r="A517" s="11">
        <v>40168</v>
      </c>
      <c r="B517" s="12">
        <v>5294</v>
      </c>
      <c r="C517" s="4">
        <f t="shared" si="66"/>
        <v>1.8531052259742518E-2</v>
      </c>
      <c r="D517" s="4">
        <f t="shared" si="70"/>
        <v>1.4509140916531771E-7</v>
      </c>
      <c r="E517" s="13">
        <f t="shared" si="72"/>
        <v>1.487502445359695E-4</v>
      </c>
      <c r="F517" s="4">
        <f t="shared" si="73"/>
        <v>1.8530907168333353E-2</v>
      </c>
      <c r="G517" s="6">
        <f t="shared" si="74"/>
        <v>1.5193850059767731</v>
      </c>
      <c r="H517" s="8">
        <f t="shared" si="71"/>
        <v>0</v>
      </c>
      <c r="I517" s="6">
        <f t="shared" si="67"/>
        <v>2.333417003402106</v>
      </c>
      <c r="J517" s="15">
        <f t="shared" si="68"/>
        <v>40168</v>
      </c>
      <c r="K517" s="7">
        <f t="shared" si="69"/>
        <v>19.399436040153407</v>
      </c>
    </row>
    <row r="518" spans="1:11" x14ac:dyDescent="0.25">
      <c r="A518" s="11">
        <v>40169</v>
      </c>
      <c r="B518" s="12">
        <v>5328.7</v>
      </c>
      <c r="C518" s="4">
        <f t="shared" si="66"/>
        <v>6.5332021847820899E-3</v>
      </c>
      <c r="D518" s="4">
        <f t="shared" si="70"/>
        <v>1.4509140916531771E-7</v>
      </c>
      <c r="E518" s="13">
        <f t="shared" si="72"/>
        <v>1.3389113582992142E-4</v>
      </c>
      <c r="F518" s="4">
        <f t="shared" si="73"/>
        <v>6.5330570933729249E-3</v>
      </c>
      <c r="G518" s="6">
        <f t="shared" si="74"/>
        <v>0.56459956690717539</v>
      </c>
      <c r="H518" s="8">
        <f t="shared" si="71"/>
        <v>0</v>
      </c>
      <c r="I518" s="6">
        <f t="shared" si="67"/>
        <v>3.3809168850116245</v>
      </c>
      <c r="J518" s="15">
        <f t="shared" si="68"/>
        <v>40169</v>
      </c>
      <c r="K518" s="7">
        <f t="shared" si="69"/>
        <v>18.405014904902988</v>
      </c>
    </row>
    <row r="519" spans="1:11" x14ac:dyDescent="0.25">
      <c r="A519" s="11">
        <v>40170</v>
      </c>
      <c r="B519" s="12">
        <v>5372.4</v>
      </c>
      <c r="C519" s="4">
        <f t="shared" si="66"/>
        <v>8.1674300630916116E-3</v>
      </c>
      <c r="D519" s="4">
        <f t="shared" si="70"/>
        <v>1.4509140916531771E-7</v>
      </c>
      <c r="E519" s="13">
        <f t="shared" si="72"/>
        <v>1.2080936843409306E-4</v>
      </c>
      <c r="F519" s="4">
        <f t="shared" si="73"/>
        <v>8.1672849716824467E-3</v>
      </c>
      <c r="G519" s="6">
        <f t="shared" si="74"/>
        <v>0.74306602087646711</v>
      </c>
      <c r="H519" s="8">
        <f t="shared" si="71"/>
        <v>0</v>
      </c>
      <c r="I519" s="6">
        <f t="shared" si="67"/>
        <v>3.3156362722088835</v>
      </c>
      <c r="J519" s="15">
        <f t="shared" si="68"/>
        <v>40170</v>
      </c>
      <c r="K519" s="7">
        <f t="shared" si="69"/>
        <v>17.482783020396251</v>
      </c>
    </row>
    <row r="520" spans="1:11" x14ac:dyDescent="0.25">
      <c r="A520" s="11">
        <v>40171</v>
      </c>
      <c r="B520" s="12">
        <v>5402.4</v>
      </c>
      <c r="C520" s="4">
        <f t="shared" si="66"/>
        <v>5.56856322571209E-3</v>
      </c>
      <c r="D520" s="4">
        <f t="shared" si="70"/>
        <v>1.4509140916531771E-7</v>
      </c>
      <c r="E520" s="13">
        <f t="shared" si="72"/>
        <v>1.0929234937299005E-4</v>
      </c>
      <c r="F520" s="4">
        <f t="shared" si="73"/>
        <v>5.568418134302925E-3</v>
      </c>
      <c r="G520" s="6">
        <f t="shared" si="74"/>
        <v>0.53264390067281608</v>
      </c>
      <c r="H520" s="8">
        <f t="shared" si="71"/>
        <v>0</v>
      </c>
      <c r="I520" s="6">
        <f t="shared" si="67"/>
        <v>3.4999487852429119</v>
      </c>
      <c r="J520" s="15">
        <f t="shared" si="68"/>
        <v>40171</v>
      </c>
      <c r="K520" s="7">
        <f t="shared" si="69"/>
        <v>16.628579130931929</v>
      </c>
    </row>
    <row r="521" spans="1:11" x14ac:dyDescent="0.25">
      <c r="A521" s="11">
        <v>40176</v>
      </c>
      <c r="B521" s="12">
        <v>5437.6</v>
      </c>
      <c r="C521" s="4">
        <f t="shared" si="66"/>
        <v>6.4944877717964975E-3</v>
      </c>
      <c r="D521" s="4">
        <f t="shared" si="70"/>
        <v>1.4509140916531771E-7</v>
      </c>
      <c r="E521" s="13">
        <f t="shared" si="72"/>
        <v>9.915291453667671E-5</v>
      </c>
      <c r="F521" s="4">
        <f t="shared" si="73"/>
        <v>6.4943426803873326E-3</v>
      </c>
      <c r="G521" s="6">
        <f t="shared" si="74"/>
        <v>0.6522024991077422</v>
      </c>
      <c r="H521" s="8">
        <f t="shared" si="71"/>
        <v>0</v>
      </c>
      <c r="I521" s="6">
        <f t="shared" si="67"/>
        <v>3.4778010709762901</v>
      </c>
      <c r="J521" s="15">
        <f t="shared" si="68"/>
        <v>40176</v>
      </c>
      <c r="K521" s="7">
        <f t="shared" si="69"/>
        <v>15.838461850122695</v>
      </c>
    </row>
    <row r="522" spans="1:11" x14ac:dyDescent="0.25">
      <c r="A522" s="11">
        <v>40177</v>
      </c>
      <c r="B522" s="12">
        <v>5397.9</v>
      </c>
      <c r="C522" s="4">
        <f t="shared" si="66"/>
        <v>-7.3277980058459348E-3</v>
      </c>
      <c r="D522" s="4">
        <f t="shared" si="70"/>
        <v>1.4509140916531771E-7</v>
      </c>
      <c r="E522" s="13">
        <f t="shared" si="72"/>
        <v>9.0226287060035329E-5</v>
      </c>
      <c r="F522" s="4">
        <f t="shared" si="73"/>
        <v>-7.3279430972550998E-3</v>
      </c>
      <c r="G522" s="6">
        <f t="shared" si="74"/>
        <v>-0.77146378794540971</v>
      </c>
      <c r="H522" s="8">
        <f t="shared" si="71"/>
        <v>1</v>
      </c>
      <c r="I522" s="6">
        <f t="shared" si="67"/>
        <v>3.4400781500060962</v>
      </c>
      <c r="J522" s="15">
        <f t="shared" si="68"/>
        <v>40177</v>
      </c>
      <c r="K522" s="7">
        <f t="shared" si="69"/>
        <v>15.108689759932506</v>
      </c>
    </row>
    <row r="523" spans="1:11" x14ac:dyDescent="0.25">
      <c r="A523" s="11">
        <v>40178</v>
      </c>
      <c r="B523" s="12">
        <v>5412.9</v>
      </c>
      <c r="C523" s="4">
        <f t="shared" si="66"/>
        <v>2.7750045557797406E-3</v>
      </c>
      <c r="D523" s="4">
        <f t="shared" si="70"/>
        <v>1.4509140916531771E-7</v>
      </c>
      <c r="E523" s="13">
        <f t="shared" si="72"/>
        <v>9.2332227673056226E-5</v>
      </c>
      <c r="F523" s="4">
        <f t="shared" si="73"/>
        <v>2.7748594643705752E-3</v>
      </c>
      <c r="G523" s="6">
        <f t="shared" si="74"/>
        <v>0.28877815397721762</v>
      </c>
      <c r="H523" s="8">
        <f t="shared" si="71"/>
        <v>0</v>
      </c>
      <c r="I523" s="6">
        <f t="shared" si="67"/>
        <v>3.6844237132764741</v>
      </c>
      <c r="J523" s="15">
        <f t="shared" si="68"/>
        <v>40178</v>
      </c>
      <c r="K523" s="7">
        <f t="shared" si="69"/>
        <v>15.283996074745382</v>
      </c>
    </row>
    <row r="524" spans="1:11" x14ac:dyDescent="0.25">
      <c r="A524" s="11">
        <v>40182</v>
      </c>
      <c r="B524" s="12">
        <v>5500.3</v>
      </c>
      <c r="C524" s="4">
        <f t="shared" si="66"/>
        <v>1.6017642605196201E-2</v>
      </c>
      <c r="D524" s="4">
        <f t="shared" si="70"/>
        <v>1.4509140916531771E-7</v>
      </c>
      <c r="E524" s="13">
        <f t="shared" si="72"/>
        <v>8.4221442436121423E-5</v>
      </c>
      <c r="F524" s="4">
        <f t="shared" si="73"/>
        <v>1.6017497513787036E-2</v>
      </c>
      <c r="G524" s="6">
        <f t="shared" si="74"/>
        <v>1.7453532043078446</v>
      </c>
      <c r="H524" s="8">
        <f t="shared" si="71"/>
        <v>0</v>
      </c>
      <c r="I524" s="6">
        <f t="shared" si="67"/>
        <v>2.2489630670889991</v>
      </c>
      <c r="J524" s="15">
        <f t="shared" si="68"/>
        <v>40182</v>
      </c>
      <c r="K524" s="7">
        <f t="shared" si="69"/>
        <v>14.597268558308683</v>
      </c>
    </row>
    <row r="525" spans="1:11" x14ac:dyDescent="0.25">
      <c r="A525" s="11">
        <v>40183</v>
      </c>
      <c r="B525" s="12">
        <v>5522.5</v>
      </c>
      <c r="C525" s="4">
        <f t="shared" si="66"/>
        <v>4.0280201067136468E-3</v>
      </c>
      <c r="D525" s="4">
        <f t="shared" si="70"/>
        <v>1.4509140916531771E-7</v>
      </c>
      <c r="E525" s="13">
        <f t="shared" si="72"/>
        <v>7.7080811866273564E-5</v>
      </c>
      <c r="F525" s="4">
        <f t="shared" si="73"/>
        <v>4.0278750153044818E-3</v>
      </c>
      <c r="G525" s="6">
        <f t="shared" si="74"/>
        <v>0.45877827679219579</v>
      </c>
      <c r="H525" s="8">
        <f t="shared" si="71"/>
        <v>0</v>
      </c>
      <c r="I525" s="6">
        <f t="shared" si="67"/>
        <v>3.7111508040165599</v>
      </c>
      <c r="J525" s="15">
        <f t="shared" si="68"/>
        <v>40183</v>
      </c>
      <c r="K525" s="7">
        <f t="shared" si="69"/>
        <v>13.964757571174378</v>
      </c>
    </row>
    <row r="526" spans="1:11" x14ac:dyDescent="0.25">
      <c r="A526" s="11">
        <v>40184</v>
      </c>
      <c r="B526" s="12">
        <v>5530</v>
      </c>
      <c r="C526" s="4">
        <f t="shared" si="66"/>
        <v>1.3571592221082818E-3</v>
      </c>
      <c r="D526" s="4">
        <f t="shared" si="70"/>
        <v>1.4509140916531771E-7</v>
      </c>
      <c r="E526" s="13">
        <f t="shared" si="72"/>
        <v>7.0794292935547279E-5</v>
      </c>
      <c r="F526" s="4">
        <f t="shared" si="73"/>
        <v>1.3570141306991164E-3</v>
      </c>
      <c r="G526" s="6">
        <f t="shared" si="74"/>
        <v>0.1612817569116404</v>
      </c>
      <c r="H526" s="8">
        <f t="shared" si="71"/>
        <v>0</v>
      </c>
      <c r="I526" s="6">
        <f t="shared" si="67"/>
        <v>3.8459216486233756</v>
      </c>
      <c r="J526" s="15">
        <f t="shared" si="68"/>
        <v>40184</v>
      </c>
      <c r="K526" s="7">
        <f t="shared" si="69"/>
        <v>13.383182025472665</v>
      </c>
    </row>
    <row r="527" spans="1:11" x14ac:dyDescent="0.25">
      <c r="A527" s="11">
        <v>40185</v>
      </c>
      <c r="B527" s="12">
        <v>5526.7</v>
      </c>
      <c r="C527" s="4">
        <f t="shared" si="66"/>
        <v>-5.969231503047841E-4</v>
      </c>
      <c r="D527" s="4">
        <f t="shared" si="70"/>
        <v>1.4509140916531771E-7</v>
      </c>
      <c r="E527" s="13">
        <f t="shared" si="72"/>
        <v>6.5259722860845623E-5</v>
      </c>
      <c r="F527" s="4">
        <f t="shared" si="73"/>
        <v>-5.9706824171394939E-4</v>
      </c>
      <c r="G527" s="6">
        <f t="shared" si="74"/>
        <v>-7.3909686294099428E-2</v>
      </c>
      <c r="H527" s="8">
        <f t="shared" si="71"/>
        <v>1</v>
      </c>
      <c r="I527" s="6">
        <f t="shared" si="67"/>
        <v>3.8968979026816037</v>
      </c>
      <c r="J527" s="15">
        <f t="shared" si="68"/>
        <v>40185</v>
      </c>
      <c r="K527" s="7">
        <f t="shared" si="69"/>
        <v>12.849400719019521</v>
      </c>
    </row>
    <row r="528" spans="1:11" x14ac:dyDescent="0.25">
      <c r="A528" s="11">
        <v>40186</v>
      </c>
      <c r="B528" s="12">
        <v>5534.2</v>
      </c>
      <c r="C528" s="4">
        <f t="shared" ref="C528:C591" si="75">LN(B528/B527)</f>
        <v>1.3561285518227349E-3</v>
      </c>
      <c r="D528" s="4">
        <f t="shared" si="70"/>
        <v>1.4509140916531771E-7</v>
      </c>
      <c r="E528" s="13">
        <f t="shared" si="72"/>
        <v>6.0453312462168192E-5</v>
      </c>
      <c r="F528" s="4">
        <f t="shared" si="73"/>
        <v>1.3559834604135695E-3</v>
      </c>
      <c r="G528" s="6">
        <f t="shared" si="74"/>
        <v>0.17439914081572316</v>
      </c>
      <c r="H528" s="8">
        <f t="shared" si="71"/>
        <v>0</v>
      </c>
      <c r="I528" s="6">
        <f t="shared" si="67"/>
        <v>3.9226735294754009</v>
      </c>
      <c r="J528" s="15">
        <f t="shared" si="68"/>
        <v>40186</v>
      </c>
      <c r="K528" s="7">
        <f t="shared" si="69"/>
        <v>12.367169463110205</v>
      </c>
    </row>
    <row r="529" spans="1:11" x14ac:dyDescent="0.25">
      <c r="A529" s="11">
        <v>40189</v>
      </c>
      <c r="B529" s="12">
        <v>5538.1</v>
      </c>
      <c r="C529" s="4">
        <f t="shared" si="75"/>
        <v>7.0446071029274895E-4</v>
      </c>
      <c r="D529" s="4">
        <f t="shared" si="70"/>
        <v>1.4509140916531771E-7</v>
      </c>
      <c r="E529" s="13">
        <f t="shared" si="72"/>
        <v>5.6155657208342116E-5</v>
      </c>
      <c r="F529" s="4">
        <f t="shared" si="73"/>
        <v>7.0431561888358366E-4</v>
      </c>
      <c r="G529" s="6">
        <f t="shared" si="74"/>
        <v>9.39876005062628E-2</v>
      </c>
      <c r="H529" s="8">
        <f t="shared" si="71"/>
        <v>0</v>
      </c>
      <c r="I529" s="6">
        <f t="shared" si="67"/>
        <v>3.970336197344885</v>
      </c>
      <c r="J529" s="15">
        <f t="shared" si="68"/>
        <v>40189</v>
      </c>
      <c r="K529" s="7">
        <f t="shared" si="69"/>
        <v>11.919471999090629</v>
      </c>
    </row>
    <row r="530" spans="1:11" x14ac:dyDescent="0.25">
      <c r="A530" s="11">
        <v>40190</v>
      </c>
      <c r="B530" s="12">
        <v>5498.7</v>
      </c>
      <c r="C530" s="4">
        <f t="shared" si="75"/>
        <v>-7.1397809822792554E-3</v>
      </c>
      <c r="D530" s="4">
        <f t="shared" si="70"/>
        <v>1.4509140916531771E-7</v>
      </c>
      <c r="E530" s="13">
        <f t="shared" si="72"/>
        <v>5.2372057028128835E-5</v>
      </c>
      <c r="F530" s="4">
        <f t="shared" si="73"/>
        <v>-7.1399260736884204E-3</v>
      </c>
      <c r="G530" s="6">
        <f t="shared" si="74"/>
        <v>-0.98660633351907612</v>
      </c>
      <c r="H530" s="8">
        <f t="shared" si="71"/>
        <v>1</v>
      </c>
      <c r="I530" s="6">
        <f t="shared" si="67"/>
        <v>3.5229341239725662</v>
      </c>
      <c r="J530" s="15">
        <f t="shared" si="68"/>
        <v>40190</v>
      </c>
      <c r="K530" s="7">
        <f t="shared" si="69"/>
        <v>11.510921087435442</v>
      </c>
    </row>
    <row r="531" spans="1:11" x14ac:dyDescent="0.25">
      <c r="A531" s="11">
        <v>40191</v>
      </c>
      <c r="B531" s="12">
        <v>5473.5</v>
      </c>
      <c r="C531" s="4">
        <f t="shared" si="75"/>
        <v>-4.5934351012998564E-3</v>
      </c>
      <c r="D531" s="4">
        <f t="shared" si="70"/>
        <v>1.4509140916531771E-7</v>
      </c>
      <c r="E531" s="13">
        <f t="shared" si="72"/>
        <v>5.8501066354575454E-5</v>
      </c>
      <c r="F531" s="4">
        <f t="shared" si="73"/>
        <v>-4.5935801927090214E-3</v>
      </c>
      <c r="G531" s="6">
        <f t="shared" si="74"/>
        <v>-0.60057798883300817</v>
      </c>
      <c r="H531" s="8">
        <f t="shared" si="71"/>
        <v>1</v>
      </c>
      <c r="I531" s="6">
        <f t="shared" si="67"/>
        <v>3.7739472942646044</v>
      </c>
      <c r="J531" s="15">
        <f t="shared" si="68"/>
        <v>40191</v>
      </c>
      <c r="K531" s="7">
        <f t="shared" si="69"/>
        <v>12.165841437281513</v>
      </c>
    </row>
    <row r="532" spans="1:11" x14ac:dyDescent="0.25">
      <c r="A532" s="11">
        <v>40192</v>
      </c>
      <c r="B532" s="12">
        <v>5498.2</v>
      </c>
      <c r="C532" s="4">
        <f t="shared" si="75"/>
        <v>4.5025003832710733E-3</v>
      </c>
      <c r="D532" s="4">
        <f t="shared" si="70"/>
        <v>1.4509140916531771E-7</v>
      </c>
      <c r="E532" s="13">
        <f t="shared" si="72"/>
        <v>5.8352614408009183E-5</v>
      </c>
      <c r="F532" s="4">
        <f t="shared" si="73"/>
        <v>4.5023552918619083E-3</v>
      </c>
      <c r="G532" s="6">
        <f t="shared" si="74"/>
        <v>0.58939928390665242</v>
      </c>
      <c r="H532" s="8">
        <f t="shared" si="71"/>
        <v>0</v>
      </c>
      <c r="I532" s="6">
        <f t="shared" ref="I532:I595" si="76">-0.5*LN(2*PI())-0.5*LN(E532)-0.5*G532*G532</f>
        <v>3.781868906167511</v>
      </c>
      <c r="J532" s="15">
        <f t="shared" ref="J532:J595" si="77">A532</f>
        <v>40192</v>
      </c>
      <c r="K532" s="7">
        <f t="shared" ref="K532:K595" si="78">100*SQRT($B$12*E532)</f>
        <v>12.150395650029806</v>
      </c>
    </row>
    <row r="533" spans="1:11" x14ac:dyDescent="0.25">
      <c r="A533" s="11">
        <v>40193</v>
      </c>
      <c r="B533" s="12">
        <v>5455.4</v>
      </c>
      <c r="C533" s="4">
        <f t="shared" si="75"/>
        <v>-7.8148221262900591E-3</v>
      </c>
      <c r="D533" s="4">
        <f t="shared" ref="D533:D596" si="79">D532</f>
        <v>1.4509140916531771E-7</v>
      </c>
      <c r="E533" s="13">
        <f t="shared" si="72"/>
        <v>5.4306229772483075E-5</v>
      </c>
      <c r="F533" s="4">
        <f t="shared" si="73"/>
        <v>-7.814967217699224E-3</v>
      </c>
      <c r="G533" s="6">
        <f t="shared" si="74"/>
        <v>-1.0604796380470398</v>
      </c>
      <c r="H533" s="8">
        <f t="shared" ref="H533:H596" si="80">IF(G533&lt;0,1,0)</f>
        <v>1</v>
      </c>
      <c r="I533" s="6">
        <f t="shared" si="76"/>
        <v>3.4291887398542453</v>
      </c>
      <c r="J533" s="15">
        <f t="shared" si="77"/>
        <v>40193</v>
      </c>
      <c r="K533" s="7">
        <f t="shared" si="78"/>
        <v>11.721551148392527</v>
      </c>
    </row>
    <row r="534" spans="1:11" x14ac:dyDescent="0.25">
      <c r="A534" s="11">
        <v>40196</v>
      </c>
      <c r="B534" s="12">
        <v>5494.4</v>
      </c>
      <c r="C534" s="4">
        <f t="shared" si="75"/>
        <v>7.1234479015631728E-3</v>
      </c>
      <c r="D534" s="4">
        <f t="shared" si="79"/>
        <v>1.4509140916531771E-7</v>
      </c>
      <c r="E534" s="13">
        <f t="shared" si="72"/>
        <v>6.2077238244156617E-5</v>
      </c>
      <c r="F534" s="4">
        <f t="shared" si="73"/>
        <v>7.1233028101540079E-3</v>
      </c>
      <c r="G534" s="6">
        <f t="shared" si="74"/>
        <v>0.90409738445675958</v>
      </c>
      <c r="H534" s="8">
        <f t="shared" si="80"/>
        <v>0</v>
      </c>
      <c r="I534" s="6">
        <f t="shared" si="76"/>
        <v>3.515931011567218</v>
      </c>
      <c r="J534" s="15">
        <f t="shared" si="77"/>
        <v>40196</v>
      </c>
      <c r="K534" s="7">
        <f t="shared" si="78"/>
        <v>12.532175100824128</v>
      </c>
    </row>
    <row r="535" spans="1:11" x14ac:dyDescent="0.25">
      <c r="A535" s="11">
        <v>40197</v>
      </c>
      <c r="B535" s="12">
        <v>5513.1</v>
      </c>
      <c r="C535" s="4">
        <f t="shared" si="75"/>
        <v>3.3976866663320018E-3</v>
      </c>
      <c r="D535" s="4">
        <f t="shared" si="79"/>
        <v>1.4509140916531771E-7</v>
      </c>
      <c r="E535" s="13">
        <f t="shared" si="72"/>
        <v>5.7585340493411188E-5</v>
      </c>
      <c r="F535" s="4">
        <f t="shared" si="73"/>
        <v>3.3975415749228364E-3</v>
      </c>
      <c r="G535" s="6">
        <f t="shared" si="74"/>
        <v>0.44772238673541981</v>
      </c>
      <c r="H535" s="8">
        <f t="shared" si="80"/>
        <v>0</v>
      </c>
      <c r="I535" s="6">
        <f t="shared" si="76"/>
        <v>3.8619550629918606</v>
      </c>
      <c r="J535" s="15">
        <f t="shared" si="77"/>
        <v>40197</v>
      </c>
      <c r="K535" s="7">
        <f t="shared" si="78"/>
        <v>12.070249021802752</v>
      </c>
    </row>
    <row r="536" spans="1:11" x14ac:dyDescent="0.25">
      <c r="A536" s="11">
        <v>40198</v>
      </c>
      <c r="B536" s="12">
        <v>5420.8</v>
      </c>
      <c r="C536" s="4">
        <f t="shared" si="75"/>
        <v>-1.6883672351807866E-2</v>
      </c>
      <c r="D536" s="4">
        <f t="shared" si="79"/>
        <v>1.4509140916531771E-7</v>
      </c>
      <c r="E536" s="13">
        <f t="shared" si="72"/>
        <v>5.3630731727598848E-5</v>
      </c>
      <c r="F536" s="4">
        <f t="shared" si="73"/>
        <v>-1.6883817443217031E-2</v>
      </c>
      <c r="G536" s="6">
        <f t="shared" si="74"/>
        <v>-2.3054928860087398</v>
      </c>
      <c r="H536" s="8">
        <f t="shared" si="80"/>
        <v>1</v>
      </c>
      <c r="I536" s="6">
        <f t="shared" si="76"/>
        <v>1.3401068936092622</v>
      </c>
      <c r="J536" s="15">
        <f t="shared" si="77"/>
        <v>40198</v>
      </c>
      <c r="K536" s="7">
        <f t="shared" si="78"/>
        <v>11.648422694546463</v>
      </c>
    </row>
    <row r="537" spans="1:11" x14ac:dyDescent="0.25">
      <c r="A537" s="11">
        <v>40199</v>
      </c>
      <c r="B537" s="12">
        <v>5335.1</v>
      </c>
      <c r="C537" s="4">
        <f t="shared" si="75"/>
        <v>-1.5935777315040572E-2</v>
      </c>
      <c r="D537" s="4">
        <f t="shared" si="79"/>
        <v>1.4509140916531771E-7</v>
      </c>
      <c r="E537" s="13">
        <f t="shared" si="72"/>
        <v>1.030480807025898E-4</v>
      </c>
      <c r="F537" s="4">
        <f t="shared" si="73"/>
        <v>-1.5935922406449737E-2</v>
      </c>
      <c r="G537" s="6">
        <f t="shared" si="74"/>
        <v>-1.56984673037984</v>
      </c>
      <c r="H537" s="8">
        <f t="shared" si="80"/>
        <v>1</v>
      </c>
      <c r="I537" s="6">
        <f t="shared" si="76"/>
        <v>2.4390095262109259</v>
      </c>
      <c r="J537" s="15">
        <f t="shared" si="77"/>
        <v>40199</v>
      </c>
      <c r="K537" s="7">
        <f t="shared" si="78"/>
        <v>16.146567566438144</v>
      </c>
    </row>
    <row r="538" spans="1:11" x14ac:dyDescent="0.25">
      <c r="A538" s="11">
        <v>40200</v>
      </c>
      <c r="B538" s="12">
        <v>5303</v>
      </c>
      <c r="C538" s="4">
        <f t="shared" si="75"/>
        <v>-6.0349305655100572E-3</v>
      </c>
      <c r="D538" s="4">
        <f t="shared" si="79"/>
        <v>1.4509140916531771E-7</v>
      </c>
      <c r="E538" s="13">
        <f t="shared" si="72"/>
        <v>1.4078148364150717E-4</v>
      </c>
      <c r="F538" s="4">
        <f t="shared" si="73"/>
        <v>-6.0350756569192221E-3</v>
      </c>
      <c r="G538" s="6">
        <f t="shared" si="74"/>
        <v>-0.50863934346028217</v>
      </c>
      <c r="H538" s="8">
        <f t="shared" si="80"/>
        <v>1</v>
      </c>
      <c r="I538" s="6">
        <f t="shared" si="76"/>
        <v>3.3858552914955888</v>
      </c>
      <c r="J538" s="15">
        <f t="shared" si="77"/>
        <v>40200</v>
      </c>
      <c r="K538" s="7">
        <f t="shared" si="78"/>
        <v>18.872656241584362</v>
      </c>
    </row>
    <row r="539" spans="1:11" x14ac:dyDescent="0.25">
      <c r="A539" s="11">
        <v>40203</v>
      </c>
      <c r="B539" s="12">
        <v>5260.3</v>
      </c>
      <c r="C539" s="4">
        <f t="shared" si="75"/>
        <v>-8.0846388112314656E-3</v>
      </c>
      <c r="D539" s="4">
        <f t="shared" si="79"/>
        <v>1.4509140916531771E-7</v>
      </c>
      <c r="E539" s="13">
        <f t="shared" si="72"/>
        <v>1.3363436467907005E-4</v>
      </c>
      <c r="F539" s="4">
        <f t="shared" si="73"/>
        <v>-8.0847839026406305E-3</v>
      </c>
      <c r="G539" s="6">
        <f t="shared" si="74"/>
        <v>-0.6993737691468801</v>
      </c>
      <c r="H539" s="8">
        <f t="shared" si="80"/>
        <v>1</v>
      </c>
      <c r="I539" s="6">
        <f t="shared" si="76"/>
        <v>3.2967011869527543</v>
      </c>
      <c r="J539" s="15">
        <f t="shared" si="77"/>
        <v>40203</v>
      </c>
      <c r="K539" s="7">
        <f t="shared" si="78"/>
        <v>18.387358228904098</v>
      </c>
    </row>
    <row r="540" spans="1:11" x14ac:dyDescent="0.25">
      <c r="A540" s="11">
        <v>40204</v>
      </c>
      <c r="B540" s="12">
        <v>5276.9</v>
      </c>
      <c r="C540" s="4">
        <f t="shared" si="75"/>
        <v>3.1507447391363047E-3</v>
      </c>
      <c r="D540" s="4">
        <f t="shared" si="79"/>
        <v>1.4509140916531771E-7</v>
      </c>
      <c r="E540" s="13">
        <f t="shared" si="72"/>
        <v>1.3271279843402094E-4</v>
      </c>
      <c r="F540" s="4">
        <f t="shared" si="73"/>
        <v>3.1505996477271393E-3</v>
      </c>
      <c r="G540" s="6">
        <f t="shared" si="74"/>
        <v>0.27348708144153167</v>
      </c>
      <c r="H540" s="8">
        <f t="shared" si="80"/>
        <v>0</v>
      </c>
      <c r="I540" s="6">
        <f t="shared" si="76"/>
        <v>3.5073254623882861</v>
      </c>
      <c r="J540" s="15">
        <f t="shared" si="77"/>
        <v>40204</v>
      </c>
      <c r="K540" s="7">
        <f t="shared" si="78"/>
        <v>18.323847304484751</v>
      </c>
    </row>
    <row r="541" spans="1:11" x14ac:dyDescent="0.25">
      <c r="A541" s="11">
        <v>40205</v>
      </c>
      <c r="B541" s="12">
        <v>5217.5</v>
      </c>
      <c r="C541" s="4">
        <f t="shared" si="75"/>
        <v>-1.1320444113679006E-2</v>
      </c>
      <c r="D541" s="4">
        <f t="shared" si="79"/>
        <v>1.4509140916531771E-7</v>
      </c>
      <c r="E541" s="13">
        <f t="shared" si="72"/>
        <v>1.1977197540925425E-4</v>
      </c>
      <c r="F541" s="4">
        <f t="shared" si="73"/>
        <v>-1.1320589205088171E-2</v>
      </c>
      <c r="G541" s="6">
        <f t="shared" si="74"/>
        <v>-1.0344069385454202</v>
      </c>
      <c r="H541" s="8">
        <f t="shared" si="80"/>
        <v>1</v>
      </c>
      <c r="I541" s="6">
        <f t="shared" si="76"/>
        <v>3.0610230234322833</v>
      </c>
      <c r="J541" s="15">
        <f t="shared" si="77"/>
        <v>40205</v>
      </c>
      <c r="K541" s="7">
        <f t="shared" si="78"/>
        <v>17.407558639436296</v>
      </c>
    </row>
    <row r="542" spans="1:11" x14ac:dyDescent="0.25">
      <c r="A542" s="11">
        <v>40206</v>
      </c>
      <c r="B542" s="12">
        <v>5145.7</v>
      </c>
      <c r="C542" s="4">
        <f t="shared" si="75"/>
        <v>-1.3856945516000559E-2</v>
      </c>
      <c r="D542" s="4">
        <f t="shared" si="79"/>
        <v>1.4509140916531771E-7</v>
      </c>
      <c r="E542" s="13">
        <f t="shared" si="72"/>
        <v>1.3216078593443988E-4</v>
      </c>
      <c r="F542" s="4">
        <f t="shared" si="73"/>
        <v>-1.3857090607409724E-2</v>
      </c>
      <c r="G542" s="6">
        <f t="shared" si="74"/>
        <v>-1.2053710327503797</v>
      </c>
      <c r="H542" s="8">
        <f t="shared" si="80"/>
        <v>1</v>
      </c>
      <c r="I542" s="6">
        <f t="shared" si="76"/>
        <v>2.820347454182865</v>
      </c>
      <c r="J542" s="15">
        <f t="shared" si="77"/>
        <v>40206</v>
      </c>
      <c r="K542" s="7">
        <f t="shared" si="78"/>
        <v>18.28569901354971</v>
      </c>
    </row>
    <row r="543" spans="1:11" x14ac:dyDescent="0.25">
      <c r="A543" s="11">
        <v>40207</v>
      </c>
      <c r="B543" s="12">
        <v>5188.5</v>
      </c>
      <c r="C543" s="4">
        <f t="shared" si="75"/>
        <v>8.2832236099779008E-3</v>
      </c>
      <c r="D543" s="4">
        <f t="shared" si="79"/>
        <v>1.4509140916531771E-7</v>
      </c>
      <c r="E543" s="13">
        <f t="shared" si="72"/>
        <v>1.5491877433517108E-4</v>
      </c>
      <c r="F543" s="4">
        <f t="shared" si="73"/>
        <v>8.2830785185687358E-3</v>
      </c>
      <c r="G543" s="6">
        <f t="shared" si="74"/>
        <v>0.66548726956867921</v>
      </c>
      <c r="H543" s="8">
        <f t="shared" si="80"/>
        <v>0</v>
      </c>
      <c r="I543" s="6">
        <f t="shared" si="76"/>
        <v>3.2459296212900646</v>
      </c>
      <c r="J543" s="15">
        <f t="shared" si="77"/>
        <v>40207</v>
      </c>
      <c r="K543" s="7">
        <f t="shared" si="78"/>
        <v>19.797588213415864</v>
      </c>
    </row>
    <row r="544" spans="1:11" x14ac:dyDescent="0.25">
      <c r="A544" s="11">
        <v>40210</v>
      </c>
      <c r="B544" s="12">
        <v>5247.4</v>
      </c>
      <c r="C544" s="4">
        <f t="shared" si="75"/>
        <v>1.1288077774210035E-2</v>
      </c>
      <c r="D544" s="4">
        <f t="shared" si="79"/>
        <v>1.4509140916531771E-7</v>
      </c>
      <c r="E544" s="13">
        <f t="shared" si="72"/>
        <v>1.3932182979708684E-4</v>
      </c>
      <c r="F544" s="4">
        <f t="shared" si="73"/>
        <v>1.128793268280087E-2</v>
      </c>
      <c r="G544" s="6">
        <f t="shared" si="74"/>
        <v>0.95632349558546192</v>
      </c>
      <c r="H544" s="8">
        <f t="shared" si="80"/>
        <v>0</v>
      </c>
      <c r="I544" s="6">
        <f t="shared" si="76"/>
        <v>3.0631461420813908</v>
      </c>
      <c r="J544" s="15">
        <f t="shared" si="77"/>
        <v>40210</v>
      </c>
      <c r="K544" s="7">
        <f t="shared" si="78"/>
        <v>18.774563360745027</v>
      </c>
    </row>
    <row r="545" spans="1:11" x14ac:dyDescent="0.25">
      <c r="A545" s="11">
        <v>40211</v>
      </c>
      <c r="B545" s="12">
        <v>5283.3</v>
      </c>
      <c r="C545" s="4">
        <f t="shared" si="75"/>
        <v>6.8181866496059519E-3</v>
      </c>
      <c r="D545" s="4">
        <f t="shared" si="79"/>
        <v>1.4509140916531771E-7</v>
      </c>
      <c r="E545" s="13">
        <f t="shared" si="72"/>
        <v>1.2559048126406177E-4</v>
      </c>
      <c r="F545" s="4">
        <f t="shared" si="73"/>
        <v>6.8180415581967869E-3</v>
      </c>
      <c r="G545" s="6">
        <f t="shared" si="74"/>
        <v>0.60838889992530787</v>
      </c>
      <c r="H545" s="8">
        <f t="shared" si="80"/>
        <v>0</v>
      </c>
      <c r="I545" s="6">
        <f t="shared" si="76"/>
        <v>3.3872349864772877</v>
      </c>
      <c r="J545" s="15">
        <f t="shared" si="77"/>
        <v>40211</v>
      </c>
      <c r="K545" s="7">
        <f t="shared" si="78"/>
        <v>17.825372860001448</v>
      </c>
    </row>
    <row r="546" spans="1:11" x14ac:dyDescent="0.25">
      <c r="A546" s="11">
        <v>40212</v>
      </c>
      <c r="B546" s="12">
        <v>5253.1</v>
      </c>
      <c r="C546" s="4">
        <f t="shared" si="75"/>
        <v>-5.7325239554742074E-3</v>
      </c>
      <c r="D546" s="4">
        <f t="shared" si="79"/>
        <v>1.4509140916531771E-7</v>
      </c>
      <c r="E546" s="13">
        <f t="shared" si="72"/>
        <v>1.1350157935926799E-4</v>
      </c>
      <c r="F546" s="4">
        <f t="shared" si="73"/>
        <v>-5.7326690468833723E-3</v>
      </c>
      <c r="G546" s="6">
        <f t="shared" si="74"/>
        <v>-0.53809123499680334</v>
      </c>
      <c r="H546" s="8">
        <f t="shared" si="80"/>
        <v>1</v>
      </c>
      <c r="I546" s="6">
        <f t="shared" si="76"/>
        <v>3.4781372812451354</v>
      </c>
      <c r="J546" s="15">
        <f t="shared" si="77"/>
        <v>40212</v>
      </c>
      <c r="K546" s="7">
        <f t="shared" si="78"/>
        <v>16.945766308401282</v>
      </c>
    </row>
    <row r="547" spans="1:11" x14ac:dyDescent="0.25">
      <c r="A547" s="11">
        <v>40213</v>
      </c>
      <c r="B547" s="12">
        <v>5139.3</v>
      </c>
      <c r="C547" s="4">
        <f t="shared" si="75"/>
        <v>-2.1901495109152555E-2</v>
      </c>
      <c r="D547" s="4">
        <f t="shared" si="79"/>
        <v>1.4509140916531771E-7</v>
      </c>
      <c r="E547" s="13">
        <f t="shared" si="72"/>
        <v>1.0895711498859693E-4</v>
      </c>
      <c r="F547" s="4">
        <f t="shared" si="73"/>
        <v>-2.190164020056172E-2</v>
      </c>
      <c r="G547" s="6">
        <f t="shared" si="74"/>
        <v>-2.0982094682238972</v>
      </c>
      <c r="H547" s="8">
        <f t="shared" si="80"/>
        <v>1</v>
      </c>
      <c r="I547" s="6">
        <f t="shared" si="76"/>
        <v>1.4420980773354861</v>
      </c>
      <c r="J547" s="15">
        <f t="shared" si="77"/>
        <v>40213</v>
      </c>
      <c r="K547" s="7">
        <f t="shared" si="78"/>
        <v>16.603056975182319</v>
      </c>
    </row>
    <row r="548" spans="1:11" x14ac:dyDescent="0.25">
      <c r="A548" s="11">
        <v>40214</v>
      </c>
      <c r="B548" s="12">
        <v>5060.8999999999996</v>
      </c>
      <c r="C548" s="4">
        <f t="shared" si="75"/>
        <v>-1.5372550326575841E-2</v>
      </c>
      <c r="D548" s="4">
        <f t="shared" si="79"/>
        <v>1.4509140916531771E-7</v>
      </c>
      <c r="E548" s="13">
        <f t="shared" si="72"/>
        <v>1.8787190147837374E-4</v>
      </c>
      <c r="F548" s="4">
        <f t="shared" si="73"/>
        <v>-1.5372695417985006E-2</v>
      </c>
      <c r="G548" s="6">
        <f t="shared" si="74"/>
        <v>-1.121551206873646</v>
      </c>
      <c r="H548" s="8">
        <f t="shared" si="80"/>
        <v>1</v>
      </c>
      <c r="I548" s="6">
        <f t="shared" si="76"/>
        <v>2.7419980132209032</v>
      </c>
      <c r="J548" s="15">
        <f t="shared" si="77"/>
        <v>40214</v>
      </c>
      <c r="K548" s="7">
        <f t="shared" si="78"/>
        <v>21.801741002504492</v>
      </c>
    </row>
    <row r="549" spans="1:11" x14ac:dyDescent="0.25">
      <c r="A549" s="11">
        <v>40217</v>
      </c>
      <c r="B549" s="12">
        <v>5092.3</v>
      </c>
      <c r="C549" s="4">
        <f t="shared" si="75"/>
        <v>6.1852618104572335E-3</v>
      </c>
      <c r="D549" s="4">
        <f t="shared" si="79"/>
        <v>1.4509140916531771E-7</v>
      </c>
      <c r="E549" s="13">
        <f t="shared" si="72"/>
        <v>2.1218698085978907E-4</v>
      </c>
      <c r="F549" s="4">
        <f t="shared" si="73"/>
        <v>6.1851167190480685E-3</v>
      </c>
      <c r="G549" s="6">
        <f t="shared" si="74"/>
        <v>0.42460835243928885</v>
      </c>
      <c r="H549" s="8">
        <f t="shared" si="80"/>
        <v>0</v>
      </c>
      <c r="I549" s="6">
        <f t="shared" si="76"/>
        <v>3.2199366837272065</v>
      </c>
      <c r="J549" s="15">
        <f t="shared" si="77"/>
        <v>40217</v>
      </c>
      <c r="K549" s="7">
        <f t="shared" si="78"/>
        <v>23.169658210152051</v>
      </c>
    </row>
    <row r="550" spans="1:11" x14ac:dyDescent="0.25">
      <c r="A550" s="11">
        <v>40218</v>
      </c>
      <c r="B550" s="12">
        <v>5111.8</v>
      </c>
      <c r="C550" s="4">
        <f t="shared" si="75"/>
        <v>3.8219977729448415E-3</v>
      </c>
      <c r="D550" s="4">
        <f t="shared" si="79"/>
        <v>1.4509140916531771E-7</v>
      </c>
      <c r="E550" s="13">
        <f t="shared" si="72"/>
        <v>1.8974001918864691E-4</v>
      </c>
      <c r="F550" s="4">
        <f t="shared" si="73"/>
        <v>3.8218526815356761E-3</v>
      </c>
      <c r="G550" s="6">
        <f t="shared" si="74"/>
        <v>0.27745622462588676</v>
      </c>
      <c r="H550" s="8">
        <f t="shared" si="80"/>
        <v>0</v>
      </c>
      <c r="I550" s="6">
        <f t="shared" si="76"/>
        <v>3.3274983599376418</v>
      </c>
      <c r="J550" s="15">
        <f t="shared" si="77"/>
        <v>40218</v>
      </c>
      <c r="K550" s="7">
        <f t="shared" si="78"/>
        <v>21.909866465756398</v>
      </c>
    </row>
    <row r="551" spans="1:11" x14ac:dyDescent="0.25">
      <c r="A551" s="11">
        <v>40219</v>
      </c>
      <c r="B551" s="12">
        <v>5132</v>
      </c>
      <c r="C551" s="4">
        <f t="shared" si="75"/>
        <v>3.943854074178358E-3</v>
      </c>
      <c r="D551" s="4">
        <f t="shared" si="79"/>
        <v>1.4509140916531771E-7</v>
      </c>
      <c r="E551" s="13">
        <f t="shared" si="72"/>
        <v>1.6997800404130274E-4</v>
      </c>
      <c r="F551" s="4">
        <f t="shared" si="73"/>
        <v>3.943708982769193E-3</v>
      </c>
      <c r="G551" s="6">
        <f t="shared" si="74"/>
        <v>0.3024882414048603</v>
      </c>
      <c r="H551" s="8">
        <f t="shared" si="80"/>
        <v>0</v>
      </c>
      <c r="I551" s="6">
        <f t="shared" si="76"/>
        <v>3.3752326573400735</v>
      </c>
      <c r="J551" s="15">
        <f t="shared" si="77"/>
        <v>40219</v>
      </c>
      <c r="K551" s="7">
        <f t="shared" si="78"/>
        <v>20.737510704626434</v>
      </c>
    </row>
    <row r="552" spans="1:11" x14ac:dyDescent="0.25">
      <c r="A552" s="11">
        <v>40220</v>
      </c>
      <c r="B552" s="12">
        <v>5161.5</v>
      </c>
      <c r="C552" s="4">
        <f t="shared" si="75"/>
        <v>5.731788170117668E-3</v>
      </c>
      <c r="D552" s="4">
        <f t="shared" si="79"/>
        <v>1.4509140916531771E-7</v>
      </c>
      <c r="E552" s="13">
        <f t="shared" si="72"/>
        <v>1.5257978113677773E-4</v>
      </c>
      <c r="F552" s="4">
        <f t="shared" si="73"/>
        <v>5.7316430787085031E-3</v>
      </c>
      <c r="G552" s="6">
        <f t="shared" si="74"/>
        <v>0.4640135301894997</v>
      </c>
      <c r="H552" s="8">
        <f t="shared" si="80"/>
        <v>0</v>
      </c>
      <c r="I552" s="6">
        <f t="shared" si="76"/>
        <v>3.3673186605555716</v>
      </c>
      <c r="J552" s="15">
        <f t="shared" si="77"/>
        <v>40220</v>
      </c>
      <c r="K552" s="7">
        <f t="shared" si="78"/>
        <v>19.647565912245916</v>
      </c>
    </row>
    <row r="553" spans="1:11" x14ac:dyDescent="0.25">
      <c r="A553" s="11">
        <v>40221</v>
      </c>
      <c r="B553" s="12">
        <v>5142.5</v>
      </c>
      <c r="C553" s="4">
        <f t="shared" si="75"/>
        <v>-3.6878923785325438E-3</v>
      </c>
      <c r="D553" s="4">
        <f t="shared" si="79"/>
        <v>1.4509140916531771E-7</v>
      </c>
      <c r="E553" s="13">
        <f t="shared" si="72"/>
        <v>1.372626103938832E-4</v>
      </c>
      <c r="F553" s="4">
        <f t="shared" si="73"/>
        <v>-3.6880374699417092E-3</v>
      </c>
      <c r="G553" s="6">
        <f t="shared" si="74"/>
        <v>-0.31478874624454689</v>
      </c>
      <c r="H553" s="8">
        <f t="shared" si="80"/>
        <v>1</v>
      </c>
      <c r="I553" s="6">
        <f t="shared" si="76"/>
        <v>3.4783227908077179</v>
      </c>
      <c r="J553" s="15">
        <f t="shared" si="77"/>
        <v>40221</v>
      </c>
      <c r="K553" s="7">
        <f t="shared" si="78"/>
        <v>18.63529995187962</v>
      </c>
    </row>
    <row r="554" spans="1:11" x14ac:dyDescent="0.25">
      <c r="A554" s="11">
        <v>40224</v>
      </c>
      <c r="B554" s="12">
        <v>5167.5</v>
      </c>
      <c r="C554" s="4">
        <f t="shared" si="75"/>
        <v>4.8496700288110121E-3</v>
      </c>
      <c r="D554" s="4">
        <f t="shared" si="79"/>
        <v>1.4509140916531771E-7</v>
      </c>
      <c r="E554" s="13">
        <f t="shared" si="72"/>
        <v>1.2630161140697054E-4</v>
      </c>
      <c r="F554" s="4">
        <f t="shared" si="73"/>
        <v>4.8495249374018471E-3</v>
      </c>
      <c r="G554" s="6">
        <f t="shared" si="74"/>
        <v>0.43151386157265365</v>
      </c>
      <c r="H554" s="8">
        <f t="shared" si="80"/>
        <v>0</v>
      </c>
      <c r="I554" s="6">
        <f t="shared" si="76"/>
        <v>3.476378245491929</v>
      </c>
      <c r="J554" s="15">
        <f t="shared" si="77"/>
        <v>40224</v>
      </c>
      <c r="K554" s="7">
        <f t="shared" si="78"/>
        <v>17.875767867692719</v>
      </c>
    </row>
    <row r="555" spans="1:11" x14ac:dyDescent="0.25">
      <c r="A555" s="11">
        <v>40225</v>
      </c>
      <c r="B555" s="12">
        <v>5244.1</v>
      </c>
      <c r="C555" s="4">
        <f t="shared" si="75"/>
        <v>1.471462255851033E-2</v>
      </c>
      <c r="D555" s="4">
        <f t="shared" si="79"/>
        <v>1.4509140916531771E-7</v>
      </c>
      <c r="E555" s="13">
        <f t="shared" si="72"/>
        <v>1.1412764915266738E-4</v>
      </c>
      <c r="F555" s="4">
        <f t="shared" si="73"/>
        <v>1.4714477467101165E-2</v>
      </c>
      <c r="G555" s="6">
        <f t="shared" si="74"/>
        <v>1.3773661591005444</v>
      </c>
      <c r="H555" s="8">
        <f t="shared" si="80"/>
        <v>0</v>
      </c>
      <c r="I555" s="6">
        <f t="shared" si="76"/>
        <v>2.6715892019725409</v>
      </c>
      <c r="J555" s="15">
        <f t="shared" si="77"/>
        <v>40225</v>
      </c>
      <c r="K555" s="7">
        <f t="shared" si="78"/>
        <v>16.992438093347538</v>
      </c>
    </row>
    <row r="556" spans="1:11" x14ac:dyDescent="0.25">
      <c r="A556" s="11">
        <v>40226</v>
      </c>
      <c r="B556" s="12">
        <v>5276.6</v>
      </c>
      <c r="C556" s="4">
        <f t="shared" si="75"/>
        <v>6.1783157739148421E-3</v>
      </c>
      <c r="D556" s="4">
        <f t="shared" si="79"/>
        <v>1.4509140916531771E-7</v>
      </c>
      <c r="E556" s="13">
        <f t="shared" si="72"/>
        <v>1.0340985001364058E-4</v>
      </c>
      <c r="F556" s="4">
        <f t="shared" si="73"/>
        <v>6.1781706825056772E-3</v>
      </c>
      <c r="G556" s="6">
        <f t="shared" si="74"/>
        <v>0.60754569541177683</v>
      </c>
      <c r="H556" s="8">
        <f t="shared" si="80"/>
        <v>0</v>
      </c>
      <c r="I556" s="6">
        <f t="shared" si="76"/>
        <v>3.4849107503752541</v>
      </c>
      <c r="J556" s="15">
        <f t="shared" si="77"/>
        <v>40226</v>
      </c>
      <c r="K556" s="7">
        <f t="shared" si="78"/>
        <v>16.174885487523881</v>
      </c>
    </row>
    <row r="557" spans="1:11" x14ac:dyDescent="0.25">
      <c r="A557" s="11">
        <v>40227</v>
      </c>
      <c r="B557" s="12">
        <v>5325.1</v>
      </c>
      <c r="C557" s="4">
        <f t="shared" si="75"/>
        <v>9.1495398556709073E-3</v>
      </c>
      <c r="D557" s="4">
        <f t="shared" si="79"/>
        <v>1.4509140916531771E-7</v>
      </c>
      <c r="E557" s="13">
        <f t="shared" si="72"/>
        <v>9.3974038074604876E-5</v>
      </c>
      <c r="F557" s="4">
        <f t="shared" si="73"/>
        <v>9.1493947642617424E-3</v>
      </c>
      <c r="G557" s="6">
        <f t="shared" si="74"/>
        <v>0.94381836095241656</v>
      </c>
      <c r="H557" s="8">
        <f t="shared" si="80"/>
        <v>0</v>
      </c>
      <c r="I557" s="6">
        <f t="shared" si="76"/>
        <v>3.2719109198286933</v>
      </c>
      <c r="J557" s="15">
        <f t="shared" si="77"/>
        <v>40227</v>
      </c>
      <c r="K557" s="7">
        <f t="shared" si="78"/>
        <v>15.419283911023571</v>
      </c>
    </row>
    <row r="558" spans="1:11" x14ac:dyDescent="0.25">
      <c r="A558" s="11">
        <v>40228</v>
      </c>
      <c r="B558" s="12">
        <v>5358.2</v>
      </c>
      <c r="C558" s="4">
        <f t="shared" si="75"/>
        <v>6.1966070248417379E-3</v>
      </c>
      <c r="D558" s="4">
        <f t="shared" si="79"/>
        <v>1.4509140916531771E-7</v>
      </c>
      <c r="E558" s="13">
        <f t="shared" si="72"/>
        <v>8.5666871109267134E-5</v>
      </c>
      <c r="F558" s="4">
        <f t="shared" si="73"/>
        <v>6.1964619334325729E-3</v>
      </c>
      <c r="G558" s="6">
        <f t="shared" si="74"/>
        <v>0.66947957772351074</v>
      </c>
      <c r="H558" s="8">
        <f t="shared" si="80"/>
        <v>0</v>
      </c>
      <c r="I558" s="6">
        <f t="shared" si="76"/>
        <v>3.5394822019261585</v>
      </c>
      <c r="J558" s="15">
        <f t="shared" si="77"/>
        <v>40228</v>
      </c>
      <c r="K558" s="7">
        <f t="shared" si="78"/>
        <v>14.721996600544568</v>
      </c>
    </row>
    <row r="559" spans="1:11" x14ac:dyDescent="0.25">
      <c r="A559" s="11">
        <v>40231</v>
      </c>
      <c r="B559" s="12">
        <v>5352.1</v>
      </c>
      <c r="C559" s="4">
        <f t="shared" si="75"/>
        <v>-1.1390905314651357E-3</v>
      </c>
      <c r="D559" s="4">
        <f t="shared" si="79"/>
        <v>1.4509140916531771E-7</v>
      </c>
      <c r="E559" s="13">
        <f t="shared" si="72"/>
        <v>7.8353348602050763E-5</v>
      </c>
      <c r="F559" s="4">
        <f t="shared" si="73"/>
        <v>-1.1392356228743011E-3</v>
      </c>
      <c r="G559" s="6">
        <f t="shared" si="74"/>
        <v>-0.12870184585343564</v>
      </c>
      <c r="H559" s="8">
        <f t="shared" si="80"/>
        <v>1</v>
      </c>
      <c r="I559" s="6">
        <f t="shared" si="76"/>
        <v>3.7999203097611121</v>
      </c>
      <c r="J559" s="15">
        <f t="shared" si="77"/>
        <v>40231</v>
      </c>
      <c r="K559" s="7">
        <f t="shared" si="78"/>
        <v>14.079558656548452</v>
      </c>
    </row>
    <row r="560" spans="1:11" x14ac:dyDescent="0.25">
      <c r="A560" s="11">
        <v>40232</v>
      </c>
      <c r="B560" s="12">
        <v>5315.1</v>
      </c>
      <c r="C560" s="4">
        <f t="shared" si="75"/>
        <v>-6.9371809628943296E-3</v>
      </c>
      <c r="D560" s="4">
        <f t="shared" si="79"/>
        <v>1.4509140916531771E-7</v>
      </c>
      <c r="E560" s="13">
        <f t="shared" si="72"/>
        <v>7.2155460133730329E-5</v>
      </c>
      <c r="F560" s="4">
        <f t="shared" si="73"/>
        <v>-6.9373260543034946E-3</v>
      </c>
      <c r="G560" s="6">
        <f t="shared" si="74"/>
        <v>-0.81669050524778619</v>
      </c>
      <c r="H560" s="8">
        <f t="shared" si="80"/>
        <v>1</v>
      </c>
      <c r="I560" s="6">
        <f t="shared" si="76"/>
        <v>3.5159135751536925</v>
      </c>
      <c r="J560" s="15">
        <f t="shared" si="77"/>
        <v>40232</v>
      </c>
      <c r="K560" s="7">
        <f t="shared" si="78"/>
        <v>13.511229186803758</v>
      </c>
    </row>
    <row r="561" spans="1:11" x14ac:dyDescent="0.25">
      <c r="A561" s="11">
        <v>40233</v>
      </c>
      <c r="B561" s="12">
        <v>5342.9</v>
      </c>
      <c r="C561" s="4">
        <f t="shared" si="75"/>
        <v>5.2167504310117029E-3</v>
      </c>
      <c r="D561" s="4">
        <f t="shared" si="79"/>
        <v>1.4509140916531771E-7</v>
      </c>
      <c r="E561" s="13">
        <f t="shared" si="72"/>
        <v>7.5388866331109949E-5</v>
      </c>
      <c r="F561" s="4">
        <f t="shared" si="73"/>
        <v>5.216605339602538E-3</v>
      </c>
      <c r="G561" s="6">
        <f t="shared" si="74"/>
        <v>0.60080615789182834</v>
      </c>
      <c r="H561" s="8">
        <f t="shared" si="80"/>
        <v>0</v>
      </c>
      <c r="I561" s="6">
        <f t="shared" si="76"/>
        <v>3.6470029247372051</v>
      </c>
      <c r="J561" s="15">
        <f t="shared" si="77"/>
        <v>40233</v>
      </c>
      <c r="K561" s="7">
        <f t="shared" si="78"/>
        <v>13.810641977030183</v>
      </c>
    </row>
    <row r="562" spans="1:11" x14ac:dyDescent="0.25">
      <c r="A562" s="11">
        <v>40234</v>
      </c>
      <c r="B562" s="12">
        <v>5278.2</v>
      </c>
      <c r="C562" s="4">
        <f t="shared" si="75"/>
        <v>-1.2183446218829294E-2</v>
      </c>
      <c r="D562" s="4">
        <f t="shared" si="79"/>
        <v>1.4509140916531771E-7</v>
      </c>
      <c r="E562" s="13">
        <f t="shared" si="72"/>
        <v>6.9304725938274309E-5</v>
      </c>
      <c r="F562" s="4">
        <f t="shared" si="73"/>
        <v>-1.2183591310238459E-2</v>
      </c>
      <c r="G562" s="6">
        <f t="shared" si="74"/>
        <v>-1.4635039443055258</v>
      </c>
      <c r="H562" s="8">
        <f t="shared" si="80"/>
        <v>1</v>
      </c>
      <c r="I562" s="6">
        <f t="shared" si="76"/>
        <v>2.7986382986644713</v>
      </c>
      <c r="J562" s="15">
        <f t="shared" si="77"/>
        <v>40234</v>
      </c>
      <c r="K562" s="7">
        <f t="shared" si="78"/>
        <v>13.241637233508325</v>
      </c>
    </row>
    <row r="563" spans="1:11" x14ac:dyDescent="0.25">
      <c r="A563" s="11">
        <v>40235</v>
      </c>
      <c r="B563" s="12">
        <v>5354.5</v>
      </c>
      <c r="C563" s="4">
        <f t="shared" si="75"/>
        <v>1.4352198354245962E-2</v>
      </c>
      <c r="D563" s="4">
        <f t="shared" si="79"/>
        <v>1.4509140916531771E-7</v>
      </c>
      <c r="E563" s="13">
        <f t="shared" si="72"/>
        <v>9.1494183892637895E-5</v>
      </c>
      <c r="F563" s="4">
        <f t="shared" si="73"/>
        <v>1.4352053262836797E-2</v>
      </c>
      <c r="G563" s="6">
        <f t="shared" si="74"/>
        <v>1.5004353710558396</v>
      </c>
      <c r="H563" s="8">
        <f t="shared" si="80"/>
        <v>0</v>
      </c>
      <c r="I563" s="6">
        <f t="shared" si="76"/>
        <v>2.6050258912965711</v>
      </c>
      <c r="J563" s="15">
        <f t="shared" si="77"/>
        <v>40235</v>
      </c>
      <c r="K563" s="7">
        <f t="shared" si="78"/>
        <v>15.214476173972402</v>
      </c>
    </row>
    <row r="564" spans="1:11" x14ac:dyDescent="0.25">
      <c r="A564" s="11">
        <v>40238</v>
      </c>
      <c r="B564" s="12">
        <v>5405.9</v>
      </c>
      <c r="C564" s="4">
        <f t="shared" si="75"/>
        <v>9.5536208591497831E-3</v>
      </c>
      <c r="D564" s="4">
        <f t="shared" si="79"/>
        <v>1.4509140916531771E-7</v>
      </c>
      <c r="E564" s="13">
        <f t="shared" si="72"/>
        <v>8.3483639515378886E-5</v>
      </c>
      <c r="F564" s="4">
        <f t="shared" si="73"/>
        <v>9.5534757677406181E-3</v>
      </c>
      <c r="G564" s="6">
        <f t="shared" si="74"/>
        <v>1.0455883106031194</v>
      </c>
      <c r="H564" s="8">
        <f t="shared" si="80"/>
        <v>0</v>
      </c>
      <c r="I564" s="6">
        <f t="shared" si="76"/>
        <v>3.2298639487866776</v>
      </c>
      <c r="J564" s="15">
        <f t="shared" si="77"/>
        <v>40238</v>
      </c>
      <c r="K564" s="7">
        <f t="shared" si="78"/>
        <v>14.533189876070175</v>
      </c>
    </row>
    <row r="565" spans="1:11" x14ac:dyDescent="0.25">
      <c r="A565" s="11">
        <v>40239</v>
      </c>
      <c r="B565" s="12">
        <v>5484.1</v>
      </c>
      <c r="C565" s="4">
        <f t="shared" si="75"/>
        <v>1.4362046680934356E-2</v>
      </c>
      <c r="D565" s="4">
        <f t="shared" si="79"/>
        <v>1.4509140916531771E-7</v>
      </c>
      <c r="E565" s="13">
        <f t="shared" si="72"/>
        <v>7.6431259703754677E-5</v>
      </c>
      <c r="F565" s="4">
        <f t="shared" si="73"/>
        <v>1.4361901589525191E-2</v>
      </c>
      <c r="G565" s="6">
        <f t="shared" si="74"/>
        <v>1.6427687689661703</v>
      </c>
      <c r="H565" s="8">
        <f t="shared" si="80"/>
        <v>0</v>
      </c>
      <c r="I565" s="6">
        <f t="shared" si="76"/>
        <v>2.4712762461741011</v>
      </c>
      <c r="J565" s="15">
        <f t="shared" si="77"/>
        <v>40239</v>
      </c>
      <c r="K565" s="7">
        <f t="shared" si="78"/>
        <v>13.905793290945301</v>
      </c>
    </row>
    <row r="566" spans="1:11" x14ac:dyDescent="0.25">
      <c r="A566" s="11">
        <v>40240</v>
      </c>
      <c r="B566" s="12">
        <v>5533.2</v>
      </c>
      <c r="C566" s="4">
        <f t="shared" si="75"/>
        <v>8.9133136196462483E-3</v>
      </c>
      <c r="D566" s="4">
        <f t="shared" si="79"/>
        <v>1.4509140916531771E-7</v>
      </c>
      <c r="E566" s="13">
        <f t="shared" si="72"/>
        <v>7.0222435600788655E-5</v>
      </c>
      <c r="F566" s="4">
        <f t="shared" si="73"/>
        <v>8.9131685282370834E-3</v>
      </c>
      <c r="G566" s="6">
        <f t="shared" si="74"/>
        <v>1.0636388061635098</v>
      </c>
      <c r="H566" s="8">
        <f t="shared" si="80"/>
        <v>0</v>
      </c>
      <c r="I566" s="6">
        <f t="shared" si="76"/>
        <v>3.2973190630765723</v>
      </c>
      <c r="J566" s="15">
        <f t="shared" si="77"/>
        <v>40240</v>
      </c>
      <c r="K566" s="7">
        <f t="shared" si="78"/>
        <v>13.329019546463098</v>
      </c>
    </row>
    <row r="567" spans="1:11" x14ac:dyDescent="0.25">
      <c r="A567" s="11">
        <v>40241</v>
      </c>
      <c r="B567" s="12">
        <v>5527.2</v>
      </c>
      <c r="C567" s="4">
        <f t="shared" si="75"/>
        <v>-1.0849518260750575E-3</v>
      </c>
      <c r="D567" s="4">
        <f t="shared" si="79"/>
        <v>1.4509140916531771E-7</v>
      </c>
      <c r="E567" s="13">
        <f t="shared" si="72"/>
        <v>6.4756267048999669E-5</v>
      </c>
      <c r="F567" s="4">
        <f t="shared" si="73"/>
        <v>-1.0850969174842229E-3</v>
      </c>
      <c r="G567" s="6">
        <f t="shared" si="74"/>
        <v>-0.13484275809154475</v>
      </c>
      <c r="H567" s="8">
        <f t="shared" si="80"/>
        <v>1</v>
      </c>
      <c r="I567" s="6">
        <f t="shared" si="76"/>
        <v>3.8944102189238516</v>
      </c>
      <c r="J567" s="15">
        <f t="shared" si="77"/>
        <v>40241</v>
      </c>
      <c r="K567" s="7">
        <f t="shared" si="78"/>
        <v>12.799740451820465</v>
      </c>
    </row>
    <row r="568" spans="1:11" x14ac:dyDescent="0.25">
      <c r="A568" s="11">
        <v>40242</v>
      </c>
      <c r="B568" s="12">
        <v>5599.8</v>
      </c>
      <c r="C568" s="4">
        <f t="shared" si="75"/>
        <v>1.3049524625171002E-2</v>
      </c>
      <c r="D568" s="4">
        <f t="shared" si="79"/>
        <v>1.4509140916531771E-7</v>
      </c>
      <c r="E568" s="13">
        <f t="shared" si="72"/>
        <v>6.0162418453281666E-5</v>
      </c>
      <c r="F568" s="4">
        <f t="shared" si="73"/>
        <v>1.3049379533761837E-2</v>
      </c>
      <c r="G568" s="6">
        <f t="shared" si="74"/>
        <v>1.682392096663212</v>
      </c>
      <c r="H568" s="8">
        <f t="shared" si="80"/>
        <v>0</v>
      </c>
      <c r="I568" s="6">
        <f t="shared" si="76"/>
        <v>2.5250712227263841</v>
      </c>
      <c r="J568" s="15">
        <f t="shared" si="77"/>
        <v>40242</v>
      </c>
      <c r="K568" s="7">
        <f t="shared" si="78"/>
        <v>12.337378922883198</v>
      </c>
    </row>
    <row r="569" spans="1:11" x14ac:dyDescent="0.25">
      <c r="A569" s="11">
        <v>40245</v>
      </c>
      <c r="B569" s="12">
        <v>5606.7</v>
      </c>
      <c r="C569" s="4">
        <f t="shared" si="75"/>
        <v>1.2314283446105238E-3</v>
      </c>
      <c r="D569" s="4">
        <f t="shared" si="79"/>
        <v>1.4509140916531771E-7</v>
      </c>
      <c r="E569" s="13">
        <f t="shared" si="72"/>
        <v>5.589955787988478E-5</v>
      </c>
      <c r="F569" s="4">
        <f t="shared" si="73"/>
        <v>1.2312832532013584E-3</v>
      </c>
      <c r="G569" s="6">
        <f t="shared" si="74"/>
        <v>0.16468490216740331</v>
      </c>
      <c r="H569" s="8">
        <f t="shared" si="80"/>
        <v>0</v>
      </c>
      <c r="I569" s="6">
        <f t="shared" si="76"/>
        <v>3.9634779517743803</v>
      </c>
      <c r="J569" s="15">
        <f t="shared" si="77"/>
        <v>40245</v>
      </c>
      <c r="K569" s="7">
        <f t="shared" si="78"/>
        <v>11.89226140967766</v>
      </c>
    </row>
    <row r="570" spans="1:11" x14ac:dyDescent="0.25">
      <c r="A570" s="11">
        <v>40246</v>
      </c>
      <c r="B570" s="12">
        <v>5602.3</v>
      </c>
      <c r="C570" s="4">
        <f t="shared" si="75"/>
        <v>-7.8508345543699726E-4</v>
      </c>
      <c r="D570" s="4">
        <f t="shared" si="79"/>
        <v>1.4509140916531771E-7</v>
      </c>
      <c r="E570" s="13">
        <f t="shared" si="72"/>
        <v>5.214659048693965E-5</v>
      </c>
      <c r="F570" s="4">
        <f t="shared" si="73"/>
        <v>-7.8522854684616255E-4</v>
      </c>
      <c r="G570" s="6">
        <f t="shared" si="74"/>
        <v>-0.10873844568135019</v>
      </c>
      <c r="H570" s="8">
        <f t="shared" si="80"/>
        <v>1</v>
      </c>
      <c r="I570" s="6">
        <f t="shared" si="76"/>
        <v>4.0058753208209659</v>
      </c>
      <c r="J570" s="15">
        <f t="shared" si="77"/>
        <v>40246</v>
      </c>
      <c r="K570" s="7">
        <f t="shared" si="78"/>
        <v>11.486116573148529</v>
      </c>
    </row>
    <row r="571" spans="1:11" x14ac:dyDescent="0.25">
      <c r="A571" s="11">
        <v>40247</v>
      </c>
      <c r="B571" s="12">
        <v>5640.6</v>
      </c>
      <c r="C571" s="4">
        <f t="shared" si="75"/>
        <v>6.8132151236306986E-3</v>
      </c>
      <c r="D571" s="4">
        <f t="shared" si="79"/>
        <v>1.4509140916531771E-7</v>
      </c>
      <c r="E571" s="13">
        <f t="shared" si="72"/>
        <v>4.8956945372198856E-5</v>
      </c>
      <c r="F571" s="4">
        <f t="shared" si="73"/>
        <v>6.8130700322215337E-3</v>
      </c>
      <c r="G571" s="6">
        <f t="shared" si="74"/>
        <v>0.97372360175049977</v>
      </c>
      <c r="H571" s="8">
        <f t="shared" si="80"/>
        <v>0</v>
      </c>
      <c r="I571" s="6">
        <f t="shared" si="76"/>
        <v>3.5692772964824822</v>
      </c>
      <c r="J571" s="15">
        <f t="shared" si="77"/>
        <v>40247</v>
      </c>
      <c r="K571" s="7">
        <f t="shared" si="78"/>
        <v>11.129288916712653</v>
      </c>
    </row>
    <row r="572" spans="1:11" x14ac:dyDescent="0.25">
      <c r="A572" s="11">
        <v>40248</v>
      </c>
      <c r="B572" s="12">
        <v>5617.3</v>
      </c>
      <c r="C572" s="4">
        <f t="shared" si="75"/>
        <v>-4.1393214131359964E-3</v>
      </c>
      <c r="D572" s="4">
        <f t="shared" si="79"/>
        <v>1.4509140916531771E-7</v>
      </c>
      <c r="E572" s="13">
        <f t="shared" si="72"/>
        <v>4.6034404100689665E-5</v>
      </c>
      <c r="F572" s="4">
        <f t="shared" si="73"/>
        <v>-4.1394665045451614E-3</v>
      </c>
      <c r="G572" s="6">
        <f t="shared" si="74"/>
        <v>-0.61010292887466189</v>
      </c>
      <c r="H572" s="8">
        <f t="shared" si="80"/>
        <v>1</v>
      </c>
      <c r="I572" s="6">
        <f t="shared" si="76"/>
        <v>3.8880094377806151</v>
      </c>
      <c r="J572" s="15">
        <f t="shared" si="77"/>
        <v>40248</v>
      </c>
      <c r="K572" s="7">
        <f t="shared" si="78"/>
        <v>10.791989731960685</v>
      </c>
    </row>
    <row r="573" spans="1:11" x14ac:dyDescent="0.25">
      <c r="A573" s="11">
        <v>40249</v>
      </c>
      <c r="B573" s="12">
        <v>5625.6</v>
      </c>
      <c r="C573" s="4">
        <f t="shared" si="75"/>
        <v>1.4764876513789383E-3</v>
      </c>
      <c r="D573" s="4">
        <f t="shared" si="79"/>
        <v>1.4509140916531771E-7</v>
      </c>
      <c r="E573" s="13">
        <f t="shared" si="72"/>
        <v>4.6641196808330629E-5</v>
      </c>
      <c r="F573" s="4">
        <f t="shared" si="73"/>
        <v>1.4763425599697729E-3</v>
      </c>
      <c r="G573" s="6">
        <f t="shared" si="74"/>
        <v>0.21617342170168163</v>
      </c>
      <c r="H573" s="8">
        <f t="shared" si="80"/>
        <v>0</v>
      </c>
      <c r="I573" s="6">
        <f t="shared" si="76"/>
        <v>4.044209170517866</v>
      </c>
      <c r="J573" s="15">
        <f t="shared" si="77"/>
        <v>40249</v>
      </c>
      <c r="K573" s="7">
        <f t="shared" si="78"/>
        <v>10.862883039279971</v>
      </c>
    </row>
    <row r="574" spans="1:11" x14ac:dyDescent="0.25">
      <c r="A574" s="11">
        <v>40252</v>
      </c>
      <c r="B574" s="12">
        <v>5593.9</v>
      </c>
      <c r="C574" s="4">
        <f t="shared" si="75"/>
        <v>-5.6508907447126644E-3</v>
      </c>
      <c r="D574" s="4">
        <f t="shared" si="79"/>
        <v>1.4509140916531771E-7</v>
      </c>
      <c r="E574" s="13">
        <f t="shared" si="72"/>
        <v>4.3995648973511874E-5</v>
      </c>
      <c r="F574" s="4">
        <f t="shared" si="73"/>
        <v>-5.6510358361218293E-3</v>
      </c>
      <c r="G574" s="6">
        <f t="shared" si="74"/>
        <v>-0.85196783190140568</v>
      </c>
      <c r="H574" s="8">
        <f t="shared" si="80"/>
        <v>1</v>
      </c>
      <c r="I574" s="6">
        <f t="shared" si="76"/>
        <v>3.7338467814485825</v>
      </c>
      <c r="J574" s="15">
        <f t="shared" si="77"/>
        <v>40252</v>
      </c>
      <c r="K574" s="7">
        <f t="shared" si="78"/>
        <v>10.550307668640997</v>
      </c>
    </row>
    <row r="575" spans="1:11" x14ac:dyDescent="0.25">
      <c r="A575" s="11">
        <v>40253</v>
      </c>
      <c r="B575" s="12">
        <v>5620.4</v>
      </c>
      <c r="C575" s="4">
        <f t="shared" si="75"/>
        <v>4.7261174260944889E-3</v>
      </c>
      <c r="D575" s="4">
        <f t="shared" si="79"/>
        <v>1.4509140916531771E-7</v>
      </c>
      <c r="E575" s="13">
        <f t="shared" si="72"/>
        <v>4.7592544364256425E-5</v>
      </c>
      <c r="F575" s="4">
        <f t="shared" si="73"/>
        <v>4.7259723346853239E-3</v>
      </c>
      <c r="G575" s="6">
        <f t="shared" si="74"/>
        <v>0.68504912080276237</v>
      </c>
      <c r="H575" s="8">
        <f t="shared" si="80"/>
        <v>0</v>
      </c>
      <c r="I575" s="6">
        <f t="shared" si="76"/>
        <v>3.8228325378379253</v>
      </c>
      <c r="J575" s="15">
        <f t="shared" si="77"/>
        <v>40253</v>
      </c>
      <c r="K575" s="7">
        <f t="shared" si="78"/>
        <v>10.973109734326398</v>
      </c>
    </row>
    <row r="576" spans="1:11" x14ac:dyDescent="0.25">
      <c r="A576" s="11">
        <v>40254</v>
      </c>
      <c r="B576" s="12">
        <v>5644.6</v>
      </c>
      <c r="C576" s="4">
        <f t="shared" si="75"/>
        <v>4.2965001735432787E-3</v>
      </c>
      <c r="D576" s="4">
        <f t="shared" si="79"/>
        <v>1.4509140916531771E-7</v>
      </c>
      <c r="E576" s="13">
        <f t="shared" si="72"/>
        <v>4.4833203074865574E-5</v>
      </c>
      <c r="F576" s="4">
        <f t="shared" si="73"/>
        <v>4.2963550821341137E-3</v>
      </c>
      <c r="G576" s="6">
        <f t="shared" si="74"/>
        <v>0.64165308039098856</v>
      </c>
      <c r="H576" s="8">
        <f t="shared" si="80"/>
        <v>0</v>
      </c>
      <c r="I576" s="6">
        <f t="shared" si="76"/>
        <v>3.881482905501727</v>
      </c>
      <c r="J576" s="15">
        <f t="shared" si="77"/>
        <v>40254</v>
      </c>
      <c r="K576" s="7">
        <f t="shared" si="78"/>
        <v>10.650258390264995</v>
      </c>
    </row>
    <row r="577" spans="1:11" x14ac:dyDescent="0.25">
      <c r="A577" s="11">
        <v>40255</v>
      </c>
      <c r="B577" s="12">
        <v>5642.6</v>
      </c>
      <c r="C577" s="4">
        <f t="shared" si="75"/>
        <v>-3.5438373040810075E-4</v>
      </c>
      <c r="D577" s="4">
        <f t="shared" si="79"/>
        <v>1.4509140916531771E-7</v>
      </c>
      <c r="E577" s="13">
        <f t="shared" si="72"/>
        <v>4.2403914641244816E-5</v>
      </c>
      <c r="F577" s="4">
        <f t="shared" si="73"/>
        <v>-3.5452882181726604E-4</v>
      </c>
      <c r="G577" s="6">
        <f t="shared" si="74"/>
        <v>-5.4443817760760356E-2</v>
      </c>
      <c r="H577" s="8">
        <f t="shared" si="80"/>
        <v>1</v>
      </c>
      <c r="I577" s="6">
        <f t="shared" si="76"/>
        <v>4.1137143389210094</v>
      </c>
      <c r="J577" s="15">
        <f t="shared" si="77"/>
        <v>40255</v>
      </c>
      <c r="K577" s="7">
        <f t="shared" si="78"/>
        <v>10.357697815747928</v>
      </c>
    </row>
    <row r="578" spans="1:11" x14ac:dyDescent="0.25">
      <c r="A578" s="11">
        <v>40256</v>
      </c>
      <c r="B578" s="12">
        <v>5650.1</v>
      </c>
      <c r="C578" s="4">
        <f t="shared" si="75"/>
        <v>1.3282919235833178E-3</v>
      </c>
      <c r="D578" s="4">
        <f t="shared" si="79"/>
        <v>1.4509140916531771E-7</v>
      </c>
      <c r="E578" s="13">
        <f t="shared" si="72"/>
        <v>4.0288524785203884E-5</v>
      </c>
      <c r="F578" s="4">
        <f t="shared" si="73"/>
        <v>1.3281468321741524E-3</v>
      </c>
      <c r="G578" s="6">
        <f t="shared" si="74"/>
        <v>0.20924515364625587</v>
      </c>
      <c r="H578" s="8">
        <f t="shared" si="80"/>
        <v>0</v>
      </c>
      <c r="I578" s="6">
        <f t="shared" si="76"/>
        <v>4.1188916368046806</v>
      </c>
      <c r="J578" s="15">
        <f t="shared" si="77"/>
        <v>40256</v>
      </c>
      <c r="K578" s="7">
        <f t="shared" si="78"/>
        <v>10.096037227871429</v>
      </c>
    </row>
    <row r="579" spans="1:11" x14ac:dyDescent="0.25">
      <c r="A579" s="11">
        <v>40259</v>
      </c>
      <c r="B579" s="12">
        <v>5644.5</v>
      </c>
      <c r="C579" s="4">
        <f t="shared" si="75"/>
        <v>-9.916243973018264E-4</v>
      </c>
      <c r="D579" s="4">
        <f t="shared" si="79"/>
        <v>1.4509140916531771E-7</v>
      </c>
      <c r="E579" s="13">
        <f t="shared" ref="E579:E642" si="81">$G$6+(($G$7+$G$8*H578)*F578*F578)+($G$9*E578)</f>
        <v>3.8402838570644004E-5</v>
      </c>
      <c r="F579" s="4">
        <f t="shared" ref="F579:F642" si="82">C579-D579</f>
        <v>-9.917694887109918E-4</v>
      </c>
      <c r="G579" s="6">
        <f t="shared" ref="G579:G642" si="83">F579/SQRT(E579)</f>
        <v>-0.16004019797865857</v>
      </c>
      <c r="H579" s="8">
        <f t="shared" si="80"/>
        <v>1</v>
      </c>
      <c r="I579" s="6">
        <f t="shared" si="76"/>
        <v>4.1519446243068554</v>
      </c>
      <c r="J579" s="15">
        <f t="shared" si="77"/>
        <v>40259</v>
      </c>
      <c r="K579" s="7">
        <f t="shared" si="78"/>
        <v>9.8569357096274768</v>
      </c>
    </row>
    <row r="580" spans="1:11" x14ac:dyDescent="0.25">
      <c r="A580" s="11">
        <v>40260</v>
      </c>
      <c r="B580" s="12">
        <v>5673.6</v>
      </c>
      <c r="C580" s="4">
        <f t="shared" si="75"/>
        <v>5.1422171782872167E-3</v>
      </c>
      <c r="D580" s="4">
        <f t="shared" si="79"/>
        <v>1.4509140916531771E-7</v>
      </c>
      <c r="E580" s="13">
        <f t="shared" si="81"/>
        <v>3.6925231784703108E-5</v>
      </c>
      <c r="F580" s="4">
        <f t="shared" si="82"/>
        <v>5.1420720868780518E-3</v>
      </c>
      <c r="G580" s="6">
        <f t="shared" si="83"/>
        <v>0.84620686768933351</v>
      </c>
      <c r="H580" s="8">
        <f t="shared" si="80"/>
        <v>0</v>
      </c>
      <c r="I580" s="6">
        <f t="shared" si="76"/>
        <v>3.8263361615285767</v>
      </c>
      <c r="J580" s="15">
        <f t="shared" si="77"/>
        <v>40260</v>
      </c>
      <c r="K580" s="7">
        <f t="shared" si="78"/>
        <v>9.6654454845753932</v>
      </c>
    </row>
    <row r="581" spans="1:11" x14ac:dyDescent="0.25">
      <c r="A581" s="11">
        <v>40261</v>
      </c>
      <c r="B581" s="12">
        <v>5677.9</v>
      </c>
      <c r="C581" s="4">
        <f t="shared" si="75"/>
        <v>7.5760916278426417E-4</v>
      </c>
      <c r="D581" s="4">
        <f t="shared" si="79"/>
        <v>1.4509140916531771E-7</v>
      </c>
      <c r="E581" s="13">
        <f t="shared" si="81"/>
        <v>3.5441838850744226E-5</v>
      </c>
      <c r="F581" s="4">
        <f t="shared" si="82"/>
        <v>7.5746407137509888E-4</v>
      </c>
      <c r="G581" s="6">
        <f t="shared" si="83"/>
        <v>0.12723421497412199</v>
      </c>
      <c r="H581" s="8">
        <f t="shared" si="80"/>
        <v>0</v>
      </c>
      <c r="I581" s="6">
        <f t="shared" si="76"/>
        <v>4.1967759676981666</v>
      </c>
      <c r="J581" s="15">
        <f t="shared" si="77"/>
        <v>40261</v>
      </c>
      <c r="K581" s="7">
        <f t="shared" si="78"/>
        <v>9.4693110780237273</v>
      </c>
    </row>
    <row r="582" spans="1:11" x14ac:dyDescent="0.25">
      <c r="A582" s="11">
        <v>40262</v>
      </c>
      <c r="B582" s="12">
        <v>5727.6</v>
      </c>
      <c r="C582" s="4">
        <f t="shared" si="75"/>
        <v>8.7151487571782565E-3</v>
      </c>
      <c r="D582" s="4">
        <f t="shared" si="79"/>
        <v>1.4509140916531771E-7</v>
      </c>
      <c r="E582" s="13">
        <f t="shared" si="81"/>
        <v>3.4135878870064708E-5</v>
      </c>
      <c r="F582" s="4">
        <f t="shared" si="82"/>
        <v>8.7150036657690916E-3</v>
      </c>
      <c r="G582" s="6">
        <f t="shared" si="83"/>
        <v>1.4916331609678153</v>
      </c>
      <c r="H582" s="8">
        <f t="shared" si="80"/>
        <v>0</v>
      </c>
      <c r="I582" s="6">
        <f t="shared" si="76"/>
        <v>3.1111575036140198</v>
      </c>
      <c r="J582" s="15">
        <f t="shared" si="77"/>
        <v>40262</v>
      </c>
      <c r="K582" s="7">
        <f t="shared" si="78"/>
        <v>9.2932111533777029</v>
      </c>
    </row>
    <row r="583" spans="1:11" x14ac:dyDescent="0.25">
      <c r="A583" s="11">
        <v>40263</v>
      </c>
      <c r="B583" s="12">
        <v>5703</v>
      </c>
      <c r="C583" s="4">
        <f t="shared" si="75"/>
        <v>-4.3042426433124153E-3</v>
      </c>
      <c r="D583" s="4">
        <f t="shared" si="79"/>
        <v>1.4509140916531771E-7</v>
      </c>
      <c r="E583" s="13">
        <f t="shared" si="81"/>
        <v>3.2986128569862912E-5</v>
      </c>
      <c r="F583" s="4">
        <f t="shared" si="82"/>
        <v>-4.3043877347215802E-3</v>
      </c>
      <c r="G583" s="6">
        <f t="shared" si="83"/>
        <v>-0.74945525913902533</v>
      </c>
      <c r="H583" s="8">
        <f t="shared" si="80"/>
        <v>1</v>
      </c>
      <c r="I583" s="6">
        <f t="shared" si="76"/>
        <v>3.9599315896876974</v>
      </c>
      <c r="J583" s="15">
        <f t="shared" si="77"/>
        <v>40263</v>
      </c>
      <c r="K583" s="7">
        <f t="shared" si="78"/>
        <v>9.1353656348146881</v>
      </c>
    </row>
    <row r="584" spans="1:11" x14ac:dyDescent="0.25">
      <c r="A584" s="11">
        <v>40266</v>
      </c>
      <c r="B584" s="12">
        <v>5710.7</v>
      </c>
      <c r="C584" s="4">
        <f t="shared" si="75"/>
        <v>1.3492559236966725E-3</v>
      </c>
      <c r="D584" s="4">
        <f t="shared" si="79"/>
        <v>1.4509140916531771E-7</v>
      </c>
      <c r="E584" s="13">
        <f t="shared" si="81"/>
        <v>3.541208165340184E-5</v>
      </c>
      <c r="F584" s="4">
        <f t="shared" si="82"/>
        <v>1.3491108322875071E-3</v>
      </c>
      <c r="G584" s="6">
        <f t="shared" si="83"/>
        <v>0.22671063891557189</v>
      </c>
      <c r="H584" s="8">
        <f t="shared" si="80"/>
        <v>0</v>
      </c>
      <c r="I584" s="6">
        <f t="shared" si="76"/>
        <v>4.1795913630998189</v>
      </c>
      <c r="J584" s="15">
        <f t="shared" si="77"/>
        <v>40266</v>
      </c>
      <c r="K584" s="7">
        <f t="shared" si="78"/>
        <v>9.4653349958206263</v>
      </c>
    </row>
    <row r="585" spans="1:11" x14ac:dyDescent="0.25">
      <c r="A585" s="11">
        <v>40267</v>
      </c>
      <c r="B585" s="12">
        <v>5672.3</v>
      </c>
      <c r="C585" s="4">
        <f t="shared" si="75"/>
        <v>-6.746928870639852E-3</v>
      </c>
      <c r="D585" s="4">
        <f t="shared" si="79"/>
        <v>1.4509140916531771E-7</v>
      </c>
      <c r="E585" s="13">
        <f t="shared" si="81"/>
        <v>3.4109681017845857E-5</v>
      </c>
      <c r="F585" s="4">
        <f t="shared" si="82"/>
        <v>-6.747073962049017E-3</v>
      </c>
      <c r="G585" s="6">
        <f t="shared" si="83"/>
        <v>-1.1552517682532593</v>
      </c>
      <c r="H585" s="8">
        <f t="shared" si="80"/>
        <v>1</v>
      </c>
      <c r="I585" s="6">
        <f t="shared" si="76"/>
        <v>3.5567227993443962</v>
      </c>
      <c r="J585" s="15">
        <f t="shared" si="77"/>
        <v>40267</v>
      </c>
      <c r="K585" s="7">
        <f t="shared" si="78"/>
        <v>9.2896443944399731</v>
      </c>
    </row>
    <row r="586" spans="1:11" x14ac:dyDescent="0.25">
      <c r="A586" s="11">
        <v>40268</v>
      </c>
      <c r="B586" s="12">
        <v>5679.6</v>
      </c>
      <c r="C586" s="4">
        <f t="shared" si="75"/>
        <v>1.2861284906069222E-3</v>
      </c>
      <c r="D586" s="4">
        <f t="shared" si="79"/>
        <v>1.4509140916531771E-7</v>
      </c>
      <c r="E586" s="13">
        <f t="shared" si="81"/>
        <v>4.1410727290544139E-5</v>
      </c>
      <c r="F586" s="4">
        <f t="shared" si="82"/>
        <v>1.2859833991977568E-3</v>
      </c>
      <c r="G586" s="6">
        <f t="shared" si="83"/>
        <v>0.199838395128943</v>
      </c>
      <c r="H586" s="8">
        <f t="shared" si="80"/>
        <v>0</v>
      </c>
      <c r="I586" s="6">
        <f t="shared" si="76"/>
        <v>4.1070790734109179</v>
      </c>
      <c r="J586" s="15">
        <f t="shared" si="77"/>
        <v>40268</v>
      </c>
      <c r="K586" s="7">
        <f t="shared" si="78"/>
        <v>10.235679754910109</v>
      </c>
    </row>
    <row r="587" spans="1:11" x14ac:dyDescent="0.25">
      <c r="A587" s="11">
        <v>40269</v>
      </c>
      <c r="B587" s="12">
        <v>5744.9</v>
      </c>
      <c r="C587" s="4">
        <f t="shared" si="75"/>
        <v>1.1431696990776466E-2</v>
      </c>
      <c r="D587" s="4">
        <f t="shared" si="79"/>
        <v>1.4509140916531771E-7</v>
      </c>
      <c r="E587" s="13">
        <f t="shared" si="81"/>
        <v>3.9390811162829276E-5</v>
      </c>
      <c r="F587" s="4">
        <f t="shared" si="82"/>
        <v>1.1431551899367301E-2</v>
      </c>
      <c r="G587" s="6">
        <f t="shared" si="83"/>
        <v>1.821410057285388</v>
      </c>
      <c r="H587" s="8">
        <f t="shared" si="80"/>
        <v>0</v>
      </c>
      <c r="I587" s="6">
        <f t="shared" si="76"/>
        <v>2.4932831624440217</v>
      </c>
      <c r="J587" s="15">
        <f t="shared" si="77"/>
        <v>40269</v>
      </c>
      <c r="K587" s="7">
        <f t="shared" si="78"/>
        <v>9.9829230309543142</v>
      </c>
    </row>
    <row r="588" spans="1:11" x14ac:dyDescent="0.25">
      <c r="A588" s="11">
        <v>40274</v>
      </c>
      <c r="B588" s="12">
        <v>5780.4</v>
      </c>
      <c r="C588" s="4">
        <f t="shared" si="75"/>
        <v>6.1603797331960548E-3</v>
      </c>
      <c r="D588" s="4">
        <f t="shared" si="79"/>
        <v>1.4509140916531771E-7</v>
      </c>
      <c r="E588" s="13">
        <f t="shared" si="81"/>
        <v>3.7612503091693567E-5</v>
      </c>
      <c r="F588" s="4">
        <f t="shared" si="82"/>
        <v>6.1602346417868898E-3</v>
      </c>
      <c r="G588" s="6">
        <f t="shared" si="83"/>
        <v>1.0044565067635634</v>
      </c>
      <c r="H588" s="8">
        <f t="shared" si="80"/>
        <v>0</v>
      </c>
      <c r="I588" s="6">
        <f t="shared" si="76"/>
        <v>3.6706820467102705</v>
      </c>
      <c r="J588" s="15">
        <f t="shared" si="77"/>
        <v>40274</v>
      </c>
      <c r="K588" s="7">
        <f t="shared" si="78"/>
        <v>9.7549798985946001</v>
      </c>
    </row>
    <row r="589" spans="1:11" x14ac:dyDescent="0.25">
      <c r="A589" s="11">
        <v>40275</v>
      </c>
      <c r="B589" s="12">
        <v>5762.1</v>
      </c>
      <c r="C589" s="4">
        <f t="shared" si="75"/>
        <v>-3.1708928452592795E-3</v>
      </c>
      <c r="D589" s="4">
        <f t="shared" si="79"/>
        <v>1.4509140916531771E-7</v>
      </c>
      <c r="E589" s="13">
        <f t="shared" si="81"/>
        <v>3.6046903633143769E-5</v>
      </c>
      <c r="F589" s="4">
        <f t="shared" si="82"/>
        <v>-3.1710379366684449E-3</v>
      </c>
      <c r="G589" s="6">
        <f t="shared" si="83"/>
        <v>-0.52816236902415248</v>
      </c>
      <c r="H589" s="8">
        <f t="shared" si="80"/>
        <v>1</v>
      </c>
      <c r="I589" s="6">
        <f t="shared" si="76"/>
        <v>4.0569285171785685</v>
      </c>
      <c r="J589" s="15">
        <f t="shared" si="77"/>
        <v>40275</v>
      </c>
      <c r="K589" s="7">
        <f t="shared" si="78"/>
        <v>9.5497992749509528</v>
      </c>
    </row>
    <row r="590" spans="1:11" x14ac:dyDescent="0.25">
      <c r="A590" s="11">
        <v>40276</v>
      </c>
      <c r="B590" s="12">
        <v>5712.7</v>
      </c>
      <c r="C590" s="4">
        <f t="shared" si="75"/>
        <v>-8.6102250484056137E-3</v>
      </c>
      <c r="D590" s="4">
        <f t="shared" si="79"/>
        <v>1.4509140916531771E-7</v>
      </c>
      <c r="E590" s="13">
        <f t="shared" si="81"/>
        <v>3.6534556654581804E-5</v>
      </c>
      <c r="F590" s="4">
        <f t="shared" si="82"/>
        <v>-8.6103701398147787E-3</v>
      </c>
      <c r="G590" s="6">
        <f t="shared" si="83"/>
        <v>-1.4245244259789842</v>
      </c>
      <c r="H590" s="8">
        <f t="shared" si="80"/>
        <v>1</v>
      </c>
      <c r="I590" s="6">
        <f t="shared" si="76"/>
        <v>3.1750525404941556</v>
      </c>
      <c r="J590" s="15">
        <f t="shared" si="77"/>
        <v>40276</v>
      </c>
      <c r="K590" s="7">
        <f t="shared" si="78"/>
        <v>9.614178505524638</v>
      </c>
    </row>
    <row r="591" spans="1:11" x14ac:dyDescent="0.25">
      <c r="A591" s="11">
        <v>40277</v>
      </c>
      <c r="B591" s="12">
        <v>5771</v>
      </c>
      <c r="C591" s="4">
        <f t="shared" si="75"/>
        <v>1.0153609180456064E-2</v>
      </c>
      <c r="D591" s="4">
        <f t="shared" si="79"/>
        <v>1.4509140916531771E-7</v>
      </c>
      <c r="E591" s="13">
        <f t="shared" si="81"/>
        <v>4.8855702621881052E-5</v>
      </c>
      <c r="F591" s="4">
        <f t="shared" si="82"/>
        <v>1.0153464089046899E-2</v>
      </c>
      <c r="G591" s="6">
        <f t="shared" si="83"/>
        <v>1.4526353394227878</v>
      </c>
      <c r="H591" s="8">
        <f t="shared" si="80"/>
        <v>0</v>
      </c>
      <c r="I591" s="6">
        <f t="shared" si="76"/>
        <v>2.989306476570845</v>
      </c>
      <c r="J591" s="15">
        <f t="shared" si="77"/>
        <v>40277</v>
      </c>
      <c r="K591" s="7">
        <f t="shared" si="78"/>
        <v>11.117775300542778</v>
      </c>
    </row>
    <row r="592" spans="1:11" x14ac:dyDescent="0.25">
      <c r="A592" s="11">
        <v>40280</v>
      </c>
      <c r="B592" s="12">
        <v>5777.6</v>
      </c>
      <c r="C592" s="4">
        <f t="shared" ref="C592:C655" si="84">LN(B592/B591)</f>
        <v>1.142995812226856E-3</v>
      </c>
      <c r="D592" s="4">
        <f t="shared" si="79"/>
        <v>1.4509140916531771E-7</v>
      </c>
      <c r="E592" s="13">
        <f t="shared" si="81"/>
        <v>4.5945271290884439E-5</v>
      </c>
      <c r="F592" s="4">
        <f t="shared" si="82"/>
        <v>1.1428507208176906E-3</v>
      </c>
      <c r="G592" s="6">
        <f t="shared" si="83"/>
        <v>0.16860447469106252</v>
      </c>
      <c r="H592" s="8">
        <f t="shared" si="80"/>
        <v>0</v>
      </c>
      <c r="I592" s="6">
        <f t="shared" si="76"/>
        <v>4.0608775445228931</v>
      </c>
      <c r="J592" s="15">
        <f t="shared" si="77"/>
        <v>40280</v>
      </c>
      <c r="K592" s="7">
        <f t="shared" si="78"/>
        <v>10.781536827648349</v>
      </c>
    </row>
    <row r="593" spans="1:11" x14ac:dyDescent="0.25">
      <c r="A593" s="11">
        <v>40281</v>
      </c>
      <c r="B593" s="12">
        <v>5761.7</v>
      </c>
      <c r="C593" s="4">
        <f t="shared" si="84"/>
        <v>-2.755801489281757E-3</v>
      </c>
      <c r="D593" s="4">
        <f t="shared" si="79"/>
        <v>1.4509140916531771E-7</v>
      </c>
      <c r="E593" s="13">
        <f t="shared" si="81"/>
        <v>4.3382965135998328E-5</v>
      </c>
      <c r="F593" s="4">
        <f t="shared" si="82"/>
        <v>-2.7559465806909224E-3</v>
      </c>
      <c r="G593" s="6">
        <f t="shared" si="83"/>
        <v>-0.41841879011649674</v>
      </c>
      <c r="H593" s="8">
        <f t="shared" si="80"/>
        <v>1</v>
      </c>
      <c r="I593" s="6">
        <f t="shared" si="76"/>
        <v>4.0162461759823662</v>
      </c>
      <c r="J593" s="15">
        <f t="shared" si="77"/>
        <v>40281</v>
      </c>
      <c r="K593" s="7">
        <f t="shared" si="78"/>
        <v>10.47658827071465</v>
      </c>
    </row>
    <row r="594" spans="1:11" x14ac:dyDescent="0.25">
      <c r="A594" s="11">
        <v>40282</v>
      </c>
      <c r="B594" s="12">
        <v>5796.3</v>
      </c>
      <c r="C594" s="4">
        <f t="shared" si="84"/>
        <v>5.9872129015360398E-3</v>
      </c>
      <c r="D594" s="4">
        <f t="shared" si="79"/>
        <v>1.4509140916531771E-7</v>
      </c>
      <c r="E594" s="13">
        <f t="shared" si="81"/>
        <v>4.2536585950377453E-5</v>
      </c>
      <c r="F594" s="4">
        <f t="shared" si="82"/>
        <v>5.9870678101268749E-3</v>
      </c>
      <c r="G594" s="6">
        <f t="shared" si="83"/>
        <v>0.91797924491150384</v>
      </c>
      <c r="H594" s="8">
        <f t="shared" si="80"/>
        <v>0</v>
      </c>
      <c r="I594" s="6">
        <f t="shared" si="76"/>
        <v>3.692291522980172</v>
      </c>
      <c r="J594" s="15">
        <f t="shared" si="77"/>
        <v>40282</v>
      </c>
      <c r="K594" s="7">
        <f t="shared" si="78"/>
        <v>10.373888492482216</v>
      </c>
    </row>
    <row r="595" spans="1:11" x14ac:dyDescent="0.25">
      <c r="A595" s="11">
        <v>40283</v>
      </c>
      <c r="B595" s="12">
        <v>5825</v>
      </c>
      <c r="C595" s="4">
        <f t="shared" si="84"/>
        <v>4.9392164984537988E-3</v>
      </c>
      <c r="D595" s="4">
        <f t="shared" si="79"/>
        <v>1.4509140916531771E-7</v>
      </c>
      <c r="E595" s="13">
        <f t="shared" si="81"/>
        <v>4.038200258621011E-5</v>
      </c>
      <c r="F595" s="4">
        <f t="shared" si="82"/>
        <v>4.9390714070446338E-3</v>
      </c>
      <c r="G595" s="6">
        <f t="shared" si="83"/>
        <v>0.777233263426934</v>
      </c>
      <c r="H595" s="8">
        <f t="shared" si="80"/>
        <v>0</v>
      </c>
      <c r="I595" s="6">
        <f t="shared" si="76"/>
        <v>3.8375788703029157</v>
      </c>
      <c r="J595" s="15">
        <f t="shared" si="77"/>
        <v>40283</v>
      </c>
      <c r="K595" s="7">
        <f t="shared" si="78"/>
        <v>10.107742900524903</v>
      </c>
    </row>
    <row r="596" spans="1:11" x14ac:dyDescent="0.25">
      <c r="A596" s="11">
        <v>40284</v>
      </c>
      <c r="B596" s="12">
        <v>5744</v>
      </c>
      <c r="C596" s="4">
        <f t="shared" si="84"/>
        <v>-1.4003167705841183E-2</v>
      </c>
      <c r="D596" s="4">
        <f t="shared" si="79"/>
        <v>1.4509140916531771E-7</v>
      </c>
      <c r="E596" s="13">
        <f t="shared" si="81"/>
        <v>3.8485135219361514E-5</v>
      </c>
      <c r="F596" s="4">
        <f t="shared" si="82"/>
        <v>-1.4003312797250348E-2</v>
      </c>
      <c r="G596" s="6">
        <f t="shared" si="83"/>
        <v>-2.257274011675682</v>
      </c>
      <c r="H596" s="8">
        <f t="shared" si="80"/>
        <v>1</v>
      </c>
      <c r="I596" s="6">
        <f t="shared" ref="I596:I659" si="85">-0.5*LN(2*PI())-0.5*LN(E596)-0.5*G596*G596</f>
        <v>1.6160377296141331</v>
      </c>
      <c r="J596" s="15">
        <f t="shared" ref="J596:J659" si="86">A596</f>
        <v>40284</v>
      </c>
      <c r="K596" s="7">
        <f t="shared" ref="K596:K659" si="87">100*SQRT($B$12*E596)</f>
        <v>9.8674916825394199</v>
      </c>
    </row>
    <row r="597" spans="1:11" x14ac:dyDescent="0.25">
      <c r="A597" s="11">
        <v>40287</v>
      </c>
      <c r="B597" s="12">
        <v>5727.9</v>
      </c>
      <c r="C597" s="4">
        <f t="shared" si="84"/>
        <v>-2.8068603405317456E-3</v>
      </c>
      <c r="D597" s="4">
        <f t="shared" ref="D597:D660" si="88">D596</f>
        <v>1.4509140916531771E-7</v>
      </c>
      <c r="E597" s="13">
        <f t="shared" si="81"/>
        <v>7.3203914352675399E-5</v>
      </c>
      <c r="F597" s="4">
        <f t="shared" si="82"/>
        <v>-2.807005431940911E-3</v>
      </c>
      <c r="G597" s="6">
        <f t="shared" si="83"/>
        <v>-0.3280772386497981</v>
      </c>
      <c r="H597" s="8">
        <f t="shared" ref="H597:H661" si="89">IF(G597&lt;0,1,0)</f>
        <v>1</v>
      </c>
      <c r="I597" s="6">
        <f t="shared" si="85"/>
        <v>3.7883749613669928</v>
      </c>
      <c r="J597" s="15">
        <f t="shared" si="86"/>
        <v>40287</v>
      </c>
      <c r="K597" s="7">
        <f t="shared" si="87"/>
        <v>13.609037560102063</v>
      </c>
    </row>
    <row r="598" spans="1:11" x14ac:dyDescent="0.25">
      <c r="A598" s="11">
        <v>40288</v>
      </c>
      <c r="B598" s="12">
        <v>5783.7</v>
      </c>
      <c r="C598" s="4">
        <f t="shared" si="84"/>
        <v>9.6946448860044873E-3</v>
      </c>
      <c r="D598" s="4">
        <f t="shared" si="88"/>
        <v>1.4509140916531771E-7</v>
      </c>
      <c r="E598" s="13">
        <f t="shared" si="81"/>
        <v>6.8843273157777164E-5</v>
      </c>
      <c r="F598" s="4">
        <f t="shared" si="82"/>
        <v>9.6944997945953224E-3</v>
      </c>
      <c r="G598" s="6">
        <f t="shared" si="83"/>
        <v>1.1684083457956511</v>
      </c>
      <c r="H598" s="8">
        <f t="shared" si="89"/>
        <v>0</v>
      </c>
      <c r="I598" s="6">
        <f t="shared" si="85"/>
        <v>3.1903114557465502</v>
      </c>
      <c r="J598" s="15">
        <f t="shared" si="86"/>
        <v>40288</v>
      </c>
      <c r="K598" s="7">
        <f t="shared" si="87"/>
        <v>13.197480103761333</v>
      </c>
    </row>
    <row r="599" spans="1:11" x14ac:dyDescent="0.25">
      <c r="A599" s="11">
        <v>40289</v>
      </c>
      <c r="B599" s="12">
        <v>5723.4</v>
      </c>
      <c r="C599" s="4">
        <f t="shared" si="84"/>
        <v>-1.0480581894315515E-2</v>
      </c>
      <c r="D599" s="4">
        <f t="shared" si="88"/>
        <v>1.4509140916531771E-7</v>
      </c>
      <c r="E599" s="13">
        <f t="shared" si="81"/>
        <v>6.3542070246388278E-5</v>
      </c>
      <c r="F599" s="4">
        <f t="shared" si="82"/>
        <v>-1.048072698572468E-2</v>
      </c>
      <c r="G599" s="6">
        <f t="shared" si="83"/>
        <v>-1.3148031259406319</v>
      </c>
      <c r="H599" s="8">
        <f t="shared" si="89"/>
        <v>1</v>
      </c>
      <c r="I599" s="6">
        <f t="shared" si="85"/>
        <v>3.0486120107398529</v>
      </c>
      <c r="J599" s="15">
        <f t="shared" si="86"/>
        <v>40289</v>
      </c>
      <c r="K599" s="7">
        <f t="shared" si="87"/>
        <v>12.679173384860794</v>
      </c>
    </row>
    <row r="600" spans="1:11" x14ac:dyDescent="0.25">
      <c r="A600" s="11">
        <v>40290</v>
      </c>
      <c r="B600" s="12">
        <v>5665.3</v>
      </c>
      <c r="C600" s="4">
        <f t="shared" si="84"/>
        <v>-1.0203184567283965E-2</v>
      </c>
      <c r="D600" s="4">
        <f t="shared" si="88"/>
        <v>1.4509140916531771E-7</v>
      </c>
      <c r="E600" s="13">
        <f t="shared" si="81"/>
        <v>7.9258914731185348E-5</v>
      </c>
      <c r="F600" s="4">
        <f t="shared" si="82"/>
        <v>-1.020332965869313E-2</v>
      </c>
      <c r="G600" s="6">
        <f t="shared" si="83"/>
        <v>-1.1460877162246916</v>
      </c>
      <c r="H600" s="8">
        <f t="shared" si="89"/>
        <v>1</v>
      </c>
      <c r="I600" s="6">
        <f t="shared" si="85"/>
        <v>3.1456982715606054</v>
      </c>
      <c r="J600" s="15">
        <f t="shared" si="86"/>
        <v>40290</v>
      </c>
      <c r="K600" s="7">
        <f t="shared" si="87"/>
        <v>14.160686927896505</v>
      </c>
    </row>
    <row r="601" spans="1:11" x14ac:dyDescent="0.25">
      <c r="A601" s="11">
        <v>40291</v>
      </c>
      <c r="B601" s="12">
        <v>5723.6</v>
      </c>
      <c r="C601" s="4">
        <f t="shared" si="84"/>
        <v>1.0238128220646745E-2</v>
      </c>
      <c r="D601" s="4">
        <f t="shared" si="88"/>
        <v>1.4509140916531771E-7</v>
      </c>
      <c r="E601" s="13">
        <f t="shared" si="81"/>
        <v>9.2031081487848248E-5</v>
      </c>
      <c r="F601" s="4">
        <f t="shared" si="82"/>
        <v>1.023798312923758E-2</v>
      </c>
      <c r="G601" s="6">
        <f t="shared" si="83"/>
        <v>1.067203268701326</v>
      </c>
      <c r="H601" s="8">
        <f t="shared" si="89"/>
        <v>0</v>
      </c>
      <c r="I601" s="6">
        <f t="shared" si="85"/>
        <v>3.1582921562878594</v>
      </c>
      <c r="J601" s="15">
        <f t="shared" si="86"/>
        <v>40291</v>
      </c>
      <c r="K601" s="7">
        <f t="shared" si="87"/>
        <v>15.259050958832795</v>
      </c>
    </row>
    <row r="602" spans="1:11" x14ac:dyDescent="0.25">
      <c r="A602" s="11">
        <v>40294</v>
      </c>
      <c r="B602" s="12">
        <v>5753.9</v>
      </c>
      <c r="C602" s="4">
        <f t="shared" si="84"/>
        <v>5.2799077134333475E-3</v>
      </c>
      <c r="D602" s="4">
        <f t="shared" si="88"/>
        <v>1.4509140916531771E-7</v>
      </c>
      <c r="E602" s="13">
        <f t="shared" si="81"/>
        <v>8.3956317224040012E-5</v>
      </c>
      <c r="F602" s="4">
        <f t="shared" si="82"/>
        <v>5.2797626220241825E-3</v>
      </c>
      <c r="G602" s="6">
        <f t="shared" si="83"/>
        <v>0.57621917615323293</v>
      </c>
      <c r="H602" s="8">
        <f t="shared" si="89"/>
        <v>0</v>
      </c>
      <c r="I602" s="6">
        <f t="shared" si="85"/>
        <v>3.6076541610280644</v>
      </c>
      <c r="J602" s="15">
        <f t="shared" si="86"/>
        <v>40294</v>
      </c>
      <c r="K602" s="7">
        <f t="shared" si="87"/>
        <v>14.574274684416416</v>
      </c>
    </row>
    <row r="603" spans="1:11" x14ac:dyDescent="0.25">
      <c r="A603" s="11">
        <v>40295</v>
      </c>
      <c r="B603" s="12">
        <v>5603.5</v>
      </c>
      <c r="C603" s="4">
        <f t="shared" si="84"/>
        <v>-2.6486483253930684E-2</v>
      </c>
      <c r="D603" s="4">
        <f t="shared" si="88"/>
        <v>1.4509140916531771E-7</v>
      </c>
      <c r="E603" s="13">
        <f t="shared" si="81"/>
        <v>7.6847399053713215E-5</v>
      </c>
      <c r="F603" s="4">
        <f t="shared" si="82"/>
        <v>-2.6486628345339849E-2</v>
      </c>
      <c r="G603" s="6">
        <f t="shared" si="83"/>
        <v>-3.0214268975141172</v>
      </c>
      <c r="H603" s="8">
        <f t="shared" si="89"/>
        <v>1</v>
      </c>
      <c r="I603" s="6">
        <f t="shared" si="85"/>
        <v>-0.74660431521238246</v>
      </c>
      <c r="J603" s="15">
        <f t="shared" si="86"/>
        <v>40295</v>
      </c>
      <c r="K603" s="7">
        <f t="shared" si="87"/>
        <v>13.943597799918587</v>
      </c>
    </row>
    <row r="604" spans="1:11" x14ac:dyDescent="0.25">
      <c r="A604" s="11">
        <v>40296</v>
      </c>
      <c r="B604" s="12">
        <v>5586.6</v>
      </c>
      <c r="C604" s="4">
        <f t="shared" si="84"/>
        <v>-3.020529369543543E-3</v>
      </c>
      <c r="D604" s="4">
        <f t="shared" si="88"/>
        <v>1.4509140916531771E-7</v>
      </c>
      <c r="E604" s="13">
        <f t="shared" si="81"/>
        <v>2.0077321323531212E-4</v>
      </c>
      <c r="F604" s="4">
        <f t="shared" si="82"/>
        <v>-3.0206744609527084E-3</v>
      </c>
      <c r="G604" s="6">
        <f t="shared" si="83"/>
        <v>-0.21318224869125968</v>
      </c>
      <c r="H604" s="8">
        <f t="shared" si="89"/>
        <v>1</v>
      </c>
      <c r="I604" s="6">
        <f t="shared" si="85"/>
        <v>3.3150054208507211</v>
      </c>
      <c r="J604" s="15">
        <f t="shared" si="86"/>
        <v>40296</v>
      </c>
      <c r="K604" s="7">
        <f t="shared" si="87"/>
        <v>22.537884316974822</v>
      </c>
    </row>
    <row r="605" spans="1:11" x14ac:dyDescent="0.25">
      <c r="A605" s="11">
        <v>40297</v>
      </c>
      <c r="B605" s="12">
        <v>5617.8</v>
      </c>
      <c r="C605" s="4">
        <f t="shared" si="84"/>
        <v>5.5692550503592042E-3</v>
      </c>
      <c r="D605" s="4">
        <f t="shared" si="88"/>
        <v>1.4509140916531771E-7</v>
      </c>
      <c r="E605" s="13">
        <f t="shared" si="81"/>
        <v>1.8138470595330136E-4</v>
      </c>
      <c r="F605" s="4">
        <f t="shared" si="82"/>
        <v>5.5691099589500392E-3</v>
      </c>
      <c r="G605" s="6">
        <f t="shared" si="83"/>
        <v>0.41350947020224266</v>
      </c>
      <c r="H605" s="8">
        <f t="shared" si="89"/>
        <v>0</v>
      </c>
      <c r="I605" s="6">
        <f t="shared" si="85"/>
        <v>3.3030115933269397</v>
      </c>
      <c r="J605" s="15">
        <f t="shared" si="86"/>
        <v>40297</v>
      </c>
      <c r="K605" s="7">
        <f t="shared" si="87"/>
        <v>21.422028523504778</v>
      </c>
    </row>
    <row r="606" spans="1:11" x14ac:dyDescent="0.25">
      <c r="A606" s="11">
        <v>40298</v>
      </c>
      <c r="B606" s="12">
        <v>5553.3</v>
      </c>
      <c r="C606" s="4">
        <f t="shared" si="84"/>
        <v>-1.1547782539149303E-2</v>
      </c>
      <c r="D606" s="4">
        <f t="shared" si="88"/>
        <v>1.4509140916531771E-7</v>
      </c>
      <c r="E606" s="13">
        <f t="shared" si="81"/>
        <v>1.6262209417979218E-4</v>
      </c>
      <c r="F606" s="4">
        <f t="shared" si="82"/>
        <v>-1.1547927630558468E-2</v>
      </c>
      <c r="G606" s="6">
        <f t="shared" si="83"/>
        <v>-0.90555384478448187</v>
      </c>
      <c r="H606" s="8">
        <f t="shared" si="89"/>
        <v>1</v>
      </c>
      <c r="I606" s="6">
        <f t="shared" si="85"/>
        <v>3.0330883286518304</v>
      </c>
      <c r="J606" s="15">
        <f t="shared" si="86"/>
        <v>40298</v>
      </c>
      <c r="K606" s="7">
        <f t="shared" si="87"/>
        <v>20.283833421591545</v>
      </c>
    </row>
    <row r="607" spans="1:11" x14ac:dyDescent="0.25">
      <c r="A607" s="11">
        <v>40302</v>
      </c>
      <c r="B607" s="12">
        <v>5411.1</v>
      </c>
      <c r="C607" s="4">
        <f t="shared" si="84"/>
        <v>-2.5939946289485878E-2</v>
      </c>
      <c r="D607" s="4">
        <f t="shared" si="88"/>
        <v>1.4509140916531771E-7</v>
      </c>
      <c r="E607" s="13">
        <f t="shared" si="81"/>
        <v>1.7085023084871098E-4</v>
      </c>
      <c r="F607" s="4">
        <f t="shared" si="82"/>
        <v>-2.5940091380895043E-2</v>
      </c>
      <c r="G607" s="6">
        <f t="shared" si="83"/>
        <v>-1.984557637764679</v>
      </c>
      <c r="H607" s="8">
        <f t="shared" si="89"/>
        <v>1</v>
      </c>
      <c r="I607" s="6">
        <f t="shared" si="85"/>
        <v>1.4491885721033566</v>
      </c>
      <c r="J607" s="15">
        <f t="shared" si="86"/>
        <v>40302</v>
      </c>
      <c r="K607" s="7">
        <f t="shared" si="87"/>
        <v>20.790648956856511</v>
      </c>
    </row>
    <row r="608" spans="1:11" x14ac:dyDescent="0.25">
      <c r="A608" s="11">
        <v>40303</v>
      </c>
      <c r="B608" s="12">
        <v>5341.9</v>
      </c>
      <c r="C608" s="4">
        <f t="shared" si="84"/>
        <v>-1.2871004430252122E-2</v>
      </c>
      <c r="D608" s="4">
        <f t="shared" si="88"/>
        <v>1.4509140916531771E-7</v>
      </c>
      <c r="E608" s="13">
        <f t="shared" si="81"/>
        <v>2.7821495512868799E-4</v>
      </c>
      <c r="F608" s="4">
        <f t="shared" si="82"/>
        <v>-1.2871149521661287E-2</v>
      </c>
      <c r="G608" s="6">
        <f t="shared" si="83"/>
        <v>-0.77166197438658501</v>
      </c>
      <c r="H608" s="8">
        <f t="shared" si="89"/>
        <v>1</v>
      </c>
      <c r="I608" s="6">
        <f t="shared" si="85"/>
        <v>2.8768886270216067</v>
      </c>
      <c r="J608" s="15">
        <f t="shared" si="86"/>
        <v>40303</v>
      </c>
      <c r="K608" s="7">
        <f t="shared" si="87"/>
        <v>26.530809193757747</v>
      </c>
    </row>
    <row r="609" spans="1:11" x14ac:dyDescent="0.25">
      <c r="A609" s="11">
        <v>40304</v>
      </c>
      <c r="B609" s="12">
        <v>5261</v>
      </c>
      <c r="C609" s="4">
        <f t="shared" si="84"/>
        <v>-1.5260272183203914E-2</v>
      </c>
      <c r="D609" s="4">
        <f t="shared" si="88"/>
        <v>1.4509140916531771E-7</v>
      </c>
      <c r="E609" s="13">
        <f t="shared" si="81"/>
        <v>2.7861277468655451E-4</v>
      </c>
      <c r="F609" s="4">
        <f t="shared" si="82"/>
        <v>-1.5260417274613079E-2</v>
      </c>
      <c r="G609" s="6">
        <f t="shared" si="83"/>
        <v>-0.91425195197494835</v>
      </c>
      <c r="H609" s="8">
        <f t="shared" si="89"/>
        <v>1</v>
      </c>
      <c r="I609" s="6">
        <f t="shared" si="85"/>
        <v>2.7559769732120798</v>
      </c>
      <c r="J609" s="15">
        <f t="shared" si="86"/>
        <v>40304</v>
      </c>
      <c r="K609" s="7">
        <f t="shared" si="87"/>
        <v>26.549770619667939</v>
      </c>
    </row>
    <row r="610" spans="1:11" x14ac:dyDescent="0.25">
      <c r="A610" s="11">
        <v>40305</v>
      </c>
      <c r="B610" s="12">
        <v>5123</v>
      </c>
      <c r="C610" s="4">
        <f t="shared" si="84"/>
        <v>-2.658091779160493E-2</v>
      </c>
      <c r="D610" s="4">
        <f t="shared" si="88"/>
        <v>1.4509140916531771E-7</v>
      </c>
      <c r="E610" s="13">
        <f t="shared" si="81"/>
        <v>2.9143582198041352E-4</v>
      </c>
      <c r="F610" s="4">
        <f t="shared" si="82"/>
        <v>-2.6581062883014095E-2</v>
      </c>
      <c r="G610" s="6">
        <f t="shared" si="83"/>
        <v>-1.5570439692093647</v>
      </c>
      <c r="H610" s="8">
        <f t="shared" si="89"/>
        <v>1</v>
      </c>
      <c r="I610" s="6">
        <f t="shared" si="85"/>
        <v>1.9392138763428282</v>
      </c>
      <c r="J610" s="15">
        <f t="shared" si="86"/>
        <v>40305</v>
      </c>
      <c r="K610" s="7">
        <f t="shared" si="87"/>
        <v>27.153869514499153</v>
      </c>
    </row>
    <row r="611" spans="1:11" x14ac:dyDescent="0.25">
      <c r="A611" s="11">
        <v>40308</v>
      </c>
      <c r="B611" s="12">
        <v>5387.4</v>
      </c>
      <c r="C611" s="4">
        <f t="shared" si="84"/>
        <v>5.0322688815615656E-2</v>
      </c>
      <c r="D611" s="4">
        <f t="shared" si="88"/>
        <v>1.4509140916531771E-7</v>
      </c>
      <c r="E611" s="13">
        <f t="shared" si="81"/>
        <v>3.9062405450106946E-4</v>
      </c>
      <c r="F611" s="4">
        <f t="shared" si="82"/>
        <v>5.0322543724206491E-2</v>
      </c>
      <c r="G611" s="6">
        <f t="shared" si="83"/>
        <v>2.5461447745951058</v>
      </c>
      <c r="H611" s="8">
        <f t="shared" si="89"/>
        <v>0</v>
      </c>
      <c r="I611" s="6">
        <f t="shared" si="85"/>
        <v>-0.23648266082675384</v>
      </c>
      <c r="J611" s="15">
        <f t="shared" si="86"/>
        <v>40308</v>
      </c>
      <c r="K611" s="7">
        <f t="shared" si="87"/>
        <v>31.436902803674947</v>
      </c>
    </row>
    <row r="612" spans="1:11" x14ac:dyDescent="0.25">
      <c r="A612" s="11">
        <v>40309</v>
      </c>
      <c r="B612" s="12">
        <v>5334.2</v>
      </c>
      <c r="C612" s="4">
        <f t="shared" si="84"/>
        <v>-9.9239734027041938E-3</v>
      </c>
      <c r="D612" s="4">
        <f t="shared" si="88"/>
        <v>1.4509140916531771E-7</v>
      </c>
      <c r="E612" s="13">
        <f t="shared" si="81"/>
        <v>3.4683371426454384E-4</v>
      </c>
      <c r="F612" s="4">
        <f t="shared" si="82"/>
        <v>-9.9241184941133587E-3</v>
      </c>
      <c r="G612" s="6">
        <f t="shared" si="83"/>
        <v>-0.53288229088456618</v>
      </c>
      <c r="H612" s="8">
        <f t="shared" si="89"/>
        <v>1</v>
      </c>
      <c r="I612" s="6">
        <f t="shared" si="85"/>
        <v>2.9224122500697867</v>
      </c>
      <c r="J612" s="15">
        <f t="shared" si="86"/>
        <v>40309</v>
      </c>
      <c r="K612" s="7">
        <f t="shared" si="87"/>
        <v>29.622445832329507</v>
      </c>
    </row>
    <row r="613" spans="1:11" x14ac:dyDescent="0.25">
      <c r="A613" s="11">
        <v>40310</v>
      </c>
      <c r="B613" s="12">
        <v>5383.5</v>
      </c>
      <c r="C613" s="4">
        <f t="shared" si="84"/>
        <v>9.199799903657881E-3</v>
      </c>
      <c r="D613" s="4">
        <f t="shared" si="88"/>
        <v>1.4509140916531771E-7</v>
      </c>
      <c r="E613" s="13">
        <f t="shared" si="81"/>
        <v>3.2655761650560476E-4</v>
      </c>
      <c r="F613" s="4">
        <f t="shared" si="82"/>
        <v>9.199654812248716E-3</v>
      </c>
      <c r="G613" s="6">
        <f t="shared" si="83"/>
        <v>0.50908655021237126</v>
      </c>
      <c r="H613" s="8">
        <f t="shared" si="89"/>
        <v>0</v>
      </c>
      <c r="I613" s="6">
        <f t="shared" si="85"/>
        <v>2.9649289878537957</v>
      </c>
      <c r="J613" s="15">
        <f t="shared" si="86"/>
        <v>40310</v>
      </c>
      <c r="K613" s="7">
        <f t="shared" si="87"/>
        <v>28.743534399220639</v>
      </c>
    </row>
    <row r="614" spans="1:11" x14ac:dyDescent="0.25">
      <c r="A614" s="11">
        <v>40311</v>
      </c>
      <c r="B614" s="12">
        <v>5433.7</v>
      </c>
      <c r="C614" s="4">
        <f t="shared" si="84"/>
        <v>9.2815812565616336E-3</v>
      </c>
      <c r="D614" s="4">
        <f t="shared" si="88"/>
        <v>1.4509140916531771E-7</v>
      </c>
      <c r="E614" s="13">
        <f t="shared" si="81"/>
        <v>2.9043044968685107E-4</v>
      </c>
      <c r="F614" s="4">
        <f t="shared" si="82"/>
        <v>9.2814361651524686E-3</v>
      </c>
      <c r="G614" s="6">
        <f t="shared" si="83"/>
        <v>0.54462065536446702</v>
      </c>
      <c r="H614" s="8">
        <f t="shared" si="89"/>
        <v>0</v>
      </c>
      <c r="I614" s="6">
        <f t="shared" si="85"/>
        <v>3.0048288507789644</v>
      </c>
      <c r="J614" s="15">
        <f t="shared" si="86"/>
        <v>40311</v>
      </c>
      <c r="K614" s="7">
        <f t="shared" si="87"/>
        <v>27.106992413540333</v>
      </c>
    </row>
    <row r="615" spans="1:11" x14ac:dyDescent="0.25">
      <c r="A615" s="11">
        <v>40312</v>
      </c>
      <c r="B615" s="12">
        <v>5262.9</v>
      </c>
      <c r="C615" s="4">
        <f t="shared" si="84"/>
        <v>-3.1938095909084627E-2</v>
      </c>
      <c r="D615" s="4">
        <f t="shared" si="88"/>
        <v>1.4509140916531771E-7</v>
      </c>
      <c r="E615" s="13">
        <f t="shared" si="81"/>
        <v>2.5862455861070202E-4</v>
      </c>
      <c r="F615" s="4">
        <f t="shared" si="82"/>
        <v>-3.1938241000493792E-2</v>
      </c>
      <c r="G615" s="6">
        <f t="shared" si="83"/>
        <v>-1.9859856789244155</v>
      </c>
      <c r="H615" s="8">
        <f t="shared" si="89"/>
        <v>1</v>
      </c>
      <c r="I615" s="6">
        <f t="shared" si="85"/>
        <v>1.2390584726373239</v>
      </c>
      <c r="J615" s="15">
        <f t="shared" si="86"/>
        <v>40312</v>
      </c>
      <c r="K615" s="7">
        <f t="shared" si="87"/>
        <v>25.579682040343581</v>
      </c>
    </row>
    <row r="616" spans="1:11" x14ac:dyDescent="0.25">
      <c r="A616" s="11">
        <v>40315</v>
      </c>
      <c r="B616" s="12">
        <v>5262.5</v>
      </c>
      <c r="C616" s="4">
        <f t="shared" si="84"/>
        <v>-7.6006612611771875E-5</v>
      </c>
      <c r="D616" s="4">
        <f t="shared" si="88"/>
        <v>1.4509140916531771E-7</v>
      </c>
      <c r="E616" s="13">
        <f t="shared" si="81"/>
        <v>4.1991304244936E-4</v>
      </c>
      <c r="F616" s="4">
        <f t="shared" si="82"/>
        <v>-7.6151704020937193E-5</v>
      </c>
      <c r="G616" s="6">
        <f t="shared" si="83"/>
        <v>-3.7162074004849274E-3</v>
      </c>
      <c r="H616" s="8">
        <f t="shared" si="89"/>
        <v>1</v>
      </c>
      <c r="I616" s="6">
        <f t="shared" si="85"/>
        <v>2.9687860166517095</v>
      </c>
      <c r="J616" s="15">
        <f t="shared" si="86"/>
        <v>40315</v>
      </c>
      <c r="K616" s="7">
        <f t="shared" si="87"/>
        <v>32.594171218131635</v>
      </c>
    </row>
    <row r="617" spans="1:11" x14ac:dyDescent="0.25">
      <c r="A617" s="11">
        <v>40316</v>
      </c>
      <c r="B617" s="12">
        <v>5307.3</v>
      </c>
      <c r="C617" s="4">
        <f t="shared" si="84"/>
        <v>8.4770323520410151E-3</v>
      </c>
      <c r="D617" s="4">
        <f t="shared" si="88"/>
        <v>1.4509140916531771E-7</v>
      </c>
      <c r="E617" s="13">
        <f t="shared" si="81"/>
        <v>3.7262043711023976E-4</v>
      </c>
      <c r="F617" s="4">
        <f t="shared" si="82"/>
        <v>8.4768872606318501E-3</v>
      </c>
      <c r="G617" s="6">
        <f t="shared" si="83"/>
        <v>0.43914007505123359</v>
      </c>
      <c r="H617" s="8">
        <f t="shared" si="89"/>
        <v>0</v>
      </c>
      <c r="I617" s="6">
        <f t="shared" si="85"/>
        <v>2.9321145896875005</v>
      </c>
      <c r="J617" s="15">
        <f t="shared" si="86"/>
        <v>40316</v>
      </c>
      <c r="K617" s="7">
        <f t="shared" si="87"/>
        <v>30.703903756508005</v>
      </c>
    </row>
    <row r="618" spans="1:11" x14ac:dyDescent="0.25">
      <c r="A618" s="11">
        <v>40317</v>
      </c>
      <c r="B618" s="12">
        <v>5158.1000000000004</v>
      </c>
      <c r="C618" s="4">
        <f t="shared" si="84"/>
        <v>-2.8514936729878509E-2</v>
      </c>
      <c r="D618" s="4">
        <f t="shared" si="88"/>
        <v>1.4509140916531771E-7</v>
      </c>
      <c r="E618" s="13">
        <f t="shared" si="81"/>
        <v>3.3098356203472261E-4</v>
      </c>
      <c r="F618" s="4">
        <f t="shared" si="82"/>
        <v>-2.8515081821287674E-2</v>
      </c>
      <c r="G618" s="6">
        <f t="shared" si="83"/>
        <v>-1.5673695646339434</v>
      </c>
      <c r="H618" s="8">
        <f t="shared" si="89"/>
        <v>1</v>
      </c>
      <c r="I618" s="6">
        <f t="shared" si="85"/>
        <v>1.8594587133983806</v>
      </c>
      <c r="J618" s="15">
        <f t="shared" si="86"/>
        <v>40317</v>
      </c>
      <c r="K618" s="7">
        <f t="shared" si="87"/>
        <v>28.937664244853078</v>
      </c>
    </row>
    <row r="619" spans="1:11" x14ac:dyDescent="0.25">
      <c r="A619" s="11">
        <v>40318</v>
      </c>
      <c r="B619" s="12">
        <v>5073.1000000000004</v>
      </c>
      <c r="C619" s="4">
        <f t="shared" si="84"/>
        <v>-1.6616224038539282E-2</v>
      </c>
      <c r="D619" s="4">
        <f t="shared" si="88"/>
        <v>1.4509140916531771E-7</v>
      </c>
      <c r="E619" s="13">
        <f t="shared" si="81"/>
        <v>4.4521505719103815E-4</v>
      </c>
      <c r="F619" s="4">
        <f t="shared" si="82"/>
        <v>-1.6616369129948447E-2</v>
      </c>
      <c r="G619" s="6">
        <f t="shared" si="83"/>
        <v>-0.78750117332411407</v>
      </c>
      <c r="H619" s="8">
        <f t="shared" si="89"/>
        <v>1</v>
      </c>
      <c r="I619" s="6">
        <f t="shared" si="85"/>
        <v>2.629458976777391</v>
      </c>
      <c r="J619" s="15">
        <f t="shared" si="86"/>
        <v>40318</v>
      </c>
      <c r="K619" s="7">
        <f t="shared" si="87"/>
        <v>33.561795164939056</v>
      </c>
    </row>
    <row r="620" spans="1:11" x14ac:dyDescent="0.25">
      <c r="A620" s="11">
        <v>40319</v>
      </c>
      <c r="B620" s="12">
        <v>5062.8999999999996</v>
      </c>
      <c r="C620" s="4">
        <f t="shared" si="84"/>
        <v>-2.012628935097612E-3</v>
      </c>
      <c r="D620" s="4">
        <f t="shared" si="88"/>
        <v>1.4509140916531771E-7</v>
      </c>
      <c r="E620" s="13">
        <f t="shared" si="81"/>
        <v>4.4613124448507504E-4</v>
      </c>
      <c r="F620" s="4">
        <f t="shared" si="82"/>
        <v>-2.0127740265067774E-3</v>
      </c>
      <c r="G620" s="6">
        <f t="shared" si="83"/>
        <v>-9.5293592449667078E-2</v>
      </c>
      <c r="H620" s="8">
        <f t="shared" si="89"/>
        <v>1</v>
      </c>
      <c r="I620" s="6">
        <f t="shared" si="85"/>
        <v>2.9339697219579799</v>
      </c>
      <c r="J620" s="15">
        <f t="shared" si="86"/>
        <v>40319</v>
      </c>
      <c r="K620" s="7">
        <f t="shared" si="87"/>
        <v>33.596310043622942</v>
      </c>
    </row>
    <row r="621" spans="1:11" x14ac:dyDescent="0.25">
      <c r="A621" s="11">
        <v>40322</v>
      </c>
      <c r="B621" s="12">
        <v>5069.6000000000004</v>
      </c>
      <c r="C621" s="4">
        <f t="shared" si="84"/>
        <v>1.3224773701446453E-3</v>
      </c>
      <c r="D621" s="4">
        <f t="shared" si="88"/>
        <v>1.4509140916531771E-7</v>
      </c>
      <c r="E621" s="13">
        <f t="shared" si="81"/>
        <v>3.9645331593412631E-4</v>
      </c>
      <c r="F621" s="4">
        <f t="shared" si="82"/>
        <v>1.3223322787354799E-3</v>
      </c>
      <c r="G621" s="6">
        <f t="shared" si="83"/>
        <v>6.6411696125778602E-2</v>
      </c>
      <c r="H621" s="8">
        <f t="shared" si="89"/>
        <v>0</v>
      </c>
      <c r="I621" s="6">
        <f t="shared" si="85"/>
        <v>2.9953323422113955</v>
      </c>
      <c r="J621" s="15">
        <f t="shared" si="86"/>
        <v>40322</v>
      </c>
      <c r="K621" s="7">
        <f t="shared" si="87"/>
        <v>31.670599762450657</v>
      </c>
    </row>
    <row r="622" spans="1:11" x14ac:dyDescent="0.25">
      <c r="A622" s="11">
        <v>40323</v>
      </c>
      <c r="B622" s="12">
        <v>4940.7</v>
      </c>
      <c r="C622" s="4">
        <f t="shared" si="84"/>
        <v>-2.5754897461034931E-2</v>
      </c>
      <c r="D622" s="4">
        <f t="shared" si="88"/>
        <v>1.4509140916531771E-7</v>
      </c>
      <c r="E622" s="13">
        <f t="shared" si="81"/>
        <v>3.5196572074388827E-4</v>
      </c>
      <c r="F622" s="4">
        <f t="shared" si="82"/>
        <v>-2.5755042552444096E-2</v>
      </c>
      <c r="G622" s="6">
        <f t="shared" si="83"/>
        <v>-1.3728152274059493</v>
      </c>
      <c r="H622" s="8">
        <f t="shared" si="89"/>
        <v>1</v>
      </c>
      <c r="I622" s="6">
        <f t="shared" si="85"/>
        <v>2.1147390281758272</v>
      </c>
      <c r="J622" s="15">
        <f t="shared" si="86"/>
        <v>40323</v>
      </c>
      <c r="K622" s="7">
        <f t="shared" si="87"/>
        <v>29.840798807706832</v>
      </c>
    </row>
    <row r="623" spans="1:11" x14ac:dyDescent="0.25">
      <c r="A623" s="11">
        <v>40324</v>
      </c>
      <c r="B623" s="12">
        <v>5038.1000000000004</v>
      </c>
      <c r="C623" s="4">
        <f t="shared" si="84"/>
        <v>1.9522005313778096E-2</v>
      </c>
      <c r="D623" s="4">
        <f t="shared" si="88"/>
        <v>1.4509140916531771E-7</v>
      </c>
      <c r="E623" s="13">
        <f t="shared" si="81"/>
        <v>4.3589151636637012E-4</v>
      </c>
      <c r="F623" s="4">
        <f t="shared" si="82"/>
        <v>1.9521860222368931E-2</v>
      </c>
      <c r="G623" s="6">
        <f t="shared" si="83"/>
        <v>0.93504387689276525</v>
      </c>
      <c r="H623" s="8">
        <f t="shared" si="89"/>
        <v>0</v>
      </c>
      <c r="I623" s="6">
        <f t="shared" si="85"/>
        <v>2.5129665215622299</v>
      </c>
      <c r="J623" s="15">
        <f t="shared" si="86"/>
        <v>40324</v>
      </c>
      <c r="K623" s="7">
        <f t="shared" si="87"/>
        <v>33.208516022353614</v>
      </c>
    </row>
    <row r="624" spans="1:11" x14ac:dyDescent="0.25">
      <c r="A624" s="11">
        <v>40325</v>
      </c>
      <c r="B624" s="12">
        <v>5195.2</v>
      </c>
      <c r="C624" s="4">
        <f t="shared" si="84"/>
        <v>3.0706095486530954E-2</v>
      </c>
      <c r="D624" s="4">
        <f t="shared" si="88"/>
        <v>1.4509140916531771E-7</v>
      </c>
      <c r="E624" s="13">
        <f t="shared" si="81"/>
        <v>3.8668660305055553E-4</v>
      </c>
      <c r="F624" s="4">
        <f t="shared" si="82"/>
        <v>3.0705950395121789E-2</v>
      </c>
      <c r="G624" s="6">
        <f t="shared" si="83"/>
        <v>1.5615035682778704</v>
      </c>
      <c r="H624" s="8">
        <f t="shared" si="89"/>
        <v>0</v>
      </c>
      <c r="I624" s="6">
        <f t="shared" si="85"/>
        <v>1.7908627720468762</v>
      </c>
      <c r="J624" s="15">
        <f t="shared" si="86"/>
        <v>40325</v>
      </c>
      <c r="K624" s="7">
        <f t="shared" si="87"/>
        <v>31.278061092687722</v>
      </c>
    </row>
    <row r="625" spans="1:11" x14ac:dyDescent="0.25">
      <c r="A625" s="11">
        <v>40326</v>
      </c>
      <c r="B625" s="12">
        <v>5188.3999999999996</v>
      </c>
      <c r="C625" s="4">
        <f t="shared" si="84"/>
        <v>-1.3097578820635294E-3</v>
      </c>
      <c r="D625" s="4">
        <f t="shared" si="88"/>
        <v>1.4509140916531771E-7</v>
      </c>
      <c r="E625" s="13">
        <f t="shared" si="81"/>
        <v>3.4336723286064745E-4</v>
      </c>
      <c r="F625" s="4">
        <f t="shared" si="82"/>
        <v>-1.3099029734726948E-3</v>
      </c>
      <c r="G625" s="6">
        <f t="shared" si="83"/>
        <v>-7.0690280295846133E-2</v>
      </c>
      <c r="H625" s="8">
        <f t="shared" si="89"/>
        <v>1</v>
      </c>
      <c r="I625" s="6">
        <f t="shared" si="85"/>
        <v>3.0669179258289274</v>
      </c>
      <c r="J625" s="15">
        <f t="shared" si="86"/>
        <v>40326</v>
      </c>
      <c r="K625" s="7">
        <f t="shared" si="87"/>
        <v>29.47404110632673</v>
      </c>
    </row>
    <row r="626" spans="1:11" x14ac:dyDescent="0.25">
      <c r="A626" s="11">
        <v>40330</v>
      </c>
      <c r="B626" s="12">
        <v>5163.3</v>
      </c>
      <c r="C626" s="4">
        <f t="shared" si="84"/>
        <v>-4.849454522473152E-3</v>
      </c>
      <c r="D626" s="4">
        <f t="shared" si="88"/>
        <v>1.4509140916531771E-7</v>
      </c>
      <c r="E626" s="13">
        <f t="shared" si="81"/>
        <v>3.0554782676846351E-4</v>
      </c>
      <c r="F626" s="4">
        <f t="shared" si="82"/>
        <v>-4.849599613882317E-3</v>
      </c>
      <c r="G626" s="6">
        <f t="shared" si="83"/>
        <v>-0.27743821709216959</v>
      </c>
      <c r="H626" s="8">
        <f t="shared" si="89"/>
        <v>1</v>
      </c>
      <c r="I626" s="6">
        <f t="shared" si="85"/>
        <v>3.0892776042297267</v>
      </c>
      <c r="J626" s="15">
        <f t="shared" si="86"/>
        <v>40330</v>
      </c>
      <c r="K626" s="7">
        <f t="shared" si="87"/>
        <v>27.803524987386268</v>
      </c>
    </row>
    <row r="627" spans="1:11" x14ac:dyDescent="0.25">
      <c r="A627" s="11">
        <v>40331</v>
      </c>
      <c r="B627" s="12">
        <v>5151.3</v>
      </c>
      <c r="C627" s="4">
        <f t="shared" si="84"/>
        <v>-2.3267999561781827E-3</v>
      </c>
      <c r="D627" s="4">
        <f t="shared" si="88"/>
        <v>1.4509140916531771E-7</v>
      </c>
      <c r="E627" s="13">
        <f t="shared" si="81"/>
        <v>2.7629803038422244E-4</v>
      </c>
      <c r="F627" s="4">
        <f t="shared" si="82"/>
        <v>-2.3269450475873481E-3</v>
      </c>
      <c r="G627" s="6">
        <f t="shared" si="83"/>
        <v>-0.13999007065616861</v>
      </c>
      <c r="H627" s="8">
        <f t="shared" si="89"/>
        <v>1</v>
      </c>
      <c r="I627" s="6">
        <f t="shared" si="85"/>
        <v>3.1682780841546414</v>
      </c>
      <c r="J627" s="15">
        <f t="shared" si="86"/>
        <v>40331</v>
      </c>
      <c r="K627" s="7">
        <f t="shared" si="87"/>
        <v>26.439251443111679</v>
      </c>
    </row>
    <row r="628" spans="1:11" x14ac:dyDescent="0.25">
      <c r="A628" s="11">
        <v>40332</v>
      </c>
      <c r="B628" s="12">
        <v>5211.2</v>
      </c>
      <c r="C628" s="4">
        <f t="shared" si="84"/>
        <v>1.1561045534102452E-2</v>
      </c>
      <c r="D628" s="4">
        <f t="shared" si="88"/>
        <v>1.4509140916531771E-7</v>
      </c>
      <c r="E628" s="13">
        <f t="shared" si="81"/>
        <v>2.4718735516628549E-4</v>
      </c>
      <c r="F628" s="4">
        <f t="shared" si="82"/>
        <v>1.1560900442693287E-2</v>
      </c>
      <c r="G628" s="6">
        <f t="shared" si="83"/>
        <v>0.73532365273110722</v>
      </c>
      <c r="H628" s="8">
        <f t="shared" si="89"/>
        <v>0</v>
      </c>
      <c r="I628" s="6">
        <f t="shared" si="85"/>
        <v>2.9633930226269203</v>
      </c>
      <c r="J628" s="15">
        <f t="shared" si="86"/>
        <v>40332</v>
      </c>
      <c r="K628" s="7">
        <f t="shared" si="87"/>
        <v>25.007678992075661</v>
      </c>
    </row>
    <row r="629" spans="1:11" x14ac:dyDescent="0.25">
      <c r="A629" s="11">
        <v>40333</v>
      </c>
      <c r="B629" s="12">
        <v>5126</v>
      </c>
      <c r="C629" s="4">
        <f t="shared" si="84"/>
        <v>-1.6484527597952603E-2</v>
      </c>
      <c r="D629" s="4">
        <f t="shared" si="88"/>
        <v>1.4509140916531771E-7</v>
      </c>
      <c r="E629" s="13">
        <f t="shared" si="81"/>
        <v>2.2055389668980201E-4</v>
      </c>
      <c r="F629" s="4">
        <f t="shared" si="82"/>
        <v>-1.6484672689361768E-2</v>
      </c>
      <c r="G629" s="6">
        <f t="shared" si="83"/>
        <v>-1.1099999541773753</v>
      </c>
      <c r="H629" s="8">
        <f t="shared" si="89"/>
        <v>1</v>
      </c>
      <c r="I629" s="6">
        <f t="shared" si="85"/>
        <v>2.6746957494150254</v>
      </c>
      <c r="J629" s="15">
        <f t="shared" si="86"/>
        <v>40333</v>
      </c>
      <c r="K629" s="7">
        <f t="shared" si="87"/>
        <v>23.6220523796134</v>
      </c>
    </row>
    <row r="630" spans="1:11" x14ac:dyDescent="0.25">
      <c r="A630" s="11">
        <v>40336</v>
      </c>
      <c r="B630" s="12">
        <v>5069.1000000000004</v>
      </c>
      <c r="C630" s="4">
        <f t="shared" si="84"/>
        <v>-1.1162340889302604E-2</v>
      </c>
      <c r="D630" s="4">
        <f t="shared" si="88"/>
        <v>1.4509140916531771E-7</v>
      </c>
      <c r="E630" s="13">
        <f t="shared" si="81"/>
        <v>2.4753351097025523E-4</v>
      </c>
      <c r="F630" s="4">
        <f t="shared" si="82"/>
        <v>-1.1162485980711769E-2</v>
      </c>
      <c r="G630" s="6">
        <f t="shared" si="83"/>
        <v>-0.70948615587806663</v>
      </c>
      <c r="H630" s="8">
        <f t="shared" si="89"/>
        <v>1</v>
      </c>
      <c r="I630" s="6">
        <f t="shared" si="85"/>
        <v>2.9813584577346965</v>
      </c>
      <c r="J630" s="15">
        <f t="shared" si="86"/>
        <v>40336</v>
      </c>
      <c r="K630" s="7">
        <f t="shared" si="87"/>
        <v>25.025182971453891</v>
      </c>
    </row>
    <row r="631" spans="1:11" x14ac:dyDescent="0.25">
      <c r="A631" s="11">
        <v>40337</v>
      </c>
      <c r="B631" s="12">
        <v>5028.1000000000004</v>
      </c>
      <c r="C631" s="4">
        <f t="shared" si="84"/>
        <v>-8.1211078986445622E-3</v>
      </c>
      <c r="D631" s="4">
        <f t="shared" si="88"/>
        <v>1.4509140916531771E-7</v>
      </c>
      <c r="E631" s="13">
        <f t="shared" si="81"/>
        <v>2.4398075922306872E-4</v>
      </c>
      <c r="F631" s="4">
        <f t="shared" si="82"/>
        <v>-8.1212529900537272E-3</v>
      </c>
      <c r="G631" s="6">
        <f t="shared" si="83"/>
        <v>-0.51993044712513992</v>
      </c>
      <c r="H631" s="8">
        <f t="shared" si="89"/>
        <v>1</v>
      </c>
      <c r="I631" s="6">
        <f t="shared" si="85"/>
        <v>3.1051082275832051</v>
      </c>
      <c r="J631" s="15">
        <f t="shared" si="86"/>
        <v>40337</v>
      </c>
      <c r="K631" s="7">
        <f t="shared" si="87"/>
        <v>24.844945579219203</v>
      </c>
    </row>
    <row r="632" spans="1:11" x14ac:dyDescent="0.25">
      <c r="A632" s="11">
        <v>40338</v>
      </c>
      <c r="B632" s="12">
        <v>5085.8999999999996</v>
      </c>
      <c r="C632" s="4">
        <f t="shared" si="84"/>
        <v>1.1429825835947656E-2</v>
      </c>
      <c r="D632" s="4">
        <f t="shared" si="88"/>
        <v>1.4509140916531771E-7</v>
      </c>
      <c r="E632" s="13">
        <f t="shared" si="81"/>
        <v>2.2997001396774858E-4</v>
      </c>
      <c r="F632" s="4">
        <f t="shared" si="82"/>
        <v>1.1429680744538491E-2</v>
      </c>
      <c r="G632" s="6">
        <f t="shared" si="83"/>
        <v>0.75369996307068776</v>
      </c>
      <c r="H632" s="8">
        <f t="shared" si="89"/>
        <v>0</v>
      </c>
      <c r="I632" s="6">
        <f t="shared" si="85"/>
        <v>2.9858104654258399</v>
      </c>
      <c r="J632" s="15">
        <f t="shared" si="86"/>
        <v>40338</v>
      </c>
      <c r="K632" s="7">
        <f t="shared" si="87"/>
        <v>24.12103097586013</v>
      </c>
    </row>
    <row r="633" spans="1:11" x14ac:dyDescent="0.25">
      <c r="A633" s="11">
        <v>40339</v>
      </c>
      <c r="B633" s="12">
        <v>5132.5</v>
      </c>
      <c r="C633" s="4">
        <f t="shared" si="84"/>
        <v>9.1208649210715812E-3</v>
      </c>
      <c r="D633" s="4">
        <f t="shared" si="88"/>
        <v>1.4509140916531771E-7</v>
      </c>
      <c r="E633" s="13">
        <f t="shared" si="81"/>
        <v>2.0539597186472851E-4</v>
      </c>
      <c r="F633" s="4">
        <f t="shared" si="82"/>
        <v>9.1207198296624162E-3</v>
      </c>
      <c r="G633" s="6">
        <f t="shared" si="83"/>
        <v>0.63640437152128781</v>
      </c>
      <c r="H633" s="8">
        <f t="shared" si="89"/>
        <v>0</v>
      </c>
      <c r="I633" s="6">
        <f t="shared" si="85"/>
        <v>3.1238416406680041</v>
      </c>
      <c r="J633" s="15">
        <f t="shared" si="86"/>
        <v>40339</v>
      </c>
      <c r="K633" s="7">
        <f t="shared" si="87"/>
        <v>22.795872626810386</v>
      </c>
    </row>
    <row r="634" spans="1:11" x14ac:dyDescent="0.25">
      <c r="A634" s="11">
        <v>40340</v>
      </c>
      <c r="B634" s="12">
        <v>5163.7</v>
      </c>
      <c r="C634" s="4">
        <f t="shared" si="84"/>
        <v>6.0605068855063421E-3</v>
      </c>
      <c r="D634" s="4">
        <f t="shared" si="88"/>
        <v>1.4509140916531771E-7</v>
      </c>
      <c r="E634" s="13">
        <f t="shared" si="81"/>
        <v>1.8376130257691633E-4</v>
      </c>
      <c r="F634" s="4">
        <f t="shared" si="82"/>
        <v>6.0603617940971771E-3</v>
      </c>
      <c r="G634" s="6">
        <f t="shared" si="83"/>
        <v>0.44706587533324821</v>
      </c>
      <c r="H634" s="8">
        <f t="shared" si="89"/>
        <v>0</v>
      </c>
      <c r="I634" s="6">
        <f t="shared" si="85"/>
        <v>3.2820639739217627</v>
      </c>
      <c r="J634" s="15">
        <f t="shared" si="86"/>
        <v>40340</v>
      </c>
      <c r="K634" s="7">
        <f t="shared" si="87"/>
        <v>21.561913076524501</v>
      </c>
    </row>
    <row r="635" spans="1:11" x14ac:dyDescent="0.25">
      <c r="A635" s="11">
        <v>40343</v>
      </c>
      <c r="B635" s="12">
        <v>5202.1000000000004</v>
      </c>
      <c r="C635" s="4">
        <f t="shared" si="84"/>
        <v>7.4090134208600073E-3</v>
      </c>
      <c r="D635" s="4">
        <f t="shared" si="88"/>
        <v>1.4509140916531771E-7</v>
      </c>
      <c r="E635" s="13">
        <f t="shared" si="81"/>
        <v>1.6471441915290362E-4</v>
      </c>
      <c r="F635" s="4">
        <f t="shared" si="82"/>
        <v>7.4088683294508424E-3</v>
      </c>
      <c r="G635" s="6">
        <f t="shared" si="83"/>
        <v>0.57727940912752496</v>
      </c>
      <c r="H635" s="8">
        <f t="shared" si="89"/>
        <v>0</v>
      </c>
      <c r="I635" s="6">
        <f t="shared" si="85"/>
        <v>3.2700843970085915</v>
      </c>
      <c r="J635" s="15">
        <f t="shared" si="86"/>
        <v>40343</v>
      </c>
      <c r="K635" s="7">
        <f t="shared" si="87"/>
        <v>20.413904096395825</v>
      </c>
    </row>
    <row r="636" spans="1:11" x14ac:dyDescent="0.25">
      <c r="A636" s="11">
        <v>40344</v>
      </c>
      <c r="B636" s="12">
        <v>5217.8</v>
      </c>
      <c r="C636" s="4">
        <f t="shared" si="84"/>
        <v>3.0134669010164687E-3</v>
      </c>
      <c r="D636" s="4">
        <f t="shared" si="88"/>
        <v>1.4509140916531771E-7</v>
      </c>
      <c r="E636" s="13">
        <f t="shared" si="81"/>
        <v>1.4794578898150079E-4</v>
      </c>
      <c r="F636" s="4">
        <f t="shared" si="82"/>
        <v>3.0133218096073033E-3</v>
      </c>
      <c r="G636" s="6">
        <f t="shared" si="83"/>
        <v>0.24773890334180229</v>
      </c>
      <c r="H636" s="8">
        <f t="shared" si="89"/>
        <v>0</v>
      </c>
      <c r="I636" s="6">
        <f t="shared" si="85"/>
        <v>3.4597065056640814</v>
      </c>
      <c r="J636" s="15">
        <f t="shared" si="86"/>
        <v>40344</v>
      </c>
      <c r="K636" s="7">
        <f t="shared" si="87"/>
        <v>19.346907921505103</v>
      </c>
    </row>
    <row r="637" spans="1:11" x14ac:dyDescent="0.25">
      <c r="A637" s="11">
        <v>40345</v>
      </c>
      <c r="B637" s="12">
        <v>5237.8999999999996</v>
      </c>
      <c r="C637" s="4">
        <f t="shared" si="84"/>
        <v>3.8447975287408081E-3</v>
      </c>
      <c r="D637" s="4">
        <f t="shared" si="88"/>
        <v>1.4509140916531771E-7</v>
      </c>
      <c r="E637" s="13">
        <f t="shared" si="81"/>
        <v>1.3318290354950486E-4</v>
      </c>
      <c r="F637" s="4">
        <f t="shared" si="82"/>
        <v>3.8446524373316427E-3</v>
      </c>
      <c r="G637" s="6">
        <f t="shared" si="83"/>
        <v>0.33314465177431013</v>
      </c>
      <c r="H637" s="8">
        <f t="shared" si="89"/>
        <v>0</v>
      </c>
      <c r="I637" s="6">
        <f t="shared" si="85"/>
        <v>3.4874623672055227</v>
      </c>
      <c r="J637" s="15">
        <f t="shared" si="86"/>
        <v>40345</v>
      </c>
      <c r="K637" s="7">
        <f t="shared" si="87"/>
        <v>18.356272660326422</v>
      </c>
    </row>
    <row r="638" spans="1:11" x14ac:dyDescent="0.25">
      <c r="A638" s="11">
        <v>40346</v>
      </c>
      <c r="B638" s="12">
        <v>5253.9</v>
      </c>
      <c r="C638" s="4">
        <f t="shared" si="84"/>
        <v>3.0500033175163083E-3</v>
      </c>
      <c r="D638" s="4">
        <f t="shared" si="88"/>
        <v>1.4509140916531771E-7</v>
      </c>
      <c r="E638" s="13">
        <f t="shared" si="81"/>
        <v>1.2018584988140522E-4</v>
      </c>
      <c r="F638" s="4">
        <f t="shared" si="82"/>
        <v>3.0498582261071429E-3</v>
      </c>
      <c r="G638" s="6">
        <f t="shared" si="83"/>
        <v>0.2781973456866399</v>
      </c>
      <c r="H638" s="8">
        <f t="shared" si="89"/>
        <v>0</v>
      </c>
      <c r="I638" s="6">
        <f t="shared" si="85"/>
        <v>3.5556002173444901</v>
      </c>
      <c r="J638" s="15">
        <f t="shared" si="86"/>
        <v>40346</v>
      </c>
      <c r="K638" s="7">
        <f t="shared" si="87"/>
        <v>17.437608786756147</v>
      </c>
    </row>
    <row r="639" spans="1:11" x14ac:dyDescent="0.25">
      <c r="A639" s="11">
        <v>40347</v>
      </c>
      <c r="B639" s="12">
        <v>5250.8</v>
      </c>
      <c r="C639" s="4">
        <f t="shared" si="84"/>
        <v>-5.9021201747602085E-4</v>
      </c>
      <c r="D639" s="4">
        <f t="shared" si="88"/>
        <v>1.4509140916531771E-7</v>
      </c>
      <c r="E639" s="13">
        <f t="shared" si="81"/>
        <v>1.0874341169209632E-4</v>
      </c>
      <c r="F639" s="4">
        <f t="shared" si="82"/>
        <v>-5.9035710888518615E-4</v>
      </c>
      <c r="G639" s="6">
        <f t="shared" si="83"/>
        <v>-5.6612628579406458E-2</v>
      </c>
      <c r="H639" s="8">
        <f t="shared" si="89"/>
        <v>1</v>
      </c>
      <c r="I639" s="6">
        <f t="shared" si="85"/>
        <v>3.6427187079241405</v>
      </c>
      <c r="J639" s="15">
        <f t="shared" si="86"/>
        <v>40347</v>
      </c>
      <c r="K639" s="7">
        <f t="shared" si="87"/>
        <v>16.586766760915271</v>
      </c>
    </row>
    <row r="640" spans="1:11" x14ac:dyDescent="0.25">
      <c r="A640" s="11">
        <v>40350</v>
      </c>
      <c r="B640" s="12">
        <v>5299.1</v>
      </c>
      <c r="C640" s="4">
        <f t="shared" si="84"/>
        <v>9.1565488706314355E-3</v>
      </c>
      <c r="D640" s="4">
        <f t="shared" si="88"/>
        <v>1.4509140916531771E-7</v>
      </c>
      <c r="E640" s="13">
        <f t="shared" si="81"/>
        <v>9.8734311712493023E-5</v>
      </c>
      <c r="F640" s="4">
        <f t="shared" si="82"/>
        <v>9.1564037792222705E-3</v>
      </c>
      <c r="G640" s="6">
        <f t="shared" si="83"/>
        <v>0.92149054705815903</v>
      </c>
      <c r="H640" s="8">
        <f t="shared" si="89"/>
        <v>0</v>
      </c>
      <c r="I640" s="6">
        <f t="shared" si="85"/>
        <v>3.2680280704056872</v>
      </c>
      <c r="J640" s="15">
        <f t="shared" si="86"/>
        <v>40350</v>
      </c>
      <c r="K640" s="7">
        <f t="shared" si="87"/>
        <v>15.804993155095238</v>
      </c>
    </row>
    <row r="641" spans="1:11" x14ac:dyDescent="0.25">
      <c r="A641" s="11">
        <v>40351</v>
      </c>
      <c r="B641" s="12">
        <v>5247</v>
      </c>
      <c r="C641" s="4">
        <f t="shared" si="84"/>
        <v>-9.8805101131720606E-3</v>
      </c>
      <c r="D641" s="4">
        <f t="shared" si="88"/>
        <v>1.4509140916531771E-7</v>
      </c>
      <c r="E641" s="13">
        <f t="shared" si="81"/>
        <v>8.9857754539980549E-5</v>
      </c>
      <c r="F641" s="4">
        <f t="shared" si="82"/>
        <v>-9.8806552045812256E-3</v>
      </c>
      <c r="G641" s="6">
        <f t="shared" si="83"/>
        <v>-1.0423365422187121</v>
      </c>
      <c r="H641" s="8">
        <f t="shared" si="89"/>
        <v>1</v>
      </c>
      <c r="I641" s="6">
        <f t="shared" si="85"/>
        <v>3.1964700547036635</v>
      </c>
      <c r="J641" s="15">
        <f t="shared" si="86"/>
        <v>40351</v>
      </c>
      <c r="K641" s="7">
        <f t="shared" si="87"/>
        <v>15.077802193494607</v>
      </c>
    </row>
    <row r="642" spans="1:11" x14ac:dyDescent="0.25">
      <c r="A642" s="11">
        <v>40352</v>
      </c>
      <c r="B642" s="12">
        <v>5178.5</v>
      </c>
      <c r="C642" s="4">
        <f t="shared" si="84"/>
        <v>-1.3141045657778183E-2</v>
      </c>
      <c r="D642" s="4">
        <f t="shared" si="88"/>
        <v>1.4509140916531771E-7</v>
      </c>
      <c r="E642" s="13">
        <f t="shared" si="81"/>
        <v>1.0015956619593879E-4</v>
      </c>
      <c r="F642" s="4">
        <f t="shared" si="82"/>
        <v>-1.3141190749187348E-2</v>
      </c>
      <c r="G642" s="6">
        <f t="shared" si="83"/>
        <v>-1.3130718830663994</v>
      </c>
      <c r="H642" s="8">
        <f t="shared" si="89"/>
        <v>1</v>
      </c>
      <c r="I642" s="6">
        <f t="shared" si="85"/>
        <v>2.8233555726119066</v>
      </c>
      <c r="J642" s="15">
        <f t="shared" si="86"/>
        <v>40352</v>
      </c>
      <c r="K642" s="7">
        <f t="shared" si="87"/>
        <v>15.91865894086952</v>
      </c>
    </row>
    <row r="643" spans="1:11" x14ac:dyDescent="0.25">
      <c r="A643" s="11">
        <v>40353</v>
      </c>
      <c r="B643" s="12">
        <v>5100.2</v>
      </c>
      <c r="C643" s="4">
        <f t="shared" si="84"/>
        <v>-1.5235684399156882E-2</v>
      </c>
      <c r="D643" s="4">
        <f t="shared" si="88"/>
        <v>1.4509140916531771E-7</v>
      </c>
      <c r="E643" s="13">
        <f t="shared" ref="E643:E660" si="90">$G$6+(($G$7+$G$8*H642)*F642*F642)+($G$9*E642)</f>
        <v>1.2315862220858167E-4</v>
      </c>
      <c r="F643" s="4">
        <f t="shared" ref="F643:F660" si="91">C643-D643</f>
        <v>-1.5235829490566047E-2</v>
      </c>
      <c r="G643" s="6">
        <f t="shared" ref="G643:G660" si="92">F643/SQRT(E643)</f>
        <v>-1.3728835231256808</v>
      </c>
      <c r="H643" s="8">
        <f t="shared" si="89"/>
        <v>1</v>
      </c>
      <c r="I643" s="6">
        <f t="shared" si="85"/>
        <v>2.6396755937476342</v>
      </c>
      <c r="J643" s="15">
        <f t="shared" si="86"/>
        <v>40353</v>
      </c>
      <c r="K643" s="7">
        <f t="shared" si="87"/>
        <v>17.651949302774231</v>
      </c>
    </row>
    <row r="644" spans="1:11" x14ac:dyDescent="0.25">
      <c r="A644" s="11">
        <v>40354</v>
      </c>
      <c r="B644" s="12">
        <v>5046.5</v>
      </c>
      <c r="C644" s="4">
        <f t="shared" si="84"/>
        <v>-1.0584820950862528E-2</v>
      </c>
      <c r="D644" s="4">
        <f t="shared" si="88"/>
        <v>1.4509140916531771E-7</v>
      </c>
      <c r="E644" s="13">
        <f t="shared" si="90"/>
        <v>1.5443684764438964E-4</v>
      </c>
      <c r="F644" s="4">
        <f t="shared" si="91"/>
        <v>-1.0584966042271693E-2</v>
      </c>
      <c r="G644" s="6">
        <f t="shared" si="92"/>
        <v>-0.85175365324138508</v>
      </c>
      <c r="H644" s="8">
        <f t="shared" si="89"/>
        <v>1</v>
      </c>
      <c r="I644" s="6">
        <f t="shared" si="85"/>
        <v>3.1061819730400768</v>
      </c>
      <c r="J644" s="15">
        <f t="shared" si="86"/>
        <v>40354</v>
      </c>
      <c r="K644" s="7">
        <f t="shared" si="87"/>
        <v>19.766770716035175</v>
      </c>
    </row>
    <row r="645" spans="1:11" x14ac:dyDescent="0.25">
      <c r="A645" s="11">
        <v>40357</v>
      </c>
      <c r="B645" s="12">
        <v>5071.7</v>
      </c>
      <c r="C645" s="4">
        <f t="shared" si="84"/>
        <v>4.9811334238357872E-3</v>
      </c>
      <c r="D645" s="4">
        <f t="shared" si="88"/>
        <v>1.4509140916531771E-7</v>
      </c>
      <c r="E645" s="13">
        <f t="shared" si="90"/>
        <v>1.5968898804373744E-4</v>
      </c>
      <c r="F645" s="4">
        <f t="shared" si="91"/>
        <v>4.9809883324266222E-3</v>
      </c>
      <c r="G645" s="6">
        <f t="shared" si="92"/>
        <v>0.39416498339832245</v>
      </c>
      <c r="H645" s="8">
        <f t="shared" si="89"/>
        <v>0</v>
      </c>
      <c r="I645" s="6">
        <f t="shared" si="85"/>
        <v>3.3745196792947101</v>
      </c>
      <c r="J645" s="15">
        <f t="shared" si="86"/>
        <v>40357</v>
      </c>
      <c r="K645" s="7">
        <f t="shared" si="87"/>
        <v>20.100078103098397</v>
      </c>
    </row>
    <row r="646" spans="1:11" x14ac:dyDescent="0.25">
      <c r="A646" s="11">
        <v>40358</v>
      </c>
      <c r="B646" s="12">
        <v>4914.2</v>
      </c>
      <c r="C646" s="4">
        <f t="shared" si="84"/>
        <v>-3.1547093809149718E-2</v>
      </c>
      <c r="D646" s="4">
        <f t="shared" si="88"/>
        <v>1.4509140916531771E-7</v>
      </c>
      <c r="E646" s="13">
        <f t="shared" si="90"/>
        <v>1.4352146433764694E-4</v>
      </c>
      <c r="F646" s="4">
        <f t="shared" si="91"/>
        <v>-3.1547238900558883E-2</v>
      </c>
      <c r="G646" s="6">
        <f t="shared" si="92"/>
        <v>-2.6333156865698726</v>
      </c>
      <c r="H646" s="8">
        <f t="shared" si="89"/>
        <v>1</v>
      </c>
      <c r="I646" s="6">
        <f t="shared" si="85"/>
        <v>3.8398692570012383E-2</v>
      </c>
      <c r="J646" s="15">
        <f t="shared" si="86"/>
        <v>40358</v>
      </c>
      <c r="K646" s="7">
        <f t="shared" si="87"/>
        <v>19.055427173754115</v>
      </c>
    </row>
    <row r="647" spans="1:11" x14ac:dyDescent="0.25">
      <c r="A647" s="11">
        <v>40359</v>
      </c>
      <c r="B647" s="12">
        <v>4916.8999999999996</v>
      </c>
      <c r="C647" s="4">
        <f t="shared" si="84"/>
        <v>5.4927730729703247E-4</v>
      </c>
      <c r="D647" s="4">
        <f t="shared" si="88"/>
        <v>1.4509140916531771E-7</v>
      </c>
      <c r="E647" s="13">
        <f t="shared" si="90"/>
        <v>3.1397139149895838E-4</v>
      </c>
      <c r="F647" s="4">
        <f t="shared" si="91"/>
        <v>5.4913221588786718E-4</v>
      </c>
      <c r="G647" s="6">
        <f t="shared" si="92"/>
        <v>3.0990735561677005E-2</v>
      </c>
      <c r="H647" s="8">
        <f t="shared" si="89"/>
        <v>0</v>
      </c>
      <c r="I647" s="6">
        <f t="shared" si="85"/>
        <v>3.1136855969913539</v>
      </c>
      <c r="J647" s="15">
        <f t="shared" si="86"/>
        <v>40359</v>
      </c>
      <c r="K647" s="7">
        <f t="shared" si="87"/>
        <v>28.184173227050046</v>
      </c>
    </row>
    <row r="648" spans="1:11" x14ac:dyDescent="0.25">
      <c r="A648" s="11">
        <v>40360</v>
      </c>
      <c r="B648" s="12">
        <v>4805.8</v>
      </c>
      <c r="C648" s="4">
        <f t="shared" si="84"/>
        <v>-2.2854728818752685E-2</v>
      </c>
      <c r="D648" s="4">
        <f t="shared" si="88"/>
        <v>1.4509140916531771E-7</v>
      </c>
      <c r="E648" s="13">
        <f t="shared" si="90"/>
        <v>2.7934969974513426E-4</v>
      </c>
      <c r="F648" s="4">
        <f t="shared" si="91"/>
        <v>-2.285487391016185E-2</v>
      </c>
      <c r="G648" s="6">
        <f t="shared" si="92"/>
        <v>-1.3674288083967583</v>
      </c>
      <c r="H648" s="8">
        <f t="shared" si="89"/>
        <v>1</v>
      </c>
      <c r="I648" s="6">
        <f t="shared" si="85"/>
        <v>2.2376537722254639</v>
      </c>
      <c r="J648" s="15">
        <f t="shared" si="86"/>
        <v>40360</v>
      </c>
      <c r="K648" s="7">
        <f t="shared" si="87"/>
        <v>26.584859231434528</v>
      </c>
    </row>
    <row r="649" spans="1:11" x14ac:dyDescent="0.25">
      <c r="A649" s="11">
        <v>40361</v>
      </c>
      <c r="B649" s="12">
        <v>4838.1000000000004</v>
      </c>
      <c r="C649" s="4">
        <f t="shared" si="84"/>
        <v>6.6985598724351352E-3</v>
      </c>
      <c r="D649" s="4">
        <f t="shared" si="88"/>
        <v>1.4509140916531771E-7</v>
      </c>
      <c r="E649" s="13">
        <f t="shared" si="90"/>
        <v>3.4580034406699896E-4</v>
      </c>
      <c r="F649" s="4">
        <f t="shared" si="91"/>
        <v>6.6984147810259702E-3</v>
      </c>
      <c r="G649" s="6">
        <f t="shared" si="92"/>
        <v>0.36021295326897784</v>
      </c>
      <c r="H649" s="8">
        <f t="shared" si="89"/>
        <v>0</v>
      </c>
      <c r="I649" s="6">
        <f t="shared" si="85"/>
        <v>3.0010092758075224</v>
      </c>
      <c r="J649" s="15">
        <f t="shared" si="86"/>
        <v>40361</v>
      </c>
      <c r="K649" s="7">
        <f t="shared" si="87"/>
        <v>29.578283765112324</v>
      </c>
    </row>
    <row r="650" spans="1:11" x14ac:dyDescent="0.25">
      <c r="A650" s="11">
        <v>40364</v>
      </c>
      <c r="B650" s="12">
        <v>4823.5</v>
      </c>
      <c r="C650" s="4">
        <f t="shared" si="84"/>
        <v>-3.0222760439714805E-3</v>
      </c>
      <c r="D650" s="4">
        <f t="shared" si="88"/>
        <v>1.4509140916531771E-7</v>
      </c>
      <c r="E650" s="13">
        <f t="shared" si="90"/>
        <v>3.0737149850743024E-4</v>
      </c>
      <c r="F650" s="4">
        <f t="shared" si="91"/>
        <v>-3.0224211353806459E-3</v>
      </c>
      <c r="G650" s="6">
        <f t="shared" si="92"/>
        <v>-0.17239441036021322</v>
      </c>
      <c r="H650" s="8">
        <f t="shared" si="89"/>
        <v>1</v>
      </c>
      <c r="I650" s="6">
        <f t="shared" si="85"/>
        <v>3.1099282749792247</v>
      </c>
      <c r="J650" s="15">
        <f t="shared" si="86"/>
        <v>40364</v>
      </c>
      <c r="K650" s="7">
        <f t="shared" si="87"/>
        <v>27.88637465185818</v>
      </c>
    </row>
    <row r="651" spans="1:11" x14ac:dyDescent="0.25">
      <c r="A651" s="11">
        <v>40365</v>
      </c>
      <c r="B651" s="12">
        <v>4965</v>
      </c>
      <c r="C651" s="4">
        <f t="shared" si="84"/>
        <v>2.8913491868664605E-2</v>
      </c>
      <c r="D651" s="4">
        <f t="shared" si="88"/>
        <v>1.4509140916531771E-7</v>
      </c>
      <c r="E651" s="13">
        <f t="shared" si="90"/>
        <v>2.7523441830550684E-4</v>
      </c>
      <c r="F651" s="4">
        <f t="shared" si="91"/>
        <v>2.891334677725544E-2</v>
      </c>
      <c r="G651" s="6">
        <f t="shared" si="92"/>
        <v>1.7427977641160575</v>
      </c>
      <c r="H651" s="8">
        <f t="shared" si="89"/>
        <v>0</v>
      </c>
      <c r="I651" s="6">
        <f t="shared" si="85"/>
        <v>1.6613331400954361</v>
      </c>
      <c r="J651" s="15">
        <f t="shared" si="86"/>
        <v>40365</v>
      </c>
      <c r="K651" s="7">
        <f t="shared" si="87"/>
        <v>26.388313290411958</v>
      </c>
    </row>
    <row r="652" spans="1:11" x14ac:dyDescent="0.25">
      <c r="A652" s="11">
        <v>40366</v>
      </c>
      <c r="B652" s="12">
        <v>5014.8</v>
      </c>
      <c r="C652" s="4">
        <f t="shared" si="84"/>
        <v>9.9802427625970518E-3</v>
      </c>
      <c r="D652" s="4">
        <f t="shared" si="88"/>
        <v>1.4509140916531771E-7</v>
      </c>
      <c r="E652" s="13">
        <f t="shared" si="90"/>
        <v>2.4524616884298063E-4</v>
      </c>
      <c r="F652" s="4">
        <f t="shared" si="91"/>
        <v>9.9800976711878868E-3</v>
      </c>
      <c r="G652" s="6">
        <f t="shared" si="92"/>
        <v>0.63728496957495906</v>
      </c>
      <c r="H652" s="8">
        <f t="shared" si="89"/>
        <v>0</v>
      </c>
      <c r="I652" s="6">
        <f t="shared" si="85"/>
        <v>3.034619441110332</v>
      </c>
      <c r="J652" s="15">
        <f t="shared" si="86"/>
        <v>40366</v>
      </c>
      <c r="K652" s="7">
        <f t="shared" si="87"/>
        <v>24.909291583116953</v>
      </c>
    </row>
    <row r="653" spans="1:11" x14ac:dyDescent="0.25">
      <c r="A653" s="11">
        <v>40367</v>
      </c>
      <c r="B653" s="12">
        <v>5105.5</v>
      </c>
      <c r="C653" s="4">
        <f t="shared" si="84"/>
        <v>1.7924849753722685E-2</v>
      </c>
      <c r="D653" s="4">
        <f t="shared" si="88"/>
        <v>1.4509140916531771E-7</v>
      </c>
      <c r="E653" s="13">
        <f t="shared" si="90"/>
        <v>2.1884490132165443E-4</v>
      </c>
      <c r="F653" s="4">
        <f t="shared" si="91"/>
        <v>1.792470466231352E-2</v>
      </c>
      <c r="G653" s="6">
        <f t="shared" si="92"/>
        <v>1.2116684294564579</v>
      </c>
      <c r="H653" s="8">
        <f t="shared" si="89"/>
        <v>0</v>
      </c>
      <c r="I653" s="6">
        <f t="shared" si="85"/>
        <v>2.5605649214207378</v>
      </c>
      <c r="J653" s="15">
        <f t="shared" si="86"/>
        <v>40367</v>
      </c>
      <c r="K653" s="7">
        <f t="shared" si="87"/>
        <v>23.530354870757598</v>
      </c>
    </row>
    <row r="654" spans="1:11" x14ac:dyDescent="0.25">
      <c r="A654" s="11">
        <v>40368</v>
      </c>
      <c r="B654" s="12">
        <v>5132.8999999999996</v>
      </c>
      <c r="C654" s="4">
        <f t="shared" si="84"/>
        <v>5.3524115904064517E-3</v>
      </c>
      <c r="D654" s="4">
        <f t="shared" si="88"/>
        <v>1.4509140916531771E-7</v>
      </c>
      <c r="E654" s="13">
        <f t="shared" si="90"/>
        <v>1.9560156637462298E-4</v>
      </c>
      <c r="F654" s="4">
        <f t="shared" si="91"/>
        <v>5.3522664989972867E-3</v>
      </c>
      <c r="G654" s="6">
        <f t="shared" si="92"/>
        <v>0.38269392262272783</v>
      </c>
      <c r="H654" s="8">
        <f t="shared" si="89"/>
        <v>0</v>
      </c>
      <c r="I654" s="6">
        <f t="shared" si="85"/>
        <v>3.2775495437618427</v>
      </c>
      <c r="J654" s="15">
        <f t="shared" si="86"/>
        <v>40368</v>
      </c>
      <c r="K654" s="7">
        <f t="shared" si="87"/>
        <v>22.245717855978402</v>
      </c>
    </row>
    <row r="655" spans="1:11" x14ac:dyDescent="0.25">
      <c r="A655" s="11">
        <v>40371</v>
      </c>
      <c r="B655" s="12">
        <v>5167</v>
      </c>
      <c r="C655" s="4">
        <f t="shared" si="84"/>
        <v>6.6214477011854438E-3</v>
      </c>
      <c r="D655" s="4">
        <f t="shared" si="88"/>
        <v>1.4509140916531771E-7</v>
      </c>
      <c r="E655" s="13">
        <f t="shared" si="90"/>
        <v>1.7513843448053901E-4</v>
      </c>
      <c r="F655" s="4">
        <f t="shared" si="91"/>
        <v>6.6213026097762789E-3</v>
      </c>
      <c r="G655" s="6">
        <f t="shared" si="92"/>
        <v>0.50032557710996373</v>
      </c>
      <c r="H655" s="8">
        <f t="shared" si="89"/>
        <v>0</v>
      </c>
      <c r="I655" s="6">
        <f t="shared" si="85"/>
        <v>3.2808655465324672</v>
      </c>
      <c r="J655" s="15">
        <f t="shared" si="86"/>
        <v>40371</v>
      </c>
      <c r="K655" s="7">
        <f t="shared" si="87"/>
        <v>21.049946300068409</v>
      </c>
    </row>
    <row r="656" spans="1:11" x14ac:dyDescent="0.25">
      <c r="A656" s="11">
        <v>40372</v>
      </c>
      <c r="B656" s="12">
        <v>5271</v>
      </c>
      <c r="C656" s="4">
        <f t="shared" ref="C656:C719" si="93">LN(B656/B655)</f>
        <v>1.9927848568022336E-2</v>
      </c>
      <c r="D656" s="4">
        <f t="shared" si="88"/>
        <v>1.4509140916531771E-7</v>
      </c>
      <c r="E656" s="13">
        <f t="shared" si="90"/>
        <v>1.5712295744727632E-4</v>
      </c>
      <c r="F656" s="4">
        <f t="shared" si="91"/>
        <v>1.9927703476613171E-2</v>
      </c>
      <c r="G656" s="6">
        <f t="shared" si="92"/>
        <v>1.5897814667171597</v>
      </c>
      <c r="H656" s="8">
        <f t="shared" si="89"/>
        <v>0</v>
      </c>
      <c r="I656" s="6">
        <f t="shared" si="85"/>
        <v>2.196599856175828</v>
      </c>
      <c r="J656" s="15">
        <f t="shared" si="86"/>
        <v>40372</v>
      </c>
      <c r="K656" s="7">
        <f t="shared" si="87"/>
        <v>19.937930743725865</v>
      </c>
    </row>
    <row r="657" spans="1:11" x14ac:dyDescent="0.25">
      <c r="A657" s="11">
        <v>40373</v>
      </c>
      <c r="B657" s="12">
        <v>5253.5</v>
      </c>
      <c r="C657" s="4">
        <f t="shared" si="93"/>
        <v>-3.3255767263769298E-3</v>
      </c>
      <c r="D657" s="4">
        <f t="shared" si="88"/>
        <v>1.4509140916531771E-7</v>
      </c>
      <c r="E657" s="13">
        <f t="shared" si="90"/>
        <v>1.4126236414142726E-4</v>
      </c>
      <c r="F657" s="4">
        <f t="shared" si="91"/>
        <v>-3.3257218177860952E-3</v>
      </c>
      <c r="G657" s="6">
        <f t="shared" si="92"/>
        <v>-0.2798160904691343</v>
      </c>
      <c r="H657" s="8">
        <f t="shared" si="89"/>
        <v>1</v>
      </c>
      <c r="I657" s="6">
        <f t="shared" si="85"/>
        <v>3.4743587735645924</v>
      </c>
      <c r="J657" s="15">
        <f t="shared" si="86"/>
        <v>40373</v>
      </c>
      <c r="K657" s="7">
        <f t="shared" si="87"/>
        <v>18.904861313371516</v>
      </c>
    </row>
    <row r="658" spans="1:11" x14ac:dyDescent="0.25">
      <c r="A658" s="11">
        <v>40374</v>
      </c>
      <c r="B658" s="12">
        <v>5211.3</v>
      </c>
      <c r="C658" s="4">
        <f t="shared" si="93"/>
        <v>-8.0651763528425784E-3</v>
      </c>
      <c r="D658" s="4">
        <f t="shared" si="88"/>
        <v>1.4509140916531771E-7</v>
      </c>
      <c r="E658" s="13">
        <f t="shared" si="90"/>
        <v>1.2935137574862849E-4</v>
      </c>
      <c r="F658" s="4">
        <f t="shared" si="91"/>
        <v>-8.0653214442517433E-3</v>
      </c>
      <c r="G658" s="6">
        <f t="shared" si="92"/>
        <v>-0.70914681202474472</v>
      </c>
      <c r="H658" s="8">
        <f t="shared" si="89"/>
        <v>1</v>
      </c>
      <c r="I658" s="6">
        <f t="shared" si="85"/>
        <v>3.3061058730567647</v>
      </c>
      <c r="J658" s="15">
        <f t="shared" si="86"/>
        <v>40374</v>
      </c>
      <c r="K658" s="7">
        <f t="shared" si="87"/>
        <v>18.090300733930047</v>
      </c>
    </row>
    <row r="659" spans="1:11" x14ac:dyDescent="0.25">
      <c r="A659" s="11">
        <v>40375</v>
      </c>
      <c r="B659" s="12">
        <v>5158.8999999999996</v>
      </c>
      <c r="C659" s="4">
        <f t="shared" si="93"/>
        <v>-1.0105966320675125E-2</v>
      </c>
      <c r="D659" s="4">
        <f t="shared" si="88"/>
        <v>1.4509140916531771E-7</v>
      </c>
      <c r="E659" s="13">
        <f t="shared" si="90"/>
        <v>1.2888378207948366E-4</v>
      </c>
      <c r="F659" s="4">
        <f t="shared" si="91"/>
        <v>-1.010611141208429E-2</v>
      </c>
      <c r="G659" s="6">
        <f t="shared" si="92"/>
        <v>-0.89019458000583795</v>
      </c>
      <c r="H659" s="8">
        <f t="shared" si="89"/>
        <v>1</v>
      </c>
      <c r="I659" s="6">
        <f t="shared" si="85"/>
        <v>3.1631380085505207</v>
      </c>
      <c r="J659" s="15">
        <f t="shared" si="86"/>
        <v>40375</v>
      </c>
      <c r="K659" s="7">
        <f t="shared" si="87"/>
        <v>18.057573720217608</v>
      </c>
    </row>
    <row r="660" spans="1:11" x14ac:dyDescent="0.25">
      <c r="A660" s="11">
        <v>40378</v>
      </c>
      <c r="B660" s="12">
        <v>5148.3</v>
      </c>
      <c r="C660" s="4">
        <f t="shared" si="93"/>
        <v>-2.0568153789451171E-3</v>
      </c>
      <c r="D660" s="4">
        <f t="shared" si="88"/>
        <v>1.4509140916531771E-7</v>
      </c>
      <c r="E660" s="13">
        <f t="shared" si="90"/>
        <v>1.353537772199504E-4</v>
      </c>
      <c r="F660" s="4">
        <f t="shared" si="91"/>
        <v>-2.0569604703542825E-3</v>
      </c>
      <c r="G660" s="6">
        <f t="shared" si="92"/>
        <v>-0.17680345837744257</v>
      </c>
      <c r="H660" s="8">
        <f t="shared" si="89"/>
        <v>1</v>
      </c>
      <c r="I660" s="6">
        <f t="shared" ref="I660:I723" si="94">-0.5*LN(2*PI())-0.5*LN(E660)-0.5*G660*G660</f>
        <v>3.5192410529671871</v>
      </c>
      <c r="J660" s="15">
        <f t="shared" ref="J660:J723" si="95">A660</f>
        <v>40378</v>
      </c>
      <c r="K660" s="7">
        <f t="shared" ref="K660:K723" si="96">100*SQRT($B$12*E660)</f>
        <v>18.505271042772502</v>
      </c>
    </row>
    <row r="661" spans="1:11" x14ac:dyDescent="0.25">
      <c r="A661" s="11">
        <v>40379</v>
      </c>
      <c r="B661" s="12">
        <v>5139.5</v>
      </c>
      <c r="C661" s="4">
        <f t="shared" si="93"/>
        <v>-1.7107646233904949E-3</v>
      </c>
      <c r="D661" s="4">
        <f t="shared" ref="D661:D724" si="97">D660</f>
        <v>1.4509140916531771E-7</v>
      </c>
      <c r="E661" s="13">
        <f t="shared" ref="E661:E724" si="98">$G$6+(($G$7+$G$8*H660)*F660*F660)+($G$9*E660)</f>
        <v>1.2288221787019269E-4</v>
      </c>
      <c r="F661" s="4">
        <f t="shared" ref="F661:F724" si="99">C661-D661</f>
        <v>-1.7109097147996603E-3</v>
      </c>
      <c r="G661" s="6">
        <f t="shared" ref="G661:G724" si="100">F661/SQRT(E661)</f>
        <v>-0.15434144845848699</v>
      </c>
      <c r="H661" s="8">
        <f t="shared" si="89"/>
        <v>1</v>
      </c>
      <c r="I661" s="6">
        <f t="shared" si="94"/>
        <v>3.5712929452661757</v>
      </c>
      <c r="J661" s="15">
        <f t="shared" si="95"/>
        <v>40379</v>
      </c>
      <c r="K661" s="7">
        <f t="shared" si="96"/>
        <v>17.63213008151844</v>
      </c>
    </row>
    <row r="662" spans="1:11" x14ac:dyDescent="0.25">
      <c r="A662" s="11">
        <v>40380</v>
      </c>
      <c r="B662" s="12">
        <v>5214.6000000000004</v>
      </c>
      <c r="C662" s="4">
        <f t="shared" si="93"/>
        <v>1.4506585218492841E-2</v>
      </c>
      <c r="D662" s="4">
        <f t="shared" si="97"/>
        <v>1.4509140916531771E-7</v>
      </c>
      <c r="E662" s="13">
        <f t="shared" si="98"/>
        <v>1.1166045932060741E-4</v>
      </c>
      <c r="F662" s="4">
        <f t="shared" si="99"/>
        <v>1.4506440127083676E-2</v>
      </c>
      <c r="G662" s="6">
        <f t="shared" si="100"/>
        <v>1.3728122468684152</v>
      </c>
      <c r="H662" s="8">
        <f t="shared" ref="H662:H725" si="101">IF(G662&lt;0,1,0)</f>
        <v>0</v>
      </c>
      <c r="I662" s="6">
        <f t="shared" si="94"/>
        <v>2.6887786864824057</v>
      </c>
      <c r="J662" s="15">
        <f t="shared" si="95"/>
        <v>40380</v>
      </c>
      <c r="K662" s="7">
        <f t="shared" si="96"/>
        <v>16.807764934134958</v>
      </c>
    </row>
    <row r="663" spans="1:11" x14ac:dyDescent="0.25">
      <c r="A663" s="11">
        <v>40381</v>
      </c>
      <c r="B663" s="12">
        <v>5313.8</v>
      </c>
      <c r="C663" s="4">
        <f t="shared" si="93"/>
        <v>1.8844826507954791E-2</v>
      </c>
      <c r="D663" s="4">
        <f t="shared" si="97"/>
        <v>1.4509140916531771E-7</v>
      </c>
      <c r="E663" s="13">
        <f t="shared" si="98"/>
        <v>1.0123776794984732E-4</v>
      </c>
      <c r="F663" s="4">
        <f t="shared" si="99"/>
        <v>1.8844681416545626E-2</v>
      </c>
      <c r="G663" s="6">
        <f t="shared" si="100"/>
        <v>1.8729126331295678</v>
      </c>
      <c r="H663" s="8">
        <f t="shared" si="101"/>
        <v>0</v>
      </c>
      <c r="I663" s="6">
        <f t="shared" si="94"/>
        <v>1.9261799359509937</v>
      </c>
      <c r="J663" s="15">
        <f t="shared" si="95"/>
        <v>40381</v>
      </c>
      <c r="K663" s="7">
        <f t="shared" si="96"/>
        <v>16.004110500528096</v>
      </c>
    </row>
    <row r="664" spans="1:11" x14ac:dyDescent="0.25">
      <c r="A664" s="11">
        <v>40382</v>
      </c>
      <c r="B664" s="12">
        <v>5312.6</v>
      </c>
      <c r="C664" s="4">
        <f t="shared" si="93"/>
        <v>-2.2585259450059195E-4</v>
      </c>
      <c r="D664" s="4">
        <f t="shared" si="97"/>
        <v>1.4509140916531771E-7</v>
      </c>
      <c r="E664" s="13">
        <f t="shared" si="98"/>
        <v>9.2061765078605556E-5</v>
      </c>
      <c r="F664" s="4">
        <f t="shared" si="99"/>
        <v>-2.2599768590975727E-4</v>
      </c>
      <c r="G664" s="6">
        <f t="shared" si="100"/>
        <v>-2.3553982258994986E-2</v>
      </c>
      <c r="H664" s="8">
        <f t="shared" si="101"/>
        <v>1</v>
      </c>
      <c r="I664" s="6">
        <f t="shared" si="94"/>
        <v>3.7273094950682895</v>
      </c>
      <c r="J664" s="15">
        <f t="shared" si="95"/>
        <v>40382</v>
      </c>
      <c r="K664" s="7">
        <f t="shared" si="96"/>
        <v>15.26159446613859</v>
      </c>
    </row>
    <row r="665" spans="1:11" x14ac:dyDescent="0.25">
      <c r="A665" s="11">
        <v>40385</v>
      </c>
      <c r="B665" s="12">
        <v>5351.1</v>
      </c>
      <c r="C665" s="4">
        <f t="shared" si="93"/>
        <v>7.2207896474437098E-3</v>
      </c>
      <c r="D665" s="4">
        <f t="shared" si="97"/>
        <v>1.4509140916531771E-7</v>
      </c>
      <c r="E665" s="13">
        <f t="shared" si="98"/>
        <v>8.399280859377579E-5</v>
      </c>
      <c r="F665" s="4">
        <f t="shared" si="99"/>
        <v>7.2206445560345448E-3</v>
      </c>
      <c r="G665" s="6">
        <f t="shared" si="100"/>
        <v>0.78787063688494496</v>
      </c>
      <c r="H665" s="8">
        <f t="shared" si="101"/>
        <v>0</v>
      </c>
      <c r="I665" s="6">
        <f t="shared" si="94"/>
        <v>3.4630810839449504</v>
      </c>
      <c r="J665" s="15">
        <f t="shared" si="95"/>
        <v>40385</v>
      </c>
      <c r="K665" s="7">
        <f t="shared" si="96"/>
        <v>14.57744167342997</v>
      </c>
    </row>
    <row r="666" spans="1:11" x14ac:dyDescent="0.25">
      <c r="A666" s="11">
        <v>40386</v>
      </c>
      <c r="B666" s="12">
        <v>5365.7</v>
      </c>
      <c r="C666" s="4">
        <f t="shared" si="93"/>
        <v>2.7246956241585383E-3</v>
      </c>
      <c r="D666" s="4">
        <f t="shared" si="97"/>
        <v>1.4509140916531771E-7</v>
      </c>
      <c r="E666" s="13">
        <f t="shared" si="98"/>
        <v>7.6879525584333739E-5</v>
      </c>
      <c r="F666" s="4">
        <f t="shared" si="99"/>
        <v>2.7245505327493729E-3</v>
      </c>
      <c r="G666" s="6">
        <f t="shared" si="100"/>
        <v>0.31073453252400984</v>
      </c>
      <c r="H666" s="8">
        <f t="shared" si="101"/>
        <v>0</v>
      </c>
      <c r="I666" s="6">
        <f t="shared" si="94"/>
        <v>3.7694189740341795</v>
      </c>
      <c r="J666" s="15">
        <f t="shared" si="95"/>
        <v>40386</v>
      </c>
      <c r="K666" s="7">
        <f t="shared" si="96"/>
        <v>13.946512099029073</v>
      </c>
    </row>
    <row r="667" spans="1:11" x14ac:dyDescent="0.25">
      <c r="A667" s="11">
        <v>40387</v>
      </c>
      <c r="B667" s="12">
        <v>5319.7</v>
      </c>
      <c r="C667" s="4">
        <f t="shared" si="93"/>
        <v>-8.6099320883104655E-3</v>
      </c>
      <c r="D667" s="4">
        <f t="shared" si="97"/>
        <v>1.4509140916531771E-7</v>
      </c>
      <c r="E667" s="13">
        <f t="shared" si="98"/>
        <v>7.0617083092588398E-5</v>
      </c>
      <c r="F667" s="4">
        <f t="shared" si="99"/>
        <v>-8.6100771797196305E-3</v>
      </c>
      <c r="G667" s="6">
        <f t="shared" si="100"/>
        <v>-1.0245948228626931</v>
      </c>
      <c r="H667" s="8">
        <f t="shared" si="101"/>
        <v>1</v>
      </c>
      <c r="I667" s="6">
        <f t="shared" si="94"/>
        <v>3.3352834275693888</v>
      </c>
      <c r="J667" s="15">
        <f t="shared" si="95"/>
        <v>40387</v>
      </c>
      <c r="K667" s="7">
        <f t="shared" si="96"/>
        <v>13.366421369396097</v>
      </c>
    </row>
    <row r="668" spans="1:11" x14ac:dyDescent="0.25">
      <c r="A668" s="11">
        <v>40388</v>
      </c>
      <c r="B668" s="12">
        <v>5314</v>
      </c>
      <c r="C668" s="4">
        <f t="shared" si="93"/>
        <v>-1.0720634484566625E-3</v>
      </c>
      <c r="D668" s="4">
        <f t="shared" si="97"/>
        <v>1.4509140916531771E-7</v>
      </c>
      <c r="E668" s="13">
        <f t="shared" si="98"/>
        <v>7.8860582535623703E-5</v>
      </c>
      <c r="F668" s="4">
        <f t="shared" si="99"/>
        <v>-1.0722085398658279E-3</v>
      </c>
      <c r="G668" s="6">
        <f t="shared" si="100"/>
        <v>-0.12073947177686245</v>
      </c>
      <c r="H668" s="8">
        <f t="shared" si="101"/>
        <v>1</v>
      </c>
      <c r="I668" s="6">
        <f t="shared" si="94"/>
        <v>3.7976869780641533</v>
      </c>
      <c r="J668" s="15">
        <f t="shared" si="95"/>
        <v>40388</v>
      </c>
      <c r="K668" s="7">
        <f t="shared" si="96"/>
        <v>14.12505836501669</v>
      </c>
    </row>
    <row r="669" spans="1:11" x14ac:dyDescent="0.25">
      <c r="A669" s="11">
        <v>40389</v>
      </c>
      <c r="B669" s="12">
        <v>5258</v>
      </c>
      <c r="C669" s="4">
        <f t="shared" si="93"/>
        <v>-1.0594121029932244E-2</v>
      </c>
      <c r="D669" s="4">
        <f t="shared" si="97"/>
        <v>1.4509140916531771E-7</v>
      </c>
      <c r="E669" s="13">
        <f t="shared" si="98"/>
        <v>7.257451605304089E-5</v>
      </c>
      <c r="F669" s="4">
        <f t="shared" si="99"/>
        <v>-1.0594266121341409E-2</v>
      </c>
      <c r="G669" s="6">
        <f t="shared" si="100"/>
        <v>-1.243594531631826</v>
      </c>
      <c r="H669" s="8">
        <f t="shared" si="101"/>
        <v>1</v>
      </c>
      <c r="I669" s="6">
        <f t="shared" si="94"/>
        <v>3.0732461453970927</v>
      </c>
      <c r="J669" s="15">
        <f t="shared" si="95"/>
        <v>40389</v>
      </c>
      <c r="K669" s="7">
        <f t="shared" si="96"/>
        <v>13.550406843124433</v>
      </c>
    </row>
    <row r="670" spans="1:11" x14ac:dyDescent="0.25">
      <c r="A670" s="11">
        <v>40392</v>
      </c>
      <c r="B670" s="12">
        <v>5397.1</v>
      </c>
      <c r="C670" s="4">
        <f t="shared" si="93"/>
        <v>2.6111045969463113E-2</v>
      </c>
      <c r="D670" s="4">
        <f t="shared" si="97"/>
        <v>1.4509140916531771E-7</v>
      </c>
      <c r="E670" s="13">
        <f t="shared" si="98"/>
        <v>8.765499985396866E-5</v>
      </c>
      <c r="F670" s="4">
        <f t="shared" si="99"/>
        <v>2.6110900878053948E-2</v>
      </c>
      <c r="G670" s="6">
        <f t="shared" si="100"/>
        <v>2.7889036419417828</v>
      </c>
      <c r="H670" s="8">
        <f t="shared" si="101"/>
        <v>0</v>
      </c>
      <c r="I670" s="6">
        <f t="shared" si="94"/>
        <v>-0.1368793428105346</v>
      </c>
      <c r="J670" s="15">
        <f t="shared" si="95"/>
        <v>40392</v>
      </c>
      <c r="K670" s="7">
        <f t="shared" si="96"/>
        <v>14.891848428940602</v>
      </c>
    </row>
    <row r="671" spans="1:11" x14ac:dyDescent="0.25">
      <c r="A671" s="11">
        <v>40393</v>
      </c>
      <c r="B671" s="12">
        <v>5396.5</v>
      </c>
      <c r="C671" s="4">
        <f t="shared" si="93"/>
        <v>-1.1117699388869074E-4</v>
      </c>
      <c r="D671" s="4">
        <f t="shared" si="97"/>
        <v>1.4509140916531771E-7</v>
      </c>
      <c r="E671" s="13">
        <f t="shared" si="98"/>
        <v>8.0103671471723251E-5</v>
      </c>
      <c r="F671" s="4">
        <f t="shared" si="99"/>
        <v>-1.1132208529785606E-4</v>
      </c>
      <c r="G671" s="6">
        <f t="shared" si="100"/>
        <v>-1.2438130869612639E-2</v>
      </c>
      <c r="H671" s="8">
        <f t="shared" si="101"/>
        <v>1</v>
      </c>
      <c r="I671" s="6">
        <f t="shared" si="94"/>
        <v>3.7970785476650568</v>
      </c>
      <c r="J671" s="15">
        <f t="shared" si="95"/>
        <v>40393</v>
      </c>
      <c r="K671" s="7">
        <f t="shared" si="96"/>
        <v>14.235950576742665</v>
      </c>
    </row>
    <row r="672" spans="1:11" x14ac:dyDescent="0.25">
      <c r="A672" s="11">
        <v>40394</v>
      </c>
      <c r="B672" s="12">
        <v>5386.2</v>
      </c>
      <c r="C672" s="4">
        <f t="shared" si="93"/>
        <v>-1.9104682747032651E-3</v>
      </c>
      <c r="D672" s="4">
        <f t="shared" si="97"/>
        <v>1.4509140916531771E-7</v>
      </c>
      <c r="E672" s="13">
        <f t="shared" si="98"/>
        <v>7.3457879175961333E-5</v>
      </c>
      <c r="F672" s="4">
        <f t="shared" si="99"/>
        <v>-1.9106133661124305E-3</v>
      </c>
      <c r="G672" s="6">
        <f t="shared" si="100"/>
        <v>-0.22292235318269996</v>
      </c>
      <c r="H672" s="8">
        <f t="shared" si="101"/>
        <v>1</v>
      </c>
      <c r="I672" s="6">
        <f t="shared" si="94"/>
        <v>3.815613473246148</v>
      </c>
      <c r="J672" s="15">
        <f t="shared" si="95"/>
        <v>40394</v>
      </c>
      <c r="K672" s="7">
        <f t="shared" si="96"/>
        <v>13.632623896931293</v>
      </c>
    </row>
    <row r="673" spans="1:11" x14ac:dyDescent="0.25">
      <c r="A673" s="11">
        <v>40395</v>
      </c>
      <c r="B673" s="12">
        <v>5365.8</v>
      </c>
      <c r="C673" s="4">
        <f t="shared" si="93"/>
        <v>-3.7946474105072735E-3</v>
      </c>
      <c r="D673" s="4">
        <f t="shared" si="97"/>
        <v>1.4509140916531771E-7</v>
      </c>
      <c r="E673" s="13">
        <f t="shared" si="98"/>
        <v>6.8282119250665909E-5</v>
      </c>
      <c r="F673" s="4">
        <f t="shared" si="99"/>
        <v>-3.7947925019164389E-3</v>
      </c>
      <c r="G673" s="6">
        <f t="shared" si="100"/>
        <v>-0.45923453271637205</v>
      </c>
      <c r="H673" s="8">
        <f t="shared" si="101"/>
        <v>1</v>
      </c>
      <c r="I673" s="6">
        <f t="shared" si="94"/>
        <v>3.7715446002111181</v>
      </c>
      <c r="J673" s="15">
        <f t="shared" si="95"/>
        <v>40395</v>
      </c>
      <c r="K673" s="7">
        <f t="shared" si="96"/>
        <v>13.14358252928724</v>
      </c>
    </row>
    <row r="674" spans="1:11" x14ac:dyDescent="0.25">
      <c r="A674" s="11">
        <v>40396</v>
      </c>
      <c r="B674" s="12">
        <v>5332.4</v>
      </c>
      <c r="C674" s="4">
        <f t="shared" si="93"/>
        <v>-6.2440613406686959E-3</v>
      </c>
      <c r="D674" s="4">
        <f t="shared" si="97"/>
        <v>1.4509140916531771E-7</v>
      </c>
      <c r="E674" s="13">
        <f t="shared" si="98"/>
        <v>6.5720316014126286E-5</v>
      </c>
      <c r="F674" s="4">
        <f t="shared" si="99"/>
        <v>-6.2442064320778609E-3</v>
      </c>
      <c r="G674" s="6">
        <f t="shared" si="100"/>
        <v>-0.77024241589236897</v>
      </c>
      <c r="H674" s="8">
        <f t="shared" si="101"/>
        <v>1</v>
      </c>
      <c r="I674" s="6">
        <f t="shared" si="94"/>
        <v>3.5994760053326105</v>
      </c>
      <c r="J674" s="15">
        <f t="shared" si="95"/>
        <v>40396</v>
      </c>
      <c r="K674" s="7">
        <f t="shared" si="96"/>
        <v>12.894665544935219</v>
      </c>
    </row>
    <row r="675" spans="1:11" x14ac:dyDescent="0.25">
      <c r="A675" s="11">
        <v>40399</v>
      </c>
      <c r="B675" s="12">
        <v>5410.5</v>
      </c>
      <c r="C675" s="4">
        <f t="shared" si="93"/>
        <v>1.4540091772181494E-2</v>
      </c>
      <c r="D675" s="4">
        <f t="shared" si="97"/>
        <v>1.4509140916531771E-7</v>
      </c>
      <c r="E675" s="13">
        <f t="shared" si="98"/>
        <v>6.8028019060798519E-5</v>
      </c>
      <c r="F675" s="4">
        <f t="shared" si="99"/>
        <v>1.4539946680772329E-2</v>
      </c>
      <c r="G675" s="6">
        <f t="shared" si="100"/>
        <v>1.7628643757767506</v>
      </c>
      <c r="H675" s="8">
        <f t="shared" si="101"/>
        <v>0</v>
      </c>
      <c r="I675" s="6">
        <f t="shared" si="94"/>
        <v>2.3250115094257802</v>
      </c>
      <c r="J675" s="15">
        <f t="shared" si="95"/>
        <v>40399</v>
      </c>
      <c r="K675" s="7">
        <f t="shared" si="96"/>
        <v>13.119103941345243</v>
      </c>
    </row>
    <row r="676" spans="1:11" x14ac:dyDescent="0.25">
      <c r="A676" s="11">
        <v>40400</v>
      </c>
      <c r="B676" s="12">
        <v>5376.4</v>
      </c>
      <c r="C676" s="4">
        <f t="shared" si="93"/>
        <v>-6.3225048147102433E-3</v>
      </c>
      <c r="D676" s="4">
        <f t="shared" si="97"/>
        <v>1.4509140916531771E-7</v>
      </c>
      <c r="E676" s="13">
        <f t="shared" si="98"/>
        <v>6.2824331068611768E-5</v>
      </c>
      <c r="F676" s="4">
        <f t="shared" si="99"/>
        <v>-6.3226499061194083E-3</v>
      </c>
      <c r="G676" s="6">
        <f t="shared" si="100"/>
        <v>-0.79769193000566574</v>
      </c>
      <c r="H676" s="8">
        <f t="shared" si="101"/>
        <v>1</v>
      </c>
      <c r="I676" s="6">
        <f t="shared" si="94"/>
        <v>3.600489320260412</v>
      </c>
      <c r="J676" s="15">
        <f t="shared" si="95"/>
        <v>40400</v>
      </c>
      <c r="K676" s="7">
        <f t="shared" si="96"/>
        <v>12.607361246652202</v>
      </c>
    </row>
    <row r="677" spans="1:11" x14ac:dyDescent="0.25">
      <c r="A677" s="11">
        <v>40401</v>
      </c>
      <c r="B677" s="12">
        <v>5245.2</v>
      </c>
      <c r="C677" s="4">
        <f t="shared" si="93"/>
        <v>-2.4705632539724E-2</v>
      </c>
      <c r="D677" s="4">
        <f t="shared" si="97"/>
        <v>1.4509140916531771E-7</v>
      </c>
      <c r="E677" s="13">
        <f t="shared" si="98"/>
        <v>6.5661363074436029E-5</v>
      </c>
      <c r="F677" s="4">
        <f t="shared" si="99"/>
        <v>-2.4705777631133165E-2</v>
      </c>
      <c r="G677" s="6">
        <f t="shared" si="100"/>
        <v>-3.0489028138937377</v>
      </c>
      <c r="H677" s="8">
        <f t="shared" si="101"/>
        <v>1</v>
      </c>
      <c r="I677" s="6">
        <f t="shared" si="94"/>
        <v>-0.75134277422924312</v>
      </c>
      <c r="J677" s="15">
        <f t="shared" si="95"/>
        <v>40401</v>
      </c>
      <c r="K677" s="7">
        <f t="shared" si="96"/>
        <v>12.88888081170445</v>
      </c>
    </row>
    <row r="678" spans="1:11" x14ac:dyDescent="0.25">
      <c r="A678" s="11">
        <v>40402</v>
      </c>
      <c r="B678" s="12">
        <v>5266.1</v>
      </c>
      <c r="C678" s="4">
        <f t="shared" si="93"/>
        <v>3.9766779642202319E-3</v>
      </c>
      <c r="D678" s="4">
        <f t="shared" si="97"/>
        <v>1.4509140916531771E-7</v>
      </c>
      <c r="E678" s="13">
        <f t="shared" si="98"/>
        <v>1.7400757393571734E-4</v>
      </c>
      <c r="F678" s="4">
        <f t="shared" si="99"/>
        <v>3.976532872811067E-3</v>
      </c>
      <c r="G678" s="6">
        <f t="shared" si="100"/>
        <v>0.30145361829017792</v>
      </c>
      <c r="H678" s="8">
        <f t="shared" si="101"/>
        <v>0</v>
      </c>
      <c r="I678" s="6">
        <f t="shared" si="94"/>
        <v>3.36383019047065</v>
      </c>
      <c r="J678" s="15">
        <f t="shared" si="95"/>
        <v>40402</v>
      </c>
      <c r="K678" s="7">
        <f t="shared" si="96"/>
        <v>20.981876990807205</v>
      </c>
    </row>
    <row r="679" spans="1:11" x14ac:dyDescent="0.25">
      <c r="A679" s="11">
        <v>40403</v>
      </c>
      <c r="B679" s="12">
        <v>5275.4</v>
      </c>
      <c r="C679" s="4">
        <f t="shared" si="93"/>
        <v>1.7644552317617242E-3</v>
      </c>
      <c r="D679" s="4">
        <f t="shared" si="97"/>
        <v>1.4509140916531771E-7</v>
      </c>
      <c r="E679" s="13">
        <f t="shared" si="98"/>
        <v>1.5612736242895229E-4</v>
      </c>
      <c r="F679" s="4">
        <f t="shared" si="99"/>
        <v>1.7643101403525588E-3</v>
      </c>
      <c r="G679" s="6">
        <f t="shared" si="100"/>
        <v>0.14120023475778135</v>
      </c>
      <c r="H679" s="8">
        <f t="shared" si="101"/>
        <v>0</v>
      </c>
      <c r="I679" s="6">
        <f t="shared" si="94"/>
        <v>3.4535119426387011</v>
      </c>
      <c r="J679" s="15">
        <f t="shared" si="95"/>
        <v>40403</v>
      </c>
      <c r="K679" s="7">
        <f t="shared" si="96"/>
        <v>19.874662939160736</v>
      </c>
    </row>
    <row r="680" spans="1:11" x14ac:dyDescent="0.25">
      <c r="A680" s="11">
        <v>40406</v>
      </c>
      <c r="B680" s="12">
        <v>5276.1</v>
      </c>
      <c r="C680" s="4">
        <f t="shared" si="93"/>
        <v>1.3268255717710048E-4</v>
      </c>
      <c r="D680" s="4">
        <f t="shared" si="97"/>
        <v>1.4509140916531771E-7</v>
      </c>
      <c r="E680" s="13">
        <f t="shared" si="98"/>
        <v>1.4038585514564481E-4</v>
      </c>
      <c r="F680" s="4">
        <f t="shared" si="99"/>
        <v>1.3253746576793516E-4</v>
      </c>
      <c r="G680" s="6">
        <f t="shared" si="100"/>
        <v>1.1186055927065014E-2</v>
      </c>
      <c r="H680" s="8">
        <f t="shared" si="101"/>
        <v>0</v>
      </c>
      <c r="I680" s="6">
        <f t="shared" si="94"/>
        <v>3.5165568120086044</v>
      </c>
      <c r="J680" s="15">
        <f t="shared" si="95"/>
        <v>40406</v>
      </c>
      <c r="K680" s="7">
        <f t="shared" si="96"/>
        <v>18.846119322515218</v>
      </c>
    </row>
    <row r="681" spans="1:11" x14ac:dyDescent="0.25">
      <c r="A681" s="11">
        <v>40407</v>
      </c>
      <c r="B681" s="12">
        <v>5350.5</v>
      </c>
      <c r="C681" s="4">
        <f t="shared" si="93"/>
        <v>1.4002826056627558E-2</v>
      </c>
      <c r="D681" s="4">
        <f t="shared" si="97"/>
        <v>1.4509140916531771E-7</v>
      </c>
      <c r="E681" s="13">
        <f t="shared" si="98"/>
        <v>1.2652723543878796E-4</v>
      </c>
      <c r="F681" s="4">
        <f t="shared" si="99"/>
        <v>1.4002680965218393E-2</v>
      </c>
      <c r="G681" s="6">
        <f t="shared" si="100"/>
        <v>1.2448561939091178</v>
      </c>
      <c r="H681" s="8">
        <f t="shared" si="101"/>
        <v>0</v>
      </c>
      <c r="I681" s="6">
        <f t="shared" si="94"/>
        <v>2.7937544815678956</v>
      </c>
      <c r="J681" s="15">
        <f t="shared" si="95"/>
        <v>40407</v>
      </c>
      <c r="K681" s="7">
        <f t="shared" si="96"/>
        <v>17.891727296718269</v>
      </c>
    </row>
    <row r="682" spans="1:11" x14ac:dyDescent="0.25">
      <c r="A682" s="11">
        <v>40408</v>
      </c>
      <c r="B682" s="12">
        <v>5302.9</v>
      </c>
      <c r="C682" s="4">
        <f t="shared" si="93"/>
        <v>-8.9361737583390534E-3</v>
      </c>
      <c r="D682" s="4">
        <f t="shared" si="97"/>
        <v>1.4509140916531771E-7</v>
      </c>
      <c r="E682" s="13">
        <f t="shared" si="98"/>
        <v>1.1432628563629061E-4</v>
      </c>
      <c r="F682" s="4">
        <f t="shared" si="99"/>
        <v>-8.9363188497482184E-3</v>
      </c>
      <c r="G682" s="6">
        <f t="shared" si="100"/>
        <v>-0.83576775054122432</v>
      </c>
      <c r="H682" s="8">
        <f t="shared" si="101"/>
        <v>1</v>
      </c>
      <c r="I682" s="6">
        <f t="shared" si="94"/>
        <v>3.2700346218886915</v>
      </c>
      <c r="J682" s="15">
        <f t="shared" si="95"/>
        <v>40408</v>
      </c>
      <c r="K682" s="7">
        <f t="shared" si="96"/>
        <v>17.007219133644842</v>
      </c>
    </row>
    <row r="683" spans="1:11" x14ac:dyDescent="0.25">
      <c r="A683" s="11">
        <v>40409</v>
      </c>
      <c r="B683" s="12">
        <v>5211.3</v>
      </c>
      <c r="C683" s="4">
        <f t="shared" si="93"/>
        <v>-1.7424495932729489E-2</v>
      </c>
      <c r="D683" s="4">
        <f t="shared" si="97"/>
        <v>1.4509140916531771E-7</v>
      </c>
      <c r="E683" s="13">
        <f t="shared" si="98"/>
        <v>1.1840386524234121E-4</v>
      </c>
      <c r="F683" s="4">
        <f t="shared" si="99"/>
        <v>-1.7424641024138654E-2</v>
      </c>
      <c r="G683" s="6">
        <f t="shared" si="100"/>
        <v>-1.6013302202083737</v>
      </c>
      <c r="H683" s="8">
        <f t="shared" si="101"/>
        <v>1</v>
      </c>
      <c r="I683" s="6">
        <f t="shared" si="94"/>
        <v>2.3196368249287</v>
      </c>
      <c r="J683" s="15">
        <f t="shared" si="95"/>
        <v>40409</v>
      </c>
      <c r="K683" s="7">
        <f t="shared" si="96"/>
        <v>17.30785310381167</v>
      </c>
    </row>
    <row r="684" spans="1:11" x14ac:dyDescent="0.25">
      <c r="A684" s="11">
        <v>40410</v>
      </c>
      <c r="B684" s="12">
        <v>5195.3</v>
      </c>
      <c r="C684" s="4">
        <f t="shared" si="93"/>
        <v>-3.074974075545443E-3</v>
      </c>
      <c r="D684" s="4">
        <f t="shared" si="97"/>
        <v>1.4509140916531771E-7</v>
      </c>
      <c r="E684" s="13">
        <f t="shared" si="98"/>
        <v>1.6351671256664577E-4</v>
      </c>
      <c r="F684" s="4">
        <f t="shared" si="99"/>
        <v>-3.0751191669546084E-3</v>
      </c>
      <c r="G684" s="6">
        <f t="shared" si="100"/>
        <v>-0.24048105947136336</v>
      </c>
      <c r="H684" s="8">
        <f t="shared" si="101"/>
        <v>1</v>
      </c>
      <c r="I684" s="6">
        <f t="shared" si="94"/>
        <v>3.4114435744720026</v>
      </c>
      <c r="J684" s="15">
        <f t="shared" si="95"/>
        <v>40410</v>
      </c>
      <c r="K684" s="7">
        <f t="shared" si="96"/>
        <v>20.339549719539367</v>
      </c>
    </row>
    <row r="685" spans="1:11" x14ac:dyDescent="0.25">
      <c r="A685" s="11">
        <v>40413</v>
      </c>
      <c r="B685" s="12">
        <v>5234.8</v>
      </c>
      <c r="C685" s="4">
        <f t="shared" si="93"/>
        <v>7.5742684808835442E-3</v>
      </c>
      <c r="D685" s="4">
        <f t="shared" si="97"/>
        <v>1.4509140916531771E-7</v>
      </c>
      <c r="E685" s="13">
        <f t="shared" si="98"/>
        <v>1.4864615129585234E-4</v>
      </c>
      <c r="F685" s="4">
        <f t="shared" si="99"/>
        <v>7.5741233894743793E-3</v>
      </c>
      <c r="G685" s="6">
        <f t="shared" si="100"/>
        <v>0.62123446464361198</v>
      </c>
      <c r="H685" s="8">
        <f t="shared" si="101"/>
        <v>0</v>
      </c>
      <c r="I685" s="6">
        <f t="shared" si="94"/>
        <v>3.2950662867160201</v>
      </c>
      <c r="J685" s="15">
        <f t="shared" si="95"/>
        <v>40413</v>
      </c>
      <c r="K685" s="7">
        <f t="shared" si="96"/>
        <v>19.392647131799887</v>
      </c>
    </row>
    <row r="686" spans="1:11" x14ac:dyDescent="0.25">
      <c r="A686" s="11">
        <v>40414</v>
      </c>
      <c r="B686" s="12">
        <v>5156</v>
      </c>
      <c r="C686" s="4">
        <f t="shared" si="93"/>
        <v>-1.5167554122247611E-2</v>
      </c>
      <c r="D686" s="4">
        <f t="shared" si="97"/>
        <v>1.4509140916531771E-7</v>
      </c>
      <c r="E686" s="13">
        <f t="shared" si="98"/>
        <v>1.3379949348571159E-4</v>
      </c>
      <c r="F686" s="4">
        <f t="shared" si="99"/>
        <v>-1.5167699213656776E-2</v>
      </c>
      <c r="G686" s="6">
        <f t="shared" si="100"/>
        <v>-1.3112710499598454</v>
      </c>
      <c r="H686" s="8">
        <f t="shared" si="101"/>
        <v>1</v>
      </c>
      <c r="I686" s="6">
        <f t="shared" si="94"/>
        <v>2.6809296815063539</v>
      </c>
      <c r="J686" s="15">
        <f t="shared" si="95"/>
        <v>40414</v>
      </c>
      <c r="K686" s="7">
        <f t="shared" si="96"/>
        <v>18.398715132281666</v>
      </c>
    </row>
    <row r="687" spans="1:11" x14ac:dyDescent="0.25">
      <c r="A687" s="11">
        <v>40415</v>
      </c>
      <c r="B687" s="12">
        <v>5109.3999999999996</v>
      </c>
      <c r="C687" s="4">
        <f t="shared" si="93"/>
        <v>-9.0791045849691367E-3</v>
      </c>
      <c r="D687" s="4">
        <f t="shared" si="97"/>
        <v>1.4509140916531771E-7</v>
      </c>
      <c r="E687" s="13">
        <f t="shared" si="98"/>
        <v>1.6342054532131811E-4</v>
      </c>
      <c r="F687" s="4">
        <f t="shared" si="99"/>
        <v>-9.0792496763783016E-3</v>
      </c>
      <c r="G687" s="6">
        <f t="shared" si="100"/>
        <v>-0.71022610563544142</v>
      </c>
      <c r="H687" s="8">
        <f t="shared" si="101"/>
        <v>1</v>
      </c>
      <c r="I687" s="6">
        <f t="shared" si="94"/>
        <v>3.1884427297732598</v>
      </c>
      <c r="J687" s="15">
        <f t="shared" si="95"/>
        <v>40415</v>
      </c>
      <c r="K687" s="7">
        <f t="shared" si="96"/>
        <v>20.333567804567274</v>
      </c>
    </row>
    <row r="688" spans="1:11" x14ac:dyDescent="0.25">
      <c r="A688" s="11">
        <v>40416</v>
      </c>
      <c r="B688" s="12">
        <v>5155.8</v>
      </c>
      <c r="C688" s="4">
        <f t="shared" si="93"/>
        <v>9.0403140731236242E-3</v>
      </c>
      <c r="D688" s="4">
        <f t="shared" si="97"/>
        <v>1.4509140916531771E-7</v>
      </c>
      <c r="E688" s="13">
        <f t="shared" si="98"/>
        <v>1.6210365411787806E-4</v>
      </c>
      <c r="F688" s="4">
        <f t="shared" si="99"/>
        <v>9.0401689817144592E-3</v>
      </c>
      <c r="G688" s="6">
        <f t="shared" si="100"/>
        <v>0.71003563608952591</v>
      </c>
      <c r="H688" s="8">
        <f t="shared" si="101"/>
        <v>0</v>
      </c>
      <c r="I688" s="6">
        <f t="shared" si="94"/>
        <v>3.1926234580910804</v>
      </c>
      <c r="J688" s="15">
        <f t="shared" si="95"/>
        <v>40416</v>
      </c>
      <c r="K688" s="7">
        <f t="shared" si="96"/>
        <v>20.251475129437647</v>
      </c>
    </row>
    <row r="689" spans="1:11" x14ac:dyDescent="0.25">
      <c r="A689" s="11">
        <v>40417</v>
      </c>
      <c r="B689" s="12">
        <v>5201.6000000000004</v>
      </c>
      <c r="C689" s="4">
        <f t="shared" si="93"/>
        <v>8.8439760024086756E-3</v>
      </c>
      <c r="D689" s="4">
        <f t="shared" si="97"/>
        <v>1.4509140916531771E-7</v>
      </c>
      <c r="E689" s="13">
        <f t="shared" si="98"/>
        <v>1.4564730516332503E-4</v>
      </c>
      <c r="F689" s="4">
        <f t="shared" si="99"/>
        <v>8.8438309109995106E-3</v>
      </c>
      <c r="G689" s="6">
        <f t="shared" si="100"/>
        <v>0.7328063159011694</v>
      </c>
      <c r="H689" s="8">
        <f t="shared" si="101"/>
        <v>0</v>
      </c>
      <c r="I689" s="6">
        <f t="shared" si="94"/>
        <v>3.2297202069179489</v>
      </c>
      <c r="J689" s="15">
        <f t="shared" si="95"/>
        <v>40417</v>
      </c>
      <c r="K689" s="7">
        <f t="shared" si="96"/>
        <v>19.196032977238094</v>
      </c>
    </row>
    <row r="690" spans="1:11" x14ac:dyDescent="0.25">
      <c r="A690" s="11">
        <v>40421</v>
      </c>
      <c r="B690" s="12">
        <v>5225.2</v>
      </c>
      <c r="C690" s="4">
        <f t="shared" si="93"/>
        <v>4.5268040627671619E-3</v>
      </c>
      <c r="D690" s="4">
        <f t="shared" si="97"/>
        <v>1.4509140916531771E-7</v>
      </c>
      <c r="E690" s="13">
        <f t="shared" si="98"/>
        <v>1.3115934808145637E-4</v>
      </c>
      <c r="F690" s="4">
        <f t="shared" si="99"/>
        <v>4.5266589713579969E-3</v>
      </c>
      <c r="G690" s="6">
        <f t="shared" si="100"/>
        <v>0.39525570965685525</v>
      </c>
      <c r="H690" s="8">
        <f t="shared" si="101"/>
        <v>0</v>
      </c>
      <c r="I690" s="6">
        <f t="shared" si="94"/>
        <v>3.4724967169905976</v>
      </c>
      <c r="J690" s="15">
        <f t="shared" si="95"/>
        <v>40421</v>
      </c>
      <c r="K690" s="7">
        <f t="shared" si="96"/>
        <v>18.216288058934637</v>
      </c>
    </row>
    <row r="691" spans="1:11" x14ac:dyDescent="0.25">
      <c r="A691" s="11">
        <v>40422</v>
      </c>
      <c r="B691" s="12">
        <v>5366.4</v>
      </c>
      <c r="C691" s="4">
        <f t="shared" si="93"/>
        <v>2.6664218016481521E-2</v>
      </c>
      <c r="D691" s="4">
        <f t="shared" si="97"/>
        <v>1.4509140916531771E-7</v>
      </c>
      <c r="E691" s="13">
        <f t="shared" si="98"/>
        <v>1.1840433778204275E-4</v>
      </c>
      <c r="F691" s="4">
        <f t="shared" si="99"/>
        <v>2.6664072925072356E-2</v>
      </c>
      <c r="G691" s="6">
        <f t="shared" si="100"/>
        <v>2.4504321499569532</v>
      </c>
      <c r="H691" s="8">
        <f t="shared" si="101"/>
        <v>0</v>
      </c>
      <c r="I691" s="6">
        <f t="shared" si="94"/>
        <v>0.59945520578040723</v>
      </c>
      <c r="J691" s="15">
        <f t="shared" si="95"/>
        <v>40422</v>
      </c>
      <c r="K691" s="7">
        <f t="shared" si="96"/>
        <v>17.307887640858088</v>
      </c>
    </row>
    <row r="692" spans="1:11" x14ac:dyDescent="0.25">
      <c r="A692" s="11">
        <v>40423</v>
      </c>
      <c r="B692" s="12">
        <v>5371</v>
      </c>
      <c r="C692" s="4">
        <f t="shared" si="93"/>
        <v>8.5681827656978061E-4</v>
      </c>
      <c r="D692" s="4">
        <f t="shared" si="97"/>
        <v>1.4509140916531771E-7</v>
      </c>
      <c r="E692" s="13">
        <f t="shared" si="98"/>
        <v>1.0717499144847647E-4</v>
      </c>
      <c r="F692" s="4">
        <f t="shared" si="99"/>
        <v>8.5667318516061532E-4</v>
      </c>
      <c r="G692" s="6">
        <f t="shared" si="100"/>
        <v>8.2750084216791711E-2</v>
      </c>
      <c r="H692" s="8">
        <f t="shared" si="101"/>
        <v>0</v>
      </c>
      <c r="I692" s="6">
        <f t="shared" si="94"/>
        <v>3.6481614912116433</v>
      </c>
      <c r="J692" s="15">
        <f t="shared" si="95"/>
        <v>40423</v>
      </c>
      <c r="K692" s="7">
        <f t="shared" si="96"/>
        <v>16.466715773482139</v>
      </c>
    </row>
    <row r="693" spans="1:11" x14ac:dyDescent="0.25">
      <c r="A693" s="11">
        <v>40424</v>
      </c>
      <c r="B693" s="12">
        <v>5428.1</v>
      </c>
      <c r="C693" s="4">
        <f t="shared" si="93"/>
        <v>1.0575053871493033E-2</v>
      </c>
      <c r="D693" s="4">
        <f t="shared" si="97"/>
        <v>1.4509140916531771E-7</v>
      </c>
      <c r="E693" s="13">
        <f t="shared" si="98"/>
        <v>9.7288819966123748E-5</v>
      </c>
      <c r="F693" s="4">
        <f t="shared" si="99"/>
        <v>1.0574908780083868E-2</v>
      </c>
      <c r="G693" s="6">
        <f t="shared" si="100"/>
        <v>1.0721243552572577</v>
      </c>
      <c r="H693" s="8">
        <f t="shared" si="101"/>
        <v>0</v>
      </c>
      <c r="I693" s="6">
        <f t="shared" si="94"/>
        <v>3.1252493892704938</v>
      </c>
      <c r="J693" s="15">
        <f t="shared" si="95"/>
        <v>40424</v>
      </c>
      <c r="K693" s="7">
        <f t="shared" si="96"/>
        <v>15.6888723149337</v>
      </c>
    </row>
    <row r="694" spans="1:11" x14ac:dyDescent="0.25">
      <c r="A694" s="11">
        <v>40427</v>
      </c>
      <c r="B694" s="12">
        <v>5439.2</v>
      </c>
      <c r="C694" s="4">
        <f t="shared" si="93"/>
        <v>2.0428264352974216E-3</v>
      </c>
      <c r="D694" s="4">
        <f t="shared" si="97"/>
        <v>1.4509140916531771E-7</v>
      </c>
      <c r="E694" s="13">
        <f t="shared" si="98"/>
        <v>8.8585162275351935E-5</v>
      </c>
      <c r="F694" s="4">
        <f t="shared" si="99"/>
        <v>2.0426813438882562E-3</v>
      </c>
      <c r="G694" s="6">
        <f t="shared" si="100"/>
        <v>0.21703017964924851</v>
      </c>
      <c r="H694" s="8">
        <f t="shared" si="101"/>
        <v>0</v>
      </c>
      <c r="I694" s="6">
        <f t="shared" si="94"/>
        <v>3.7232835088826191</v>
      </c>
      <c r="J694" s="15">
        <f t="shared" si="95"/>
        <v>40427</v>
      </c>
      <c r="K694" s="7">
        <f t="shared" si="96"/>
        <v>14.970653310949405</v>
      </c>
    </row>
    <row r="695" spans="1:11" x14ac:dyDescent="0.25">
      <c r="A695" s="11">
        <v>40428</v>
      </c>
      <c r="B695" s="12">
        <v>5407.8</v>
      </c>
      <c r="C695" s="4">
        <f t="shared" si="93"/>
        <v>-5.7896354218307678E-3</v>
      </c>
      <c r="D695" s="4">
        <f t="shared" si="97"/>
        <v>1.4509140916531771E-7</v>
      </c>
      <c r="E695" s="13">
        <f t="shared" si="98"/>
        <v>8.0922574454236833E-5</v>
      </c>
      <c r="F695" s="4">
        <f t="shared" si="99"/>
        <v>-5.7897805132399328E-3</v>
      </c>
      <c r="G695" s="6">
        <f t="shared" si="100"/>
        <v>-0.64361662667237129</v>
      </c>
      <c r="H695" s="8">
        <f t="shared" si="101"/>
        <v>1</v>
      </c>
      <c r="I695" s="6">
        <f t="shared" si="94"/>
        <v>3.5849491514123346</v>
      </c>
      <c r="J695" s="15">
        <f t="shared" si="95"/>
        <v>40428</v>
      </c>
      <c r="K695" s="7">
        <f t="shared" si="96"/>
        <v>14.308532886680561</v>
      </c>
    </row>
    <row r="696" spans="1:11" x14ac:dyDescent="0.25">
      <c r="A696" s="11">
        <v>40429</v>
      </c>
      <c r="B696" s="12">
        <v>5429.7</v>
      </c>
      <c r="C696" s="4">
        <f t="shared" si="93"/>
        <v>4.0415279925162658E-3</v>
      </c>
      <c r="D696" s="4">
        <f t="shared" si="97"/>
        <v>1.4509140916531771E-7</v>
      </c>
      <c r="E696" s="13">
        <f t="shared" si="98"/>
        <v>8.0397096171480836E-5</v>
      </c>
      <c r="F696" s="4">
        <f t="shared" si="99"/>
        <v>4.0413829011071009E-3</v>
      </c>
      <c r="G696" s="6">
        <f t="shared" si="100"/>
        <v>0.45072310158538481</v>
      </c>
      <c r="H696" s="8">
        <f t="shared" si="101"/>
        <v>0</v>
      </c>
      <c r="I696" s="6">
        <f t="shared" si="94"/>
        <v>3.693752059494821</v>
      </c>
      <c r="J696" s="15">
        <f t="shared" si="95"/>
        <v>40429</v>
      </c>
      <c r="K696" s="7">
        <f t="shared" si="96"/>
        <v>14.262000326526659</v>
      </c>
    </row>
    <row r="697" spans="1:11" x14ac:dyDescent="0.25">
      <c r="A697" s="11">
        <v>40430</v>
      </c>
      <c r="B697" s="12">
        <v>5494.2</v>
      </c>
      <c r="C697" s="4">
        <f t="shared" si="93"/>
        <v>1.1809106558806085E-2</v>
      </c>
      <c r="D697" s="4">
        <f t="shared" si="97"/>
        <v>1.4509140916531771E-7</v>
      </c>
      <c r="E697" s="13">
        <f t="shared" si="98"/>
        <v>7.3713906807239315E-5</v>
      </c>
      <c r="F697" s="4">
        <f t="shared" si="99"/>
        <v>1.180896146739692E-2</v>
      </c>
      <c r="G697" s="6">
        <f t="shared" si="100"/>
        <v>1.3754252438054448</v>
      </c>
      <c r="H697" s="8">
        <f t="shared" si="101"/>
        <v>0</v>
      </c>
      <c r="I697" s="6">
        <f t="shared" si="94"/>
        <v>2.8928237070282461</v>
      </c>
      <c r="J697" s="15">
        <f t="shared" si="95"/>
        <v>40430</v>
      </c>
      <c r="K697" s="7">
        <f t="shared" si="96"/>
        <v>13.656360577486062</v>
      </c>
    </row>
    <row r="698" spans="1:11" x14ac:dyDescent="0.25">
      <c r="A698" s="11">
        <v>40431</v>
      </c>
      <c r="B698" s="12">
        <v>5501.6</v>
      </c>
      <c r="C698" s="4">
        <f t="shared" si="93"/>
        <v>1.3459686638849716E-3</v>
      </c>
      <c r="D698" s="4">
        <f t="shared" si="97"/>
        <v>1.4509140916531771E-7</v>
      </c>
      <c r="E698" s="13">
        <f t="shared" si="98"/>
        <v>6.7830113205965252E-5</v>
      </c>
      <c r="F698" s="4">
        <f t="shared" si="99"/>
        <v>1.3458235724758062E-3</v>
      </c>
      <c r="G698" s="6">
        <f t="shared" si="100"/>
        <v>0.16340933396866067</v>
      </c>
      <c r="H698" s="8">
        <f t="shared" si="101"/>
        <v>0</v>
      </c>
      <c r="I698" s="6">
        <f t="shared" si="94"/>
        <v>3.8669623186021149</v>
      </c>
      <c r="J698" s="15">
        <f t="shared" si="95"/>
        <v>40431</v>
      </c>
      <c r="K698" s="7">
        <f t="shared" si="96"/>
        <v>13.100007114925246</v>
      </c>
    </row>
    <row r="699" spans="1:11" x14ac:dyDescent="0.25">
      <c r="A699" s="11">
        <v>40434</v>
      </c>
      <c r="B699" s="12">
        <v>5565.5</v>
      </c>
      <c r="C699" s="4">
        <f t="shared" si="93"/>
        <v>1.1547868927653967E-2</v>
      </c>
      <c r="D699" s="4">
        <f t="shared" si="97"/>
        <v>1.4509140916531771E-7</v>
      </c>
      <c r="E699" s="13">
        <f t="shared" si="98"/>
        <v>6.265009731001846E-5</v>
      </c>
      <c r="F699" s="4">
        <f t="shared" si="99"/>
        <v>1.1547723836244802E-2</v>
      </c>
      <c r="G699" s="6">
        <f t="shared" si="100"/>
        <v>1.4589335590387991</v>
      </c>
      <c r="H699" s="8">
        <f t="shared" si="101"/>
        <v>0</v>
      </c>
      <c r="I699" s="6">
        <f t="shared" si="94"/>
        <v>2.8557905636459515</v>
      </c>
      <c r="J699" s="15">
        <f t="shared" si="95"/>
        <v>40434</v>
      </c>
      <c r="K699" s="7">
        <f t="shared" si="96"/>
        <v>12.589866806060607</v>
      </c>
    </row>
    <row r="700" spans="1:11" x14ac:dyDescent="0.25">
      <c r="A700" s="11">
        <v>40435</v>
      </c>
      <c r="B700" s="12">
        <v>5567.4</v>
      </c>
      <c r="C700" s="4">
        <f t="shared" si="93"/>
        <v>3.4133065390807091E-4</v>
      </c>
      <c r="D700" s="4">
        <f t="shared" si="97"/>
        <v>1.4509140916531771E-7</v>
      </c>
      <c r="E700" s="13">
        <f t="shared" si="98"/>
        <v>5.8089678216382813E-5</v>
      </c>
      <c r="F700" s="4">
        <f t="shared" si="99"/>
        <v>3.4118556249890562E-4</v>
      </c>
      <c r="G700" s="6">
        <f t="shared" si="100"/>
        <v>4.4765265029511045E-2</v>
      </c>
      <c r="H700" s="8">
        <f t="shared" si="101"/>
        <v>0</v>
      </c>
      <c r="I700" s="6">
        <f t="shared" si="94"/>
        <v>3.9568207850052248</v>
      </c>
      <c r="J700" s="15">
        <f t="shared" si="95"/>
        <v>40435</v>
      </c>
      <c r="K700" s="7">
        <f t="shared" si="96"/>
        <v>12.122989973082076</v>
      </c>
    </row>
    <row r="701" spans="1:11" x14ac:dyDescent="0.25">
      <c r="A701" s="11">
        <v>40436</v>
      </c>
      <c r="B701" s="12">
        <v>5555.6</v>
      </c>
      <c r="C701" s="4">
        <f t="shared" si="93"/>
        <v>-2.1217305451245714E-3</v>
      </c>
      <c r="D701" s="4">
        <f t="shared" si="97"/>
        <v>1.4509140916531771E-7</v>
      </c>
      <c r="E701" s="13">
        <f t="shared" si="98"/>
        <v>5.4074744145259611E-5</v>
      </c>
      <c r="F701" s="4">
        <f t="shared" si="99"/>
        <v>-2.1218756365337368E-3</v>
      </c>
      <c r="G701" s="6">
        <f t="shared" si="100"/>
        <v>-0.28855107034997413</v>
      </c>
      <c r="H701" s="8">
        <f t="shared" si="101"/>
        <v>1</v>
      </c>
      <c r="I701" s="6">
        <f t="shared" si="94"/>
        <v>3.9520022655030669</v>
      </c>
      <c r="J701" s="15">
        <f t="shared" si="95"/>
        <v>40436</v>
      </c>
      <c r="K701" s="7">
        <f t="shared" si="96"/>
        <v>11.69654233897808</v>
      </c>
    </row>
    <row r="702" spans="1:11" x14ac:dyDescent="0.25">
      <c r="A702" s="11">
        <v>40437</v>
      </c>
      <c r="B702" s="12">
        <v>5540.1</v>
      </c>
      <c r="C702" s="4">
        <f t="shared" si="93"/>
        <v>-2.7938769221271887E-3</v>
      </c>
      <c r="D702" s="4">
        <f t="shared" si="97"/>
        <v>1.4509140916531771E-7</v>
      </c>
      <c r="E702" s="13">
        <f t="shared" si="98"/>
        <v>5.1375546186858235E-5</v>
      </c>
      <c r="F702" s="4">
        <f t="shared" si="99"/>
        <v>-2.7940220135363541E-3</v>
      </c>
      <c r="G702" s="6">
        <f t="shared" si="100"/>
        <v>-0.38980876260985892</v>
      </c>
      <c r="H702" s="8">
        <f t="shared" si="101"/>
        <v>1</v>
      </c>
      <c r="I702" s="6">
        <f t="shared" si="94"/>
        <v>3.9432601580066216</v>
      </c>
      <c r="J702" s="15">
        <f t="shared" si="95"/>
        <v>40437</v>
      </c>
      <c r="K702" s="7">
        <f t="shared" si="96"/>
        <v>11.400882941805488</v>
      </c>
    </row>
    <row r="703" spans="1:11" x14ac:dyDescent="0.25">
      <c r="A703" s="11">
        <v>40438</v>
      </c>
      <c r="B703" s="12">
        <v>5508.5</v>
      </c>
      <c r="C703" s="4">
        <f t="shared" si="93"/>
        <v>-5.7201973398171221E-3</v>
      </c>
      <c r="D703" s="4">
        <f t="shared" si="97"/>
        <v>1.4509140916531771E-7</v>
      </c>
      <c r="E703" s="13">
        <f t="shared" si="98"/>
        <v>4.9612365069448588E-5</v>
      </c>
      <c r="F703" s="4">
        <f t="shared" si="99"/>
        <v>-5.7203424312262871E-3</v>
      </c>
      <c r="G703" s="6">
        <f t="shared" si="100"/>
        <v>-0.81213282061611181</v>
      </c>
      <c r="H703" s="8">
        <f t="shared" si="101"/>
        <v>1</v>
      </c>
      <c r="I703" s="6">
        <f t="shared" si="94"/>
        <v>3.7069168374080883</v>
      </c>
      <c r="J703" s="15">
        <f t="shared" si="95"/>
        <v>40438</v>
      </c>
      <c r="K703" s="7">
        <f t="shared" si="96"/>
        <v>11.203538888480949</v>
      </c>
    </row>
    <row r="704" spans="1:11" x14ac:dyDescent="0.25">
      <c r="A704" s="11">
        <v>40441</v>
      </c>
      <c r="B704" s="12">
        <v>5602.5</v>
      </c>
      <c r="C704" s="4">
        <f t="shared" si="93"/>
        <v>1.6920572894962436E-2</v>
      </c>
      <c r="D704" s="4">
        <f t="shared" si="97"/>
        <v>1.4509140916531771E-7</v>
      </c>
      <c r="E704" s="13">
        <f t="shared" si="98"/>
        <v>5.2683677809124234E-5</v>
      </c>
      <c r="F704" s="4">
        <f t="shared" si="99"/>
        <v>1.6920427803553271E-2</v>
      </c>
      <c r="G704" s="6">
        <f t="shared" si="100"/>
        <v>2.3311665172295948</v>
      </c>
      <c r="H704" s="8">
        <f t="shared" si="101"/>
        <v>0</v>
      </c>
      <c r="I704" s="6">
        <f t="shared" si="94"/>
        <v>1.2894952359600178</v>
      </c>
      <c r="J704" s="15">
        <f t="shared" si="95"/>
        <v>40441</v>
      </c>
      <c r="K704" s="7">
        <f t="shared" si="96"/>
        <v>11.545116060788835</v>
      </c>
    </row>
    <row r="705" spans="1:11" x14ac:dyDescent="0.25">
      <c r="A705" s="11">
        <v>40442</v>
      </c>
      <c r="B705" s="12">
        <v>5576.2</v>
      </c>
      <c r="C705" s="4">
        <f t="shared" si="93"/>
        <v>-4.7053858722249037E-3</v>
      </c>
      <c r="D705" s="4">
        <f t="shared" si="97"/>
        <v>1.4509140916531771E-7</v>
      </c>
      <c r="E705" s="13">
        <f t="shared" si="98"/>
        <v>4.9315371206509593E-5</v>
      </c>
      <c r="F705" s="4">
        <f t="shared" si="99"/>
        <v>-4.7055309636340687E-3</v>
      </c>
      <c r="G705" s="6">
        <f t="shared" si="100"/>
        <v>-0.67006584640234879</v>
      </c>
      <c r="H705" s="8">
        <f t="shared" si="101"/>
        <v>1</v>
      </c>
      <c r="I705" s="6">
        <f t="shared" si="94"/>
        <v>3.8152047157044202</v>
      </c>
      <c r="J705" s="15">
        <f t="shared" si="95"/>
        <v>40442</v>
      </c>
      <c r="K705" s="7">
        <f t="shared" si="96"/>
        <v>11.16995475158558</v>
      </c>
    </row>
    <row r="706" spans="1:11" x14ac:dyDescent="0.25">
      <c r="A706" s="11">
        <v>40443</v>
      </c>
      <c r="B706" s="12">
        <v>5551.9</v>
      </c>
      <c r="C706" s="4">
        <f t="shared" si="93"/>
        <v>-4.3673293058038298E-3</v>
      </c>
      <c r="D706" s="4">
        <f t="shared" si="97"/>
        <v>1.4509140916531771E-7</v>
      </c>
      <c r="E706" s="13">
        <f t="shared" si="98"/>
        <v>5.0458832374247135E-5</v>
      </c>
      <c r="F706" s="4">
        <f t="shared" si="99"/>
        <v>-4.3674743972129948E-3</v>
      </c>
      <c r="G706" s="6">
        <f t="shared" si="100"/>
        <v>-0.61483951234722067</v>
      </c>
      <c r="H706" s="8">
        <f t="shared" si="101"/>
        <v>1</v>
      </c>
      <c r="I706" s="6">
        <f t="shared" si="94"/>
        <v>3.8392240311484152</v>
      </c>
      <c r="J706" s="15">
        <f t="shared" si="95"/>
        <v>40443</v>
      </c>
      <c r="K706" s="7">
        <f t="shared" si="96"/>
        <v>11.298709922236487</v>
      </c>
    </row>
    <row r="707" spans="1:11" x14ac:dyDescent="0.25">
      <c r="A707" s="11">
        <v>40444</v>
      </c>
      <c r="B707" s="12">
        <v>5547.1</v>
      </c>
      <c r="C707" s="4">
        <f t="shared" si="93"/>
        <v>-8.6494284156220127E-4</v>
      </c>
      <c r="D707" s="4">
        <f t="shared" si="97"/>
        <v>1.4509140916531771E-7</v>
      </c>
      <c r="E707" s="13">
        <f t="shared" si="98"/>
        <v>5.089634534074608E-5</v>
      </c>
      <c r="F707" s="4">
        <f t="shared" si="99"/>
        <v>-8.6508793297136656E-4</v>
      </c>
      <c r="G707" s="6">
        <f t="shared" si="100"/>
        <v>-0.12125982994899583</v>
      </c>
      <c r="H707" s="8">
        <f t="shared" si="101"/>
        <v>1</v>
      </c>
      <c r="I707" s="6">
        <f t="shared" si="94"/>
        <v>4.016569212494093</v>
      </c>
      <c r="J707" s="15">
        <f t="shared" si="95"/>
        <v>40444</v>
      </c>
      <c r="K707" s="7">
        <f t="shared" si="96"/>
        <v>11.347588012969434</v>
      </c>
    </row>
    <row r="708" spans="1:11" x14ac:dyDescent="0.25">
      <c r="A708" s="11">
        <v>40445</v>
      </c>
      <c r="B708" s="12">
        <v>5598.5</v>
      </c>
      <c r="C708" s="4">
        <f t="shared" si="93"/>
        <v>9.2234360447605596E-3</v>
      </c>
      <c r="D708" s="4">
        <f t="shared" si="97"/>
        <v>1.4509140916531771E-7</v>
      </c>
      <c r="E708" s="13">
        <f t="shared" si="98"/>
        <v>4.7880702448157905E-5</v>
      </c>
      <c r="F708" s="4">
        <f t="shared" si="99"/>
        <v>9.2232909533513947E-3</v>
      </c>
      <c r="G708" s="6">
        <f t="shared" si="100"/>
        <v>1.3329248119352379</v>
      </c>
      <c r="H708" s="8">
        <f t="shared" si="101"/>
        <v>0</v>
      </c>
      <c r="I708" s="6">
        <f t="shared" si="94"/>
        <v>3.1661161928430128</v>
      </c>
      <c r="J708" s="15">
        <f t="shared" si="95"/>
        <v>40445</v>
      </c>
      <c r="K708" s="7">
        <f t="shared" si="96"/>
        <v>11.006278989460494</v>
      </c>
    </row>
    <row r="709" spans="1:11" x14ac:dyDescent="0.25">
      <c r="A709" s="11">
        <v>40448</v>
      </c>
      <c r="B709" s="12">
        <v>5573.4</v>
      </c>
      <c r="C709" s="4">
        <f t="shared" si="93"/>
        <v>-4.4934240787216266E-3</v>
      </c>
      <c r="D709" s="4">
        <f t="shared" si="97"/>
        <v>1.4509140916531771E-7</v>
      </c>
      <c r="E709" s="13">
        <f t="shared" si="98"/>
        <v>4.5086893730301214E-5</v>
      </c>
      <c r="F709" s="4">
        <f t="shared" si="99"/>
        <v>-4.4935691701307916E-3</v>
      </c>
      <c r="G709" s="6">
        <f t="shared" si="100"/>
        <v>-0.66921593479846575</v>
      </c>
      <c r="H709" s="8">
        <f t="shared" si="101"/>
        <v>1</v>
      </c>
      <c r="I709" s="6">
        <f t="shared" si="94"/>
        <v>3.8605959622707338</v>
      </c>
      <c r="J709" s="15">
        <f t="shared" si="95"/>
        <v>40448</v>
      </c>
      <c r="K709" s="7">
        <f t="shared" si="96"/>
        <v>10.680348362186603</v>
      </c>
    </row>
    <row r="710" spans="1:11" x14ac:dyDescent="0.25">
      <c r="A710" s="11">
        <v>40449</v>
      </c>
      <c r="B710" s="12">
        <v>5578.4</v>
      </c>
      <c r="C710" s="4">
        <f t="shared" si="93"/>
        <v>8.9671628527085087E-4</v>
      </c>
      <c r="D710" s="4">
        <f t="shared" si="97"/>
        <v>1.4509140916531771E-7</v>
      </c>
      <c r="E710" s="13">
        <f t="shared" si="98"/>
        <v>4.6374302086187662E-5</v>
      </c>
      <c r="F710" s="4">
        <f t="shared" si="99"/>
        <v>8.9657119386168558E-4</v>
      </c>
      <c r="G710" s="6">
        <f t="shared" si="100"/>
        <v>0.1316576466303955</v>
      </c>
      <c r="H710" s="8">
        <f t="shared" si="101"/>
        <v>0</v>
      </c>
      <c r="I710" s="6">
        <f t="shared" si="94"/>
        <v>4.0617771420893805</v>
      </c>
      <c r="J710" s="15">
        <f t="shared" si="95"/>
        <v>40449</v>
      </c>
      <c r="K710" s="7">
        <f t="shared" si="96"/>
        <v>10.831758134211396</v>
      </c>
    </row>
    <row r="711" spans="1:11" x14ac:dyDescent="0.25">
      <c r="A711" s="11">
        <v>40450</v>
      </c>
      <c r="B711" s="12">
        <v>5569.3</v>
      </c>
      <c r="C711" s="4">
        <f t="shared" si="93"/>
        <v>-1.6326241325668382E-3</v>
      </c>
      <c r="D711" s="4">
        <f t="shared" si="97"/>
        <v>1.4509140916531771E-7</v>
      </c>
      <c r="E711" s="13">
        <f t="shared" si="98"/>
        <v>4.3760678307146983E-5</v>
      </c>
      <c r="F711" s="4">
        <f t="shared" si="99"/>
        <v>-1.6327692239760036E-3</v>
      </c>
      <c r="G711" s="6">
        <f t="shared" si="100"/>
        <v>-0.24682138401436651</v>
      </c>
      <c r="H711" s="8">
        <f t="shared" si="101"/>
        <v>1</v>
      </c>
      <c r="I711" s="6">
        <f t="shared" si="94"/>
        <v>4.068988518667104</v>
      </c>
      <c r="J711" s="15">
        <f t="shared" si="95"/>
        <v>40450</v>
      </c>
      <c r="K711" s="7">
        <f t="shared" si="96"/>
        <v>10.522096564709994</v>
      </c>
    </row>
    <row r="712" spans="1:11" x14ac:dyDescent="0.25">
      <c r="A712" s="11">
        <v>40451</v>
      </c>
      <c r="B712" s="12">
        <v>5548.6</v>
      </c>
      <c r="C712" s="4">
        <f t="shared" si="93"/>
        <v>-3.7237291069568295E-3</v>
      </c>
      <c r="D712" s="4">
        <f t="shared" si="97"/>
        <v>1.4509140916531771E-7</v>
      </c>
      <c r="E712" s="13">
        <f t="shared" si="98"/>
        <v>4.1954392881257297E-5</v>
      </c>
      <c r="F712" s="4">
        <f t="shared" si="99"/>
        <v>-3.7238741983659949E-3</v>
      </c>
      <c r="G712" s="6">
        <f t="shared" si="100"/>
        <v>-0.57491849576481213</v>
      </c>
      <c r="H712" s="8">
        <f t="shared" si="101"/>
        <v>1</v>
      </c>
      <c r="I712" s="6">
        <f t="shared" si="94"/>
        <v>3.9552595351388087</v>
      </c>
      <c r="J712" s="15">
        <f t="shared" si="95"/>
        <v>40451</v>
      </c>
      <c r="K712" s="7">
        <f t="shared" si="96"/>
        <v>10.30265082343282</v>
      </c>
    </row>
    <row r="713" spans="1:11" x14ac:dyDescent="0.25">
      <c r="A713" s="11">
        <v>40452</v>
      </c>
      <c r="B713" s="12">
        <v>5592.9</v>
      </c>
      <c r="C713" s="4">
        <f t="shared" si="93"/>
        <v>7.9522925022482652E-3</v>
      </c>
      <c r="D713" s="4">
        <f t="shared" si="97"/>
        <v>1.4509140916531771E-7</v>
      </c>
      <c r="E713" s="13">
        <f t="shared" si="98"/>
        <v>4.2442778251428286E-5</v>
      </c>
      <c r="F713" s="4">
        <f t="shared" si="99"/>
        <v>7.9521474108391003E-3</v>
      </c>
      <c r="G713" s="6">
        <f t="shared" si="100"/>
        <v>1.2206257284598261</v>
      </c>
      <c r="H713" s="8">
        <f t="shared" si="101"/>
        <v>0</v>
      </c>
      <c r="I713" s="6">
        <f t="shared" si="94"/>
        <v>3.3697747739667125</v>
      </c>
      <c r="J713" s="15">
        <f t="shared" si="95"/>
        <v>40452</v>
      </c>
      <c r="K713" s="7">
        <f t="shared" si="96"/>
        <v>10.362443195314199</v>
      </c>
    </row>
    <row r="714" spans="1:11" x14ac:dyDescent="0.25">
      <c r="A714" s="11">
        <v>40455</v>
      </c>
      <c r="B714" s="12">
        <v>5556</v>
      </c>
      <c r="C714" s="4">
        <f t="shared" si="93"/>
        <v>-6.6195112952910405E-3</v>
      </c>
      <c r="D714" s="4">
        <f t="shared" si="97"/>
        <v>1.4509140916531771E-7</v>
      </c>
      <c r="E714" s="13">
        <f t="shared" si="98"/>
        <v>4.0299415499604349E-5</v>
      </c>
      <c r="F714" s="4">
        <f t="shared" si="99"/>
        <v>-6.6196563867002055E-3</v>
      </c>
      <c r="G714" s="6">
        <f t="shared" si="100"/>
        <v>-1.0427641049750622</v>
      </c>
      <c r="H714" s="8">
        <f t="shared" si="101"/>
        <v>1</v>
      </c>
      <c r="I714" s="6">
        <f t="shared" si="94"/>
        <v>3.5969697739074653</v>
      </c>
      <c r="J714" s="15">
        <f t="shared" si="95"/>
        <v>40455</v>
      </c>
      <c r="K714" s="7">
        <f t="shared" si="96"/>
        <v>10.097401706082559</v>
      </c>
    </row>
    <row r="715" spans="1:11" x14ac:dyDescent="0.25">
      <c r="A715" s="11">
        <v>40456</v>
      </c>
      <c r="B715" s="12">
        <v>5635.8</v>
      </c>
      <c r="C715" s="4">
        <f t="shared" si="93"/>
        <v>1.4260682354290321E-2</v>
      </c>
      <c r="D715" s="4">
        <f t="shared" si="97"/>
        <v>1.4509140916531771E-7</v>
      </c>
      <c r="E715" s="13">
        <f t="shared" si="98"/>
        <v>4.6544036409182412E-5</v>
      </c>
      <c r="F715" s="4">
        <f t="shared" si="99"/>
        <v>1.4260537262881156E-2</v>
      </c>
      <c r="G715" s="6">
        <f t="shared" si="100"/>
        <v>2.0902771158280093</v>
      </c>
      <c r="H715" s="8">
        <f t="shared" si="101"/>
        <v>0</v>
      </c>
      <c r="I715" s="6">
        <f t="shared" si="94"/>
        <v>1.8839880932975777</v>
      </c>
      <c r="J715" s="15">
        <f t="shared" si="95"/>
        <v>40456</v>
      </c>
      <c r="K715" s="7">
        <f t="shared" si="96"/>
        <v>10.851562657757245</v>
      </c>
    </row>
    <row r="716" spans="1:11" x14ac:dyDescent="0.25">
      <c r="A716" s="11">
        <v>40457</v>
      </c>
      <c r="B716" s="12">
        <v>5681.4</v>
      </c>
      <c r="C716" s="4">
        <f t="shared" si="93"/>
        <v>8.0585739889845413E-3</v>
      </c>
      <c r="D716" s="4">
        <f t="shared" si="97"/>
        <v>1.4509140916531771E-7</v>
      </c>
      <c r="E716" s="13">
        <f t="shared" si="98"/>
        <v>4.39101102129518E-5</v>
      </c>
      <c r="F716" s="4">
        <f t="shared" si="99"/>
        <v>8.0584288975753763E-3</v>
      </c>
      <c r="G716" s="6">
        <f t="shared" si="100"/>
        <v>1.2160967133505791</v>
      </c>
      <c r="H716" s="8">
        <f t="shared" si="101"/>
        <v>0</v>
      </c>
      <c r="I716" s="6">
        <f t="shared" si="94"/>
        <v>3.3582988403942604</v>
      </c>
      <c r="J716" s="15">
        <f t="shared" si="95"/>
        <v>40457</v>
      </c>
      <c r="K716" s="7">
        <f t="shared" si="96"/>
        <v>10.540046434374378</v>
      </c>
    </row>
    <row r="717" spans="1:11" x14ac:dyDescent="0.25">
      <c r="A717" s="11">
        <v>40458</v>
      </c>
      <c r="B717" s="12">
        <v>5662.1</v>
      </c>
      <c r="C717" s="4">
        <f t="shared" si="93"/>
        <v>-3.4028330979550946E-3</v>
      </c>
      <c r="D717" s="4">
        <f t="shared" si="97"/>
        <v>1.4509140916531771E-7</v>
      </c>
      <c r="E717" s="13">
        <f t="shared" si="98"/>
        <v>4.1591235607583108E-5</v>
      </c>
      <c r="F717" s="4">
        <f t="shared" si="99"/>
        <v>-3.40297818936426E-3</v>
      </c>
      <c r="G717" s="6">
        <f t="shared" si="100"/>
        <v>-0.52766495848027739</v>
      </c>
      <c r="H717" s="8">
        <f t="shared" si="101"/>
        <v>1</v>
      </c>
      <c r="I717" s="6">
        <f t="shared" si="94"/>
        <v>3.9856568602932088</v>
      </c>
      <c r="J717" s="15">
        <f t="shared" si="95"/>
        <v>40458</v>
      </c>
      <c r="K717" s="7">
        <f t="shared" si="96"/>
        <v>10.257964032262214</v>
      </c>
    </row>
    <row r="718" spans="1:11" x14ac:dyDescent="0.25">
      <c r="A718" s="11">
        <v>40459</v>
      </c>
      <c r="B718" s="12">
        <v>5657.6</v>
      </c>
      <c r="C718" s="4">
        <f t="shared" si="93"/>
        <v>-7.9507411628462255E-4</v>
      </c>
      <c r="D718" s="4">
        <f t="shared" si="97"/>
        <v>1.4509140916531771E-7</v>
      </c>
      <c r="E718" s="13">
        <f t="shared" si="98"/>
        <v>4.1698666762132214E-5</v>
      </c>
      <c r="F718" s="4">
        <f t="shared" si="99"/>
        <v>-7.9521920769378784E-4</v>
      </c>
      <c r="G718" s="6">
        <f t="shared" si="100"/>
        <v>-0.12314755019493276</v>
      </c>
      <c r="H718" s="8">
        <f t="shared" si="101"/>
        <v>1</v>
      </c>
      <c r="I718" s="6">
        <f t="shared" si="94"/>
        <v>4.1159995081367011</v>
      </c>
      <c r="J718" s="15">
        <f t="shared" si="95"/>
        <v>40459</v>
      </c>
      <c r="K718" s="7">
        <f t="shared" si="96"/>
        <v>10.271203771135811</v>
      </c>
    </row>
    <row r="719" spans="1:11" x14ac:dyDescent="0.25">
      <c r="A719" s="11">
        <v>40462</v>
      </c>
      <c r="B719" s="12">
        <v>5672.4</v>
      </c>
      <c r="C719" s="4">
        <f t="shared" si="93"/>
        <v>2.6125345839212045E-3</v>
      </c>
      <c r="D719" s="4">
        <f t="shared" si="97"/>
        <v>1.4509140916531771E-7</v>
      </c>
      <c r="E719" s="13">
        <f t="shared" si="98"/>
        <v>3.9761658345836926E-5</v>
      </c>
      <c r="F719" s="4">
        <f t="shared" si="99"/>
        <v>2.6123894925120391E-3</v>
      </c>
      <c r="G719" s="6">
        <f t="shared" si="100"/>
        <v>0.41429117627836909</v>
      </c>
      <c r="H719" s="8">
        <f t="shared" si="101"/>
        <v>0</v>
      </c>
      <c r="I719" s="6">
        <f t="shared" si="94"/>
        <v>4.0615466114974561</v>
      </c>
      <c r="J719" s="15">
        <f t="shared" si="95"/>
        <v>40462</v>
      </c>
      <c r="K719" s="7">
        <f t="shared" si="96"/>
        <v>10.029805362765892</v>
      </c>
    </row>
    <row r="720" spans="1:11" x14ac:dyDescent="0.25">
      <c r="A720" s="11">
        <v>40463</v>
      </c>
      <c r="B720" s="12">
        <v>5661.6</v>
      </c>
      <c r="C720" s="4">
        <f t="shared" ref="C720:C783" si="102">LN(B720/B719)</f>
        <v>-1.9057708256159231E-3</v>
      </c>
      <c r="D720" s="4">
        <f t="shared" si="97"/>
        <v>1.4509140916531771E-7</v>
      </c>
      <c r="E720" s="13">
        <f t="shared" si="98"/>
        <v>3.79389921620326E-5</v>
      </c>
      <c r="F720" s="4">
        <f t="shared" si="99"/>
        <v>-1.9059159170250885E-3</v>
      </c>
      <c r="G720" s="6">
        <f t="shared" si="100"/>
        <v>-0.30942887769144561</v>
      </c>
      <c r="H720" s="8">
        <f t="shared" si="101"/>
        <v>1</v>
      </c>
      <c r="I720" s="6">
        <f t="shared" si="94"/>
        <v>4.122953930523213</v>
      </c>
      <c r="J720" s="15">
        <f t="shared" si="95"/>
        <v>40463</v>
      </c>
      <c r="K720" s="7">
        <f t="shared" si="96"/>
        <v>9.7972266570669113</v>
      </c>
    </row>
    <row r="721" spans="1:11" x14ac:dyDescent="0.25">
      <c r="A721" s="11">
        <v>40464</v>
      </c>
      <c r="B721" s="12">
        <v>5747.4</v>
      </c>
      <c r="C721" s="4">
        <f t="shared" si="102"/>
        <v>1.5041040855325946E-2</v>
      </c>
      <c r="D721" s="4">
        <f t="shared" si="97"/>
        <v>1.4509140916531771E-7</v>
      </c>
      <c r="E721" s="13">
        <f t="shared" si="98"/>
        <v>3.7008422984874593E-5</v>
      </c>
      <c r="F721" s="4">
        <f t="shared" si="99"/>
        <v>1.5040895763916781E-2</v>
      </c>
      <c r="G721" s="6">
        <f t="shared" si="100"/>
        <v>2.4724266259830414</v>
      </c>
      <c r="H721" s="8">
        <f t="shared" si="101"/>
        <v>0</v>
      </c>
      <c r="I721" s="6">
        <f t="shared" si="94"/>
        <v>1.1267972678544469</v>
      </c>
      <c r="J721" s="15">
        <f t="shared" si="95"/>
        <v>40464</v>
      </c>
      <c r="K721" s="7">
        <f t="shared" si="96"/>
        <v>9.6763273069761713</v>
      </c>
    </row>
    <row r="722" spans="1:11" x14ac:dyDescent="0.25">
      <c r="A722" s="11">
        <v>40465</v>
      </c>
      <c r="B722" s="12">
        <v>5727.2</v>
      </c>
      <c r="C722" s="4">
        <f t="shared" si="102"/>
        <v>-3.5208235349257415E-3</v>
      </c>
      <c r="D722" s="4">
        <f t="shared" si="97"/>
        <v>1.4509140916531771E-7</v>
      </c>
      <c r="E722" s="13">
        <f t="shared" si="98"/>
        <v>3.5515079308940764E-5</v>
      </c>
      <c r="F722" s="4">
        <f t="shared" si="99"/>
        <v>-3.5209686263349069E-3</v>
      </c>
      <c r="G722" s="6">
        <f t="shared" si="100"/>
        <v>-0.59082077894158103</v>
      </c>
      <c r="H722" s="8">
        <f t="shared" si="101"/>
        <v>1</v>
      </c>
      <c r="I722" s="6">
        <f t="shared" si="94"/>
        <v>4.029303461583706</v>
      </c>
      <c r="J722" s="15">
        <f t="shared" si="95"/>
        <v>40465</v>
      </c>
      <c r="K722" s="7">
        <f t="shared" si="96"/>
        <v>9.479090180582741</v>
      </c>
    </row>
    <row r="723" spans="1:11" x14ac:dyDescent="0.25">
      <c r="A723" s="11">
        <v>40466</v>
      </c>
      <c r="B723" s="12">
        <v>5703.4</v>
      </c>
      <c r="C723" s="4">
        <f t="shared" si="102"/>
        <v>-4.1642668614436168E-3</v>
      </c>
      <c r="D723" s="4">
        <f t="shared" si="97"/>
        <v>1.4509140916531771E-7</v>
      </c>
      <c r="E723" s="13">
        <f t="shared" si="98"/>
        <v>3.6500899664361692E-5</v>
      </c>
      <c r="F723" s="4">
        <f t="shared" si="99"/>
        <v>-4.1644119528527817E-3</v>
      </c>
      <c r="G723" s="6">
        <f t="shared" si="100"/>
        <v>-0.68928987607659964</v>
      </c>
      <c r="H723" s="8">
        <f t="shared" si="101"/>
        <v>1</v>
      </c>
      <c r="I723" s="6">
        <f t="shared" si="94"/>
        <v>3.9525880248349385</v>
      </c>
      <c r="J723" s="15">
        <f t="shared" si="95"/>
        <v>40466</v>
      </c>
      <c r="K723" s="7">
        <f t="shared" si="96"/>
        <v>9.6097490160167602</v>
      </c>
    </row>
    <row r="724" spans="1:11" x14ac:dyDescent="0.25">
      <c r="A724" s="11">
        <v>40469</v>
      </c>
      <c r="B724" s="12">
        <v>5742.5</v>
      </c>
      <c r="C724" s="4">
        <f t="shared" si="102"/>
        <v>6.8321673427216732E-3</v>
      </c>
      <c r="D724" s="4">
        <f t="shared" si="97"/>
        <v>1.4509140916531771E-7</v>
      </c>
      <c r="E724" s="13">
        <f t="shared" si="98"/>
        <v>3.8286462148166889E-5</v>
      </c>
      <c r="F724" s="4">
        <f t="shared" si="99"/>
        <v>6.8320222513125082E-3</v>
      </c>
      <c r="G724" s="6">
        <f t="shared" si="100"/>
        <v>1.1041463814001331</v>
      </c>
      <c r="H724" s="8">
        <f t="shared" si="101"/>
        <v>0</v>
      </c>
      <c r="I724" s="6">
        <f t="shared" ref="I724:I787" si="103">-0.5*LN(2*PI())-0.5*LN(E724)-0.5*G724*G724</f>
        <v>3.5566989475051898</v>
      </c>
      <c r="J724" s="15">
        <f t="shared" ref="J724:J787" si="104">A724</f>
        <v>40469</v>
      </c>
      <c r="K724" s="7">
        <f t="shared" ref="K724:K787" si="105">100*SQRT($B$12*E724)</f>
        <v>9.8419890893488731</v>
      </c>
    </row>
    <row r="725" spans="1:11" x14ac:dyDescent="0.25">
      <c r="A725" s="11">
        <v>40470</v>
      </c>
      <c r="B725" s="12">
        <v>5703.9</v>
      </c>
      <c r="C725" s="4">
        <f t="shared" si="102"/>
        <v>-6.7445041796033289E-3</v>
      </c>
      <c r="D725" s="4">
        <f t="shared" ref="D725:D788" si="106">D724</f>
        <v>1.4509140916531771E-7</v>
      </c>
      <c r="E725" s="13">
        <f t="shared" ref="E725:E788" si="107">$G$6+(($G$7+$G$8*H724)*F724*F724)+($G$9*E724)</f>
        <v>3.6640248482118949E-5</v>
      </c>
      <c r="F725" s="4">
        <f t="shared" ref="F725:F788" si="108">C725-D725</f>
        <v>-6.7446492710124938E-3</v>
      </c>
      <c r="G725" s="6">
        <f t="shared" ref="G725:G788" si="109">F725/SQRT(E725)</f>
        <v>-1.1142436447214787</v>
      </c>
      <c r="H725" s="8">
        <f t="shared" si="101"/>
        <v>1</v>
      </c>
      <c r="I725" s="6">
        <f t="shared" si="103"/>
        <v>3.5674736351262855</v>
      </c>
      <c r="J725" s="15">
        <f t="shared" si="104"/>
        <v>40470</v>
      </c>
      <c r="K725" s="7">
        <f t="shared" si="105"/>
        <v>9.6280750235839427</v>
      </c>
    </row>
    <row r="726" spans="1:11" x14ac:dyDescent="0.25">
      <c r="A726" s="11">
        <v>40471</v>
      </c>
      <c r="B726" s="12">
        <v>5728.9</v>
      </c>
      <c r="C726" s="4">
        <f t="shared" si="102"/>
        <v>4.3733888193485141E-3</v>
      </c>
      <c r="D726" s="4">
        <f t="shared" si="106"/>
        <v>1.4509140916531771E-7</v>
      </c>
      <c r="E726" s="13">
        <f t="shared" si="107"/>
        <v>4.3632535633253759E-5</v>
      </c>
      <c r="F726" s="4">
        <f t="shared" si="108"/>
        <v>4.3732437279393492E-3</v>
      </c>
      <c r="G726" s="6">
        <f t="shared" si="109"/>
        <v>0.66206168641372798</v>
      </c>
      <c r="H726" s="8">
        <f t="shared" ref="H726:H789" si="110">IF(G726&lt;0,1,0)</f>
        <v>0</v>
      </c>
      <c r="I726" s="6">
        <f t="shared" si="103"/>
        <v>3.8817523563768543</v>
      </c>
      <c r="J726" s="15">
        <f t="shared" si="104"/>
        <v>40471</v>
      </c>
      <c r="K726" s="7">
        <f t="shared" si="105"/>
        <v>10.506679549321566</v>
      </c>
    </row>
    <row r="727" spans="1:11" x14ac:dyDescent="0.25">
      <c r="A727" s="11">
        <v>40472</v>
      </c>
      <c r="B727" s="12">
        <v>5757.9</v>
      </c>
      <c r="C727" s="4">
        <f t="shared" si="102"/>
        <v>5.0492846769434017E-3</v>
      </c>
      <c r="D727" s="4">
        <f t="shared" si="106"/>
        <v>1.4509140916531771E-7</v>
      </c>
      <c r="E727" s="13">
        <f t="shared" si="107"/>
        <v>4.1346862532559665E-5</v>
      </c>
      <c r="F727" s="4">
        <f t="shared" si="108"/>
        <v>5.0491395855342368E-3</v>
      </c>
      <c r="G727" s="6">
        <f t="shared" si="109"/>
        <v>0.78522857778838984</v>
      </c>
      <c r="H727" s="8">
        <f t="shared" si="110"/>
        <v>0</v>
      </c>
      <c r="I727" s="6">
        <f t="shared" si="103"/>
        <v>3.8195265147317952</v>
      </c>
      <c r="J727" s="15">
        <f t="shared" si="104"/>
        <v>40472</v>
      </c>
      <c r="K727" s="7">
        <f t="shared" si="105"/>
        <v>10.227783836558922</v>
      </c>
    </row>
    <row r="728" spans="1:11" x14ac:dyDescent="0.25">
      <c r="A728" s="11">
        <v>40473</v>
      </c>
      <c r="B728" s="12">
        <v>5741.4</v>
      </c>
      <c r="C728" s="4">
        <f t="shared" si="102"/>
        <v>-2.8697418666699627E-3</v>
      </c>
      <c r="D728" s="4">
        <f t="shared" si="106"/>
        <v>1.4509140916531771E-7</v>
      </c>
      <c r="E728" s="13">
        <f t="shared" si="107"/>
        <v>3.9334585454728513E-5</v>
      </c>
      <c r="F728" s="4">
        <f t="shared" si="108"/>
        <v>-2.8698869580791281E-3</v>
      </c>
      <c r="G728" s="6">
        <f t="shared" si="109"/>
        <v>-0.45759102931613832</v>
      </c>
      <c r="H728" s="8">
        <f t="shared" si="110"/>
        <v>1</v>
      </c>
      <c r="I728" s="6">
        <f t="shared" si="103"/>
        <v>4.0480698862793281</v>
      </c>
      <c r="J728" s="15">
        <f t="shared" si="104"/>
        <v>40473</v>
      </c>
      <c r="K728" s="7">
        <f t="shared" si="105"/>
        <v>9.9757957677802906</v>
      </c>
    </row>
    <row r="729" spans="1:11" x14ac:dyDescent="0.25">
      <c r="A729" s="11">
        <v>40476</v>
      </c>
      <c r="B729" s="12">
        <v>5752</v>
      </c>
      <c r="C729" s="4">
        <f t="shared" si="102"/>
        <v>1.8445373876105218E-3</v>
      </c>
      <c r="D729" s="4">
        <f t="shared" si="106"/>
        <v>1.4509140916531771E-7</v>
      </c>
      <c r="E729" s="13">
        <f t="shared" si="107"/>
        <v>3.9091396332005215E-5</v>
      </c>
      <c r="F729" s="4">
        <f t="shared" si="108"/>
        <v>1.8443922962013564E-3</v>
      </c>
      <c r="G729" s="6">
        <f t="shared" si="109"/>
        <v>0.2949936773521456</v>
      </c>
      <c r="H729" s="8">
        <f t="shared" si="110"/>
        <v>0</v>
      </c>
      <c r="I729" s="6">
        <f t="shared" si="103"/>
        <v>4.1123549108792599</v>
      </c>
      <c r="J729" s="15">
        <f t="shared" si="104"/>
        <v>40476</v>
      </c>
      <c r="K729" s="7">
        <f t="shared" si="105"/>
        <v>9.9449098899876009</v>
      </c>
    </row>
    <row r="730" spans="1:11" x14ac:dyDescent="0.25">
      <c r="A730" s="11">
        <v>40477</v>
      </c>
      <c r="B730" s="12">
        <v>5707.3</v>
      </c>
      <c r="C730" s="4">
        <f t="shared" si="102"/>
        <v>-7.8015632228177166E-3</v>
      </c>
      <c r="D730" s="4">
        <f t="shared" si="106"/>
        <v>1.4509140916531771E-7</v>
      </c>
      <c r="E730" s="13">
        <f t="shared" si="107"/>
        <v>3.7348902141650895E-5</v>
      </c>
      <c r="F730" s="4">
        <f t="shared" si="108"/>
        <v>-7.8017083142268816E-3</v>
      </c>
      <c r="G730" s="6">
        <f t="shared" si="109"/>
        <v>-1.2765880917335055</v>
      </c>
      <c r="H730" s="8">
        <f t="shared" si="110"/>
        <v>1</v>
      </c>
      <c r="I730" s="6">
        <f t="shared" si="103"/>
        <v>3.3638264091250747</v>
      </c>
      <c r="J730" s="15">
        <f t="shared" si="104"/>
        <v>40477</v>
      </c>
      <c r="K730" s="7">
        <f t="shared" si="105"/>
        <v>9.7207367219967828</v>
      </c>
    </row>
    <row r="731" spans="1:11" x14ac:dyDescent="0.25">
      <c r="A731" s="11">
        <v>40478</v>
      </c>
      <c r="B731" s="12">
        <v>5646</v>
      </c>
      <c r="C731" s="4">
        <f t="shared" si="102"/>
        <v>-1.0798727364630181E-2</v>
      </c>
      <c r="D731" s="4">
        <f t="shared" si="106"/>
        <v>1.4509140916531771E-7</v>
      </c>
      <c r="E731" s="13">
        <f t="shared" si="107"/>
        <v>4.7109802071489452E-5</v>
      </c>
      <c r="F731" s="4">
        <f t="shared" si="108"/>
        <v>-1.0798872456039346E-2</v>
      </c>
      <c r="G731" s="6">
        <f t="shared" si="109"/>
        <v>-1.573340680638259</v>
      </c>
      <c r="H731" s="8">
        <f t="shared" si="110"/>
        <v>1</v>
      </c>
      <c r="I731" s="6">
        <f t="shared" si="103"/>
        <v>2.8248757514561795</v>
      </c>
      <c r="J731" s="15">
        <f t="shared" si="104"/>
        <v>40478</v>
      </c>
      <c r="K731" s="7">
        <f t="shared" si="105"/>
        <v>10.917316485330463</v>
      </c>
    </row>
    <row r="732" spans="1:11" x14ac:dyDescent="0.25">
      <c r="A732" s="11">
        <v>40479</v>
      </c>
      <c r="B732" s="12">
        <v>5677.9</v>
      </c>
      <c r="C732" s="4">
        <f t="shared" si="102"/>
        <v>5.6341162292384778E-3</v>
      </c>
      <c r="D732" s="4">
        <f t="shared" si="106"/>
        <v>1.4509140916531771E-7</v>
      </c>
      <c r="E732" s="13">
        <f t="shared" si="107"/>
        <v>6.6048462309488165E-5</v>
      </c>
      <c r="F732" s="4">
        <f t="shared" si="108"/>
        <v>5.6339711378293128E-3</v>
      </c>
      <c r="G732" s="6">
        <f t="shared" si="109"/>
        <v>0.69323943916175523</v>
      </c>
      <c r="H732" s="8">
        <f t="shared" si="110"/>
        <v>0</v>
      </c>
      <c r="I732" s="6">
        <f t="shared" si="103"/>
        <v>3.6533319107762399</v>
      </c>
      <c r="J732" s="15">
        <f t="shared" si="104"/>
        <v>40479</v>
      </c>
      <c r="K732" s="7">
        <f t="shared" si="105"/>
        <v>12.926817459955295</v>
      </c>
    </row>
    <row r="733" spans="1:11" x14ac:dyDescent="0.25">
      <c r="A733" s="11">
        <v>40480</v>
      </c>
      <c r="B733" s="12">
        <v>5675.2</v>
      </c>
      <c r="C733" s="4">
        <f t="shared" si="102"/>
        <v>-4.7564102331563307E-4</v>
      </c>
      <c r="D733" s="4">
        <f t="shared" si="106"/>
        <v>1.4509140916531771E-7</v>
      </c>
      <c r="E733" s="13">
        <f t="shared" si="107"/>
        <v>6.1081554871211512E-5</v>
      </c>
      <c r="F733" s="4">
        <f t="shared" si="108"/>
        <v>-4.7578611472479836E-4</v>
      </c>
      <c r="G733" s="6">
        <f t="shared" si="109"/>
        <v>-6.0877487699530886E-2</v>
      </c>
      <c r="H733" s="8">
        <f t="shared" si="110"/>
        <v>1</v>
      </c>
      <c r="I733" s="6">
        <f t="shared" si="103"/>
        <v>3.9308587433566129</v>
      </c>
      <c r="J733" s="15">
        <f t="shared" si="104"/>
        <v>40480</v>
      </c>
      <c r="K733" s="7">
        <f t="shared" si="105"/>
        <v>12.431264369490544</v>
      </c>
    </row>
    <row r="734" spans="1:11" x14ac:dyDescent="0.25">
      <c r="A734" s="11">
        <v>40483</v>
      </c>
      <c r="B734" s="12">
        <v>5694.6</v>
      </c>
      <c r="C734" s="4">
        <f t="shared" si="102"/>
        <v>3.4125523451442874E-3</v>
      </c>
      <c r="D734" s="4">
        <f t="shared" si="106"/>
        <v>1.4509140916531771E-7</v>
      </c>
      <c r="E734" s="13">
        <f t="shared" si="107"/>
        <v>5.6750761436531059E-5</v>
      </c>
      <c r="F734" s="4">
        <f t="shared" si="108"/>
        <v>3.412407253735122E-3</v>
      </c>
      <c r="G734" s="6">
        <f t="shared" si="109"/>
        <v>0.45297580973041429</v>
      </c>
      <c r="H734" s="8">
        <f t="shared" si="110"/>
        <v>0</v>
      </c>
      <c r="I734" s="6">
        <f t="shared" si="103"/>
        <v>3.8668886668493485</v>
      </c>
      <c r="J734" s="15">
        <f t="shared" si="104"/>
        <v>40483</v>
      </c>
      <c r="K734" s="7">
        <f t="shared" si="105"/>
        <v>11.982463287422314</v>
      </c>
    </row>
    <row r="735" spans="1:11" x14ac:dyDescent="0.25">
      <c r="A735" s="11">
        <v>40484</v>
      </c>
      <c r="B735" s="12">
        <v>5757.4</v>
      </c>
      <c r="C735" s="4">
        <f t="shared" si="102"/>
        <v>1.0967626529914355E-2</v>
      </c>
      <c r="D735" s="4">
        <f t="shared" si="106"/>
        <v>1.4509140916531771E-7</v>
      </c>
      <c r="E735" s="13">
        <f t="shared" si="107"/>
        <v>5.2895979104711594E-5</v>
      </c>
      <c r="F735" s="4">
        <f t="shared" si="108"/>
        <v>1.096748143850519E-2</v>
      </c>
      <c r="G735" s="6">
        <f t="shared" si="109"/>
        <v>1.5079799870965211</v>
      </c>
      <c r="H735" s="8">
        <f t="shared" si="110"/>
        <v>0</v>
      </c>
      <c r="I735" s="6">
        <f t="shared" si="103"/>
        <v>2.8676512617293195</v>
      </c>
      <c r="J735" s="15">
        <f t="shared" si="104"/>
        <v>40484</v>
      </c>
      <c r="K735" s="7">
        <f t="shared" si="105"/>
        <v>11.568354556068911</v>
      </c>
    </row>
    <row r="736" spans="1:11" x14ac:dyDescent="0.25">
      <c r="A736" s="11">
        <v>40485</v>
      </c>
      <c r="B736" s="12">
        <v>5749</v>
      </c>
      <c r="C736" s="4">
        <f t="shared" si="102"/>
        <v>-1.4600572711250884E-3</v>
      </c>
      <c r="D736" s="4">
        <f t="shared" si="106"/>
        <v>1.4509140916531771E-7</v>
      </c>
      <c r="E736" s="13">
        <f t="shared" si="107"/>
        <v>4.9502278525222222E-5</v>
      </c>
      <c r="F736" s="4">
        <f t="shared" si="108"/>
        <v>-1.4602023625342538E-3</v>
      </c>
      <c r="G736" s="6">
        <f t="shared" si="109"/>
        <v>-0.20753934993014611</v>
      </c>
      <c r="H736" s="8">
        <f t="shared" si="110"/>
        <v>1</v>
      </c>
      <c r="I736" s="6">
        <f t="shared" si="103"/>
        <v>4.016271105228836</v>
      </c>
      <c r="J736" s="15">
        <f t="shared" si="104"/>
        <v>40485</v>
      </c>
      <c r="K736" s="7">
        <f t="shared" si="105"/>
        <v>11.191102031025014</v>
      </c>
    </row>
    <row r="737" spans="1:11" x14ac:dyDescent="0.25">
      <c r="A737" s="11">
        <v>40486</v>
      </c>
      <c r="B737" s="12">
        <v>5862.8</v>
      </c>
      <c r="C737" s="4">
        <f t="shared" si="102"/>
        <v>1.9601378529854743E-2</v>
      </c>
      <c r="D737" s="4">
        <f t="shared" si="106"/>
        <v>1.4509140916531771E-7</v>
      </c>
      <c r="E737" s="13">
        <f t="shared" si="107"/>
        <v>4.6910177096886997E-5</v>
      </c>
      <c r="F737" s="4">
        <f t="shared" si="108"/>
        <v>1.9601233438445578E-2</v>
      </c>
      <c r="G737" s="6">
        <f t="shared" si="109"/>
        <v>2.861869752955863</v>
      </c>
      <c r="H737" s="8">
        <f t="shared" si="110"/>
        <v>0</v>
      </c>
      <c r="I737" s="6">
        <f t="shared" si="103"/>
        <v>-3.044981945501668E-2</v>
      </c>
      <c r="J737" s="15">
        <f t="shared" si="104"/>
        <v>40486</v>
      </c>
      <c r="K737" s="7">
        <f t="shared" si="105"/>
        <v>10.894161190983182</v>
      </c>
    </row>
    <row r="738" spans="1:11" x14ac:dyDescent="0.25">
      <c r="A738" s="11">
        <v>40487</v>
      </c>
      <c r="B738" s="12">
        <v>5875.4</v>
      </c>
      <c r="C738" s="4">
        <f t="shared" si="102"/>
        <v>2.1468376479113756E-3</v>
      </c>
      <c r="D738" s="4">
        <f t="shared" si="106"/>
        <v>1.4509140916531771E-7</v>
      </c>
      <c r="E738" s="13">
        <f t="shared" si="107"/>
        <v>4.4232455745611537E-5</v>
      </c>
      <c r="F738" s="4">
        <f t="shared" si="108"/>
        <v>2.1466925565022102E-3</v>
      </c>
      <c r="G738" s="6">
        <f t="shared" si="109"/>
        <v>0.32277457991646763</v>
      </c>
      <c r="H738" s="8">
        <f t="shared" si="110"/>
        <v>0</v>
      </c>
      <c r="I738" s="6">
        <f t="shared" si="103"/>
        <v>4.0419956248025031</v>
      </c>
      <c r="J738" s="15">
        <f t="shared" si="104"/>
        <v>40487</v>
      </c>
      <c r="K738" s="7">
        <f t="shared" si="105"/>
        <v>10.578663102509561</v>
      </c>
    </row>
    <row r="739" spans="1:11" x14ac:dyDescent="0.25">
      <c r="A739" s="11">
        <v>40490</v>
      </c>
      <c r="B739" s="12">
        <v>5850</v>
      </c>
      <c r="C739" s="4">
        <f t="shared" si="102"/>
        <v>-4.3324815751547901E-3</v>
      </c>
      <c r="D739" s="4">
        <f t="shared" si="106"/>
        <v>1.4509140916531771E-7</v>
      </c>
      <c r="E739" s="13">
        <f t="shared" si="107"/>
        <v>4.1875024451366362E-5</v>
      </c>
      <c r="F739" s="4">
        <f t="shared" si="108"/>
        <v>-4.3326266665639551E-3</v>
      </c>
      <c r="G739" s="6">
        <f t="shared" si="109"/>
        <v>-0.66953568889635984</v>
      </c>
      <c r="H739" s="8">
        <f t="shared" si="110"/>
        <v>1</v>
      </c>
      <c r="I739" s="6">
        <f t="shared" si="103"/>
        <v>3.8973329393953597</v>
      </c>
      <c r="J739" s="15">
        <f t="shared" si="104"/>
        <v>40490</v>
      </c>
      <c r="K739" s="7">
        <f t="shared" si="105"/>
        <v>10.292901042075401</v>
      </c>
    </row>
    <row r="740" spans="1:11" x14ac:dyDescent="0.25">
      <c r="A740" s="11">
        <v>40491</v>
      </c>
      <c r="B740" s="12">
        <v>5875.2</v>
      </c>
      <c r="C740" s="4">
        <f t="shared" si="102"/>
        <v>4.298440760214497E-3</v>
      </c>
      <c r="D740" s="4">
        <f t="shared" si="106"/>
        <v>1.4509140916531771E-7</v>
      </c>
      <c r="E740" s="13">
        <f t="shared" si="107"/>
        <v>4.3283011097500345E-5</v>
      </c>
      <c r="F740" s="4">
        <f t="shared" si="108"/>
        <v>4.298295668805332E-3</v>
      </c>
      <c r="G740" s="6">
        <f t="shared" si="109"/>
        <v>0.65333745010283439</v>
      </c>
      <c r="H740" s="8">
        <f t="shared" si="110"/>
        <v>0</v>
      </c>
      <c r="I740" s="6">
        <f t="shared" si="103"/>
        <v>3.8915117316184027</v>
      </c>
      <c r="J740" s="15">
        <f t="shared" si="104"/>
        <v>40491</v>
      </c>
      <c r="K740" s="7">
        <f t="shared" si="105"/>
        <v>10.464512319103832</v>
      </c>
    </row>
    <row r="741" spans="1:11" x14ac:dyDescent="0.25">
      <c r="A741" s="11">
        <v>40492</v>
      </c>
      <c r="B741" s="12">
        <v>5816.9</v>
      </c>
      <c r="C741" s="4">
        <f t="shared" si="102"/>
        <v>-9.9726282150422365E-3</v>
      </c>
      <c r="D741" s="4">
        <f t="shared" si="106"/>
        <v>1.4509140916531771E-7</v>
      </c>
      <c r="E741" s="13">
        <f t="shared" si="107"/>
        <v>4.1039145645476119E-5</v>
      </c>
      <c r="F741" s="4">
        <f t="shared" si="108"/>
        <v>-9.9727733064514015E-3</v>
      </c>
      <c r="G741" s="6">
        <f t="shared" si="109"/>
        <v>-1.5567425340673642</v>
      </c>
      <c r="H741" s="8">
        <f t="shared" si="110"/>
        <v>1</v>
      </c>
      <c r="I741" s="6">
        <f t="shared" si="103"/>
        <v>2.9198298955699915</v>
      </c>
      <c r="J741" s="15">
        <f t="shared" si="104"/>
        <v>40492</v>
      </c>
      <c r="K741" s="7">
        <f t="shared" si="105"/>
        <v>10.189653501618913</v>
      </c>
    </row>
    <row r="742" spans="1:11" x14ac:dyDescent="0.25">
      <c r="A742" s="11">
        <v>40493</v>
      </c>
      <c r="B742" s="12">
        <v>5815.2</v>
      </c>
      <c r="C742" s="4">
        <f t="shared" si="102"/>
        <v>-2.9229460064875672E-4</v>
      </c>
      <c r="D742" s="4">
        <f t="shared" si="106"/>
        <v>1.4509140916531771E-7</v>
      </c>
      <c r="E742" s="13">
        <f t="shared" si="107"/>
        <v>5.7519673342284398E-5</v>
      </c>
      <c r="F742" s="4">
        <f t="shared" si="108"/>
        <v>-2.9243969205792201E-4</v>
      </c>
      <c r="G742" s="6">
        <f t="shared" si="109"/>
        <v>-3.8559208660083277E-2</v>
      </c>
      <c r="H742" s="8">
        <f t="shared" si="110"/>
        <v>1</v>
      </c>
      <c r="I742" s="6">
        <f t="shared" si="103"/>
        <v>3.9620098223071034</v>
      </c>
      <c r="J742" s="15">
        <f t="shared" si="104"/>
        <v>40493</v>
      </c>
      <c r="K742" s="7">
        <f t="shared" si="105"/>
        <v>12.063364935041115</v>
      </c>
    </row>
    <row r="743" spans="1:11" x14ac:dyDescent="0.25">
      <c r="A743" s="11">
        <v>40494</v>
      </c>
      <c r="B743" s="12">
        <v>5796.9</v>
      </c>
      <c r="C743" s="4">
        <f t="shared" si="102"/>
        <v>-3.1518872813612979E-3</v>
      </c>
      <c r="D743" s="4">
        <f t="shared" si="106"/>
        <v>1.4509140916531771E-7</v>
      </c>
      <c r="E743" s="13">
        <f t="shared" si="107"/>
        <v>5.3588789265041503E-5</v>
      </c>
      <c r="F743" s="4">
        <f t="shared" si="108"/>
        <v>-3.1520323727704633E-3</v>
      </c>
      <c r="G743" s="6">
        <f t="shared" si="109"/>
        <v>-0.4305798446002535</v>
      </c>
      <c r="H743" s="8">
        <f t="shared" si="110"/>
        <v>1</v>
      </c>
      <c r="I743" s="6">
        <f t="shared" si="103"/>
        <v>3.9054472991406066</v>
      </c>
      <c r="J743" s="15">
        <f t="shared" si="104"/>
        <v>40494</v>
      </c>
      <c r="K743" s="7">
        <f t="shared" si="105"/>
        <v>11.643866919565639</v>
      </c>
    </row>
    <row r="744" spans="1:11" x14ac:dyDescent="0.25">
      <c r="A744" s="11">
        <v>40497</v>
      </c>
      <c r="B744" s="12">
        <v>5820.4</v>
      </c>
      <c r="C744" s="4">
        <f t="shared" si="102"/>
        <v>4.04569599705926E-3</v>
      </c>
      <c r="D744" s="4">
        <f t="shared" si="106"/>
        <v>1.4509140916531771E-7</v>
      </c>
      <c r="E744" s="13">
        <f t="shared" si="107"/>
        <v>5.195590571711715E-5</v>
      </c>
      <c r="F744" s="4">
        <f t="shared" si="108"/>
        <v>4.045550905650095E-3</v>
      </c>
      <c r="G744" s="6">
        <f t="shared" si="109"/>
        <v>0.56125498361469039</v>
      </c>
      <c r="H744" s="8">
        <f t="shared" si="110"/>
        <v>0</v>
      </c>
      <c r="I744" s="6">
        <f t="shared" si="103"/>
        <v>3.8561154715235304</v>
      </c>
      <c r="J744" s="15">
        <f t="shared" si="104"/>
        <v>40497</v>
      </c>
      <c r="K744" s="7">
        <f t="shared" si="105"/>
        <v>11.465096661795155</v>
      </c>
    </row>
    <row r="745" spans="1:11" x14ac:dyDescent="0.25">
      <c r="A745" s="11">
        <v>40498</v>
      </c>
      <c r="B745" s="12">
        <v>5681.9</v>
      </c>
      <c r="C745" s="4">
        <f t="shared" si="102"/>
        <v>-2.4083304063680335E-2</v>
      </c>
      <c r="D745" s="4">
        <f t="shared" si="106"/>
        <v>1.4509140916531771E-7</v>
      </c>
      <c r="E745" s="13">
        <f t="shared" si="107"/>
        <v>4.8674650056058836E-5</v>
      </c>
      <c r="F745" s="4">
        <f t="shared" si="108"/>
        <v>-2.40834491550895E-2</v>
      </c>
      <c r="G745" s="6">
        <f t="shared" si="109"/>
        <v>-3.4519720160690524</v>
      </c>
      <c r="H745" s="8">
        <f t="shared" si="110"/>
        <v>1</v>
      </c>
      <c r="I745" s="6">
        <f t="shared" si="103"/>
        <v>-1.9118178350017301</v>
      </c>
      <c r="J745" s="15">
        <f t="shared" si="104"/>
        <v>40498</v>
      </c>
      <c r="K745" s="7">
        <f t="shared" si="105"/>
        <v>11.097155700531053</v>
      </c>
    </row>
    <row r="746" spans="1:11" x14ac:dyDescent="0.25">
      <c r="A746" s="11">
        <v>40499</v>
      </c>
      <c r="B746" s="12">
        <v>5692.6</v>
      </c>
      <c r="C746" s="4">
        <f t="shared" si="102"/>
        <v>1.8814019352426476E-3</v>
      </c>
      <c r="D746" s="4">
        <f t="shared" si="106"/>
        <v>1.4509140916531771E-7</v>
      </c>
      <c r="E746" s="13">
        <f t="shared" si="107"/>
        <v>1.5341827080528353E-4</v>
      </c>
      <c r="F746" s="4">
        <f t="shared" si="108"/>
        <v>1.8812568438334822E-3</v>
      </c>
      <c r="G746" s="6">
        <f t="shared" si="109"/>
        <v>0.1518831344261391</v>
      </c>
      <c r="H746" s="8">
        <f t="shared" si="110"/>
        <v>0</v>
      </c>
      <c r="I746" s="6">
        <f t="shared" si="103"/>
        <v>3.4606985087752391</v>
      </c>
      <c r="J746" s="15">
        <f t="shared" si="104"/>
        <v>40499</v>
      </c>
      <c r="K746" s="7">
        <f t="shared" si="105"/>
        <v>19.701477739940408</v>
      </c>
    </row>
    <row r="747" spans="1:11" x14ac:dyDescent="0.25">
      <c r="A747" s="11">
        <v>40500</v>
      </c>
      <c r="B747" s="12">
        <v>5768.7</v>
      </c>
      <c r="C747" s="4">
        <f t="shared" si="102"/>
        <v>1.3279666066965248E-2</v>
      </c>
      <c r="D747" s="4">
        <f t="shared" si="106"/>
        <v>1.4509140916531771E-7</v>
      </c>
      <c r="E747" s="13">
        <f t="shared" si="107"/>
        <v>1.3800080586873919E-4</v>
      </c>
      <c r="F747" s="4">
        <f t="shared" si="108"/>
        <v>1.3279520975556083E-2</v>
      </c>
      <c r="G747" s="6">
        <f t="shared" si="109"/>
        <v>1.1304245949539427</v>
      </c>
      <c r="H747" s="8">
        <f t="shared" si="110"/>
        <v>0</v>
      </c>
      <c r="I747" s="6">
        <f t="shared" si="103"/>
        <v>2.886257100954722</v>
      </c>
      <c r="J747" s="15">
        <f t="shared" si="104"/>
        <v>40500</v>
      </c>
      <c r="K747" s="7">
        <f t="shared" si="105"/>
        <v>18.685342888154612</v>
      </c>
    </row>
    <row r="748" spans="1:11" x14ac:dyDescent="0.25">
      <c r="A748" s="11">
        <v>40501</v>
      </c>
      <c r="B748" s="12">
        <v>5732.8</v>
      </c>
      <c r="C748" s="4">
        <f t="shared" si="102"/>
        <v>-6.2426842739616937E-3</v>
      </c>
      <c r="D748" s="4">
        <f t="shared" si="106"/>
        <v>1.4509140916531771E-7</v>
      </c>
      <c r="E748" s="13">
        <f t="shared" si="107"/>
        <v>1.2442746885888749E-4</v>
      </c>
      <c r="F748" s="4">
        <f t="shared" si="108"/>
        <v>-6.2428293653708587E-3</v>
      </c>
      <c r="G748" s="6">
        <f t="shared" si="109"/>
        <v>-0.55965879264845375</v>
      </c>
      <c r="H748" s="8">
        <f t="shared" si="110"/>
        <v>1</v>
      </c>
      <c r="I748" s="6">
        <f t="shared" si="103"/>
        <v>3.4203462803367359</v>
      </c>
      <c r="J748" s="15">
        <f t="shared" si="104"/>
        <v>40501</v>
      </c>
      <c r="K748" s="7">
        <f t="shared" si="105"/>
        <v>17.742646257336737</v>
      </c>
    </row>
    <row r="749" spans="1:11" x14ac:dyDescent="0.25">
      <c r="A749" s="11">
        <v>40504</v>
      </c>
      <c r="B749" s="12">
        <v>5680.8</v>
      </c>
      <c r="C749" s="4">
        <f t="shared" si="102"/>
        <v>-9.1119996828055178E-3</v>
      </c>
      <c r="D749" s="4">
        <f t="shared" si="106"/>
        <v>1.4509140916531771E-7</v>
      </c>
      <c r="E749" s="13">
        <f t="shared" si="107"/>
        <v>1.1970984725847078E-4</v>
      </c>
      <c r="F749" s="4">
        <f t="shared" si="108"/>
        <v>-9.1121447742146828E-3</v>
      </c>
      <c r="G749" s="6">
        <f t="shared" si="109"/>
        <v>-0.83282868074036653</v>
      </c>
      <c r="H749" s="8">
        <f t="shared" si="110"/>
        <v>1</v>
      </c>
      <c r="I749" s="6">
        <f t="shared" si="103"/>
        <v>3.2494795023791494</v>
      </c>
      <c r="J749" s="15">
        <f t="shared" si="104"/>
        <v>40504</v>
      </c>
      <c r="K749" s="7">
        <f t="shared" si="105"/>
        <v>17.403043227089078</v>
      </c>
    </row>
    <row r="750" spans="1:11" x14ac:dyDescent="0.25">
      <c r="A750" s="11">
        <v>40505</v>
      </c>
      <c r="B750" s="12">
        <v>5581.3</v>
      </c>
      <c r="C750" s="4">
        <f t="shared" si="102"/>
        <v>-1.7670343716573098E-2</v>
      </c>
      <c r="D750" s="4">
        <f t="shared" si="106"/>
        <v>1.4509140916531771E-7</v>
      </c>
      <c r="E750" s="13">
        <f t="shared" si="107"/>
        <v>1.2373236604967371E-4</v>
      </c>
      <c r="F750" s="4">
        <f t="shared" si="108"/>
        <v>-1.7670488807982263E-2</v>
      </c>
      <c r="G750" s="6">
        <f t="shared" si="109"/>
        <v>-1.5885720035951552</v>
      </c>
      <c r="H750" s="8">
        <f t="shared" si="110"/>
        <v>1</v>
      </c>
      <c r="I750" s="6">
        <f t="shared" si="103"/>
        <v>2.3179757931108482</v>
      </c>
      <c r="J750" s="15">
        <f t="shared" si="104"/>
        <v>40505</v>
      </c>
      <c r="K750" s="7">
        <f t="shared" si="105"/>
        <v>17.693018004446685</v>
      </c>
    </row>
    <row r="751" spans="1:11" x14ac:dyDescent="0.25">
      <c r="A751" s="11">
        <v>40506</v>
      </c>
      <c r="B751" s="12">
        <v>5657.1</v>
      </c>
      <c r="C751" s="4">
        <f t="shared" si="102"/>
        <v>1.3489669249675828E-2</v>
      </c>
      <c r="D751" s="4">
        <f t="shared" si="106"/>
        <v>1.4509140916531771E-7</v>
      </c>
      <c r="E751" s="13">
        <f t="shared" si="107"/>
        <v>1.6980895707740314E-4</v>
      </c>
      <c r="F751" s="4">
        <f t="shared" si="108"/>
        <v>1.3489524158266663E-2</v>
      </c>
      <c r="G751" s="6">
        <f t="shared" si="109"/>
        <v>1.0351810969552133</v>
      </c>
      <c r="H751" s="8">
        <f t="shared" si="110"/>
        <v>0</v>
      </c>
      <c r="I751" s="6">
        <f t="shared" si="103"/>
        <v>2.8856797824126206</v>
      </c>
      <c r="J751" s="15">
        <f t="shared" si="104"/>
        <v>40506</v>
      </c>
      <c r="K751" s="7">
        <f t="shared" si="105"/>
        <v>20.727196178109327</v>
      </c>
    </row>
    <row r="752" spans="1:11" x14ac:dyDescent="0.25">
      <c r="A752" s="11">
        <v>40507</v>
      </c>
      <c r="B752" s="12">
        <v>5698.9</v>
      </c>
      <c r="C752" s="4">
        <f t="shared" si="102"/>
        <v>7.3617803420041664E-3</v>
      </c>
      <c r="D752" s="4">
        <f t="shared" si="106"/>
        <v>1.4509140916531771E-7</v>
      </c>
      <c r="E752" s="13">
        <f t="shared" si="107"/>
        <v>1.5243095437304289E-4</v>
      </c>
      <c r="F752" s="4">
        <f t="shared" si="108"/>
        <v>7.3616352505950014E-3</v>
      </c>
      <c r="G752" s="6">
        <f t="shared" si="109"/>
        <v>0.59626279445382524</v>
      </c>
      <c r="H752" s="8">
        <f t="shared" si="110"/>
        <v>0</v>
      </c>
      <c r="I752" s="6">
        <f t="shared" si="103"/>
        <v>3.2976962180965392</v>
      </c>
      <c r="J752" s="15">
        <f t="shared" si="104"/>
        <v>40507</v>
      </c>
      <c r="K752" s="7">
        <f t="shared" si="105"/>
        <v>19.637981427931908</v>
      </c>
    </row>
    <row r="753" spans="1:11" x14ac:dyDescent="0.25">
      <c r="A753" s="11">
        <v>40508</v>
      </c>
      <c r="B753" s="12">
        <v>5668.7</v>
      </c>
      <c r="C753" s="4">
        <f t="shared" si="102"/>
        <v>-5.3133592051023892E-3</v>
      </c>
      <c r="D753" s="4">
        <f t="shared" si="106"/>
        <v>1.4509140916531771E-7</v>
      </c>
      <c r="E753" s="13">
        <f t="shared" si="107"/>
        <v>1.3713158523322465E-4</v>
      </c>
      <c r="F753" s="4">
        <f t="shared" si="108"/>
        <v>-5.3135042965115542E-3</v>
      </c>
      <c r="G753" s="6">
        <f t="shared" si="109"/>
        <v>-0.45374545495683949</v>
      </c>
      <c r="H753" s="8">
        <f t="shared" si="110"/>
        <v>1</v>
      </c>
      <c r="I753" s="6">
        <f t="shared" si="103"/>
        <v>3.4254038063199865</v>
      </c>
      <c r="J753" s="15">
        <f t="shared" si="104"/>
        <v>40508</v>
      </c>
      <c r="K753" s="7">
        <f t="shared" si="105"/>
        <v>18.626403588456316</v>
      </c>
    </row>
    <row r="754" spans="1:11" x14ac:dyDescent="0.25">
      <c r="A754" s="11">
        <v>40511</v>
      </c>
      <c r="B754" s="12">
        <v>5551</v>
      </c>
      <c r="C754" s="4">
        <f t="shared" si="102"/>
        <v>-2.0981722847727115E-2</v>
      </c>
      <c r="D754" s="4">
        <f t="shared" si="106"/>
        <v>1.4509140916531771E-7</v>
      </c>
      <c r="E754" s="13">
        <f t="shared" si="107"/>
        <v>1.2890145119243422E-4</v>
      </c>
      <c r="F754" s="4">
        <f t="shared" si="108"/>
        <v>-2.098186793913628E-2</v>
      </c>
      <c r="G754" s="6">
        <f t="shared" si="109"/>
        <v>-1.8480565052769888</v>
      </c>
      <c r="H754" s="8">
        <f t="shared" si="110"/>
        <v>1</v>
      </c>
      <c r="I754" s="6">
        <f t="shared" si="103"/>
        <v>1.8516362383477307</v>
      </c>
      <c r="J754" s="15">
        <f t="shared" si="104"/>
        <v>40511</v>
      </c>
      <c r="K754" s="7">
        <f t="shared" si="105"/>
        <v>18.058811464680023</v>
      </c>
    </row>
    <row r="755" spans="1:11" x14ac:dyDescent="0.25">
      <c r="A755" s="11">
        <v>40512</v>
      </c>
      <c r="B755" s="12">
        <v>5528.3</v>
      </c>
      <c r="C755" s="4">
        <f t="shared" si="102"/>
        <v>-4.09773754006527E-3</v>
      </c>
      <c r="D755" s="4">
        <f t="shared" si="106"/>
        <v>1.4509140916531771E-7</v>
      </c>
      <c r="E755" s="13">
        <f t="shared" si="107"/>
        <v>1.9811122451958747E-4</v>
      </c>
      <c r="F755" s="4">
        <f t="shared" si="108"/>
        <v>-4.097882631474435E-3</v>
      </c>
      <c r="G755" s="6">
        <f t="shared" si="109"/>
        <v>-0.29114207592986874</v>
      </c>
      <c r="H755" s="8">
        <f t="shared" si="110"/>
        <v>1</v>
      </c>
      <c r="I755" s="6">
        <f t="shared" si="103"/>
        <v>3.3020205851012876</v>
      </c>
      <c r="J755" s="15">
        <f t="shared" si="104"/>
        <v>40512</v>
      </c>
      <c r="K755" s="7">
        <f t="shared" si="105"/>
        <v>22.38797440668888</v>
      </c>
    </row>
    <row r="756" spans="1:11" x14ac:dyDescent="0.25">
      <c r="A756" s="11">
        <v>40513</v>
      </c>
      <c r="B756" s="12">
        <v>5642.5</v>
      </c>
      <c r="C756" s="4">
        <f t="shared" si="102"/>
        <v>2.0446875541594699E-2</v>
      </c>
      <c r="D756" s="4">
        <f t="shared" si="106"/>
        <v>1.4509140916531771E-7</v>
      </c>
      <c r="E756" s="13">
        <f t="shared" si="107"/>
        <v>1.8046410039687433E-4</v>
      </c>
      <c r="F756" s="4">
        <f t="shared" si="108"/>
        <v>2.0446730450185534E-2</v>
      </c>
      <c r="G756" s="6">
        <f t="shared" si="109"/>
        <v>1.5220483942337646</v>
      </c>
      <c r="H756" s="8">
        <f t="shared" si="110"/>
        <v>0</v>
      </c>
      <c r="I756" s="6">
        <f t="shared" si="103"/>
        <v>2.2327351544708067</v>
      </c>
      <c r="J756" s="15">
        <f t="shared" si="104"/>
        <v>40513</v>
      </c>
      <c r="K756" s="7">
        <f t="shared" si="105"/>
        <v>21.367596355324856</v>
      </c>
    </row>
    <row r="757" spans="1:11" x14ac:dyDescent="0.25">
      <c r="A757" s="11">
        <v>40514</v>
      </c>
      <c r="B757" s="12">
        <v>5767.6</v>
      </c>
      <c r="C757" s="4">
        <f t="shared" si="102"/>
        <v>2.1928819740801218E-2</v>
      </c>
      <c r="D757" s="4">
        <f t="shared" si="106"/>
        <v>1.4509140916531771E-7</v>
      </c>
      <c r="E757" s="13">
        <f t="shared" si="107"/>
        <v>1.6181160493775686E-4</v>
      </c>
      <c r="F757" s="4">
        <f t="shared" si="108"/>
        <v>2.1928674649392053E-2</v>
      </c>
      <c r="G757" s="6">
        <f t="shared" si="109"/>
        <v>1.723882064932672</v>
      </c>
      <c r="H757" s="8">
        <f t="shared" si="110"/>
        <v>0</v>
      </c>
      <c r="I757" s="6">
        <f t="shared" si="103"/>
        <v>1.9597156958698432</v>
      </c>
      <c r="J757" s="15">
        <f t="shared" si="104"/>
        <v>40514</v>
      </c>
      <c r="K757" s="7">
        <f t="shared" si="105"/>
        <v>20.23322417442472</v>
      </c>
    </row>
    <row r="758" spans="1:11" x14ac:dyDescent="0.25">
      <c r="A758" s="11">
        <v>40515</v>
      </c>
      <c r="B758" s="12">
        <v>5745.3</v>
      </c>
      <c r="C758" s="4">
        <f t="shared" si="102"/>
        <v>-3.8739201918683605E-3</v>
      </c>
      <c r="D758" s="4">
        <f t="shared" si="106"/>
        <v>1.4509140916531771E-7</v>
      </c>
      <c r="E758" s="13">
        <f t="shared" si="107"/>
        <v>1.4539018883703199E-4</v>
      </c>
      <c r="F758" s="4">
        <f t="shared" si="108"/>
        <v>-3.8740652832775259E-3</v>
      </c>
      <c r="G758" s="6">
        <f t="shared" si="109"/>
        <v>-0.32129160983000099</v>
      </c>
      <c r="H758" s="8">
        <f t="shared" si="110"/>
        <v>1</v>
      </c>
      <c r="I758" s="6">
        <f t="shared" si="103"/>
        <v>3.4474920536171663</v>
      </c>
      <c r="J758" s="15">
        <f t="shared" si="104"/>
        <v>40515</v>
      </c>
      <c r="K758" s="7">
        <f t="shared" si="105"/>
        <v>19.179081775666191</v>
      </c>
    </row>
    <row r="759" spans="1:11" x14ac:dyDescent="0.25">
      <c r="A759" s="11">
        <v>40518</v>
      </c>
      <c r="B759" s="12">
        <v>5770.3</v>
      </c>
      <c r="C759" s="4">
        <f t="shared" si="102"/>
        <v>4.3419429775199258E-3</v>
      </c>
      <c r="D759" s="4">
        <f t="shared" si="106"/>
        <v>1.4509140916531771E-7</v>
      </c>
      <c r="E759" s="13">
        <f t="shared" si="107"/>
        <v>1.3371807793819535E-4</v>
      </c>
      <c r="F759" s="4">
        <f t="shared" si="108"/>
        <v>4.3417978861107608E-3</v>
      </c>
      <c r="G759" s="6">
        <f t="shared" si="109"/>
        <v>0.37546939264529972</v>
      </c>
      <c r="H759" s="8">
        <f t="shared" si="110"/>
        <v>0</v>
      </c>
      <c r="I759" s="6">
        <f t="shared" si="103"/>
        <v>3.4704612695362389</v>
      </c>
      <c r="J759" s="15">
        <f t="shared" si="104"/>
        <v>40518</v>
      </c>
      <c r="K759" s="7">
        <f t="shared" si="105"/>
        <v>18.393116570707484</v>
      </c>
    </row>
    <row r="760" spans="1:11" x14ac:dyDescent="0.25">
      <c r="A760" s="11">
        <v>40519</v>
      </c>
      <c r="B760" s="12">
        <v>5808.5</v>
      </c>
      <c r="C760" s="4">
        <f t="shared" si="102"/>
        <v>6.5982897353860292E-3</v>
      </c>
      <c r="D760" s="4">
        <f t="shared" si="106"/>
        <v>1.4509140916531771E-7</v>
      </c>
      <c r="E760" s="13">
        <f t="shared" si="107"/>
        <v>1.2065701050130189E-4</v>
      </c>
      <c r="F760" s="4">
        <f t="shared" si="108"/>
        <v>6.5981446439768643E-3</v>
      </c>
      <c r="G760" s="6">
        <f t="shared" si="109"/>
        <v>0.6006832910689649</v>
      </c>
      <c r="H760" s="8">
        <f t="shared" si="110"/>
        <v>0</v>
      </c>
      <c r="I760" s="6">
        <f t="shared" si="103"/>
        <v>3.4119305894498737</v>
      </c>
      <c r="J760" s="15">
        <f t="shared" si="104"/>
        <v>40519</v>
      </c>
      <c r="K760" s="7">
        <f t="shared" si="105"/>
        <v>17.471755394587397</v>
      </c>
    </row>
    <row r="761" spans="1:11" x14ac:dyDescent="0.25">
      <c r="A761" s="11">
        <v>40520</v>
      </c>
      <c r="B761" s="12">
        <v>5794.5</v>
      </c>
      <c r="C761" s="4">
        <f t="shared" si="102"/>
        <v>-2.4131701790838472E-3</v>
      </c>
      <c r="D761" s="4">
        <f t="shared" si="106"/>
        <v>1.4509140916531771E-7</v>
      </c>
      <c r="E761" s="13">
        <f t="shared" si="107"/>
        <v>1.0915821541670018E-4</v>
      </c>
      <c r="F761" s="4">
        <f t="shared" si="108"/>
        <v>-2.4133152704930126E-3</v>
      </c>
      <c r="G761" s="6">
        <f t="shared" si="109"/>
        <v>-0.2309861006560143</v>
      </c>
      <c r="H761" s="8">
        <f t="shared" si="110"/>
        <v>1</v>
      </c>
      <c r="I761" s="6">
        <f t="shared" si="103"/>
        <v>3.6157402827392322</v>
      </c>
      <c r="J761" s="15">
        <f t="shared" si="104"/>
        <v>40520</v>
      </c>
      <c r="K761" s="7">
        <f t="shared" si="105"/>
        <v>16.618371911960914</v>
      </c>
    </row>
    <row r="762" spans="1:11" x14ac:dyDescent="0.25">
      <c r="A762" s="11">
        <v>40521</v>
      </c>
      <c r="B762" s="12">
        <v>5808</v>
      </c>
      <c r="C762" s="4">
        <f t="shared" si="102"/>
        <v>2.32708573018627E-3</v>
      </c>
      <c r="D762" s="4">
        <f t="shared" si="106"/>
        <v>1.4509140916531771E-7</v>
      </c>
      <c r="E762" s="13">
        <f t="shared" si="107"/>
        <v>1.0011559592302532E-4</v>
      </c>
      <c r="F762" s="4">
        <f t="shared" si="108"/>
        <v>2.3269406387771046E-3</v>
      </c>
      <c r="G762" s="6">
        <f t="shared" si="109"/>
        <v>0.23255968794084064</v>
      </c>
      <c r="H762" s="8">
        <f t="shared" si="110"/>
        <v>0</v>
      </c>
      <c r="I762" s="6">
        <f t="shared" si="103"/>
        <v>3.6586120027439399</v>
      </c>
      <c r="J762" s="15">
        <f t="shared" si="104"/>
        <v>40521</v>
      </c>
      <c r="K762" s="7">
        <f t="shared" si="105"/>
        <v>15.915164393912306</v>
      </c>
    </row>
    <row r="763" spans="1:11" x14ac:dyDescent="0.25">
      <c r="A763" s="11">
        <v>40522</v>
      </c>
      <c r="B763" s="12">
        <v>5813</v>
      </c>
      <c r="C763" s="4">
        <f t="shared" si="102"/>
        <v>8.6051119671863401E-4</v>
      </c>
      <c r="D763" s="4">
        <f t="shared" si="106"/>
        <v>1.4509140916531771E-7</v>
      </c>
      <c r="E763" s="13">
        <f t="shared" si="107"/>
        <v>9.1073819319314122E-5</v>
      </c>
      <c r="F763" s="4">
        <f t="shared" si="108"/>
        <v>8.6036610530946871E-4</v>
      </c>
      <c r="G763" s="6">
        <f t="shared" si="109"/>
        <v>9.0154314986002099E-2</v>
      </c>
      <c r="H763" s="8">
        <f t="shared" si="110"/>
        <v>0</v>
      </c>
      <c r="I763" s="6">
        <f t="shared" si="103"/>
        <v>3.7289176560311468</v>
      </c>
      <c r="J763" s="15">
        <f t="shared" si="104"/>
        <v>40522</v>
      </c>
      <c r="K763" s="7">
        <f t="shared" si="105"/>
        <v>15.179484934537953</v>
      </c>
    </row>
    <row r="764" spans="1:11" x14ac:dyDescent="0.25">
      <c r="A764" s="11">
        <v>40525</v>
      </c>
      <c r="B764" s="12">
        <v>5860.8</v>
      </c>
      <c r="C764" s="4">
        <f t="shared" si="102"/>
        <v>8.1893243231994685E-3</v>
      </c>
      <c r="D764" s="4">
        <f t="shared" si="106"/>
        <v>1.4509140916531771E-7</v>
      </c>
      <c r="E764" s="13">
        <f t="shared" si="107"/>
        <v>8.3113555974134585E-5</v>
      </c>
      <c r="F764" s="4">
        <f t="shared" si="108"/>
        <v>8.1891792317903035E-3</v>
      </c>
      <c r="G764" s="6">
        <f t="shared" si="109"/>
        <v>0.89826493032320165</v>
      </c>
      <c r="H764" s="8">
        <f t="shared" si="110"/>
        <v>0</v>
      </c>
      <c r="I764" s="6">
        <f t="shared" si="103"/>
        <v>3.3752728947498527</v>
      </c>
      <c r="J764" s="15">
        <f t="shared" si="104"/>
        <v>40525</v>
      </c>
      <c r="K764" s="7">
        <f t="shared" si="105"/>
        <v>14.500941232022166</v>
      </c>
    </row>
    <row r="765" spans="1:11" x14ac:dyDescent="0.25">
      <c r="A765" s="11">
        <v>40526</v>
      </c>
      <c r="B765" s="12">
        <v>5891.2</v>
      </c>
      <c r="C765" s="4">
        <f t="shared" si="102"/>
        <v>5.1735990142087081E-3</v>
      </c>
      <c r="D765" s="4">
        <f t="shared" si="106"/>
        <v>1.4509140916531771E-7</v>
      </c>
      <c r="E765" s="13">
        <f t="shared" si="107"/>
        <v>7.6105442933761477E-5</v>
      </c>
      <c r="F765" s="4">
        <f t="shared" si="108"/>
        <v>5.1734539227995431E-3</v>
      </c>
      <c r="G765" s="6">
        <f t="shared" si="109"/>
        <v>0.5930246234986265</v>
      </c>
      <c r="H765" s="8">
        <f t="shared" si="110"/>
        <v>0</v>
      </c>
      <c r="I765" s="6">
        <f t="shared" si="103"/>
        <v>3.6469177508647879</v>
      </c>
      <c r="J765" s="15">
        <f t="shared" si="104"/>
        <v>40526</v>
      </c>
      <c r="K765" s="7">
        <f t="shared" si="105"/>
        <v>13.876122319380748</v>
      </c>
    </row>
    <row r="766" spans="1:11" x14ac:dyDescent="0.25">
      <c r="A766" s="11">
        <v>40527</v>
      </c>
      <c r="B766" s="12">
        <v>5882.2</v>
      </c>
      <c r="C766" s="4">
        <f t="shared" si="102"/>
        <v>-1.5288704627522205E-3</v>
      </c>
      <c r="D766" s="4">
        <f t="shared" si="106"/>
        <v>1.4509140916531771E-7</v>
      </c>
      <c r="E766" s="13">
        <f>$G$6+(($G$7+$G$8*H765)*F765*F765)+($G$9*E765)</f>
        <v>6.9935590724488897E-5</v>
      </c>
      <c r="F766" s="4">
        <f t="shared" si="108"/>
        <v>-1.5290155541613859E-3</v>
      </c>
      <c r="G766" s="6">
        <f t="shared" si="109"/>
        <v>-0.18283644968411031</v>
      </c>
      <c r="H766" s="8">
        <f t="shared" si="110"/>
        <v>1</v>
      </c>
      <c r="I766" s="6">
        <f t="shared" si="103"/>
        <v>3.848314819130775</v>
      </c>
      <c r="J766" s="15">
        <f t="shared" si="104"/>
        <v>40527</v>
      </c>
      <c r="K766" s="7">
        <f>100*SQRT($B$12*E766)</f>
        <v>13.301768473889361</v>
      </c>
    </row>
    <row r="767" spans="1:11" x14ac:dyDescent="0.25">
      <c r="A767" s="11">
        <v>40528</v>
      </c>
      <c r="B767" s="12">
        <v>5881.1</v>
      </c>
      <c r="C767" s="4">
        <f t="shared" si="102"/>
        <v>-1.8702234971574498E-4</v>
      </c>
      <c r="D767" s="4">
        <f t="shared" si="106"/>
        <v>1.4509140916531771E-7</v>
      </c>
      <c r="E767" s="13">
        <f t="shared" si="107"/>
        <v>6.4937572377012356E-5</v>
      </c>
      <c r="F767" s="4">
        <f t="shared" si="108"/>
        <v>-1.871674411249103E-4</v>
      </c>
      <c r="G767" s="6">
        <f t="shared" si="109"/>
        <v>-2.3226420179950535E-2</v>
      </c>
      <c r="H767" s="8">
        <f t="shared" si="110"/>
        <v>1</v>
      </c>
      <c r="I767" s="6">
        <f t="shared" si="103"/>
        <v>3.9018338207687671</v>
      </c>
      <c r="J767" s="15">
        <f t="shared" si="104"/>
        <v>40528</v>
      </c>
      <c r="K767" s="7">
        <f t="shared" si="105"/>
        <v>12.817646356248142</v>
      </c>
    </row>
    <row r="768" spans="1:11" x14ac:dyDescent="0.25">
      <c r="A768" s="11">
        <v>40529</v>
      </c>
      <c r="B768" s="12">
        <v>5871.8</v>
      </c>
      <c r="C768" s="4">
        <f t="shared" si="102"/>
        <v>-1.5825884574963553E-3</v>
      </c>
      <c r="D768" s="4">
        <f t="shared" si="106"/>
        <v>1.4509140916531771E-7</v>
      </c>
      <c r="E768" s="13">
        <f t="shared" si="107"/>
        <v>6.0110042513655952E-5</v>
      </c>
      <c r="F768" s="4">
        <f t="shared" si="108"/>
        <v>-1.5827335489055207E-3</v>
      </c>
      <c r="G768" s="6">
        <f t="shared" si="109"/>
        <v>-0.20414290498247814</v>
      </c>
      <c r="H768" s="8">
        <f t="shared" si="110"/>
        <v>1</v>
      </c>
      <c r="I768" s="6">
        <f t="shared" si="103"/>
        <v>3.9198911207925713</v>
      </c>
      <c r="J768" s="15">
        <f t="shared" si="104"/>
        <v>40529</v>
      </c>
      <c r="K768" s="7">
        <f t="shared" si="105"/>
        <v>12.332007442405699</v>
      </c>
    </row>
    <row r="769" spans="1:11" x14ac:dyDescent="0.25">
      <c r="A769" s="11">
        <v>40532</v>
      </c>
      <c r="B769" s="12">
        <v>5891.6</v>
      </c>
      <c r="C769" s="4">
        <f t="shared" si="102"/>
        <v>3.3663768465936258E-3</v>
      </c>
      <c r="D769" s="4">
        <f t="shared" si="106"/>
        <v>1.4509140916531771E-7</v>
      </c>
      <c r="E769" s="13">
        <f t="shared" si="107"/>
        <v>5.6318305789342007E-5</v>
      </c>
      <c r="F769" s="4">
        <f t="shared" si="108"/>
        <v>3.3662317551844604E-3</v>
      </c>
      <c r="G769" s="6">
        <f t="shared" si="109"/>
        <v>0.4485586353061865</v>
      </c>
      <c r="H769" s="8">
        <f t="shared" si="110"/>
        <v>0</v>
      </c>
      <c r="I769" s="6">
        <f t="shared" si="103"/>
        <v>3.8727045063576191</v>
      </c>
      <c r="J769" s="15">
        <f t="shared" si="104"/>
        <v>40532</v>
      </c>
      <c r="K769" s="7">
        <f t="shared" si="105"/>
        <v>11.936721226829219</v>
      </c>
    </row>
    <row r="770" spans="1:11" x14ac:dyDescent="0.25">
      <c r="A770" s="11">
        <v>40533</v>
      </c>
      <c r="B770" s="12">
        <v>5951.8</v>
      </c>
      <c r="C770" s="4">
        <f t="shared" si="102"/>
        <v>1.0166087182437243E-2</v>
      </c>
      <c r="D770" s="4">
        <f t="shared" si="106"/>
        <v>1.4509140916531771E-7</v>
      </c>
      <c r="E770" s="13">
        <f t="shared" si="107"/>
        <v>5.2515250738195446E-5</v>
      </c>
      <c r="F770" s="4">
        <f t="shared" si="108"/>
        <v>1.0165942091028078E-2</v>
      </c>
      <c r="G770" s="6">
        <f t="shared" si="109"/>
        <v>1.4028295636961809</v>
      </c>
      <c r="H770" s="8">
        <f t="shared" si="110"/>
        <v>0</v>
      </c>
      <c r="I770" s="6">
        <f t="shared" si="103"/>
        <v>3.0242995445550571</v>
      </c>
      <c r="J770" s="15">
        <f t="shared" si="104"/>
        <v>40533</v>
      </c>
      <c r="K770" s="7">
        <f t="shared" si="105"/>
        <v>11.526646709587073</v>
      </c>
    </row>
    <row r="771" spans="1:11" x14ac:dyDescent="0.25">
      <c r="A771" s="11">
        <v>40534</v>
      </c>
      <c r="B771" s="12">
        <v>5983.5</v>
      </c>
      <c r="C771" s="4">
        <f t="shared" si="102"/>
        <v>5.3119862157457332E-3</v>
      </c>
      <c r="D771" s="4">
        <f t="shared" si="106"/>
        <v>1.4509140916531771E-7</v>
      </c>
      <c r="E771" s="13">
        <f t="shared" si="107"/>
        <v>4.9167090188540174E-5</v>
      </c>
      <c r="F771" s="4">
        <f t="shared" si="108"/>
        <v>5.3118411243365683E-3</v>
      </c>
      <c r="G771" s="6">
        <f t="shared" si="109"/>
        <v>0.75754393170149081</v>
      </c>
      <c r="H771" s="8">
        <f t="shared" si="110"/>
        <v>0</v>
      </c>
      <c r="I771" s="6">
        <f t="shared" si="103"/>
        <v>3.7542680910091524</v>
      </c>
      <c r="J771" s="15">
        <f t="shared" si="104"/>
        <v>40534</v>
      </c>
      <c r="K771" s="7">
        <f t="shared" si="105"/>
        <v>11.153149249293074</v>
      </c>
    </row>
    <row r="772" spans="1:11" x14ac:dyDescent="0.25">
      <c r="A772" s="11">
        <v>40535</v>
      </c>
      <c r="B772" s="12">
        <v>5996.1</v>
      </c>
      <c r="C772" s="4">
        <f t="shared" si="102"/>
        <v>2.103576855034785E-3</v>
      </c>
      <c r="D772" s="4">
        <f t="shared" si="106"/>
        <v>1.4509140916531771E-7</v>
      </c>
      <c r="E772" s="13">
        <f t="shared" si="107"/>
        <v>4.6219412882925527E-5</v>
      </c>
      <c r="F772" s="4">
        <f t="shared" si="108"/>
        <v>2.1034317636256196E-3</v>
      </c>
      <c r="G772" s="6">
        <f t="shared" si="109"/>
        <v>0.30939708356856455</v>
      </c>
      <c r="H772" s="8">
        <f t="shared" si="110"/>
        <v>0</v>
      </c>
      <c r="I772" s="6">
        <f t="shared" si="103"/>
        <v>4.024253517065719</v>
      </c>
      <c r="J772" s="15">
        <f t="shared" si="104"/>
        <v>40535</v>
      </c>
      <c r="K772" s="7">
        <f t="shared" si="105"/>
        <v>10.813654081475031</v>
      </c>
    </row>
    <row r="773" spans="1:11" x14ac:dyDescent="0.25">
      <c r="A773" s="11">
        <v>40536</v>
      </c>
      <c r="B773" s="12">
        <v>6008.9</v>
      </c>
      <c r="C773" s="4">
        <f t="shared" si="102"/>
        <v>2.1324456227367842E-3</v>
      </c>
      <c r="D773" s="4">
        <f t="shared" si="106"/>
        <v>1.4509140916531771E-7</v>
      </c>
      <c r="E773" s="13">
        <f t="shared" si="107"/>
        <v>4.3624315853026454E-5</v>
      </c>
      <c r="F773" s="4">
        <f t="shared" si="108"/>
        <v>2.1323005313276188E-3</v>
      </c>
      <c r="G773" s="6">
        <f t="shared" si="109"/>
        <v>0.3228375929406489</v>
      </c>
      <c r="H773" s="8">
        <f t="shared" si="110"/>
        <v>0</v>
      </c>
      <c r="I773" s="6">
        <f t="shared" si="103"/>
        <v>4.0488973410958566</v>
      </c>
      <c r="J773" s="15">
        <f t="shared" si="104"/>
        <v>40536</v>
      </c>
      <c r="K773" s="7">
        <f t="shared" si="105"/>
        <v>10.505689844467945</v>
      </c>
    </row>
    <row r="774" spans="1:11" x14ac:dyDescent="0.25">
      <c r="A774" s="11">
        <v>40541</v>
      </c>
      <c r="B774" s="12">
        <v>5996.4</v>
      </c>
      <c r="C774" s="4">
        <f t="shared" si="102"/>
        <v>-2.082414353183141E-3</v>
      </c>
      <c r="D774" s="4">
        <f t="shared" si="106"/>
        <v>1.4509140916531771E-7</v>
      </c>
      <c r="E774" s="13">
        <f t="shared" si="107"/>
        <v>4.133962594420799E-5</v>
      </c>
      <c r="F774" s="4">
        <f t="shared" si="108"/>
        <v>-2.0825594445923064E-3</v>
      </c>
      <c r="G774" s="6">
        <f t="shared" si="109"/>
        <v>-0.32390237721154452</v>
      </c>
      <c r="H774" s="8">
        <f t="shared" si="110"/>
        <v>1</v>
      </c>
      <c r="I774" s="6">
        <f t="shared" si="103"/>
        <v>4.0754496178282285</v>
      </c>
      <c r="J774" s="15">
        <f t="shared" si="104"/>
        <v>40541</v>
      </c>
      <c r="K774" s="7">
        <f t="shared" si="105"/>
        <v>10.226888756549874</v>
      </c>
    </row>
    <row r="775" spans="1:11" x14ac:dyDescent="0.25">
      <c r="A775" s="11">
        <v>40542</v>
      </c>
      <c r="B775" s="12">
        <v>5971</v>
      </c>
      <c r="C775" s="4">
        <f t="shared" si="102"/>
        <v>-4.2448715911670987E-3</v>
      </c>
      <c r="D775" s="4">
        <f t="shared" si="106"/>
        <v>1.4509140916531771E-7</v>
      </c>
      <c r="E775" s="13">
        <f t="shared" si="107"/>
        <v>4.0133037588243434E-5</v>
      </c>
      <c r="F775" s="4">
        <f t="shared" si="108"/>
        <v>-4.2450166825762636E-3</v>
      </c>
      <c r="G775" s="6">
        <f t="shared" si="109"/>
        <v>-0.6700826688490189</v>
      </c>
      <c r="H775" s="8">
        <f t="shared" si="110"/>
        <v>1</v>
      </c>
      <c r="I775" s="6">
        <f t="shared" si="103"/>
        <v>3.9182114166736737</v>
      </c>
      <c r="J775" s="15">
        <f t="shared" si="104"/>
        <v>40542</v>
      </c>
      <c r="K775" s="7">
        <f t="shared" si="105"/>
        <v>10.076536364160846</v>
      </c>
    </row>
    <row r="776" spans="1:11" x14ac:dyDescent="0.25">
      <c r="A776" s="11">
        <v>40543</v>
      </c>
      <c r="B776" s="12">
        <v>5899.9</v>
      </c>
      <c r="C776" s="4">
        <f t="shared" si="102"/>
        <v>-1.1979015949362492E-2</v>
      </c>
      <c r="D776" s="4">
        <f t="shared" si="106"/>
        <v>1.4509140916531771E-7</v>
      </c>
      <c r="E776" s="13">
        <f t="shared" si="107"/>
        <v>4.160993556653539E-5</v>
      </c>
      <c r="F776" s="4">
        <f t="shared" si="108"/>
        <v>-1.1979161040771657E-2</v>
      </c>
      <c r="G776" s="6">
        <f t="shared" si="109"/>
        <v>-1.8570683214689265</v>
      </c>
      <c r="H776" s="8">
        <f t="shared" si="110"/>
        <v>1</v>
      </c>
      <c r="I776" s="6">
        <f t="shared" si="103"/>
        <v>2.4002958832334915</v>
      </c>
      <c r="J776" s="15">
        <f t="shared" si="104"/>
        <v>40543</v>
      </c>
      <c r="K776" s="7">
        <f t="shared" si="105"/>
        <v>10.260269829947678</v>
      </c>
    </row>
    <row r="777" spans="1:11" x14ac:dyDescent="0.25">
      <c r="A777" s="11">
        <v>40547</v>
      </c>
      <c r="B777" s="12">
        <v>6013.9</v>
      </c>
      <c r="C777" s="4">
        <f t="shared" si="102"/>
        <v>1.9138054944292649E-2</v>
      </c>
      <c r="D777" s="4">
        <f t="shared" si="106"/>
        <v>1.4509140916531771E-7</v>
      </c>
      <c r="E777" s="13">
        <f t="shared" si="107"/>
        <v>6.6195411435485086E-5</v>
      </c>
      <c r="F777" s="4">
        <f t="shared" si="108"/>
        <v>1.9137909852883484E-2</v>
      </c>
      <c r="G777" s="6">
        <f t="shared" si="109"/>
        <v>2.3522342085277081</v>
      </c>
      <c r="H777" s="8">
        <f t="shared" si="110"/>
        <v>0</v>
      </c>
      <c r="I777" s="6">
        <f t="shared" si="103"/>
        <v>1.1260082864548315</v>
      </c>
      <c r="J777" s="15">
        <f t="shared" si="104"/>
        <v>40547</v>
      </c>
      <c r="K777" s="7">
        <f t="shared" si="105"/>
        <v>12.941189703106017</v>
      </c>
    </row>
    <row r="778" spans="1:11" x14ac:dyDescent="0.25">
      <c r="A778" s="11">
        <v>40548</v>
      </c>
      <c r="B778" s="12">
        <v>6043.9</v>
      </c>
      <c r="C778" s="4">
        <f t="shared" si="102"/>
        <v>4.9760423796162976E-3</v>
      </c>
      <c r="D778" s="4">
        <f t="shared" si="106"/>
        <v>1.4509140916531771E-7</v>
      </c>
      <c r="E778" s="13">
        <f t="shared" si="107"/>
        <v>6.1210926983855756E-5</v>
      </c>
      <c r="F778" s="4">
        <f t="shared" si="108"/>
        <v>4.9758972882071326E-3</v>
      </c>
      <c r="G778" s="6">
        <f t="shared" si="109"/>
        <v>0.63599972645264091</v>
      </c>
      <c r="H778" s="8">
        <f t="shared" si="110"/>
        <v>0</v>
      </c>
      <c r="I778" s="6">
        <f t="shared" si="103"/>
        <v>3.7294060602191621</v>
      </c>
      <c r="J778" s="15">
        <f t="shared" si="104"/>
        <v>40548</v>
      </c>
      <c r="K778" s="7">
        <f t="shared" si="105"/>
        <v>12.444422255338134</v>
      </c>
    </row>
    <row r="779" spans="1:11" x14ac:dyDescent="0.25">
      <c r="A779" s="11">
        <v>40549</v>
      </c>
      <c r="B779" s="12">
        <v>6019.5</v>
      </c>
      <c r="C779" s="4">
        <f t="shared" si="102"/>
        <v>-4.0452995464577051E-3</v>
      </c>
      <c r="D779" s="4">
        <f t="shared" si="106"/>
        <v>1.4509140916531771E-7</v>
      </c>
      <c r="E779" s="13">
        <f t="shared" si="107"/>
        <v>5.6822651248461394E-5</v>
      </c>
      <c r="F779" s="4">
        <f t="shared" si="108"/>
        <v>-4.04544463786687E-3</v>
      </c>
      <c r="G779" s="6">
        <f t="shared" si="109"/>
        <v>-0.53666777170059743</v>
      </c>
      <c r="H779" s="8">
        <f t="shared" si="110"/>
        <v>1</v>
      </c>
      <c r="I779" s="6">
        <f t="shared" si="103"/>
        <v>3.8248430792777919</v>
      </c>
      <c r="J779" s="15">
        <f t="shared" si="104"/>
        <v>40549</v>
      </c>
      <c r="K779" s="7">
        <f t="shared" si="105"/>
        <v>11.990050360970438</v>
      </c>
    </row>
    <row r="780" spans="1:11" x14ac:dyDescent="0.25">
      <c r="A780" s="11">
        <v>40550</v>
      </c>
      <c r="B780" s="12">
        <v>5984.3</v>
      </c>
      <c r="C780" s="4">
        <f t="shared" si="102"/>
        <v>-5.8648262875797144E-3</v>
      </c>
      <c r="D780" s="4">
        <f t="shared" si="106"/>
        <v>1.4509140916531771E-7</v>
      </c>
      <c r="E780" s="13">
        <f t="shared" si="107"/>
        <v>5.5996223600030131E-5</v>
      </c>
      <c r="F780" s="4">
        <f t="shared" si="108"/>
        <v>-5.8649713789888794E-3</v>
      </c>
      <c r="G780" s="6">
        <f t="shared" si="109"/>
        <v>-0.78376619462661357</v>
      </c>
      <c r="H780" s="8">
        <f t="shared" si="110"/>
        <v>1</v>
      </c>
      <c r="I780" s="6">
        <f t="shared" si="103"/>
        <v>3.6690298954839671</v>
      </c>
      <c r="J780" s="15">
        <f t="shared" si="104"/>
        <v>40550</v>
      </c>
      <c r="K780" s="7">
        <f t="shared" si="105"/>
        <v>11.902539464672076</v>
      </c>
    </row>
    <row r="781" spans="1:11" x14ac:dyDescent="0.25">
      <c r="A781" s="11">
        <v>40553</v>
      </c>
      <c r="B781" s="12">
        <v>5956.3</v>
      </c>
      <c r="C781" s="4">
        <f t="shared" si="102"/>
        <v>-4.6898901766763363E-3</v>
      </c>
      <c r="D781" s="4">
        <f t="shared" si="106"/>
        <v>1.4509140916531771E-7</v>
      </c>
      <c r="E781" s="13">
        <f t="shared" si="107"/>
        <v>5.8614878733719787E-5</v>
      </c>
      <c r="F781" s="4">
        <f t="shared" si="108"/>
        <v>-4.6900352680855012E-3</v>
      </c>
      <c r="G781" s="6">
        <f t="shared" si="109"/>
        <v>-0.61259320203429046</v>
      </c>
      <c r="H781" s="8">
        <f t="shared" si="110"/>
        <v>1</v>
      </c>
      <c r="I781" s="6">
        <f t="shared" si="103"/>
        <v>3.7656872463577642</v>
      </c>
      <c r="J781" s="15">
        <f t="shared" si="104"/>
        <v>40553</v>
      </c>
      <c r="K781" s="7">
        <f t="shared" si="105"/>
        <v>12.177669859062162</v>
      </c>
    </row>
    <row r="782" spans="1:11" x14ac:dyDescent="0.25">
      <c r="A782" s="11">
        <v>40554</v>
      </c>
      <c r="B782" s="12">
        <v>6014</v>
      </c>
      <c r="C782" s="4">
        <f t="shared" si="102"/>
        <v>9.6406016376494111E-3</v>
      </c>
      <c r="D782" s="4">
        <f t="shared" si="106"/>
        <v>1.4509140916531771E-7</v>
      </c>
      <c r="E782" s="13">
        <f t="shared" si="107"/>
        <v>5.8618981537337817E-5</v>
      </c>
      <c r="F782" s="4">
        <f t="shared" si="108"/>
        <v>9.6404565462402461E-3</v>
      </c>
      <c r="G782" s="6">
        <f t="shared" si="109"/>
        <v>1.2591528914543673</v>
      </c>
      <c r="H782" s="8">
        <f t="shared" si="110"/>
        <v>0</v>
      </c>
      <c r="I782" s="6">
        <f t="shared" si="103"/>
        <v>3.1605544631722213</v>
      </c>
      <c r="J782" s="15">
        <f t="shared" si="104"/>
        <v>40554</v>
      </c>
      <c r="K782" s="7">
        <f t="shared" si="105"/>
        <v>12.178096045337492</v>
      </c>
    </row>
    <row r="783" spans="1:11" x14ac:dyDescent="0.25">
      <c r="A783" s="11">
        <v>40555</v>
      </c>
      <c r="B783" s="12">
        <v>6050.7</v>
      </c>
      <c r="C783" s="4">
        <f t="shared" si="102"/>
        <v>6.0838832627360387E-3</v>
      </c>
      <c r="D783" s="4">
        <f t="shared" si="106"/>
        <v>1.4509140916531771E-7</v>
      </c>
      <c r="E783" s="13">
        <f t="shared" si="107"/>
        <v>5.4540735952948217E-5</v>
      </c>
      <c r="F783" s="4">
        <f t="shared" si="108"/>
        <v>6.0837381713268737E-3</v>
      </c>
      <c r="G783" s="6">
        <f t="shared" si="109"/>
        <v>0.82377767471644481</v>
      </c>
      <c r="H783" s="8">
        <f t="shared" si="110"/>
        <v>0</v>
      </c>
      <c r="I783" s="6">
        <f t="shared" si="103"/>
        <v>3.6500379815235977</v>
      </c>
      <c r="J783" s="15">
        <f t="shared" si="104"/>
        <v>40555</v>
      </c>
      <c r="K783" s="7">
        <f t="shared" si="105"/>
        <v>11.74683199679637</v>
      </c>
    </row>
    <row r="784" spans="1:11" x14ac:dyDescent="0.25">
      <c r="A784" s="11">
        <v>40556</v>
      </c>
      <c r="B784" s="12">
        <v>6023.9</v>
      </c>
      <c r="C784" s="4">
        <f t="shared" ref="C784:C847" si="111">LN(B784/B783)</f>
        <v>-4.4390777348711444E-3</v>
      </c>
      <c r="D784" s="4">
        <f t="shared" si="106"/>
        <v>1.4509140916531771E-7</v>
      </c>
      <c r="E784" s="13">
        <f t="shared" si="107"/>
        <v>5.0950301211977952E-5</v>
      </c>
      <c r="F784" s="4">
        <f t="shared" si="108"/>
        <v>-4.4392228262803094E-3</v>
      </c>
      <c r="G784" s="6">
        <f t="shared" si="109"/>
        <v>-0.62191863059146391</v>
      </c>
      <c r="H784" s="8">
        <f t="shared" si="110"/>
        <v>1</v>
      </c>
      <c r="I784" s="6">
        <f t="shared" si="103"/>
        <v>3.8300000184568499</v>
      </c>
      <c r="J784" s="15">
        <f t="shared" si="104"/>
        <v>40556</v>
      </c>
      <c r="K784" s="7">
        <f t="shared" si="105"/>
        <v>11.353601281809407</v>
      </c>
    </row>
    <row r="785" spans="1:11" x14ac:dyDescent="0.25">
      <c r="A785" s="11">
        <v>40557</v>
      </c>
      <c r="B785" s="12">
        <v>6002.1</v>
      </c>
      <c r="C785" s="4">
        <f t="shared" si="111"/>
        <v>-3.6254821018591775E-3</v>
      </c>
      <c r="D785" s="4">
        <f t="shared" si="106"/>
        <v>1.4509140916531771E-7</v>
      </c>
      <c r="E785" s="13">
        <f t="shared" si="107"/>
        <v>5.1446283084617808E-5</v>
      </c>
      <c r="F785" s="4">
        <f t="shared" si="108"/>
        <v>-3.6256271932683429E-3</v>
      </c>
      <c r="G785" s="6">
        <f t="shared" si="109"/>
        <v>-0.50548252237998426</v>
      </c>
      <c r="H785" s="8">
        <f t="shared" si="110"/>
        <v>1</v>
      </c>
      <c r="I785" s="6">
        <f t="shared" si="103"/>
        <v>3.8907913473531028</v>
      </c>
      <c r="J785" s="15">
        <f t="shared" si="104"/>
        <v>40557</v>
      </c>
      <c r="K785" s="7">
        <f t="shared" si="105"/>
        <v>11.408728947787438</v>
      </c>
    </row>
    <row r="786" spans="1:11" x14ac:dyDescent="0.25">
      <c r="A786" s="11">
        <v>40560</v>
      </c>
      <c r="B786" s="12">
        <v>5985.7</v>
      </c>
      <c r="C786" s="4">
        <f t="shared" si="111"/>
        <v>-2.7361167572571695E-3</v>
      </c>
      <c r="D786" s="4">
        <f t="shared" si="106"/>
        <v>1.4509140916531771E-7</v>
      </c>
      <c r="E786" s="13">
        <f t="shared" si="107"/>
        <v>5.0665322573290667E-5</v>
      </c>
      <c r="F786" s="4">
        <f t="shared" si="108"/>
        <v>-2.7362618486663349E-3</v>
      </c>
      <c r="G786" s="6">
        <f t="shared" si="109"/>
        <v>-0.38441670260244848</v>
      </c>
      <c r="H786" s="8">
        <f t="shared" si="110"/>
        <v>1</v>
      </c>
      <c r="I786" s="6">
        <f t="shared" si="103"/>
        <v>3.9523077933238189</v>
      </c>
      <c r="J786" s="15">
        <f t="shared" si="104"/>
        <v>40560</v>
      </c>
      <c r="K786" s="7">
        <f t="shared" si="105"/>
        <v>11.321804896323968</v>
      </c>
    </row>
    <row r="787" spans="1:11" x14ac:dyDescent="0.25">
      <c r="A787" s="11">
        <v>40561</v>
      </c>
      <c r="B787" s="12">
        <v>6056.4</v>
      </c>
      <c r="C787" s="4">
        <f t="shared" si="111"/>
        <v>1.1742272916994112E-2</v>
      </c>
      <c r="D787" s="4">
        <f t="shared" si="106"/>
        <v>1.4509140916531771E-7</v>
      </c>
      <c r="E787" s="13">
        <f t="shared" si="107"/>
        <v>4.8927817018522167E-5</v>
      </c>
      <c r="F787" s="4">
        <f t="shared" si="108"/>
        <v>1.1742127825584947E-2</v>
      </c>
      <c r="G787" s="6">
        <f t="shared" si="109"/>
        <v>1.6786837409581925</v>
      </c>
      <c r="H787" s="8">
        <f t="shared" si="110"/>
        <v>0</v>
      </c>
      <c r="I787" s="6">
        <f t="shared" si="103"/>
        <v>2.6346541497344922</v>
      </c>
      <c r="J787" s="15">
        <f t="shared" si="104"/>
        <v>40561</v>
      </c>
      <c r="K787" s="7">
        <f t="shared" si="105"/>
        <v>11.125977577582164</v>
      </c>
    </row>
    <row r="788" spans="1:11" x14ac:dyDescent="0.25">
      <c r="A788" s="11">
        <v>40562</v>
      </c>
      <c r="B788" s="12">
        <v>5976.7</v>
      </c>
      <c r="C788" s="4">
        <f t="shared" si="111"/>
        <v>-1.3246987973859828E-2</v>
      </c>
      <c r="D788" s="4">
        <f t="shared" si="106"/>
        <v>1.4509140916531771E-7</v>
      </c>
      <c r="E788" s="13">
        <f t="shared" si="107"/>
        <v>4.600875987431243E-5</v>
      </c>
      <c r="F788" s="4">
        <f t="shared" si="108"/>
        <v>-1.3247133065268993E-2</v>
      </c>
      <c r="G788" s="6">
        <f t="shared" si="109"/>
        <v>-1.9529972648030076</v>
      </c>
      <c r="H788" s="8">
        <f t="shared" si="110"/>
        <v>1</v>
      </c>
      <c r="I788" s="6">
        <f t="shared" ref="I788:I851" si="112">-0.5*LN(2*PI())-0.5*LN(E788)-0.5*G788*G788</f>
        <v>2.1673016824087088</v>
      </c>
      <c r="J788" s="15">
        <f t="shared" ref="J788:J851" si="113">A788</f>
        <v>40562</v>
      </c>
      <c r="K788" s="7">
        <f t="shared" ref="K788:K851" si="114">100*SQRT($B$12*E788)</f>
        <v>10.788983385009471</v>
      </c>
    </row>
    <row r="789" spans="1:11" x14ac:dyDescent="0.25">
      <c r="A789" s="11">
        <v>40563</v>
      </c>
      <c r="B789" s="12">
        <v>5867.9</v>
      </c>
      <c r="C789" s="4">
        <f t="shared" si="111"/>
        <v>-1.837175762415302E-2</v>
      </c>
      <c r="D789" s="4">
        <f t="shared" ref="D789:D852" si="115">D788</f>
        <v>1.4509140916531771E-7</v>
      </c>
      <c r="E789" s="13">
        <f t="shared" ref="E789:E852" si="116">$G$6+(($G$7+$G$8*H788)*F788*F788)+($G$9*E788)</f>
        <v>7.6003736089677977E-5</v>
      </c>
      <c r="F789" s="4">
        <f t="shared" ref="F789:F852" si="117">C789-D789</f>
        <v>-1.8371902715562185E-2</v>
      </c>
      <c r="G789" s="6">
        <f t="shared" ref="G789:G852" si="118">F789/SQRT(E789)</f>
        <v>-2.1073499749937681</v>
      </c>
      <c r="H789" s="8">
        <f t="shared" si="110"/>
        <v>1</v>
      </c>
      <c r="I789" s="6">
        <f t="shared" si="112"/>
        <v>1.6029635381479599</v>
      </c>
      <c r="J789" s="15">
        <f t="shared" si="113"/>
        <v>40563</v>
      </c>
      <c r="K789" s="7">
        <f t="shared" si="114"/>
        <v>13.866847237453989</v>
      </c>
    </row>
    <row r="790" spans="1:11" x14ac:dyDescent="0.25">
      <c r="A790" s="11">
        <v>40564</v>
      </c>
      <c r="B790" s="12">
        <v>5896.3</v>
      </c>
      <c r="C790" s="4">
        <f t="shared" si="111"/>
        <v>4.8282169923927424E-3</v>
      </c>
      <c r="D790" s="4">
        <f t="shared" si="115"/>
        <v>1.4509140916531771E-7</v>
      </c>
      <c r="E790" s="13">
        <f t="shared" si="116"/>
        <v>1.3248059204749998E-4</v>
      </c>
      <c r="F790" s="4">
        <f t="shared" si="117"/>
        <v>4.8280719009835774E-3</v>
      </c>
      <c r="G790" s="6">
        <f t="shared" si="118"/>
        <v>0.41946680581929086</v>
      </c>
      <c r="H790" s="8">
        <f t="shared" ref="H790:H853" si="119">IF(G790&lt;0,1,0)</f>
        <v>0</v>
      </c>
      <c r="I790" s="6">
        <f t="shared" si="112"/>
        <v>3.4576224653930745</v>
      </c>
      <c r="J790" s="15">
        <f t="shared" si="113"/>
        <v>40564</v>
      </c>
      <c r="K790" s="7">
        <f t="shared" si="114"/>
        <v>18.307809751037258</v>
      </c>
    </row>
    <row r="791" spans="1:11" x14ac:dyDescent="0.25">
      <c r="A791" s="11">
        <v>40567</v>
      </c>
      <c r="B791" s="12">
        <v>5943.9</v>
      </c>
      <c r="C791" s="4">
        <f t="shared" si="111"/>
        <v>8.0404480397259469E-3</v>
      </c>
      <c r="D791" s="4">
        <f t="shared" si="115"/>
        <v>1.4509140916531771E-7</v>
      </c>
      <c r="E791" s="13">
        <f t="shared" si="116"/>
        <v>1.1956754390556274E-4</v>
      </c>
      <c r="F791" s="4">
        <f t="shared" si="117"/>
        <v>8.0403029483167819E-3</v>
      </c>
      <c r="G791" s="6">
        <f t="shared" si="118"/>
        <v>0.73530201918742122</v>
      </c>
      <c r="H791" s="8">
        <f t="shared" si="119"/>
        <v>0</v>
      </c>
      <c r="I791" s="6">
        <f t="shared" si="112"/>
        <v>3.3265414997362091</v>
      </c>
      <c r="J791" s="15">
        <f t="shared" si="113"/>
        <v>40567</v>
      </c>
      <c r="K791" s="7">
        <f t="shared" si="114"/>
        <v>17.392696343036455</v>
      </c>
    </row>
    <row r="792" spans="1:11" x14ac:dyDescent="0.25">
      <c r="A792" s="11">
        <v>40568</v>
      </c>
      <c r="B792" s="12">
        <v>5917.7</v>
      </c>
      <c r="C792" s="4">
        <f t="shared" si="111"/>
        <v>-4.4176236947136259E-3</v>
      </c>
      <c r="D792" s="4">
        <f t="shared" si="115"/>
        <v>1.4509140916531771E-7</v>
      </c>
      <c r="E792" s="13">
        <f t="shared" si="116"/>
        <v>1.0819906309653555E-4</v>
      </c>
      <c r="F792" s="4">
        <f t="shared" si="117"/>
        <v>-4.4177687861227909E-3</v>
      </c>
      <c r="G792" s="6">
        <f t="shared" si="118"/>
        <v>-0.42470877315657496</v>
      </c>
      <c r="H792" s="8">
        <f t="shared" si="119"/>
        <v>1</v>
      </c>
      <c r="I792" s="6">
        <f t="shared" si="112"/>
        <v>3.5566416210903862</v>
      </c>
      <c r="J792" s="15">
        <f t="shared" si="113"/>
        <v>40568</v>
      </c>
      <c r="K792" s="7">
        <f t="shared" si="114"/>
        <v>16.545199594874489</v>
      </c>
    </row>
    <row r="793" spans="1:11" x14ac:dyDescent="0.25">
      <c r="A793" s="11">
        <v>40569</v>
      </c>
      <c r="B793" s="12">
        <v>5969.2</v>
      </c>
      <c r="C793" s="4">
        <f t="shared" si="111"/>
        <v>8.6650551837036925E-3</v>
      </c>
      <c r="D793" s="4">
        <f t="shared" si="115"/>
        <v>1.4509140916531771E-7</v>
      </c>
      <c r="E793" s="13">
        <f t="shared" si="116"/>
        <v>1.0181209215186014E-4</v>
      </c>
      <c r="F793" s="4">
        <f t="shared" si="117"/>
        <v>8.6649100922945275E-3</v>
      </c>
      <c r="G793" s="6">
        <f t="shared" si="118"/>
        <v>0.85874531326294601</v>
      </c>
      <c r="H793" s="8">
        <f t="shared" si="119"/>
        <v>0</v>
      </c>
      <c r="I793" s="6">
        <f t="shared" si="112"/>
        <v>3.3085305490122643</v>
      </c>
      <c r="J793" s="15">
        <f t="shared" si="113"/>
        <v>40569</v>
      </c>
      <c r="K793" s="7">
        <f t="shared" si="114"/>
        <v>16.049442144330317</v>
      </c>
    </row>
    <row r="794" spans="1:11" x14ac:dyDescent="0.25">
      <c r="A794" s="11">
        <v>40570</v>
      </c>
      <c r="B794" s="12">
        <v>5965.1</v>
      </c>
      <c r="C794" s="4">
        <f t="shared" si="111"/>
        <v>-6.8709520647214188E-4</v>
      </c>
      <c r="D794" s="4">
        <f t="shared" si="115"/>
        <v>1.4509140916531771E-7</v>
      </c>
      <c r="E794" s="13">
        <f t="shared" si="116"/>
        <v>9.2567392688521914E-5</v>
      </c>
      <c r="F794" s="4">
        <f t="shared" si="117"/>
        <v>-6.8724029788130717E-4</v>
      </c>
      <c r="G794" s="6">
        <f t="shared" si="118"/>
        <v>-7.1429827571731039E-2</v>
      </c>
      <c r="H794" s="8">
        <f t="shared" si="119"/>
        <v>1</v>
      </c>
      <c r="I794" s="6">
        <f t="shared" si="112"/>
        <v>3.7222971612209865</v>
      </c>
      <c r="J794" s="15">
        <f t="shared" si="113"/>
        <v>40570</v>
      </c>
      <c r="K794" s="7">
        <f t="shared" si="114"/>
        <v>15.303447438468249</v>
      </c>
    </row>
    <row r="795" spans="1:11" x14ac:dyDescent="0.25">
      <c r="A795" s="11">
        <v>40571</v>
      </c>
      <c r="B795" s="12">
        <v>5881.4</v>
      </c>
      <c r="C795" s="4">
        <f t="shared" si="111"/>
        <v>-1.4130991060245863E-2</v>
      </c>
      <c r="D795" s="4">
        <f t="shared" si="115"/>
        <v>1.4509140916531771E-7</v>
      </c>
      <c r="E795" s="13">
        <f t="shared" si="116"/>
        <v>8.4516122816076809E-5</v>
      </c>
      <c r="F795" s="4">
        <f t="shared" si="117"/>
        <v>-1.4131136151655028E-2</v>
      </c>
      <c r="G795" s="6">
        <f t="shared" si="118"/>
        <v>-1.5371183175885248</v>
      </c>
      <c r="H795" s="8">
        <f t="shared" si="119"/>
        <v>1</v>
      </c>
      <c r="I795" s="6">
        <f t="shared" si="112"/>
        <v>2.5889792252844974</v>
      </c>
      <c r="J795" s="15">
        <f t="shared" si="113"/>
        <v>40571</v>
      </c>
      <c r="K795" s="7">
        <f t="shared" si="114"/>
        <v>14.622783275583151</v>
      </c>
    </row>
    <row r="796" spans="1:11" x14ac:dyDescent="0.25">
      <c r="A796" s="11">
        <v>40574</v>
      </c>
      <c r="B796" s="12">
        <v>5862.9</v>
      </c>
      <c r="C796" s="4">
        <f t="shared" si="111"/>
        <v>-3.1504670864541968E-3</v>
      </c>
      <c r="D796" s="4">
        <f t="shared" si="115"/>
        <v>1.4509140916531771E-7</v>
      </c>
      <c r="E796" s="13">
        <f t="shared" si="116"/>
        <v>1.1439635224708979E-4</v>
      </c>
      <c r="F796" s="4">
        <f t="shared" si="117"/>
        <v>-3.1506121778633622E-3</v>
      </c>
      <c r="G796" s="6">
        <f t="shared" si="118"/>
        <v>-0.29457023360133777</v>
      </c>
      <c r="H796" s="8">
        <f t="shared" si="119"/>
        <v>1</v>
      </c>
      <c r="I796" s="6">
        <f t="shared" si="112"/>
        <v>3.575596338272832</v>
      </c>
      <c r="J796" s="15">
        <f t="shared" si="113"/>
        <v>40574</v>
      </c>
      <c r="K796" s="7">
        <f t="shared" si="114"/>
        <v>17.012429902431254</v>
      </c>
    </row>
    <row r="797" spans="1:11" x14ac:dyDescent="0.25">
      <c r="A797" s="11">
        <v>40575</v>
      </c>
      <c r="B797" s="12">
        <v>5957.8</v>
      </c>
      <c r="C797" s="4">
        <f t="shared" si="111"/>
        <v>1.6056923694144496E-2</v>
      </c>
      <c r="D797" s="4">
        <f t="shared" si="115"/>
        <v>1.4509140916531771E-7</v>
      </c>
      <c r="E797" s="13">
        <f t="shared" si="116"/>
        <v>1.0548843779626145E-4</v>
      </c>
      <c r="F797" s="4">
        <f t="shared" si="117"/>
        <v>1.6056778602735331E-2</v>
      </c>
      <c r="G797" s="6">
        <f t="shared" si="118"/>
        <v>1.5633491749717796</v>
      </c>
      <c r="H797" s="8">
        <f t="shared" si="119"/>
        <v>0</v>
      </c>
      <c r="I797" s="6">
        <f t="shared" si="112"/>
        <v>2.4374857480539975</v>
      </c>
      <c r="J797" s="15">
        <f t="shared" si="113"/>
        <v>40575</v>
      </c>
      <c r="K797" s="7">
        <f t="shared" si="114"/>
        <v>16.336638198373048</v>
      </c>
    </row>
    <row r="798" spans="1:11" x14ac:dyDescent="0.25">
      <c r="A798" s="11">
        <v>40576</v>
      </c>
      <c r="B798" s="12">
        <v>6000.1</v>
      </c>
      <c r="C798" s="4">
        <f t="shared" si="111"/>
        <v>7.0748503396860559E-3</v>
      </c>
      <c r="D798" s="4">
        <f t="shared" si="115"/>
        <v>1.4509140916531771E-7</v>
      </c>
      <c r="E798" s="13">
        <f t="shared" si="116"/>
        <v>9.5803999912961245E-5</v>
      </c>
      <c r="F798" s="4">
        <f t="shared" si="117"/>
        <v>7.0747052482768909E-3</v>
      </c>
      <c r="G798" s="6">
        <f t="shared" si="118"/>
        <v>0.7227973137040038</v>
      </c>
      <c r="H798" s="8">
        <f t="shared" si="119"/>
        <v>0</v>
      </c>
      <c r="I798" s="6">
        <f t="shared" si="112"/>
        <v>3.4464465490035563</v>
      </c>
      <c r="J798" s="15">
        <f t="shared" si="113"/>
        <v>40576</v>
      </c>
      <c r="K798" s="7">
        <f t="shared" si="114"/>
        <v>15.568690368164944</v>
      </c>
    </row>
    <row r="799" spans="1:11" x14ac:dyDescent="0.25">
      <c r="A799" s="11">
        <v>40577</v>
      </c>
      <c r="B799" s="12">
        <v>5983.3</v>
      </c>
      <c r="C799" s="4">
        <f t="shared" si="111"/>
        <v>-2.8038805358150468E-3</v>
      </c>
      <c r="D799" s="4">
        <f t="shared" si="115"/>
        <v>1.4509140916531771E-7</v>
      </c>
      <c r="E799" s="13">
        <f t="shared" si="116"/>
        <v>8.7277945877357136E-5</v>
      </c>
      <c r="F799" s="4">
        <f t="shared" si="117"/>
        <v>-2.8040256272242122E-3</v>
      </c>
      <c r="G799" s="6">
        <f t="shared" si="118"/>
        <v>-0.30014403750290497</v>
      </c>
      <c r="H799" s="8">
        <f t="shared" si="119"/>
        <v>1</v>
      </c>
      <c r="I799" s="6">
        <f t="shared" si="112"/>
        <v>3.7092246209596147</v>
      </c>
      <c r="J799" s="15">
        <f t="shared" si="113"/>
        <v>40577</v>
      </c>
      <c r="K799" s="7">
        <f t="shared" si="114"/>
        <v>14.859784758525729</v>
      </c>
    </row>
    <row r="800" spans="1:11" x14ac:dyDescent="0.25">
      <c r="A800" s="11">
        <v>40578</v>
      </c>
      <c r="B800" s="12">
        <v>5997.4</v>
      </c>
      <c r="C800" s="4">
        <f t="shared" si="111"/>
        <v>2.3537867586811909E-3</v>
      </c>
      <c r="D800" s="4">
        <f t="shared" si="115"/>
        <v>1.4509140916531771E-7</v>
      </c>
      <c r="E800" s="13">
        <f t="shared" si="116"/>
        <v>8.1230766068830868E-5</v>
      </c>
      <c r="F800" s="4">
        <f t="shared" si="117"/>
        <v>2.3536416672720255E-3</v>
      </c>
      <c r="G800" s="6">
        <f t="shared" si="118"/>
        <v>0.26114401046341157</v>
      </c>
      <c r="H800" s="8">
        <f t="shared" si="119"/>
        <v>0</v>
      </c>
      <c r="I800" s="6">
        <f t="shared" si="112"/>
        <v>3.756071614737361</v>
      </c>
      <c r="J800" s="15">
        <f t="shared" si="113"/>
        <v>40578</v>
      </c>
      <c r="K800" s="7">
        <f t="shared" si="114"/>
        <v>14.335753839758206</v>
      </c>
    </row>
    <row r="801" spans="1:11" x14ac:dyDescent="0.25">
      <c r="A801" s="11">
        <v>40581</v>
      </c>
      <c r="B801" s="12">
        <v>6051</v>
      </c>
      <c r="C801" s="4">
        <f t="shared" si="111"/>
        <v>8.8975056614838989E-3</v>
      </c>
      <c r="D801" s="4">
        <f t="shared" si="115"/>
        <v>1.4509140916531771E-7</v>
      </c>
      <c r="E801" s="13">
        <f t="shared" si="116"/>
        <v>7.4447859017818277E-5</v>
      </c>
      <c r="F801" s="4">
        <f t="shared" si="117"/>
        <v>8.8973605700747339E-3</v>
      </c>
      <c r="G801" s="6">
        <f t="shared" si="118"/>
        <v>1.0311814326385291</v>
      </c>
      <c r="H801" s="8">
        <f t="shared" si="119"/>
        <v>0</v>
      </c>
      <c r="I801" s="6">
        <f t="shared" si="112"/>
        <v>3.3020996715680178</v>
      </c>
      <c r="J801" s="15">
        <f t="shared" si="113"/>
        <v>40581</v>
      </c>
      <c r="K801" s="7">
        <f t="shared" si="114"/>
        <v>13.724178784724433</v>
      </c>
    </row>
    <row r="802" spans="1:11" x14ac:dyDescent="0.25">
      <c r="A802" s="11">
        <v>40582</v>
      </c>
      <c r="B802" s="12">
        <v>6091.3</v>
      </c>
      <c r="C802" s="4">
        <f t="shared" si="111"/>
        <v>6.6379759974981804E-3</v>
      </c>
      <c r="D802" s="4">
        <f t="shared" si="115"/>
        <v>1.4509140916531771E-7</v>
      </c>
      <c r="E802" s="13">
        <f t="shared" si="116"/>
        <v>6.8476275252988967E-5</v>
      </c>
      <c r="F802" s="4">
        <f t="shared" si="117"/>
        <v>6.6378309060890154E-3</v>
      </c>
      <c r="G802" s="6">
        <f t="shared" si="118"/>
        <v>0.80215098362327331</v>
      </c>
      <c r="H802" s="8">
        <f t="shared" si="119"/>
        <v>0</v>
      </c>
      <c r="I802" s="6">
        <f t="shared" si="112"/>
        <v>3.5538499762112599</v>
      </c>
      <c r="J802" s="15">
        <f t="shared" si="113"/>
        <v>40582</v>
      </c>
      <c r="K802" s="7">
        <f t="shared" si="114"/>
        <v>13.162255748543336</v>
      </c>
    </row>
    <row r="803" spans="1:11" x14ac:dyDescent="0.25">
      <c r="A803" s="11">
        <v>40583</v>
      </c>
      <c r="B803" s="12">
        <v>6052.3</v>
      </c>
      <c r="C803" s="4">
        <f t="shared" si="111"/>
        <v>-6.4231585501904609E-3</v>
      </c>
      <c r="D803" s="4">
        <f t="shared" si="115"/>
        <v>1.4509140916531771E-7</v>
      </c>
      <c r="E803" s="13">
        <f t="shared" si="116"/>
        <v>6.3218970030879301E-5</v>
      </c>
      <c r="F803" s="4">
        <f t="shared" si="117"/>
        <v>-6.4233036415996259E-3</v>
      </c>
      <c r="G803" s="6">
        <f t="shared" si="118"/>
        <v>-0.80785746869733321</v>
      </c>
      <c r="H803" s="8">
        <f t="shared" si="119"/>
        <v>1</v>
      </c>
      <c r="I803" s="6">
        <f t="shared" si="112"/>
        <v>3.5891976934971122</v>
      </c>
      <c r="J803" s="15">
        <f t="shared" si="113"/>
        <v>40583</v>
      </c>
      <c r="K803" s="7">
        <f t="shared" si="114"/>
        <v>12.646896622417875</v>
      </c>
    </row>
    <row r="804" spans="1:11" x14ac:dyDescent="0.25">
      <c r="A804" s="11">
        <v>40584</v>
      </c>
      <c r="B804" s="12">
        <v>6020</v>
      </c>
      <c r="C804" s="4">
        <f t="shared" si="111"/>
        <v>-5.3511057667624245E-3</v>
      </c>
      <c r="D804" s="4">
        <f t="shared" si="115"/>
        <v>1.4509140916531771E-7</v>
      </c>
      <c r="E804" s="13">
        <f t="shared" si="116"/>
        <v>6.6246869870590166E-5</v>
      </c>
      <c r="F804" s="4">
        <f t="shared" si="117"/>
        <v>-5.3512508581715895E-3</v>
      </c>
      <c r="G804" s="6">
        <f t="shared" si="118"/>
        <v>-0.65746498611092496</v>
      </c>
      <c r="H804" s="8">
        <f t="shared" si="119"/>
        <v>1</v>
      </c>
      <c r="I804" s="6">
        <f t="shared" si="112"/>
        <v>3.675992533539659</v>
      </c>
      <c r="J804" s="15">
        <f t="shared" si="113"/>
        <v>40584</v>
      </c>
      <c r="K804" s="7">
        <f t="shared" si="114"/>
        <v>12.946218782818136</v>
      </c>
    </row>
    <row r="805" spans="1:11" x14ac:dyDescent="0.25">
      <c r="A805" s="11">
        <v>40585</v>
      </c>
      <c r="B805" s="12">
        <v>6062.9</v>
      </c>
      <c r="C805" s="4">
        <f t="shared" si="111"/>
        <v>7.1009741477714005E-3</v>
      </c>
      <c r="D805" s="4">
        <f t="shared" si="115"/>
        <v>1.4509140916531771E-7</v>
      </c>
      <c r="E805" s="13">
        <f t="shared" si="116"/>
        <v>6.6570165571876272E-5</v>
      </c>
      <c r="F805" s="4">
        <f t="shared" si="117"/>
        <v>7.1008290563622355E-3</v>
      </c>
      <c r="G805" s="6">
        <f t="shared" si="118"/>
        <v>0.87030051219059557</v>
      </c>
      <c r="H805" s="8">
        <f t="shared" si="119"/>
        <v>0</v>
      </c>
      <c r="I805" s="6">
        <f t="shared" si="112"/>
        <v>3.5109769986208179</v>
      </c>
      <c r="J805" s="15">
        <f t="shared" si="113"/>
        <v>40585</v>
      </c>
      <c r="K805" s="7">
        <f t="shared" si="114"/>
        <v>12.977770182001489</v>
      </c>
    </row>
    <row r="806" spans="1:11" x14ac:dyDescent="0.25">
      <c r="A806" s="11">
        <v>40588</v>
      </c>
      <c r="B806" s="12">
        <v>6060.1</v>
      </c>
      <c r="C806" s="4">
        <f t="shared" si="111"/>
        <v>-4.6193187326379402E-4</v>
      </c>
      <c r="D806" s="4">
        <f t="shared" si="115"/>
        <v>1.4509140916531771E-7</v>
      </c>
      <c r="E806" s="13">
        <f t="shared" si="116"/>
        <v>6.1540855685494409E-5</v>
      </c>
      <c r="F806" s="4">
        <f t="shared" si="117"/>
        <v>-4.6207696467295931E-4</v>
      </c>
      <c r="G806" s="6">
        <f t="shared" si="118"/>
        <v>-5.8902340707850713E-2</v>
      </c>
      <c r="H806" s="8">
        <f t="shared" si="119"/>
        <v>1</v>
      </c>
      <c r="I806" s="6">
        <f t="shared" si="112"/>
        <v>3.9272313657375828</v>
      </c>
      <c r="J806" s="15">
        <f t="shared" si="113"/>
        <v>40588</v>
      </c>
      <c r="K806" s="7">
        <f t="shared" si="114"/>
        <v>12.477915085634333</v>
      </c>
    </row>
    <row r="807" spans="1:11" x14ac:dyDescent="0.25">
      <c r="A807" s="11">
        <v>40589</v>
      </c>
      <c r="B807" s="12">
        <v>6037.1</v>
      </c>
      <c r="C807" s="4">
        <f t="shared" si="111"/>
        <v>-3.8025373993376063E-3</v>
      </c>
      <c r="D807" s="4">
        <f t="shared" si="115"/>
        <v>1.4509140916531771E-7</v>
      </c>
      <c r="E807" s="13">
        <f t="shared" si="116"/>
        <v>5.7152738022935135E-5</v>
      </c>
      <c r="F807" s="4">
        <f t="shared" si="117"/>
        <v>-3.8026824907467717E-3</v>
      </c>
      <c r="G807" s="6">
        <f t="shared" si="118"/>
        <v>-0.5030041225727091</v>
      </c>
      <c r="H807" s="8">
        <f t="shared" si="119"/>
        <v>1</v>
      </c>
      <c r="I807" s="6">
        <f t="shared" si="112"/>
        <v>3.8394465228619499</v>
      </c>
      <c r="J807" s="15">
        <f t="shared" si="113"/>
        <v>40589</v>
      </c>
      <c r="K807" s="7">
        <f t="shared" si="114"/>
        <v>12.02482545395258</v>
      </c>
    </row>
    <row r="808" spans="1:11" x14ac:dyDescent="0.25">
      <c r="A808" s="11">
        <v>40590</v>
      </c>
      <c r="B808" s="12">
        <v>6085.3</v>
      </c>
      <c r="C808" s="4">
        <f t="shared" si="111"/>
        <v>7.9522625895247293E-3</v>
      </c>
      <c r="D808" s="4">
        <f t="shared" si="115"/>
        <v>1.4509140916531771E-7</v>
      </c>
      <c r="E808" s="13">
        <f t="shared" si="116"/>
        <v>5.5933276272050851E-5</v>
      </c>
      <c r="F808" s="4">
        <f t="shared" si="117"/>
        <v>7.9521174981155643E-3</v>
      </c>
      <c r="G808" s="6">
        <f t="shared" si="118"/>
        <v>1.063280034487355</v>
      </c>
      <c r="H808" s="8">
        <f t="shared" si="119"/>
        <v>0</v>
      </c>
      <c r="I808" s="6">
        <f t="shared" si="112"/>
        <v>3.4114547873084895</v>
      </c>
      <c r="J808" s="15">
        <f t="shared" si="113"/>
        <v>40590</v>
      </c>
      <c r="K808" s="7">
        <f t="shared" si="114"/>
        <v>11.895847551489917</v>
      </c>
    </row>
    <row r="809" spans="1:11" x14ac:dyDescent="0.25">
      <c r="A809" s="11">
        <v>40591</v>
      </c>
      <c r="B809" s="12">
        <v>6087.4</v>
      </c>
      <c r="C809" s="4">
        <f t="shared" si="111"/>
        <v>3.4503438363442184E-4</v>
      </c>
      <c r="D809" s="4">
        <f t="shared" si="115"/>
        <v>1.4509140916531771E-7</v>
      </c>
      <c r="E809" s="13">
        <f t="shared" si="116"/>
        <v>5.2176275723921488E-5</v>
      </c>
      <c r="F809" s="4">
        <f t="shared" si="117"/>
        <v>3.4488929222525655E-4</v>
      </c>
      <c r="G809" s="6">
        <f t="shared" si="118"/>
        <v>4.7746679329398849E-2</v>
      </c>
      <c r="H809" s="8">
        <f t="shared" si="119"/>
        <v>0</v>
      </c>
      <c r="I809" s="6">
        <f t="shared" si="112"/>
        <v>4.0103629213189143</v>
      </c>
      <c r="J809" s="15">
        <f t="shared" si="113"/>
        <v>40591</v>
      </c>
      <c r="K809" s="7">
        <f t="shared" si="114"/>
        <v>11.489385430975904</v>
      </c>
    </row>
    <row r="810" spans="1:11" x14ac:dyDescent="0.25">
      <c r="A810" s="11">
        <v>40592</v>
      </c>
      <c r="B810" s="12">
        <v>6083</v>
      </c>
      <c r="C810" s="4">
        <f t="shared" si="111"/>
        <v>-7.2306583049067629E-4</v>
      </c>
      <c r="D810" s="4">
        <f t="shared" si="115"/>
        <v>1.4509140916531771E-7</v>
      </c>
      <c r="E810" s="13">
        <f t="shared" si="116"/>
        <v>4.886866096391753E-5</v>
      </c>
      <c r="F810" s="4">
        <f t="shared" si="117"/>
        <v>-7.2321092189984158E-4</v>
      </c>
      <c r="G810" s="6">
        <f t="shared" si="118"/>
        <v>-0.10345458826276054</v>
      </c>
      <c r="H810" s="8">
        <f t="shared" si="119"/>
        <v>1</v>
      </c>
      <c r="I810" s="6">
        <f t="shared" si="112"/>
        <v>4.0388971643881986</v>
      </c>
      <c r="J810" s="15">
        <f t="shared" si="113"/>
        <v>40592</v>
      </c>
      <c r="K810" s="7">
        <f t="shared" si="114"/>
        <v>11.119249625703677</v>
      </c>
    </row>
    <row r="811" spans="1:11" x14ac:dyDescent="0.25">
      <c r="A811" s="11">
        <v>40595</v>
      </c>
      <c r="B811" s="12">
        <v>6014.8</v>
      </c>
      <c r="C811" s="4">
        <f t="shared" si="111"/>
        <v>-1.1274896672540316E-2</v>
      </c>
      <c r="D811" s="4">
        <f t="shared" si="115"/>
        <v>1.4509140916531771E-7</v>
      </c>
      <c r="E811" s="13">
        <f t="shared" si="116"/>
        <v>4.6053738598002516E-5</v>
      </c>
      <c r="F811" s="4">
        <f t="shared" si="117"/>
        <v>-1.1275041763949481E-2</v>
      </c>
      <c r="G811" s="6">
        <f t="shared" si="118"/>
        <v>-1.6614440219739397</v>
      </c>
      <c r="H811" s="8">
        <f t="shared" si="119"/>
        <v>1</v>
      </c>
      <c r="I811" s="6">
        <f t="shared" si="112"/>
        <v>2.6937141541858347</v>
      </c>
      <c r="J811" s="15">
        <f t="shared" si="113"/>
        <v>40595</v>
      </c>
      <c r="K811" s="7">
        <f t="shared" si="114"/>
        <v>10.794255817468214</v>
      </c>
    </row>
    <row r="812" spans="1:11" x14ac:dyDescent="0.25">
      <c r="A812" s="11">
        <v>40596</v>
      </c>
      <c r="B812" s="12">
        <v>5996.8</v>
      </c>
      <c r="C812" s="4">
        <f t="shared" si="111"/>
        <v>-2.9971050441166751E-3</v>
      </c>
      <c r="D812" s="4">
        <f t="shared" si="115"/>
        <v>1.4509140916531771E-7</v>
      </c>
      <c r="E812" s="13">
        <f t="shared" si="116"/>
        <v>6.7069219606212532E-5</v>
      </c>
      <c r="F812" s="4">
        <f t="shared" si="117"/>
        <v>-2.9972501355258405E-3</v>
      </c>
      <c r="G812" s="6">
        <f t="shared" si="118"/>
        <v>-0.36598337853762331</v>
      </c>
      <c r="H812" s="8">
        <f t="shared" si="119"/>
        <v>1</v>
      </c>
      <c r="I812" s="6">
        <f t="shared" si="112"/>
        <v>3.8189822218285636</v>
      </c>
      <c r="J812" s="15">
        <f t="shared" si="113"/>
        <v>40596</v>
      </c>
      <c r="K812" s="7">
        <f t="shared" si="114"/>
        <v>13.026324332048459</v>
      </c>
    </row>
    <row r="813" spans="1:11" x14ac:dyDescent="0.25">
      <c r="A813" s="11">
        <v>40597</v>
      </c>
      <c r="B813" s="12">
        <v>5923.5</v>
      </c>
      <c r="C813" s="4">
        <f t="shared" si="111"/>
        <v>-1.2298503209234537E-2</v>
      </c>
      <c r="D813" s="4">
        <f t="shared" si="115"/>
        <v>1.4509140916531771E-7</v>
      </c>
      <c r="E813" s="13">
        <f t="shared" si="116"/>
        <v>6.3647277881957335E-5</v>
      </c>
      <c r="F813" s="4">
        <f t="shared" si="117"/>
        <v>-1.2298648300643701E-2</v>
      </c>
      <c r="G813" s="6">
        <f t="shared" si="118"/>
        <v>-1.5415849623953091</v>
      </c>
      <c r="H813" s="8">
        <f t="shared" si="119"/>
        <v>1</v>
      </c>
      <c r="I813" s="6">
        <f t="shared" si="112"/>
        <v>2.7238963690795095</v>
      </c>
      <c r="J813" s="15">
        <f t="shared" si="113"/>
        <v>40597</v>
      </c>
      <c r="K813" s="7">
        <f t="shared" si="114"/>
        <v>12.689665600060234</v>
      </c>
    </row>
    <row r="814" spans="1:11" x14ac:dyDescent="0.25">
      <c r="A814" s="11">
        <v>40598</v>
      </c>
      <c r="B814" s="12">
        <v>5920</v>
      </c>
      <c r="C814" s="4">
        <f t="shared" si="111"/>
        <v>-5.9104151676244766E-4</v>
      </c>
      <c r="D814" s="4">
        <f t="shared" si="115"/>
        <v>1.4509140916531771E-7</v>
      </c>
      <c r="E814" s="13">
        <f t="shared" si="116"/>
        <v>8.7036160502123526E-5</v>
      </c>
      <c r="F814" s="4">
        <f t="shared" si="117"/>
        <v>-5.9118660817161295E-4</v>
      </c>
      <c r="G814" s="6">
        <f t="shared" si="118"/>
        <v>-6.3368689456762398E-2</v>
      </c>
      <c r="H814" s="8">
        <f t="shared" si="119"/>
        <v>1</v>
      </c>
      <c r="I814" s="6">
        <f t="shared" si="112"/>
        <v>3.7536471152474813</v>
      </c>
      <c r="J814" s="15">
        <f t="shared" si="113"/>
        <v>40598</v>
      </c>
      <c r="K814" s="7">
        <f t="shared" si="114"/>
        <v>14.839187513822061</v>
      </c>
    </row>
    <row r="815" spans="1:11" x14ac:dyDescent="0.25">
      <c r="A815" s="11">
        <v>40599</v>
      </c>
      <c r="B815" s="12">
        <v>6001.2</v>
      </c>
      <c r="C815" s="4">
        <f t="shared" si="111"/>
        <v>1.3623000334806843E-2</v>
      </c>
      <c r="D815" s="4">
        <f t="shared" si="115"/>
        <v>1.4509140916531771E-7</v>
      </c>
      <c r="E815" s="13">
        <f t="shared" si="116"/>
        <v>7.9623709993578666E-5</v>
      </c>
      <c r="F815" s="4">
        <f t="shared" si="117"/>
        <v>1.3622855243397678E-2</v>
      </c>
      <c r="G815" s="6">
        <f t="shared" si="118"/>
        <v>1.5266762068405511</v>
      </c>
      <c r="H815" s="8">
        <f t="shared" si="119"/>
        <v>0</v>
      </c>
      <c r="I815" s="6">
        <f t="shared" si="112"/>
        <v>2.6347906691416734</v>
      </c>
      <c r="J815" s="15">
        <f t="shared" si="113"/>
        <v>40599</v>
      </c>
      <c r="K815" s="7">
        <f t="shared" si="114"/>
        <v>14.193237343317911</v>
      </c>
    </row>
    <row r="816" spans="1:11" x14ac:dyDescent="0.25">
      <c r="A816" s="11">
        <v>40602</v>
      </c>
      <c r="B816" s="12">
        <v>5994</v>
      </c>
      <c r="C816" s="4">
        <f t="shared" si="111"/>
        <v>-1.2004803362497818E-3</v>
      </c>
      <c r="D816" s="4">
        <f t="shared" si="115"/>
        <v>1.4509140916531771E-7</v>
      </c>
      <c r="E816" s="13">
        <f t="shared" si="116"/>
        <v>7.3033027604683449E-5</v>
      </c>
      <c r="F816" s="4">
        <f t="shared" si="117"/>
        <v>-1.2006254276589472E-3</v>
      </c>
      <c r="G816" s="6">
        <f t="shared" si="118"/>
        <v>-0.14049079966713632</v>
      </c>
      <c r="H816" s="8">
        <f t="shared" si="119"/>
        <v>1</v>
      </c>
      <c r="I816" s="6">
        <f t="shared" si="112"/>
        <v>3.8334920274957405</v>
      </c>
      <c r="J816" s="15">
        <f t="shared" si="113"/>
        <v>40602</v>
      </c>
      <c r="K816" s="7">
        <f t="shared" si="114"/>
        <v>13.59314385415858</v>
      </c>
    </row>
    <row r="817" spans="1:11" x14ac:dyDescent="0.25">
      <c r="A817" s="11">
        <v>40603</v>
      </c>
      <c r="B817" s="12">
        <v>5935.8</v>
      </c>
      <c r="C817" s="4">
        <f t="shared" si="111"/>
        <v>-9.7571563193765542E-3</v>
      </c>
      <c r="D817" s="4">
        <f t="shared" si="115"/>
        <v>1.4509140916531771E-7</v>
      </c>
      <c r="E817" s="13">
        <f t="shared" si="116"/>
        <v>6.7498174055382855E-5</v>
      </c>
      <c r="F817" s="4">
        <f t="shared" si="117"/>
        <v>-9.7573014107857192E-3</v>
      </c>
      <c r="G817" s="6">
        <f t="shared" si="118"/>
        <v>-1.1876369708587355</v>
      </c>
      <c r="H817" s="8">
        <f t="shared" si="119"/>
        <v>1</v>
      </c>
      <c r="I817" s="6">
        <f t="shared" si="112"/>
        <v>3.1775256852615912</v>
      </c>
      <c r="J817" s="15">
        <f t="shared" si="113"/>
        <v>40603</v>
      </c>
      <c r="K817" s="7">
        <f t="shared" si="114"/>
        <v>13.067914154910824</v>
      </c>
    </row>
    <row r="818" spans="1:11" x14ac:dyDescent="0.25">
      <c r="A818" s="11">
        <v>40604</v>
      </c>
      <c r="B818" s="12">
        <v>5914.9</v>
      </c>
      <c r="C818" s="4">
        <f t="shared" si="111"/>
        <v>-3.5272214584081201E-3</v>
      </c>
      <c r="D818" s="4">
        <f t="shared" si="115"/>
        <v>1.4509140916531771E-7</v>
      </c>
      <c r="E818" s="13">
        <f t="shared" si="116"/>
        <v>8.0024954701391542E-5</v>
      </c>
      <c r="F818" s="4">
        <f t="shared" si="117"/>
        <v>-3.5273665498172855E-3</v>
      </c>
      <c r="G818" s="6">
        <f t="shared" si="118"/>
        <v>-0.39431007482911623</v>
      </c>
      <c r="H818" s="8">
        <f t="shared" si="119"/>
        <v>1</v>
      </c>
      <c r="I818" s="6">
        <f t="shared" si="112"/>
        <v>3.7199072683215664</v>
      </c>
      <c r="J818" s="15">
        <f t="shared" si="113"/>
        <v>40604</v>
      </c>
      <c r="K818" s="7">
        <f t="shared" si="114"/>
        <v>14.228954121597292</v>
      </c>
    </row>
    <row r="819" spans="1:11" x14ac:dyDescent="0.25">
      <c r="A819" s="11">
        <v>40605</v>
      </c>
      <c r="B819" s="12">
        <v>6005.1</v>
      </c>
      <c r="C819" s="4">
        <f t="shared" si="111"/>
        <v>1.513451706594619E-2</v>
      </c>
      <c r="D819" s="4">
        <f t="shared" si="115"/>
        <v>1.4509140916531771E-7</v>
      </c>
      <c r="E819" s="13">
        <f t="shared" si="116"/>
        <v>7.5695187288206021E-5</v>
      </c>
      <c r="F819" s="4">
        <f t="shared" si="117"/>
        <v>1.5134371974537025E-2</v>
      </c>
      <c r="G819" s="6">
        <f t="shared" si="118"/>
        <v>1.7395233789300595</v>
      </c>
      <c r="H819" s="8">
        <f t="shared" si="119"/>
        <v>0</v>
      </c>
      <c r="I819" s="6">
        <f t="shared" si="112"/>
        <v>2.3124886617009235</v>
      </c>
      <c r="J819" s="15">
        <f t="shared" si="113"/>
        <v>40605</v>
      </c>
      <c r="K819" s="7">
        <f t="shared" si="114"/>
        <v>13.838671317693807</v>
      </c>
    </row>
    <row r="820" spans="1:11" x14ac:dyDescent="0.25">
      <c r="A820" s="11">
        <v>40606</v>
      </c>
      <c r="B820" s="12">
        <v>5990.4</v>
      </c>
      <c r="C820" s="4">
        <f t="shared" si="111"/>
        <v>-2.4509203215518391E-3</v>
      </c>
      <c r="D820" s="4">
        <f t="shared" si="115"/>
        <v>1.4509140916531771E-7</v>
      </c>
      <c r="E820" s="13">
        <f t="shared" si="116"/>
        <v>6.9574406952692581E-5</v>
      </c>
      <c r="F820" s="4">
        <f t="shared" si="117"/>
        <v>-2.4510654129610045E-3</v>
      </c>
      <c r="G820" s="6">
        <f t="shared" si="118"/>
        <v>-0.29385301098714817</v>
      </c>
      <c r="H820" s="8">
        <f t="shared" si="119"/>
        <v>1</v>
      </c>
      <c r="I820" s="6">
        <f t="shared" si="112"/>
        <v>3.8244435579847331</v>
      </c>
      <c r="J820" s="15">
        <f t="shared" si="113"/>
        <v>40606</v>
      </c>
      <c r="K820" s="7">
        <f t="shared" si="114"/>
        <v>13.267375384389792</v>
      </c>
    </row>
    <row r="821" spans="1:11" x14ac:dyDescent="0.25">
      <c r="A821" s="11">
        <v>40609</v>
      </c>
      <c r="B821" s="12">
        <v>5973.8</v>
      </c>
      <c r="C821" s="4">
        <f t="shared" si="111"/>
        <v>-2.7749470340051874E-3</v>
      </c>
      <c r="D821" s="4">
        <f t="shared" si="115"/>
        <v>1.4509140916531771E-7</v>
      </c>
      <c r="E821" s="13">
        <f t="shared" si="116"/>
        <v>6.5300598435080856E-5</v>
      </c>
      <c r="F821" s="4">
        <f t="shared" si="117"/>
        <v>-2.7750921254143528E-3</v>
      </c>
      <c r="G821" s="6">
        <f t="shared" si="118"/>
        <v>-0.34341465497475071</v>
      </c>
      <c r="H821" s="8">
        <f t="shared" si="119"/>
        <v>1</v>
      </c>
      <c r="I821" s="6">
        <f t="shared" si="112"/>
        <v>3.8403493328333855</v>
      </c>
      <c r="J821" s="15">
        <f t="shared" si="113"/>
        <v>40609</v>
      </c>
      <c r="K821" s="7">
        <f t="shared" si="114"/>
        <v>12.853424214611239</v>
      </c>
    </row>
    <row r="822" spans="1:11" x14ac:dyDescent="0.25">
      <c r="A822" s="11">
        <v>40610</v>
      </c>
      <c r="B822" s="12">
        <v>5974.8</v>
      </c>
      <c r="C822" s="4">
        <f t="shared" si="111"/>
        <v>1.6738362692451483E-4</v>
      </c>
      <c r="D822" s="4">
        <f t="shared" si="115"/>
        <v>1.4509140916531771E-7</v>
      </c>
      <c r="E822" s="13">
        <f t="shared" si="116"/>
        <v>6.1852238027507579E-5</v>
      </c>
      <c r="F822" s="4">
        <f t="shared" si="117"/>
        <v>1.6723853551534951E-4</v>
      </c>
      <c r="G822" s="6">
        <f t="shared" si="118"/>
        <v>2.1264669958854801E-2</v>
      </c>
      <c r="H822" s="8">
        <f t="shared" si="119"/>
        <v>0</v>
      </c>
      <c r="I822" s="6">
        <f t="shared" si="112"/>
        <v>3.9262165112104914</v>
      </c>
      <c r="J822" s="15">
        <f t="shared" si="113"/>
        <v>40610</v>
      </c>
      <c r="K822" s="7">
        <f t="shared" si="114"/>
        <v>12.509442921633006</v>
      </c>
    </row>
    <row r="823" spans="1:11" x14ac:dyDescent="0.25">
      <c r="A823" s="11">
        <v>40611</v>
      </c>
      <c r="B823" s="12">
        <v>5937.3</v>
      </c>
      <c r="C823" s="4">
        <f t="shared" si="111"/>
        <v>-6.2961398710928039E-3</v>
      </c>
      <c r="D823" s="4">
        <f t="shared" si="115"/>
        <v>1.4509140916531771E-7</v>
      </c>
      <c r="E823" s="13">
        <f t="shared" si="116"/>
        <v>5.7387253208605496E-5</v>
      </c>
      <c r="F823" s="4">
        <f t="shared" si="117"/>
        <v>-6.2962849625019688E-3</v>
      </c>
      <c r="G823" s="6">
        <f t="shared" si="118"/>
        <v>-0.83114473169578507</v>
      </c>
      <c r="H823" s="8">
        <f t="shared" si="119"/>
        <v>1</v>
      </c>
      <c r="I823" s="6">
        <f t="shared" si="112"/>
        <v>3.6185048587006645</v>
      </c>
      <c r="J823" s="15">
        <f t="shared" si="113"/>
        <v>40611</v>
      </c>
      <c r="K823" s="7">
        <f t="shared" si="114"/>
        <v>12.049470968377488</v>
      </c>
    </row>
    <row r="824" spans="1:11" x14ac:dyDescent="0.25">
      <c r="A824" s="11">
        <v>40612</v>
      </c>
      <c r="B824" s="12">
        <v>5845.3</v>
      </c>
      <c r="C824" s="4">
        <f t="shared" si="111"/>
        <v>-1.5616565056416357E-2</v>
      </c>
      <c r="D824" s="4">
        <f t="shared" si="115"/>
        <v>1.4509140916531771E-7</v>
      </c>
      <c r="E824" s="13">
        <f t="shared" si="116"/>
        <v>6.0812891574318002E-5</v>
      </c>
      <c r="F824" s="4">
        <f t="shared" si="117"/>
        <v>-1.5616710147825522E-2</v>
      </c>
      <c r="G824" s="6">
        <f t="shared" si="118"/>
        <v>-2.002588522162275</v>
      </c>
      <c r="H824" s="8">
        <f t="shared" si="119"/>
        <v>1</v>
      </c>
      <c r="I824" s="6">
        <f t="shared" si="112"/>
        <v>1.9297354517450471</v>
      </c>
      <c r="J824" s="15">
        <f t="shared" si="113"/>
        <v>40612</v>
      </c>
      <c r="K824" s="7">
        <f t="shared" si="114"/>
        <v>12.403895181878335</v>
      </c>
    </row>
    <row r="825" spans="1:11" x14ac:dyDescent="0.25">
      <c r="A825" s="11">
        <v>40613</v>
      </c>
      <c r="B825" s="12">
        <v>5828.7</v>
      </c>
      <c r="C825" s="4">
        <f t="shared" si="111"/>
        <v>-2.8439285914513492E-3</v>
      </c>
      <c r="D825" s="4">
        <f t="shared" si="115"/>
        <v>1.4509140916531771E-7</v>
      </c>
      <c r="E825" s="13">
        <f t="shared" si="116"/>
        <v>1.0172911913401028E-4</v>
      </c>
      <c r="F825" s="4">
        <f t="shared" si="117"/>
        <v>-2.8440736828605146E-3</v>
      </c>
      <c r="G825" s="6">
        <f t="shared" si="118"/>
        <v>-0.28197993214880174</v>
      </c>
      <c r="H825" s="8">
        <f t="shared" si="119"/>
        <v>1</v>
      </c>
      <c r="I825" s="6">
        <f t="shared" si="112"/>
        <v>3.6379036117568542</v>
      </c>
      <c r="J825" s="15">
        <f t="shared" si="113"/>
        <v>40613</v>
      </c>
      <c r="K825" s="7">
        <f t="shared" si="114"/>
        <v>16.042900966129721</v>
      </c>
    </row>
    <row r="826" spans="1:11" x14ac:dyDescent="0.25">
      <c r="A826" s="11">
        <v>40616</v>
      </c>
      <c r="B826" s="12">
        <v>5775.2</v>
      </c>
      <c r="C826" s="4">
        <f t="shared" si="111"/>
        <v>-9.2211030922255948E-3</v>
      </c>
      <c r="D826" s="4">
        <f t="shared" si="115"/>
        <v>1.4509140916531771E-7</v>
      </c>
      <c r="E826" s="13">
        <f t="shared" si="116"/>
        <v>9.3995367237181783E-5</v>
      </c>
      <c r="F826" s="4">
        <f t="shared" si="117"/>
        <v>-9.2212481836347598E-3</v>
      </c>
      <c r="G826" s="6">
        <f t="shared" si="118"/>
        <v>-0.95112256755176328</v>
      </c>
      <c r="H826" s="8">
        <f t="shared" si="119"/>
        <v>1</v>
      </c>
      <c r="I826" s="6">
        <f t="shared" si="112"/>
        <v>3.2648769283520145</v>
      </c>
      <c r="J826" s="15">
        <f t="shared" si="113"/>
        <v>40616</v>
      </c>
      <c r="K826" s="7">
        <f t="shared" si="114"/>
        <v>15.421033658937066</v>
      </c>
    </row>
    <row r="827" spans="1:11" x14ac:dyDescent="0.25">
      <c r="A827" s="11">
        <v>40617</v>
      </c>
      <c r="B827" s="12">
        <v>5695.3</v>
      </c>
      <c r="C827" s="4">
        <f t="shared" si="111"/>
        <v>-1.3931614543561644E-2</v>
      </c>
      <c r="D827" s="4">
        <f t="shared" si="115"/>
        <v>1.4509140916531771E-7</v>
      </c>
      <c r="E827" s="13">
        <f t="shared" si="116"/>
        <v>1.0146485186127587E-4</v>
      </c>
      <c r="F827" s="4">
        <f t="shared" si="117"/>
        <v>-1.3931759634970809E-2</v>
      </c>
      <c r="G827" s="6">
        <f t="shared" si="118"/>
        <v>-1.3830827352327877</v>
      </c>
      <c r="H827" s="8">
        <f t="shared" si="119"/>
        <v>1</v>
      </c>
      <c r="I827" s="6">
        <f t="shared" si="112"/>
        <v>2.7225015938131598</v>
      </c>
      <c r="J827" s="15">
        <f t="shared" si="113"/>
        <v>40617</v>
      </c>
      <c r="K827" s="7">
        <f t="shared" si="114"/>
        <v>16.022049656926793</v>
      </c>
    </row>
    <row r="828" spans="1:11" x14ac:dyDescent="0.25">
      <c r="A828" s="11">
        <v>40618</v>
      </c>
      <c r="B828" s="12">
        <v>5598.2</v>
      </c>
      <c r="C828" s="4">
        <f t="shared" si="111"/>
        <v>-1.7196155798813121E-2</v>
      </c>
      <c r="D828" s="4">
        <f t="shared" si="115"/>
        <v>1.4509140916531771E-7</v>
      </c>
      <c r="E828" s="13">
        <f t="shared" si="116"/>
        <v>1.2827952005281019E-4</v>
      </c>
      <c r="F828" s="4">
        <f t="shared" si="117"/>
        <v>-1.7196300890222286E-2</v>
      </c>
      <c r="G828" s="6">
        <f t="shared" si="118"/>
        <v>-1.5182957359429188</v>
      </c>
      <c r="H828" s="8">
        <f t="shared" si="119"/>
        <v>1</v>
      </c>
      <c r="I828" s="6">
        <f t="shared" si="112"/>
        <v>2.4090999581788122</v>
      </c>
      <c r="J828" s="15">
        <f t="shared" si="113"/>
        <v>40618</v>
      </c>
      <c r="K828" s="7">
        <f t="shared" si="114"/>
        <v>18.015193191681565</v>
      </c>
    </row>
    <row r="829" spans="1:11" x14ac:dyDescent="0.25">
      <c r="A829" s="11">
        <v>40619</v>
      </c>
      <c r="B829" s="12">
        <v>5696.1</v>
      </c>
      <c r="C829" s="4">
        <f t="shared" si="111"/>
        <v>1.7336612634902757E-2</v>
      </c>
      <c r="D829" s="4">
        <f t="shared" si="115"/>
        <v>1.4509140916531771E-7</v>
      </c>
      <c r="E829" s="13">
        <f t="shared" si="116"/>
        <v>1.7074412281809171E-4</v>
      </c>
      <c r="F829" s="4">
        <f t="shared" si="117"/>
        <v>1.7336467543493592E-2</v>
      </c>
      <c r="G829" s="6">
        <f t="shared" si="118"/>
        <v>1.3267458229097195</v>
      </c>
      <c r="H829" s="8">
        <f t="shared" si="119"/>
        <v>0</v>
      </c>
      <c r="I829" s="6">
        <f t="shared" si="112"/>
        <v>2.5386064674471065</v>
      </c>
      <c r="J829" s="15">
        <f t="shared" si="113"/>
        <v>40619</v>
      </c>
      <c r="K829" s="7">
        <f t="shared" si="114"/>
        <v>20.78419184692472</v>
      </c>
    </row>
    <row r="830" spans="1:11" x14ac:dyDescent="0.25">
      <c r="A830" s="11">
        <v>40620</v>
      </c>
      <c r="B830" s="12">
        <v>5718.1</v>
      </c>
      <c r="C830" s="4">
        <f t="shared" si="111"/>
        <v>3.8548522442426853E-3</v>
      </c>
      <c r="D830" s="4">
        <f t="shared" si="115"/>
        <v>1.4509140916531771E-7</v>
      </c>
      <c r="E830" s="13">
        <f t="shared" si="116"/>
        <v>1.5325426221325376E-4</v>
      </c>
      <c r="F830" s="4">
        <f t="shared" si="117"/>
        <v>3.8547071528335199E-3</v>
      </c>
      <c r="G830" s="6">
        <f t="shared" si="118"/>
        <v>0.31137598104861075</v>
      </c>
      <c r="H830" s="8">
        <f t="shared" si="119"/>
        <v>0</v>
      </c>
      <c r="I830" s="6">
        <f t="shared" si="112"/>
        <v>3.424290051696556</v>
      </c>
      <c r="J830" s="15">
        <f t="shared" si="113"/>
        <v>40620</v>
      </c>
      <c r="K830" s="7">
        <f t="shared" si="114"/>
        <v>19.690944197765937</v>
      </c>
    </row>
    <row r="831" spans="1:11" x14ac:dyDescent="0.25">
      <c r="A831" s="11">
        <v>40623</v>
      </c>
      <c r="B831" s="12">
        <v>5786.1</v>
      </c>
      <c r="C831" s="4">
        <f t="shared" si="111"/>
        <v>1.1821907122138634E-2</v>
      </c>
      <c r="D831" s="4">
        <f t="shared" si="115"/>
        <v>1.4509140916531771E-7</v>
      </c>
      <c r="E831" s="13">
        <f t="shared" si="116"/>
        <v>1.3785641482252675E-4</v>
      </c>
      <c r="F831" s="4">
        <f t="shared" si="117"/>
        <v>1.1821762030729469E-2</v>
      </c>
      <c r="G831" s="6">
        <f t="shared" si="118"/>
        <v>1.0068591542256355</v>
      </c>
      <c r="H831" s="8">
        <f t="shared" si="119"/>
        <v>0</v>
      </c>
      <c r="I831" s="6">
        <f t="shared" si="112"/>
        <v>3.018827731958678</v>
      </c>
      <c r="J831" s="15">
        <f t="shared" si="113"/>
        <v>40623</v>
      </c>
      <c r="K831" s="7">
        <f t="shared" si="114"/>
        <v>18.675565038332646</v>
      </c>
    </row>
    <row r="832" spans="1:11" x14ac:dyDescent="0.25">
      <c r="A832" s="11">
        <v>40624</v>
      </c>
      <c r="B832" s="12">
        <v>5762.7</v>
      </c>
      <c r="C832" s="4">
        <f t="shared" si="111"/>
        <v>-4.0523746228846719E-3</v>
      </c>
      <c r="D832" s="4">
        <f t="shared" si="115"/>
        <v>1.4509140916531771E-7</v>
      </c>
      <c r="E832" s="13">
        <f t="shared" si="116"/>
        <v>1.2430034884664727E-4</v>
      </c>
      <c r="F832" s="4">
        <f t="shared" si="117"/>
        <v>-4.0525197142938368E-3</v>
      </c>
      <c r="G832" s="6">
        <f t="shared" si="118"/>
        <v>-0.36348706648107448</v>
      </c>
      <c r="H832" s="8">
        <f t="shared" si="119"/>
        <v>1</v>
      </c>
      <c r="I832" s="6">
        <f t="shared" si="112"/>
        <v>3.5114049195268326</v>
      </c>
      <c r="J832" s="15">
        <f t="shared" si="113"/>
        <v>40624</v>
      </c>
      <c r="K832" s="7">
        <f t="shared" si="114"/>
        <v>17.733580647517794</v>
      </c>
    </row>
    <row r="833" spans="1:11" x14ac:dyDescent="0.25">
      <c r="A833" s="11">
        <v>40625</v>
      </c>
      <c r="B833" s="12">
        <v>5795.9</v>
      </c>
      <c r="C833" s="4">
        <f t="shared" si="111"/>
        <v>5.7446561526346617E-3</v>
      </c>
      <c r="D833" s="4">
        <f t="shared" si="115"/>
        <v>1.4509140916531771E-7</v>
      </c>
      <c r="E833" s="13">
        <f t="shared" si="116"/>
        <v>1.154133490175608E-4</v>
      </c>
      <c r="F833" s="4">
        <f t="shared" si="117"/>
        <v>5.7445110612254968E-3</v>
      </c>
      <c r="G833" s="6">
        <f t="shared" si="118"/>
        <v>0.53471830103400708</v>
      </c>
      <c r="H833" s="8">
        <f t="shared" si="119"/>
        <v>0</v>
      </c>
      <c r="I833" s="6">
        <f t="shared" si="112"/>
        <v>3.4715949033240712</v>
      </c>
      <c r="J833" s="15">
        <f t="shared" si="113"/>
        <v>40625</v>
      </c>
      <c r="K833" s="7">
        <f t="shared" si="114"/>
        <v>17.087883807377345</v>
      </c>
    </row>
    <row r="834" spans="1:11" x14ac:dyDescent="0.25">
      <c r="A834" s="11">
        <v>40626</v>
      </c>
      <c r="B834" s="12">
        <v>5880.9</v>
      </c>
      <c r="C834" s="4">
        <f t="shared" si="111"/>
        <v>1.4559040390877688E-2</v>
      </c>
      <c r="D834" s="4">
        <f t="shared" si="115"/>
        <v>1.4509140916531771E-7</v>
      </c>
      <c r="E834" s="13">
        <f t="shared" si="116"/>
        <v>1.0454176356956858E-4</v>
      </c>
      <c r="F834" s="4">
        <f t="shared" si="117"/>
        <v>1.4558895299468523E-2</v>
      </c>
      <c r="G834" s="6">
        <f t="shared" si="118"/>
        <v>1.4239131858329124</v>
      </c>
      <c r="H834" s="8">
        <f t="shared" si="119"/>
        <v>0</v>
      </c>
      <c r="I834" s="6">
        <f t="shared" si="112"/>
        <v>2.6502590439085703</v>
      </c>
      <c r="J834" s="15">
        <f t="shared" si="113"/>
        <v>40626</v>
      </c>
      <c r="K834" s="7">
        <f t="shared" si="114"/>
        <v>16.263168874208016</v>
      </c>
    </row>
    <row r="835" spans="1:11" x14ac:dyDescent="0.25">
      <c r="A835" s="11">
        <v>40627</v>
      </c>
      <c r="B835" s="12">
        <v>5900.8</v>
      </c>
      <c r="C835" s="4">
        <f t="shared" si="111"/>
        <v>3.3781235177317284E-3</v>
      </c>
      <c r="D835" s="4">
        <f t="shared" si="115"/>
        <v>1.4509140916531771E-7</v>
      </c>
      <c r="E835" s="13">
        <f t="shared" si="116"/>
        <v>9.4970560150307032E-5</v>
      </c>
      <c r="F835" s="4">
        <f t="shared" si="117"/>
        <v>3.377978426322563E-3</v>
      </c>
      <c r="G835" s="6">
        <f t="shared" si="118"/>
        <v>0.34662698674860171</v>
      </c>
      <c r="H835" s="8">
        <f t="shared" si="119"/>
        <v>0</v>
      </c>
      <c r="I835" s="6">
        <f t="shared" si="112"/>
        <v>3.6519581365967206</v>
      </c>
      <c r="J835" s="15">
        <f t="shared" si="113"/>
        <v>40627</v>
      </c>
      <c r="K835" s="7">
        <f t="shared" si="114"/>
        <v>15.500823112992315</v>
      </c>
    </row>
    <row r="836" spans="1:11" x14ac:dyDescent="0.25">
      <c r="A836" s="11">
        <v>40630</v>
      </c>
      <c r="B836" s="12">
        <v>5904.5</v>
      </c>
      <c r="C836" s="4">
        <f t="shared" si="111"/>
        <v>6.2683711911620159E-4</v>
      </c>
      <c r="D836" s="4">
        <f t="shared" si="115"/>
        <v>1.4509140916531771E-7</v>
      </c>
      <c r="E836" s="13">
        <f t="shared" si="116"/>
        <v>8.6544196274392115E-5</v>
      </c>
      <c r="F836" s="4">
        <f t="shared" si="117"/>
        <v>6.266920277070363E-4</v>
      </c>
      <c r="G836" s="6">
        <f t="shared" si="118"/>
        <v>6.7365136707568857E-2</v>
      </c>
      <c r="H836" s="8">
        <f t="shared" si="119"/>
        <v>0</v>
      </c>
      <c r="I836" s="6">
        <f t="shared" si="112"/>
        <v>3.7562201034351523</v>
      </c>
      <c r="J836" s="15">
        <f t="shared" si="113"/>
        <v>40630</v>
      </c>
      <c r="K836" s="7">
        <f t="shared" si="114"/>
        <v>14.797189482270342</v>
      </c>
    </row>
    <row r="837" spans="1:11" x14ac:dyDescent="0.25">
      <c r="A837" s="11">
        <v>40631</v>
      </c>
      <c r="B837" s="12">
        <v>5932.2</v>
      </c>
      <c r="C837" s="4">
        <f t="shared" si="111"/>
        <v>4.6803670898058949E-3</v>
      </c>
      <c r="D837" s="4">
        <f t="shared" si="115"/>
        <v>1.4509140916531771E-7</v>
      </c>
      <c r="E837" s="13">
        <f t="shared" si="116"/>
        <v>7.9125734346560474E-5</v>
      </c>
      <c r="F837" s="4">
        <f t="shared" si="117"/>
        <v>4.6802219983967299E-3</v>
      </c>
      <c r="G837" s="6">
        <f t="shared" si="118"/>
        <v>0.52614757946483504</v>
      </c>
      <c r="H837" s="8">
        <f t="shared" si="119"/>
        <v>0</v>
      </c>
      <c r="I837" s="6">
        <f t="shared" si="112"/>
        <v>3.6648820274578719</v>
      </c>
      <c r="J837" s="15">
        <f t="shared" si="113"/>
        <v>40631</v>
      </c>
      <c r="K837" s="7">
        <f t="shared" si="114"/>
        <v>14.148784679144635</v>
      </c>
    </row>
    <row r="838" spans="1:11" x14ac:dyDescent="0.25">
      <c r="A838" s="11">
        <v>40632</v>
      </c>
      <c r="B838" s="12">
        <v>5948.3</v>
      </c>
      <c r="C838" s="4">
        <f t="shared" si="111"/>
        <v>2.7103252987161143E-3</v>
      </c>
      <c r="D838" s="4">
        <f t="shared" si="115"/>
        <v>1.4509140916531771E-7</v>
      </c>
      <c r="E838" s="13">
        <f t="shared" si="116"/>
        <v>7.2594616276524336E-5</v>
      </c>
      <c r="F838" s="4">
        <f t="shared" si="117"/>
        <v>2.7101802073069489E-3</v>
      </c>
      <c r="G838" s="6">
        <f t="shared" si="118"/>
        <v>0.31808703085465428</v>
      </c>
      <c r="H838" s="8">
        <f t="shared" si="119"/>
        <v>0</v>
      </c>
      <c r="I838" s="6">
        <f t="shared" si="112"/>
        <v>3.7957816846233388</v>
      </c>
      <c r="J838" s="15">
        <f t="shared" si="113"/>
        <v>40632</v>
      </c>
      <c r="K838" s="7">
        <f t="shared" si="114"/>
        <v>13.552283172204104</v>
      </c>
    </row>
    <row r="839" spans="1:11" x14ac:dyDescent="0.25">
      <c r="A839" s="11">
        <v>40633</v>
      </c>
      <c r="B839" s="12">
        <v>5908.8</v>
      </c>
      <c r="C839" s="4">
        <f t="shared" si="111"/>
        <v>-6.6626993315596333E-3</v>
      </c>
      <c r="D839" s="4">
        <f t="shared" si="115"/>
        <v>1.4509140916531771E-7</v>
      </c>
      <c r="E839" s="13">
        <f t="shared" si="116"/>
        <v>6.6844704278631208E-5</v>
      </c>
      <c r="F839" s="4">
        <f t="shared" si="117"/>
        <v>-6.6628444229687982E-3</v>
      </c>
      <c r="G839" s="6">
        <f t="shared" si="118"/>
        <v>-0.81494100300816641</v>
      </c>
      <c r="H839" s="8">
        <f t="shared" si="119"/>
        <v>1</v>
      </c>
      <c r="I839" s="6">
        <f t="shared" si="112"/>
        <v>3.5555662853660204</v>
      </c>
      <c r="J839" s="15">
        <f t="shared" si="113"/>
        <v>40633</v>
      </c>
      <c r="K839" s="7">
        <f t="shared" si="114"/>
        <v>13.004503136411516</v>
      </c>
    </row>
    <row r="840" spans="1:11" x14ac:dyDescent="0.25">
      <c r="A840" s="11">
        <v>40634</v>
      </c>
      <c r="B840" s="12">
        <v>6009.9</v>
      </c>
      <c r="C840" s="4">
        <f t="shared" si="111"/>
        <v>1.6965344357417752E-2</v>
      </c>
      <c r="D840" s="4">
        <f t="shared" si="115"/>
        <v>1.4509140916531771E-7</v>
      </c>
      <c r="E840" s="13">
        <f t="shared" si="116"/>
        <v>7.0020616615307923E-5</v>
      </c>
      <c r="F840" s="4">
        <f t="shared" si="117"/>
        <v>1.6965199266008587E-2</v>
      </c>
      <c r="G840" s="6">
        <f t="shared" si="118"/>
        <v>2.0274306120094474</v>
      </c>
      <c r="H840" s="8">
        <f t="shared" si="119"/>
        <v>0</v>
      </c>
      <c r="I840" s="6">
        <f t="shared" si="112"/>
        <v>1.8091844416400731</v>
      </c>
      <c r="J840" s="15">
        <f t="shared" si="113"/>
        <v>40634</v>
      </c>
      <c r="K840" s="7">
        <f t="shared" si="114"/>
        <v>13.309851991541041</v>
      </c>
    </row>
    <row r="841" spans="1:11" x14ac:dyDescent="0.25">
      <c r="A841" s="11">
        <v>40637</v>
      </c>
      <c r="B841" s="12">
        <v>6017</v>
      </c>
      <c r="C841" s="4">
        <f t="shared" si="111"/>
        <v>1.1806867646353598E-3</v>
      </c>
      <c r="D841" s="4">
        <f t="shared" si="115"/>
        <v>1.4509140916531771E-7</v>
      </c>
      <c r="E841" s="13">
        <f t="shared" si="116"/>
        <v>6.4578588220723355E-5</v>
      </c>
      <c r="F841" s="4">
        <f t="shared" si="117"/>
        <v>1.1805416732261944E-3</v>
      </c>
      <c r="G841" s="6">
        <f t="shared" si="118"/>
        <v>0.14690515950954006</v>
      </c>
      <c r="H841" s="8">
        <f t="shared" si="119"/>
        <v>0</v>
      </c>
      <c r="I841" s="6">
        <f t="shared" si="112"/>
        <v>3.8940847307548454</v>
      </c>
      <c r="J841" s="15">
        <f t="shared" si="113"/>
        <v>40637</v>
      </c>
      <c r="K841" s="7">
        <f t="shared" si="114"/>
        <v>12.782168368411915</v>
      </c>
    </row>
    <row r="842" spans="1:11" x14ac:dyDescent="0.25">
      <c r="A842" s="11">
        <v>40638</v>
      </c>
      <c r="B842" s="12">
        <v>6007.1</v>
      </c>
      <c r="C842" s="4">
        <f t="shared" si="111"/>
        <v>-1.6466932638730836E-3</v>
      </c>
      <c r="D842" s="4">
        <f t="shared" si="115"/>
        <v>1.4509140916531771E-7</v>
      </c>
      <c r="E842" s="13">
        <f t="shared" si="116"/>
        <v>5.9787496707241691E-5</v>
      </c>
      <c r="F842" s="4">
        <f t="shared" si="117"/>
        <v>-1.646838355282249E-3</v>
      </c>
      <c r="G842" s="6">
        <f t="shared" si="118"/>
        <v>-0.21298341598526488</v>
      </c>
      <c r="H842" s="8">
        <f t="shared" si="119"/>
        <v>1</v>
      </c>
      <c r="I842" s="6">
        <f t="shared" si="112"/>
        <v>3.9207375010690613</v>
      </c>
      <c r="J842" s="15">
        <f t="shared" si="113"/>
        <v>40638</v>
      </c>
      <c r="K842" s="7">
        <f t="shared" si="114"/>
        <v>12.298876642576811</v>
      </c>
    </row>
    <row r="843" spans="1:11" x14ac:dyDescent="0.25">
      <c r="A843" s="11">
        <v>40639</v>
      </c>
      <c r="B843" s="12">
        <v>6041.1</v>
      </c>
      <c r="C843" s="4">
        <f t="shared" si="111"/>
        <v>5.6440115959907429E-3</v>
      </c>
      <c r="D843" s="4">
        <f t="shared" si="115"/>
        <v>1.4509140916531771E-7</v>
      </c>
      <c r="E843" s="13">
        <f t="shared" si="116"/>
        <v>5.6072759196451109E-5</v>
      </c>
      <c r="F843" s="4">
        <f t="shared" si="117"/>
        <v>5.6438665045815779E-3</v>
      </c>
      <c r="G843" s="6">
        <f t="shared" si="118"/>
        <v>0.75370391158440753</v>
      </c>
      <c r="H843" s="8">
        <f t="shared" si="119"/>
        <v>0</v>
      </c>
      <c r="I843" s="6">
        <f t="shared" si="112"/>
        <v>3.6914568932197973</v>
      </c>
      <c r="J843" s="15">
        <f t="shared" si="113"/>
        <v>40639</v>
      </c>
      <c r="K843" s="7">
        <f t="shared" si="114"/>
        <v>11.910670878125266</v>
      </c>
    </row>
    <row r="844" spans="1:11" x14ac:dyDescent="0.25">
      <c r="A844" s="11">
        <v>40640</v>
      </c>
      <c r="B844" s="12">
        <v>6007.4</v>
      </c>
      <c r="C844" s="4">
        <f t="shared" si="111"/>
        <v>-5.5940719397318634E-3</v>
      </c>
      <c r="D844" s="4">
        <f t="shared" si="115"/>
        <v>1.4509140916531771E-7</v>
      </c>
      <c r="E844" s="13">
        <f t="shared" si="116"/>
        <v>5.2299074689107833E-5</v>
      </c>
      <c r="F844" s="4">
        <f t="shared" si="117"/>
        <v>-5.5942170311410284E-3</v>
      </c>
      <c r="G844" s="6">
        <f t="shared" si="118"/>
        <v>-0.77355697876809049</v>
      </c>
      <c r="H844" s="8">
        <f t="shared" si="119"/>
        <v>1</v>
      </c>
      <c r="I844" s="6">
        <f t="shared" si="112"/>
        <v>3.711132206804312</v>
      </c>
      <c r="J844" s="15">
        <f t="shared" si="113"/>
        <v>40640</v>
      </c>
      <c r="K844" s="7">
        <f t="shared" si="114"/>
        <v>11.502897850691486</v>
      </c>
    </row>
    <row r="845" spans="1:11" x14ac:dyDescent="0.25">
      <c r="A845" s="11">
        <v>40641</v>
      </c>
      <c r="B845" s="12">
        <v>6055.8</v>
      </c>
      <c r="C845" s="4">
        <f t="shared" si="111"/>
        <v>8.0244478601313105E-3</v>
      </c>
      <c r="D845" s="4">
        <f t="shared" si="115"/>
        <v>1.4509140916531771E-7</v>
      </c>
      <c r="E845" s="13">
        <f t="shared" si="116"/>
        <v>5.4784205269924677E-5</v>
      </c>
      <c r="F845" s="4">
        <f t="shared" si="117"/>
        <v>8.0243027687221455E-3</v>
      </c>
      <c r="G845" s="6">
        <f t="shared" si="118"/>
        <v>1.0841256603548151</v>
      </c>
      <c r="H845" s="8">
        <f t="shared" si="119"/>
        <v>0</v>
      </c>
      <c r="I845" s="6">
        <f t="shared" si="112"/>
        <v>3.3994515583536891</v>
      </c>
      <c r="J845" s="15">
        <f t="shared" si="113"/>
        <v>40641</v>
      </c>
      <c r="K845" s="7">
        <f t="shared" si="114"/>
        <v>11.773021673848623</v>
      </c>
    </row>
    <row r="846" spans="1:11" x14ac:dyDescent="0.25">
      <c r="A846" s="11">
        <v>40644</v>
      </c>
      <c r="B846" s="12">
        <v>6053.4</v>
      </c>
      <c r="C846" s="4">
        <f t="shared" si="111"/>
        <v>-3.9639283048034543E-4</v>
      </c>
      <c r="D846" s="4">
        <f t="shared" si="115"/>
        <v>1.4509140916531771E-7</v>
      </c>
      <c r="E846" s="13">
        <f t="shared" si="116"/>
        <v>5.1164648454179018E-5</v>
      </c>
      <c r="F846" s="4">
        <f t="shared" si="117"/>
        <v>-3.9653792188951072E-4</v>
      </c>
      <c r="G846" s="6">
        <f t="shared" si="118"/>
        <v>-5.5437001129880141E-2</v>
      </c>
      <c r="H846" s="8">
        <f t="shared" si="119"/>
        <v>1</v>
      </c>
      <c r="I846" s="6">
        <f t="shared" si="112"/>
        <v>4.0197556983858549</v>
      </c>
      <c r="J846" s="15">
        <f t="shared" si="113"/>
        <v>40644</v>
      </c>
      <c r="K846" s="7">
        <f t="shared" si="114"/>
        <v>11.377458441544531</v>
      </c>
    </row>
    <row r="847" spans="1:11" x14ac:dyDescent="0.25">
      <c r="A847" s="11">
        <v>40645</v>
      </c>
      <c r="B847" s="12">
        <v>5964.5</v>
      </c>
      <c r="C847" s="4">
        <f t="shared" si="111"/>
        <v>-1.4794867920387991E-2</v>
      </c>
      <c r="D847" s="4">
        <f t="shared" si="115"/>
        <v>1.4509140916531771E-7</v>
      </c>
      <c r="E847" s="13">
        <f t="shared" si="116"/>
        <v>4.8007216695855605E-5</v>
      </c>
      <c r="F847" s="4">
        <f t="shared" si="117"/>
        <v>-1.4795013011797156E-2</v>
      </c>
      <c r="G847" s="6">
        <f t="shared" si="118"/>
        <v>-2.1353156722500914</v>
      </c>
      <c r="H847" s="8">
        <f t="shared" si="119"/>
        <v>1</v>
      </c>
      <c r="I847" s="6">
        <f t="shared" si="112"/>
        <v>1.7733545619804785</v>
      </c>
      <c r="J847" s="15">
        <f t="shared" si="113"/>
        <v>40645</v>
      </c>
      <c r="K847" s="7">
        <f t="shared" si="114"/>
        <v>11.020810235210234</v>
      </c>
    </row>
    <row r="848" spans="1:11" x14ac:dyDescent="0.25">
      <c r="A848" s="11">
        <v>40646</v>
      </c>
      <c r="B848" s="12">
        <v>6010.4</v>
      </c>
      <c r="C848" s="4">
        <f t="shared" ref="C848:C911" si="120">LN(B848/B847)</f>
        <v>7.6660723329502649E-3</v>
      </c>
      <c r="D848" s="4">
        <f t="shared" si="115"/>
        <v>1.4509140916531771E-7</v>
      </c>
      <c r="E848" s="13">
        <f t="shared" si="116"/>
        <v>8.5817940475223546E-5</v>
      </c>
      <c r="F848" s="4">
        <f t="shared" si="117"/>
        <v>7.6659272415411E-3</v>
      </c>
      <c r="G848" s="6">
        <f t="shared" si="118"/>
        <v>0.82751456995643091</v>
      </c>
      <c r="H848" s="8">
        <f t="shared" si="119"/>
        <v>0</v>
      </c>
      <c r="I848" s="6">
        <f t="shared" si="112"/>
        <v>3.420312523490312</v>
      </c>
      <c r="J848" s="15">
        <f t="shared" si="113"/>
        <v>40646</v>
      </c>
      <c r="K848" s="7">
        <f t="shared" si="114"/>
        <v>14.734971645792724</v>
      </c>
    </row>
    <row r="849" spans="1:11" x14ac:dyDescent="0.25">
      <c r="A849" s="11">
        <v>40647</v>
      </c>
      <c r="B849" s="12">
        <v>5963.8</v>
      </c>
      <c r="C849" s="4">
        <f t="shared" si="120"/>
        <v>-7.7834402731937671E-3</v>
      </c>
      <c r="D849" s="4">
        <f t="shared" si="115"/>
        <v>1.4509140916531771E-7</v>
      </c>
      <c r="E849" s="13">
        <f t="shared" si="116"/>
        <v>7.8486348120741442E-5</v>
      </c>
      <c r="F849" s="4">
        <f t="shared" si="117"/>
        <v>-7.783585364602932E-3</v>
      </c>
      <c r="G849" s="6">
        <f t="shared" si="118"/>
        <v>-0.87858266808756535</v>
      </c>
      <c r="H849" s="8">
        <f t="shared" si="119"/>
        <v>1</v>
      </c>
      <c r="I849" s="6">
        <f t="shared" si="112"/>
        <v>3.4214006432582962</v>
      </c>
      <c r="J849" s="15">
        <f t="shared" si="113"/>
        <v>40647</v>
      </c>
      <c r="K849" s="7">
        <f t="shared" si="114"/>
        <v>14.091503140030017</v>
      </c>
    </row>
    <row r="850" spans="1:11" x14ac:dyDescent="0.25">
      <c r="A850" s="11">
        <v>40648</v>
      </c>
      <c r="B850" s="12">
        <v>5996</v>
      </c>
      <c r="C850" s="4">
        <f t="shared" si="120"/>
        <v>5.3847184407312286E-3</v>
      </c>
      <c r="D850" s="4">
        <f t="shared" si="115"/>
        <v>1.4509140916531771E-7</v>
      </c>
      <c r="E850" s="13">
        <f t="shared" si="116"/>
        <v>8.3274263945183434E-5</v>
      </c>
      <c r="F850" s="4">
        <f t="shared" si="117"/>
        <v>5.3845733493220636E-3</v>
      </c>
      <c r="G850" s="6">
        <f t="shared" si="118"/>
        <v>0.59005962102979526</v>
      </c>
      <c r="H850" s="8">
        <f t="shared" si="119"/>
        <v>0</v>
      </c>
      <c r="I850" s="6">
        <f t="shared" si="112"/>
        <v>3.6036617949947067</v>
      </c>
      <c r="J850" s="15">
        <f t="shared" si="113"/>
        <v>40648</v>
      </c>
      <c r="K850" s="7">
        <f t="shared" si="114"/>
        <v>14.514953936589468</v>
      </c>
    </row>
    <row r="851" spans="1:11" x14ac:dyDescent="0.25">
      <c r="A851" s="11">
        <v>40651</v>
      </c>
      <c r="B851" s="12">
        <v>5870.1</v>
      </c>
      <c r="C851" s="4">
        <f t="shared" si="120"/>
        <v>-2.122091077032557E-2</v>
      </c>
      <c r="D851" s="4">
        <f t="shared" si="115"/>
        <v>1.4509140916531771E-7</v>
      </c>
      <c r="E851" s="13">
        <f t="shared" si="116"/>
        <v>7.6246928155890647E-5</v>
      </c>
      <c r="F851" s="4">
        <f t="shared" si="117"/>
        <v>-2.1221055861734735E-2</v>
      </c>
      <c r="G851" s="6">
        <f t="shared" si="118"/>
        <v>-2.4302772019123182</v>
      </c>
      <c r="H851" s="8">
        <f t="shared" si="119"/>
        <v>1</v>
      </c>
      <c r="I851" s="6">
        <f t="shared" si="112"/>
        <v>0.86870454261214292</v>
      </c>
      <c r="J851" s="15">
        <f t="shared" si="113"/>
        <v>40651</v>
      </c>
      <c r="K851" s="7">
        <f t="shared" si="114"/>
        <v>13.889014660313501</v>
      </c>
    </row>
    <row r="852" spans="1:11" x14ac:dyDescent="0.25">
      <c r="A852" s="11">
        <v>40652</v>
      </c>
      <c r="B852" s="12">
        <v>5896.9</v>
      </c>
      <c r="C852" s="4">
        <f t="shared" si="120"/>
        <v>4.5551196294166835E-3</v>
      </c>
      <c r="D852" s="4">
        <f t="shared" si="115"/>
        <v>1.4509140916531771E-7</v>
      </c>
      <c r="E852" s="13">
        <f t="shared" si="116"/>
        <v>1.5362807660769323E-4</v>
      </c>
      <c r="F852" s="4">
        <f t="shared" si="117"/>
        <v>4.5549745380075186E-3</v>
      </c>
      <c r="G852" s="6">
        <f t="shared" si="118"/>
        <v>0.36749434198192599</v>
      </c>
      <c r="H852" s="8">
        <f t="shared" si="119"/>
        <v>0</v>
      </c>
      <c r="I852" s="6">
        <f t="shared" ref="I852:I915" si="121">-0.5*LN(2*PI())-0.5*LN(E852)-0.5*G852*G852</f>
        <v>3.4040234028710454</v>
      </c>
      <c r="J852" s="15">
        <f t="shared" ref="J852:J915" si="122">A852</f>
        <v>40652</v>
      </c>
      <c r="K852" s="7">
        <f t="shared" ref="K852:K915" si="123">100*SQRT($B$12*E852)</f>
        <v>19.714944428465017</v>
      </c>
    </row>
    <row r="853" spans="1:11" x14ac:dyDescent="0.25">
      <c r="A853" s="11">
        <v>40653</v>
      </c>
      <c r="B853" s="12">
        <v>6022.3</v>
      </c>
      <c r="C853" s="4">
        <f t="shared" si="120"/>
        <v>2.104245705569056E-2</v>
      </c>
      <c r="D853" s="4">
        <f t="shared" ref="D853:D916" si="124">D852</f>
        <v>1.4509140916531771E-7</v>
      </c>
      <c r="E853" s="13">
        <f t="shared" ref="E853:E916" si="125">$G$6+(($G$7+$G$8*H852)*F852*F852)+($G$9*E852)</f>
        <v>1.381855161874881E-4</v>
      </c>
      <c r="F853" s="4">
        <f t="shared" ref="F853:F916" si="126">C853-D853</f>
        <v>2.1042311964281395E-2</v>
      </c>
      <c r="G853" s="6">
        <f t="shared" ref="G853:G916" si="127">F853/SQRT(E853)</f>
        <v>1.7900377603237327</v>
      </c>
      <c r="H853" s="8">
        <f t="shared" si="119"/>
        <v>0</v>
      </c>
      <c r="I853" s="6">
        <f t="shared" si="121"/>
        <v>1.9224006028015632</v>
      </c>
      <c r="J853" s="15">
        <f t="shared" si="122"/>
        <v>40653</v>
      </c>
      <c r="K853" s="7">
        <f t="shared" si="123"/>
        <v>18.697843617763652</v>
      </c>
    </row>
    <row r="854" spans="1:11" x14ac:dyDescent="0.25">
      <c r="A854" s="11">
        <v>40654</v>
      </c>
      <c r="B854" s="12">
        <v>6018.3</v>
      </c>
      <c r="C854" s="4">
        <f t="shared" si="120"/>
        <v>-6.6441874111767575E-4</v>
      </c>
      <c r="D854" s="4">
        <f t="shared" si="124"/>
        <v>1.4509140916531771E-7</v>
      </c>
      <c r="E854" s="13">
        <f t="shared" si="125"/>
        <v>1.2459008543793567E-4</v>
      </c>
      <c r="F854" s="4">
        <f t="shared" si="126"/>
        <v>-6.6456383252684104E-4</v>
      </c>
      <c r="G854" s="6">
        <f t="shared" si="127"/>
        <v>-5.9538098495962519E-2</v>
      </c>
      <c r="H854" s="8">
        <f t="shared" ref="H854:H917" si="128">IF(G854&lt;0,1,0)</f>
        <v>1</v>
      </c>
      <c r="I854" s="6">
        <f t="shared" si="121"/>
        <v>3.5745298371595609</v>
      </c>
      <c r="J854" s="15">
        <f t="shared" si="122"/>
        <v>40654</v>
      </c>
      <c r="K854" s="7">
        <f t="shared" si="123"/>
        <v>17.754236569280508</v>
      </c>
    </row>
    <row r="855" spans="1:11" x14ac:dyDescent="0.25">
      <c r="A855" s="11">
        <v>40659</v>
      </c>
      <c r="B855" s="12">
        <v>6069.4</v>
      </c>
      <c r="C855" s="4">
        <f t="shared" si="120"/>
        <v>8.4549259842466116E-3</v>
      </c>
      <c r="D855" s="4">
        <f t="shared" si="124"/>
        <v>1.4509140916531771E-7</v>
      </c>
      <c r="E855" s="13">
        <f t="shared" si="125"/>
        <v>1.1270279947108935E-4</v>
      </c>
      <c r="F855" s="4">
        <f t="shared" si="126"/>
        <v>8.4547808928374466E-3</v>
      </c>
      <c r="G855" s="6">
        <f t="shared" si="127"/>
        <v>0.79640688404512505</v>
      </c>
      <c r="H855" s="8">
        <f t="shared" si="128"/>
        <v>0</v>
      </c>
      <c r="I855" s="6">
        <f t="shared" si="121"/>
        <v>3.3093076529179148</v>
      </c>
      <c r="J855" s="15">
        <f t="shared" si="122"/>
        <v>40659</v>
      </c>
      <c r="K855" s="7">
        <f t="shared" si="123"/>
        <v>16.886032176383416</v>
      </c>
    </row>
    <row r="856" spans="1:11" x14ac:dyDescent="0.25">
      <c r="A856" s="11">
        <v>40660</v>
      </c>
      <c r="B856" s="12">
        <v>6068.2</v>
      </c>
      <c r="C856" s="4">
        <f t="shared" si="120"/>
        <v>-1.9773266608051276E-4</v>
      </c>
      <c r="D856" s="4">
        <f t="shared" si="124"/>
        <v>1.4509140916531771E-7</v>
      </c>
      <c r="E856" s="13">
        <f t="shared" si="125"/>
        <v>1.0215543075625693E-4</v>
      </c>
      <c r="F856" s="4">
        <f t="shared" si="126"/>
        <v>-1.9787775748967808E-4</v>
      </c>
      <c r="G856" s="6">
        <f t="shared" si="127"/>
        <v>-1.9577906507250085E-2</v>
      </c>
      <c r="H856" s="8">
        <f t="shared" si="128"/>
        <v>1</v>
      </c>
      <c r="I856" s="6">
        <f t="shared" si="121"/>
        <v>3.6753773563779988</v>
      </c>
      <c r="J856" s="15">
        <f t="shared" si="122"/>
        <v>40660</v>
      </c>
      <c r="K856" s="7">
        <f t="shared" si="123"/>
        <v>16.076480952413995</v>
      </c>
    </row>
    <row r="857" spans="1:11" x14ac:dyDescent="0.25">
      <c r="A857" s="11">
        <v>40661</v>
      </c>
      <c r="B857" s="12">
        <v>6069.9</v>
      </c>
      <c r="C857" s="4">
        <f t="shared" si="120"/>
        <v>2.8010973894024033E-4</v>
      </c>
      <c r="D857" s="4">
        <f t="shared" si="124"/>
        <v>1.4509140916531771E-7</v>
      </c>
      <c r="E857" s="13">
        <f t="shared" si="125"/>
        <v>9.2876929631856517E-5</v>
      </c>
      <c r="F857" s="4">
        <f t="shared" si="126"/>
        <v>2.7996464753107504E-4</v>
      </c>
      <c r="G857" s="6">
        <f t="shared" si="127"/>
        <v>2.9050209548391801E-2</v>
      </c>
      <c r="H857" s="8">
        <f t="shared" si="128"/>
        <v>0</v>
      </c>
      <c r="I857" s="6">
        <f t="shared" si="121"/>
        <v>3.7227571487013895</v>
      </c>
      <c r="J857" s="15">
        <f t="shared" si="122"/>
        <v>40661</v>
      </c>
      <c r="K857" s="7">
        <f t="shared" si="123"/>
        <v>15.329012752574675</v>
      </c>
    </row>
    <row r="858" spans="1:11" x14ac:dyDescent="0.25">
      <c r="A858" s="11">
        <v>40666</v>
      </c>
      <c r="B858" s="12">
        <v>6082.9</v>
      </c>
      <c r="C858" s="4">
        <f t="shared" si="120"/>
        <v>2.1394254753751138E-3</v>
      </c>
      <c r="D858" s="4">
        <f t="shared" si="124"/>
        <v>1.4509140916531771E-7</v>
      </c>
      <c r="E858" s="13">
        <f t="shared" si="125"/>
        <v>8.4700991005691895E-5</v>
      </c>
      <c r="F858" s="4">
        <f t="shared" si="126"/>
        <v>2.1392803839659484E-3</v>
      </c>
      <c r="G858" s="6">
        <f t="shared" si="127"/>
        <v>0.23244674183300287</v>
      </c>
      <c r="H858" s="8">
        <f t="shared" si="128"/>
        <v>0</v>
      </c>
      <c r="I858" s="6">
        <f t="shared" si="121"/>
        <v>3.7422373509956617</v>
      </c>
      <c r="J858" s="15">
        <f t="shared" si="122"/>
        <v>40666</v>
      </c>
      <c r="K858" s="7">
        <f t="shared" si="123"/>
        <v>14.63876727202125</v>
      </c>
    </row>
    <row r="859" spans="1:11" x14ac:dyDescent="0.25">
      <c r="A859" s="11">
        <v>40667</v>
      </c>
      <c r="B859" s="12">
        <v>5984.1</v>
      </c>
      <c r="C859" s="4">
        <f t="shared" si="120"/>
        <v>-1.6375604184004893E-2</v>
      </c>
      <c r="D859" s="4">
        <f t="shared" si="124"/>
        <v>1.4509140916531771E-7</v>
      </c>
      <c r="E859" s="13">
        <f t="shared" si="125"/>
        <v>7.7503000233437855E-5</v>
      </c>
      <c r="F859" s="4">
        <f t="shared" si="126"/>
        <v>-1.6375749275414058E-2</v>
      </c>
      <c r="G859" s="6">
        <f t="shared" si="127"/>
        <v>-1.8601241142716471</v>
      </c>
      <c r="H859" s="8">
        <f t="shared" si="128"/>
        <v>1</v>
      </c>
      <c r="I859" s="6">
        <f t="shared" si="121"/>
        <v>2.0836275613802719</v>
      </c>
      <c r="J859" s="15">
        <f t="shared" si="122"/>
        <v>40667</v>
      </c>
      <c r="K859" s="7">
        <f t="shared" si="123"/>
        <v>14.002949353282606</v>
      </c>
    </row>
    <row r="860" spans="1:11" x14ac:dyDescent="0.25">
      <c r="A860" s="11">
        <v>40668</v>
      </c>
      <c r="B860" s="12">
        <v>5920</v>
      </c>
      <c r="C860" s="4">
        <f t="shared" si="120"/>
        <v>-1.0769502866577359E-2</v>
      </c>
      <c r="D860" s="4">
        <f t="shared" si="124"/>
        <v>1.4509140916531771E-7</v>
      </c>
      <c r="E860" s="13">
        <f t="shared" si="125"/>
        <v>1.2092914751350982E-4</v>
      </c>
      <c r="F860" s="4">
        <f t="shared" si="126"/>
        <v>-1.0769647957986524E-2</v>
      </c>
      <c r="G860" s="6">
        <f t="shared" si="127"/>
        <v>-0.97934567897931979</v>
      </c>
      <c r="H860" s="8">
        <f t="shared" si="128"/>
        <v>1</v>
      </c>
      <c r="I860" s="6">
        <f t="shared" si="121"/>
        <v>3.1116553581340987</v>
      </c>
      <c r="J860" s="15">
        <f t="shared" si="122"/>
        <v>40668</v>
      </c>
      <c r="K860" s="7">
        <f t="shared" si="123"/>
        <v>17.49144771621777</v>
      </c>
    </row>
    <row r="861" spans="1:11" x14ac:dyDescent="0.25">
      <c r="A861" s="11">
        <v>40669</v>
      </c>
      <c r="B861" s="12">
        <v>5976.8</v>
      </c>
      <c r="C861" s="4">
        <f t="shared" si="120"/>
        <v>9.5488587835400769E-3</v>
      </c>
      <c r="D861" s="4">
        <f t="shared" si="124"/>
        <v>1.4509140916531771E-7</v>
      </c>
      <c r="E861" s="13">
        <f t="shared" si="125"/>
        <v>1.3092109102940164E-4</v>
      </c>
      <c r="F861" s="4">
        <f t="shared" si="126"/>
        <v>9.548713692130912E-3</v>
      </c>
      <c r="G861" s="6">
        <f t="shared" si="127"/>
        <v>0.83452636878033382</v>
      </c>
      <c r="H861" s="8">
        <f t="shared" si="128"/>
        <v>0</v>
      </c>
      <c r="I861" s="6">
        <f t="shared" si="121"/>
        <v>3.2033022241045366</v>
      </c>
      <c r="J861" s="15">
        <f t="shared" si="122"/>
        <v>40669</v>
      </c>
      <c r="K861" s="7">
        <f t="shared" si="123"/>
        <v>18.199735171270657</v>
      </c>
    </row>
    <row r="862" spans="1:11" x14ac:dyDescent="0.25">
      <c r="A862" s="11">
        <v>40672</v>
      </c>
      <c r="B862" s="12">
        <v>5942.7</v>
      </c>
      <c r="C862" s="4">
        <f t="shared" si="120"/>
        <v>-5.7217321248465196E-3</v>
      </c>
      <c r="D862" s="4">
        <f t="shared" si="124"/>
        <v>1.4509140916531771E-7</v>
      </c>
      <c r="E862" s="13">
        <f t="shared" si="125"/>
        <v>1.1819457935056112E-4</v>
      </c>
      <c r="F862" s="4">
        <f t="shared" si="126"/>
        <v>-5.7218772162556846E-3</v>
      </c>
      <c r="G862" s="6">
        <f t="shared" si="127"/>
        <v>-0.52630773712072931</v>
      </c>
      <c r="H862" s="8">
        <f t="shared" si="128"/>
        <v>1</v>
      </c>
      <c r="I862" s="6">
        <f t="shared" si="121"/>
        <v>3.4641507067298609</v>
      </c>
      <c r="J862" s="15">
        <f t="shared" si="122"/>
        <v>40672</v>
      </c>
      <c r="K862" s="7">
        <f t="shared" si="123"/>
        <v>17.292550007356336</v>
      </c>
    </row>
    <row r="863" spans="1:11" x14ac:dyDescent="0.25">
      <c r="A863" s="11">
        <v>40673</v>
      </c>
      <c r="B863" s="12">
        <v>6018.9</v>
      </c>
      <c r="C863" s="4">
        <f t="shared" si="120"/>
        <v>1.2740942817519738E-2</v>
      </c>
      <c r="D863" s="4">
        <f t="shared" si="124"/>
        <v>1.4509140916531771E-7</v>
      </c>
      <c r="E863" s="13">
        <f t="shared" si="125"/>
        <v>1.130658323496119E-4</v>
      </c>
      <c r="F863" s="4">
        <f t="shared" si="126"/>
        <v>1.2740797726110573E-2</v>
      </c>
      <c r="G863" s="6">
        <f t="shared" si="127"/>
        <v>1.198204451633732</v>
      </c>
      <c r="H863" s="8">
        <f t="shared" si="128"/>
        <v>0</v>
      </c>
      <c r="I863" s="6">
        <f t="shared" si="121"/>
        <v>2.9069846737005043</v>
      </c>
      <c r="J863" s="15">
        <f t="shared" si="122"/>
        <v>40673</v>
      </c>
      <c r="K863" s="7">
        <f t="shared" si="123"/>
        <v>16.913206551228484</v>
      </c>
    </row>
    <row r="864" spans="1:11" x14ac:dyDescent="0.25">
      <c r="A864" s="11">
        <v>40674</v>
      </c>
      <c r="B864" s="12">
        <v>5976</v>
      </c>
      <c r="C864" s="4">
        <f t="shared" si="120"/>
        <v>-7.1530705416115725E-3</v>
      </c>
      <c r="D864" s="4">
        <f t="shared" si="124"/>
        <v>1.4509140916531771E-7</v>
      </c>
      <c r="E864" s="13">
        <f t="shared" si="125"/>
        <v>1.024750402138509E-4</v>
      </c>
      <c r="F864" s="4">
        <f t="shared" si="126"/>
        <v>-7.1532156330207375E-3</v>
      </c>
      <c r="G864" s="6">
        <f t="shared" si="127"/>
        <v>-0.70663032024646888</v>
      </c>
      <c r="H864" s="8">
        <f t="shared" si="128"/>
        <v>1</v>
      </c>
      <c r="I864" s="6">
        <f t="shared" si="121"/>
        <v>3.4243439116235059</v>
      </c>
      <c r="J864" s="15">
        <f t="shared" si="122"/>
        <v>40674</v>
      </c>
      <c r="K864" s="7">
        <f t="shared" si="123"/>
        <v>16.101610221994655</v>
      </c>
    </row>
    <row r="865" spans="1:11" x14ac:dyDescent="0.25">
      <c r="A865" s="11">
        <v>40675</v>
      </c>
      <c r="B865" s="12">
        <v>5945</v>
      </c>
      <c r="C865" s="4">
        <f t="shared" si="120"/>
        <v>-5.2009176877709819E-3</v>
      </c>
      <c r="D865" s="4">
        <f t="shared" si="124"/>
        <v>1.4509140916531771E-7</v>
      </c>
      <c r="E865" s="13">
        <f t="shared" si="125"/>
        <v>1.0264633442509621E-4</v>
      </c>
      <c r="F865" s="4">
        <f t="shared" si="126"/>
        <v>-5.2010627791801468E-3</v>
      </c>
      <c r="G865" s="6">
        <f t="shared" si="127"/>
        <v>-0.51335804624108639</v>
      </c>
      <c r="H865" s="8">
        <f t="shared" si="128"/>
        <v>1</v>
      </c>
      <c r="I865" s="6">
        <f t="shared" si="121"/>
        <v>3.5414037872678836</v>
      </c>
      <c r="J865" s="15">
        <f t="shared" si="122"/>
        <v>40675</v>
      </c>
      <c r="K865" s="7">
        <f t="shared" si="123"/>
        <v>16.115062087857229</v>
      </c>
    </row>
    <row r="866" spans="1:11" x14ac:dyDescent="0.25">
      <c r="A866" s="11">
        <v>40676</v>
      </c>
      <c r="B866" s="12">
        <v>5925.9</v>
      </c>
      <c r="C866" s="4">
        <f t="shared" si="120"/>
        <v>-3.2179559228177378E-3</v>
      </c>
      <c r="D866" s="4">
        <f t="shared" si="124"/>
        <v>1.4509140916531771E-7</v>
      </c>
      <c r="E866" s="13">
        <f t="shared" si="125"/>
        <v>9.8321688279524123E-5</v>
      </c>
      <c r="F866" s="4">
        <f t="shared" si="126"/>
        <v>-3.2181010142269032E-3</v>
      </c>
      <c r="G866" s="6">
        <f t="shared" si="127"/>
        <v>-0.32454506420445522</v>
      </c>
      <c r="H866" s="8">
        <f t="shared" si="128"/>
        <v>1</v>
      </c>
      <c r="I866" s="6">
        <f t="shared" si="121"/>
        <v>3.6420296782362391</v>
      </c>
      <c r="J866" s="15">
        <f t="shared" si="122"/>
        <v>40676</v>
      </c>
      <c r="K866" s="7">
        <f t="shared" si="123"/>
        <v>15.771933025066904</v>
      </c>
    </row>
    <row r="867" spans="1:11" x14ac:dyDescent="0.25">
      <c r="A867" s="11">
        <v>40679</v>
      </c>
      <c r="B867" s="12">
        <v>5923.7</v>
      </c>
      <c r="C867" s="4">
        <f t="shared" si="120"/>
        <v>-3.7132055517105568E-4</v>
      </c>
      <c r="D867" s="4">
        <f t="shared" si="124"/>
        <v>1.4509140916531771E-7</v>
      </c>
      <c r="E867" s="13">
        <f t="shared" si="125"/>
        <v>9.1416272004623544E-5</v>
      </c>
      <c r="F867" s="4">
        <f t="shared" si="126"/>
        <v>-3.7146564658022097E-4</v>
      </c>
      <c r="G867" s="6">
        <f t="shared" si="127"/>
        <v>-3.8851420546122777E-2</v>
      </c>
      <c r="H867" s="8">
        <f t="shared" si="128"/>
        <v>1</v>
      </c>
      <c r="I867" s="6">
        <f t="shared" si="121"/>
        <v>3.7303502826883981</v>
      </c>
      <c r="J867" s="15">
        <f t="shared" si="122"/>
        <v>40679</v>
      </c>
      <c r="K867" s="7">
        <f t="shared" si="123"/>
        <v>15.207996849411087</v>
      </c>
    </row>
    <row r="868" spans="1:11" x14ac:dyDescent="0.25">
      <c r="A868" s="11">
        <v>40680</v>
      </c>
      <c r="B868" s="12">
        <v>5861</v>
      </c>
      <c r="C868" s="4">
        <f t="shared" si="120"/>
        <v>-1.0641016170464229E-2</v>
      </c>
      <c r="D868" s="4">
        <f t="shared" si="124"/>
        <v>1.4509140916531771E-7</v>
      </c>
      <c r="E868" s="13">
        <f t="shared" si="125"/>
        <v>8.3440652966644121E-5</v>
      </c>
      <c r="F868" s="4">
        <f t="shared" si="126"/>
        <v>-1.0641161261873394E-2</v>
      </c>
      <c r="G868" s="6">
        <f t="shared" si="127"/>
        <v>-1.164930933824085</v>
      </c>
      <c r="H868" s="8">
        <f t="shared" si="128"/>
        <v>1</v>
      </c>
      <c r="I868" s="6">
        <f t="shared" si="121"/>
        <v>3.0982168873648965</v>
      </c>
      <c r="J868" s="15">
        <f t="shared" si="122"/>
        <v>40680</v>
      </c>
      <c r="K868" s="7">
        <f t="shared" si="123"/>
        <v>14.529447752946758</v>
      </c>
    </row>
    <row r="869" spans="1:11" x14ac:dyDescent="0.25">
      <c r="A869" s="11">
        <v>40681</v>
      </c>
      <c r="B869" s="12">
        <v>5923.5</v>
      </c>
      <c r="C869" s="4">
        <f t="shared" si="120"/>
        <v>1.0607252918384633E-2</v>
      </c>
      <c r="D869" s="4">
        <f t="shared" si="124"/>
        <v>1.4509140916531771E-7</v>
      </c>
      <c r="E869" s="13">
        <f t="shared" si="125"/>
        <v>9.7406203270123521E-5</v>
      </c>
      <c r="F869" s="4">
        <f t="shared" si="126"/>
        <v>1.0607107826975468E-2</v>
      </c>
      <c r="G869" s="6">
        <f t="shared" si="127"/>
        <v>1.0747406509061801</v>
      </c>
      <c r="H869" s="8">
        <f t="shared" si="128"/>
        <v>0</v>
      </c>
      <c r="I869" s="6">
        <f t="shared" si="121"/>
        <v>3.1218380638096344</v>
      </c>
      <c r="J869" s="15">
        <f t="shared" si="122"/>
        <v>40681</v>
      </c>
      <c r="K869" s="7">
        <f t="shared" si="123"/>
        <v>15.698334124148733</v>
      </c>
    </row>
    <row r="870" spans="1:11" x14ac:dyDescent="0.25">
      <c r="A870" s="11">
        <v>40682</v>
      </c>
      <c r="B870" s="12">
        <v>5956</v>
      </c>
      <c r="C870" s="4">
        <f t="shared" si="120"/>
        <v>5.471624409085829E-3</v>
      </c>
      <c r="D870" s="4">
        <f t="shared" si="124"/>
        <v>1.4509140916531771E-7</v>
      </c>
      <c r="E870" s="13">
        <f t="shared" si="125"/>
        <v>8.8688505020159618E-5</v>
      </c>
      <c r="F870" s="4">
        <f t="shared" si="126"/>
        <v>5.4714793176766641E-3</v>
      </c>
      <c r="G870" s="6">
        <f t="shared" si="127"/>
        <v>0.58099326072149138</v>
      </c>
      <c r="H870" s="8">
        <f t="shared" si="128"/>
        <v>0</v>
      </c>
      <c r="I870" s="6">
        <f t="shared" si="121"/>
        <v>3.5774750177719419</v>
      </c>
      <c r="J870" s="15">
        <f t="shared" si="122"/>
        <v>40682</v>
      </c>
      <c r="K870" s="7">
        <f t="shared" si="123"/>
        <v>14.979383088131629</v>
      </c>
    </row>
    <row r="871" spans="1:11" x14ac:dyDescent="0.25">
      <c r="A871" s="11">
        <v>40683</v>
      </c>
      <c r="B871" s="12">
        <v>5948.5</v>
      </c>
      <c r="C871" s="4">
        <f t="shared" si="120"/>
        <v>-1.2600278873188553E-3</v>
      </c>
      <c r="D871" s="4">
        <f t="shared" si="124"/>
        <v>1.4509140916531771E-7</v>
      </c>
      <c r="E871" s="13">
        <f t="shared" si="125"/>
        <v>8.1013556072069025E-5</v>
      </c>
      <c r="F871" s="4">
        <f t="shared" si="126"/>
        <v>-1.2601729787280207E-3</v>
      </c>
      <c r="G871" s="6">
        <f t="shared" si="127"/>
        <v>-0.14000750459682096</v>
      </c>
      <c r="H871" s="8">
        <f t="shared" si="128"/>
        <v>1</v>
      </c>
      <c r="I871" s="6">
        <f t="shared" si="121"/>
        <v>3.7817074453137844</v>
      </c>
      <c r="J871" s="15">
        <f t="shared" si="122"/>
        <v>40683</v>
      </c>
      <c r="K871" s="7">
        <f t="shared" si="123"/>
        <v>14.316574201335131</v>
      </c>
    </row>
    <row r="872" spans="1:11" x14ac:dyDescent="0.25">
      <c r="A872" s="11">
        <v>40686</v>
      </c>
      <c r="B872" s="12">
        <v>5835.9</v>
      </c>
      <c r="C872" s="4">
        <f t="shared" si="120"/>
        <v>-1.911059144469969E-2</v>
      </c>
      <c r="D872" s="4">
        <f t="shared" si="124"/>
        <v>1.4509140916531771E-7</v>
      </c>
      <c r="E872" s="13">
        <f t="shared" si="125"/>
        <v>7.4551320524852968E-5</v>
      </c>
      <c r="F872" s="4">
        <f t="shared" si="126"/>
        <v>-1.9110736536108855E-2</v>
      </c>
      <c r="G872" s="6">
        <f t="shared" si="127"/>
        <v>-2.2133482677272447</v>
      </c>
      <c r="H872" s="8">
        <f t="shared" si="128"/>
        <v>1</v>
      </c>
      <c r="I872" s="6">
        <f t="shared" si="121"/>
        <v>1.3836175914860793</v>
      </c>
      <c r="J872" s="15">
        <f t="shared" si="122"/>
        <v>40686</v>
      </c>
      <c r="K872" s="7">
        <f t="shared" si="123"/>
        <v>13.733711840863636</v>
      </c>
    </row>
    <row r="873" spans="1:11" x14ac:dyDescent="0.25">
      <c r="A873" s="11">
        <v>40687</v>
      </c>
      <c r="B873" s="12">
        <v>5858.4</v>
      </c>
      <c r="C873" s="4">
        <f t="shared" si="120"/>
        <v>3.8480332749789544E-3</v>
      </c>
      <c r="D873" s="4">
        <f t="shared" si="124"/>
        <v>1.4509140916531771E-7</v>
      </c>
      <c r="E873" s="13">
        <f t="shared" si="125"/>
        <v>1.3634095087959667E-4</v>
      </c>
      <c r="F873" s="4">
        <f t="shared" si="126"/>
        <v>3.847888183569789E-3</v>
      </c>
      <c r="G873" s="6">
        <f t="shared" si="127"/>
        <v>0.3295408700830168</v>
      </c>
      <c r="H873" s="8">
        <f t="shared" si="128"/>
        <v>0</v>
      </c>
      <c r="I873" s="6">
        <f t="shared" si="121"/>
        <v>3.4769387831318066</v>
      </c>
      <c r="J873" s="15">
        <f t="shared" si="122"/>
        <v>40687</v>
      </c>
      <c r="K873" s="7">
        <f t="shared" si="123"/>
        <v>18.57263055480778</v>
      </c>
    </row>
    <row r="874" spans="1:11" x14ac:dyDescent="0.25">
      <c r="A874" s="11">
        <v>40688</v>
      </c>
      <c r="B874" s="12">
        <v>5870.1</v>
      </c>
      <c r="C874" s="4">
        <f t="shared" si="120"/>
        <v>1.9951407053029383E-3</v>
      </c>
      <c r="D874" s="4">
        <f t="shared" si="124"/>
        <v>1.4509140916531771E-7</v>
      </c>
      <c r="E874" s="13">
        <f t="shared" si="125"/>
        <v>1.2296615396387435E-4</v>
      </c>
      <c r="F874" s="4">
        <f t="shared" si="126"/>
        <v>1.9949956138937729E-3</v>
      </c>
      <c r="G874" s="6">
        <f t="shared" si="127"/>
        <v>0.17990745099619568</v>
      </c>
      <c r="H874" s="8">
        <f t="shared" si="128"/>
        <v>0</v>
      </c>
      <c r="I874" s="6">
        <f t="shared" si="121"/>
        <v>3.5666788270752341</v>
      </c>
      <c r="J874" s="15">
        <f t="shared" si="122"/>
        <v>40688</v>
      </c>
      <c r="K874" s="7">
        <f t="shared" si="123"/>
        <v>17.63815096682762</v>
      </c>
    </row>
    <row r="875" spans="1:11" x14ac:dyDescent="0.25">
      <c r="A875" s="11">
        <v>40689</v>
      </c>
      <c r="B875" s="12">
        <v>5881</v>
      </c>
      <c r="C875" s="4">
        <f t="shared" si="120"/>
        <v>1.8551460077930778E-3</v>
      </c>
      <c r="D875" s="4">
        <f t="shared" si="124"/>
        <v>1.4509140916531771E-7</v>
      </c>
      <c r="E875" s="13">
        <f t="shared" si="125"/>
        <v>1.1119115549800367E-4</v>
      </c>
      <c r="F875" s="4">
        <f t="shared" si="126"/>
        <v>1.8550009163839124E-3</v>
      </c>
      <c r="G875" s="6">
        <f t="shared" si="127"/>
        <v>0.1759174846997498</v>
      </c>
      <c r="H875" s="8">
        <f t="shared" si="128"/>
        <v>0</v>
      </c>
      <c r="I875" s="6">
        <f t="shared" si="121"/>
        <v>3.6177178441835207</v>
      </c>
      <c r="J875" s="15">
        <f t="shared" si="122"/>
        <v>40689</v>
      </c>
      <c r="K875" s="7">
        <f t="shared" si="123"/>
        <v>16.772406607578692</v>
      </c>
    </row>
    <row r="876" spans="1:11" x14ac:dyDescent="0.25">
      <c r="A876" s="11">
        <v>40690</v>
      </c>
      <c r="B876" s="12">
        <v>5938.9</v>
      </c>
      <c r="C876" s="4">
        <f t="shared" si="120"/>
        <v>9.7971155626558389E-3</v>
      </c>
      <c r="D876" s="4">
        <f t="shared" si="124"/>
        <v>1.4509140916531771E-7</v>
      </c>
      <c r="E876" s="13">
        <f t="shared" si="125"/>
        <v>1.0082459892559916E-4</v>
      </c>
      <c r="F876" s="4">
        <f t="shared" si="126"/>
        <v>9.796970471246674E-3</v>
      </c>
      <c r="G876" s="6">
        <f t="shared" si="127"/>
        <v>0.97568257196098962</v>
      </c>
      <c r="H876" s="8">
        <f t="shared" si="128"/>
        <v>0</v>
      </c>
      <c r="I876" s="6">
        <f t="shared" si="121"/>
        <v>3.2061473237505576</v>
      </c>
      <c r="J876" s="15">
        <f t="shared" si="122"/>
        <v>40690</v>
      </c>
      <c r="K876" s="7">
        <f t="shared" si="123"/>
        <v>15.971419325838449</v>
      </c>
    </row>
    <row r="877" spans="1:11" x14ac:dyDescent="0.25">
      <c r="A877" s="11">
        <v>40694</v>
      </c>
      <c r="B877" s="12">
        <v>5990</v>
      </c>
      <c r="C877" s="4">
        <f t="shared" si="120"/>
        <v>8.5674810868832611E-3</v>
      </c>
      <c r="D877" s="4">
        <f t="shared" si="124"/>
        <v>1.4509140916531771E-7</v>
      </c>
      <c r="E877" s="13">
        <f t="shared" si="125"/>
        <v>9.1698016405835175E-5</v>
      </c>
      <c r="F877" s="4">
        <f t="shared" si="126"/>
        <v>8.5673359954740961E-3</v>
      </c>
      <c r="G877" s="6">
        <f t="shared" si="127"/>
        <v>0.89467608546661748</v>
      </c>
      <c r="H877" s="8">
        <f t="shared" si="128"/>
        <v>0</v>
      </c>
      <c r="I877" s="6">
        <f t="shared" si="121"/>
        <v>3.3293437229818639</v>
      </c>
      <c r="J877" s="15">
        <f t="shared" si="122"/>
        <v>40694</v>
      </c>
      <c r="K877" s="7">
        <f t="shared" si="123"/>
        <v>15.231414297653483</v>
      </c>
    </row>
    <row r="878" spans="1:11" x14ac:dyDescent="0.25">
      <c r="A878" s="11">
        <v>40695</v>
      </c>
      <c r="B878" s="12">
        <v>5928.6</v>
      </c>
      <c r="C878" s="4">
        <f t="shared" si="120"/>
        <v>-1.0303314680522858E-2</v>
      </c>
      <c r="D878" s="4">
        <f t="shared" si="124"/>
        <v>1.4509140916531771E-7</v>
      </c>
      <c r="E878" s="13">
        <f t="shared" si="125"/>
        <v>8.3663091027451651E-5</v>
      </c>
      <c r="F878" s="4">
        <f t="shared" si="126"/>
        <v>-1.0303459771932023E-2</v>
      </c>
      <c r="G878" s="6">
        <f t="shared" si="127"/>
        <v>-1.1264609130632197</v>
      </c>
      <c r="H878" s="8">
        <f t="shared" si="128"/>
        <v>1</v>
      </c>
      <c r="I878" s="6">
        <f t="shared" si="121"/>
        <v>3.1409606950344786</v>
      </c>
      <c r="J878" s="15">
        <f t="shared" si="122"/>
        <v>40695</v>
      </c>
      <c r="K878" s="7">
        <f t="shared" si="123"/>
        <v>14.548801335486464</v>
      </c>
    </row>
    <row r="879" spans="1:11" x14ac:dyDescent="0.25">
      <c r="A879" s="11">
        <v>40696</v>
      </c>
      <c r="B879" s="12">
        <v>5847.9</v>
      </c>
      <c r="C879" s="4">
        <f t="shared" si="120"/>
        <v>-1.3705475008763254E-2</v>
      </c>
      <c r="D879" s="4">
        <f t="shared" si="124"/>
        <v>1.4509140916531771E-7</v>
      </c>
      <c r="E879" s="13">
        <f t="shared" si="125"/>
        <v>9.6289499178824658E-5</v>
      </c>
      <c r="F879" s="4">
        <f t="shared" si="126"/>
        <v>-1.3705620100172419E-2</v>
      </c>
      <c r="G879" s="6">
        <f t="shared" si="127"/>
        <v>-1.3967195939431087</v>
      </c>
      <c r="H879" s="8">
        <f t="shared" si="128"/>
        <v>1</v>
      </c>
      <c r="I879" s="6">
        <f t="shared" si="121"/>
        <v>2.7297242986935095</v>
      </c>
      <c r="J879" s="15">
        <f t="shared" si="122"/>
        <v>40696</v>
      </c>
      <c r="K879" s="7">
        <f t="shared" si="123"/>
        <v>15.608088701773399</v>
      </c>
    </row>
    <row r="880" spans="1:11" x14ac:dyDescent="0.25">
      <c r="A880" s="11">
        <v>40697</v>
      </c>
      <c r="B880" s="12">
        <v>5855</v>
      </c>
      <c r="C880" s="4">
        <f t="shared" si="120"/>
        <v>1.2133746116086814E-3</v>
      </c>
      <c r="D880" s="4">
        <f t="shared" si="124"/>
        <v>1.4509140916531771E-7</v>
      </c>
      <c r="E880" s="13">
        <f t="shared" si="125"/>
        <v>1.2256341736065966E-4</v>
      </c>
      <c r="F880" s="4">
        <f t="shared" si="126"/>
        <v>1.213229520199516E-3</v>
      </c>
      <c r="G880" s="6">
        <f t="shared" si="127"/>
        <v>0.10958788319837785</v>
      </c>
      <c r="H880" s="8">
        <f t="shared" si="128"/>
        <v>0</v>
      </c>
      <c r="I880" s="6">
        <f t="shared" si="121"/>
        <v>3.578497699321411</v>
      </c>
      <c r="J880" s="15">
        <f t="shared" si="122"/>
        <v>40697</v>
      </c>
      <c r="K880" s="7">
        <f t="shared" si="123"/>
        <v>17.609243195619424</v>
      </c>
    </row>
    <row r="881" spans="1:11" x14ac:dyDescent="0.25">
      <c r="A881" s="11">
        <v>40700</v>
      </c>
      <c r="B881" s="12">
        <v>5863.2</v>
      </c>
      <c r="C881" s="4">
        <f t="shared" si="120"/>
        <v>1.3995325798225732E-3</v>
      </c>
      <c r="D881" s="4">
        <f t="shared" si="124"/>
        <v>1.4509140916531771E-7</v>
      </c>
      <c r="E881" s="13">
        <f t="shared" si="125"/>
        <v>1.1083659139397392E-4</v>
      </c>
      <c r="F881" s="4">
        <f t="shared" si="126"/>
        <v>1.3993874884134078E-3</v>
      </c>
      <c r="G881" s="6">
        <f t="shared" si="127"/>
        <v>0.13292185884474683</v>
      </c>
      <c r="H881" s="8">
        <f t="shared" si="128"/>
        <v>0</v>
      </c>
      <c r="I881" s="6">
        <f t="shared" si="121"/>
        <v>3.6259541519822935</v>
      </c>
      <c r="J881" s="15">
        <f t="shared" si="122"/>
        <v>40700</v>
      </c>
      <c r="K881" s="7">
        <f t="shared" si="123"/>
        <v>16.745643499930186</v>
      </c>
    </row>
    <row r="882" spans="1:11" x14ac:dyDescent="0.25">
      <c r="A882" s="11">
        <v>40701</v>
      </c>
      <c r="B882" s="12">
        <v>5864.6</v>
      </c>
      <c r="C882" s="4">
        <f t="shared" si="120"/>
        <v>2.3874895660749054E-4</v>
      </c>
      <c r="D882" s="4">
        <f t="shared" si="124"/>
        <v>1.4509140916531771E-7</v>
      </c>
      <c r="E882" s="13">
        <f t="shared" si="125"/>
        <v>1.0051244526769238E-4</v>
      </c>
      <c r="F882" s="4">
        <f t="shared" si="126"/>
        <v>2.3860386519832522E-4</v>
      </c>
      <c r="G882" s="6">
        <f t="shared" si="127"/>
        <v>2.3799484775426136E-2</v>
      </c>
      <c r="H882" s="8">
        <f t="shared" si="128"/>
        <v>0</v>
      </c>
      <c r="I882" s="6">
        <f t="shared" si="121"/>
        <v>3.6833927613687907</v>
      </c>
      <c r="J882" s="15">
        <f t="shared" si="122"/>
        <v>40701</v>
      </c>
      <c r="K882" s="7">
        <f t="shared" si="123"/>
        <v>15.946676347354069</v>
      </c>
    </row>
    <row r="883" spans="1:11" x14ac:dyDescent="0.25">
      <c r="A883" s="11">
        <v>40702</v>
      </c>
      <c r="B883" s="12">
        <v>5808.9</v>
      </c>
      <c r="C883" s="4">
        <f t="shared" si="120"/>
        <v>-9.5430543907857514E-3</v>
      </c>
      <c r="D883" s="4">
        <f t="shared" si="124"/>
        <v>1.4509140916531771E-7</v>
      </c>
      <c r="E883" s="13">
        <f t="shared" si="125"/>
        <v>9.1423200356953896E-5</v>
      </c>
      <c r="F883" s="4">
        <f t="shared" si="126"/>
        <v>-9.5431994821949164E-3</v>
      </c>
      <c r="G883" s="6">
        <f t="shared" si="127"/>
        <v>-0.99808100861100202</v>
      </c>
      <c r="H883" s="8">
        <f t="shared" si="128"/>
        <v>1</v>
      </c>
      <c r="I883" s="6">
        <f t="shared" si="121"/>
        <v>3.2329842561640025</v>
      </c>
      <c r="J883" s="15">
        <f t="shared" si="122"/>
        <v>40702</v>
      </c>
      <c r="K883" s="7">
        <f t="shared" si="123"/>
        <v>15.208573138302404</v>
      </c>
    </row>
    <row r="884" spans="1:11" x14ac:dyDescent="0.25">
      <c r="A884" s="11">
        <v>40703</v>
      </c>
      <c r="B884" s="12">
        <v>5856.3</v>
      </c>
      <c r="C884" s="4">
        <f t="shared" si="120"/>
        <v>8.1267806596956749E-3</v>
      </c>
      <c r="D884" s="4">
        <f t="shared" si="124"/>
        <v>1.4509140916531771E-7</v>
      </c>
      <c r="E884" s="13">
        <f t="shared" si="125"/>
        <v>1.0032141644978446E-4</v>
      </c>
      <c r="F884" s="4">
        <f t="shared" si="126"/>
        <v>8.12663556828651E-3</v>
      </c>
      <c r="G884" s="6">
        <f t="shared" si="127"/>
        <v>0.81136067955863489</v>
      </c>
      <c r="H884" s="8">
        <f t="shared" si="128"/>
        <v>0</v>
      </c>
      <c r="I884" s="6">
        <f t="shared" si="121"/>
        <v>3.3554740715600553</v>
      </c>
      <c r="J884" s="15">
        <f t="shared" si="122"/>
        <v>40703</v>
      </c>
      <c r="K884" s="7">
        <f t="shared" si="123"/>
        <v>15.931515421263438</v>
      </c>
    </row>
    <row r="885" spans="1:11" x14ac:dyDescent="0.25">
      <c r="A885" s="11">
        <v>40704</v>
      </c>
      <c r="B885" s="12">
        <v>5765.8</v>
      </c>
      <c r="C885" s="4">
        <f t="shared" si="120"/>
        <v>-1.5574092331264168E-2</v>
      </c>
      <c r="D885" s="4">
        <f t="shared" si="124"/>
        <v>1.4509140916531771E-7</v>
      </c>
      <c r="E885" s="13">
        <f t="shared" si="125"/>
        <v>9.1255021052851079E-5</v>
      </c>
      <c r="F885" s="4">
        <f t="shared" si="126"/>
        <v>-1.5574237422673333E-2</v>
      </c>
      <c r="G885" s="6">
        <f t="shared" si="127"/>
        <v>-1.6303408342972427</v>
      </c>
      <c r="H885" s="8">
        <f t="shared" si="128"/>
        <v>1</v>
      </c>
      <c r="I885" s="6">
        <f t="shared" si="121"/>
        <v>2.4029821196962038</v>
      </c>
      <c r="J885" s="15">
        <f t="shared" si="122"/>
        <v>40704</v>
      </c>
      <c r="K885" s="7">
        <f t="shared" si="123"/>
        <v>15.194578087716462</v>
      </c>
    </row>
    <row r="886" spans="1:11" x14ac:dyDescent="0.25">
      <c r="A886" s="11">
        <v>40707</v>
      </c>
      <c r="B886" s="12">
        <v>5773.5</v>
      </c>
      <c r="C886" s="4">
        <f t="shared" si="120"/>
        <v>1.3345698860167906E-3</v>
      </c>
      <c r="D886" s="4">
        <f t="shared" si="124"/>
        <v>1.4509140916531771E-7</v>
      </c>
      <c r="E886" s="13">
        <f t="shared" si="125"/>
        <v>1.2828414140928125E-4</v>
      </c>
      <c r="F886" s="4">
        <f t="shared" si="126"/>
        <v>1.3344247946076252E-3</v>
      </c>
      <c r="G886" s="6">
        <f t="shared" si="127"/>
        <v>0.11781690693664942</v>
      </c>
      <c r="H886" s="8">
        <f t="shared" si="128"/>
        <v>0</v>
      </c>
      <c r="I886" s="6">
        <f t="shared" si="121"/>
        <v>3.5547525047762605</v>
      </c>
      <c r="J886" s="15">
        <f t="shared" si="122"/>
        <v>40707</v>
      </c>
      <c r="K886" s="7">
        <f t="shared" si="123"/>
        <v>18.015517693518596</v>
      </c>
    </row>
    <row r="887" spans="1:11" x14ac:dyDescent="0.25">
      <c r="A887" s="11">
        <v>40708</v>
      </c>
      <c r="B887" s="12">
        <v>5803.1</v>
      </c>
      <c r="C887" s="4">
        <f t="shared" si="120"/>
        <v>5.1137751161864763E-3</v>
      </c>
      <c r="D887" s="4">
        <f t="shared" si="124"/>
        <v>1.4509140916531771E-7</v>
      </c>
      <c r="E887" s="13">
        <f t="shared" si="125"/>
        <v>1.1587304296184812E-4</v>
      </c>
      <c r="F887" s="4">
        <f t="shared" si="126"/>
        <v>5.1136300247773114E-3</v>
      </c>
      <c r="G887" s="6">
        <f t="shared" si="127"/>
        <v>0.47504865976852118</v>
      </c>
      <c r="H887" s="8">
        <f t="shared" si="128"/>
        <v>0</v>
      </c>
      <c r="I887" s="6">
        <f t="shared" si="121"/>
        <v>3.4997335639409028</v>
      </c>
      <c r="J887" s="15">
        <f t="shared" si="122"/>
        <v>40708</v>
      </c>
      <c r="K887" s="7">
        <f t="shared" si="123"/>
        <v>17.121880699662515</v>
      </c>
    </row>
    <row r="888" spans="1:11" x14ac:dyDescent="0.25">
      <c r="A888" s="11">
        <v>40709</v>
      </c>
      <c r="B888" s="12">
        <v>5742.5</v>
      </c>
      <c r="C888" s="4">
        <f t="shared" si="120"/>
        <v>-1.0497601944843726E-2</v>
      </c>
      <c r="D888" s="4">
        <f t="shared" si="124"/>
        <v>1.4509140916531771E-7</v>
      </c>
      <c r="E888" s="13">
        <f t="shared" si="125"/>
        <v>1.0494647218106086E-4</v>
      </c>
      <c r="F888" s="4">
        <f t="shared" si="126"/>
        <v>-1.0497747036252891E-2</v>
      </c>
      <c r="G888" s="6">
        <f t="shared" si="127"/>
        <v>-1.0247364427011061</v>
      </c>
      <c r="H888" s="8">
        <f t="shared" si="128"/>
        <v>1</v>
      </c>
      <c r="I888" s="6">
        <f t="shared" si="121"/>
        <v>3.1370491415679771</v>
      </c>
      <c r="J888" s="15">
        <f t="shared" si="122"/>
        <v>40709</v>
      </c>
      <c r="K888" s="7">
        <f t="shared" si="123"/>
        <v>16.294617964778553</v>
      </c>
    </row>
    <row r="889" spans="1:11" x14ac:dyDescent="0.25">
      <c r="A889" s="11">
        <v>40710</v>
      </c>
      <c r="B889" s="12">
        <v>5698.8</v>
      </c>
      <c r="C889" s="4">
        <f t="shared" si="120"/>
        <v>-7.639029220176766E-3</v>
      </c>
      <c r="D889" s="4">
        <f t="shared" si="124"/>
        <v>1.4509140916531771E-7</v>
      </c>
      <c r="E889" s="13">
        <f t="shared" si="125"/>
        <v>1.1577707375996692E-4</v>
      </c>
      <c r="F889" s="4">
        <f t="shared" si="126"/>
        <v>-7.639174311585931E-3</v>
      </c>
      <c r="G889" s="6">
        <f t="shared" si="127"/>
        <v>-0.7099620513648891</v>
      </c>
      <c r="H889" s="8">
        <f t="shared" si="128"/>
        <v>1</v>
      </c>
      <c r="I889" s="6">
        <f t="shared" si="121"/>
        <v>3.3609604064930609</v>
      </c>
      <c r="J889" s="15">
        <f t="shared" si="122"/>
        <v>40710</v>
      </c>
      <c r="K889" s="7">
        <f t="shared" si="123"/>
        <v>17.114788827581727</v>
      </c>
    </row>
    <row r="890" spans="1:11" x14ac:dyDescent="0.25">
      <c r="A890" s="11">
        <v>40711</v>
      </c>
      <c r="B890" s="12">
        <v>5714.9</v>
      </c>
      <c r="C890" s="4">
        <f t="shared" si="120"/>
        <v>2.8211729199725134E-3</v>
      </c>
      <c r="D890" s="4">
        <f t="shared" si="124"/>
        <v>1.4509140916531771E-7</v>
      </c>
      <c r="E890" s="13">
        <f t="shared" si="125"/>
        <v>1.1569123455477284E-4</v>
      </c>
      <c r="F890" s="4">
        <f t="shared" si="126"/>
        <v>2.821027828563348E-3</v>
      </c>
      <c r="G890" s="6">
        <f t="shared" si="127"/>
        <v>0.26227514910726979</v>
      </c>
      <c r="H890" s="8">
        <f t="shared" si="128"/>
        <v>0</v>
      </c>
      <c r="I890" s="6">
        <f t="shared" si="121"/>
        <v>3.5789601832501616</v>
      </c>
      <c r="J890" s="15">
        <f t="shared" si="122"/>
        <v>40711</v>
      </c>
      <c r="K890" s="7">
        <f t="shared" si="123"/>
        <v>17.108443044987329</v>
      </c>
    </row>
    <row r="891" spans="1:11" x14ac:dyDescent="0.25">
      <c r="A891" s="11">
        <v>40714</v>
      </c>
      <c r="B891" s="12">
        <v>5693.4</v>
      </c>
      <c r="C891" s="4">
        <f t="shared" si="120"/>
        <v>-3.7691900552812821E-3</v>
      </c>
      <c r="D891" s="4">
        <f t="shared" si="124"/>
        <v>1.4509140916531771E-7</v>
      </c>
      <c r="E891" s="13">
        <f t="shared" si="125"/>
        <v>1.0478641040757126E-4</v>
      </c>
      <c r="F891" s="4">
        <f t="shared" si="126"/>
        <v>-3.7693351466904475E-3</v>
      </c>
      <c r="G891" s="6">
        <f t="shared" si="127"/>
        <v>-0.36822415343462056</v>
      </c>
      <c r="H891" s="8">
        <f t="shared" si="128"/>
        <v>1</v>
      </c>
      <c r="I891" s="6">
        <f t="shared" si="121"/>
        <v>3.5950601862934617</v>
      </c>
      <c r="J891" s="15">
        <f t="shared" si="122"/>
        <v>40714</v>
      </c>
      <c r="K891" s="7">
        <f t="shared" si="123"/>
        <v>16.282187148265901</v>
      </c>
    </row>
    <row r="892" spans="1:11" x14ac:dyDescent="0.25">
      <c r="A892" s="11">
        <v>40715</v>
      </c>
      <c r="B892" s="12">
        <v>5775.3</v>
      </c>
      <c r="C892" s="4">
        <f t="shared" si="120"/>
        <v>1.4282593884921351E-2</v>
      </c>
      <c r="D892" s="4">
        <f t="shared" si="124"/>
        <v>1.4509140916531771E-7</v>
      </c>
      <c r="E892" s="13">
        <f t="shared" si="125"/>
        <v>9.7822488804884792E-5</v>
      </c>
      <c r="F892" s="4">
        <f t="shared" si="126"/>
        <v>1.4282448793512186E-2</v>
      </c>
      <c r="G892" s="6">
        <f t="shared" si="127"/>
        <v>1.4440536270186559</v>
      </c>
      <c r="H892" s="8">
        <f t="shared" si="128"/>
        <v>0</v>
      </c>
      <c r="I892" s="6">
        <f t="shared" si="121"/>
        <v>2.6545940581809706</v>
      </c>
      <c r="J892" s="15">
        <f t="shared" si="122"/>
        <v>40715</v>
      </c>
      <c r="K892" s="7">
        <f t="shared" si="123"/>
        <v>15.731843397274158</v>
      </c>
    </row>
    <row r="893" spans="1:11" x14ac:dyDescent="0.25">
      <c r="A893" s="11">
        <v>40716</v>
      </c>
      <c r="B893" s="12">
        <v>5773</v>
      </c>
      <c r="C893" s="4">
        <f t="shared" si="120"/>
        <v>-3.9832703175545739E-4</v>
      </c>
      <c r="D893" s="4">
        <f t="shared" si="124"/>
        <v>1.4509140916531771E-7</v>
      </c>
      <c r="E893" s="13">
        <f t="shared" si="125"/>
        <v>8.9054997428535251E-5</v>
      </c>
      <c r="F893" s="4">
        <f t="shared" si="126"/>
        <v>-3.9847212316462268E-4</v>
      </c>
      <c r="G893" s="6">
        <f t="shared" si="127"/>
        <v>-4.2224916179831394E-2</v>
      </c>
      <c r="H893" s="8">
        <f t="shared" si="128"/>
        <v>1</v>
      </c>
      <c r="I893" s="6">
        <f t="shared" si="121"/>
        <v>3.7432982102464032</v>
      </c>
      <c r="J893" s="15">
        <f t="shared" si="122"/>
        <v>40716</v>
      </c>
      <c r="K893" s="7">
        <f t="shared" si="123"/>
        <v>15.010301245950869</v>
      </c>
    </row>
    <row r="894" spans="1:11" x14ac:dyDescent="0.25">
      <c r="A894" s="11">
        <v>40717</v>
      </c>
      <c r="B894" s="12">
        <v>5674.4</v>
      </c>
      <c r="C894" s="4">
        <f t="shared" si="120"/>
        <v>-1.7227045173056694E-2</v>
      </c>
      <c r="D894" s="4">
        <f t="shared" si="124"/>
        <v>1.4509140916531771E-7</v>
      </c>
      <c r="E894" s="13">
        <f t="shared" si="125"/>
        <v>8.1365675921215203E-5</v>
      </c>
      <c r="F894" s="4">
        <f t="shared" si="126"/>
        <v>-1.7227190264465859E-2</v>
      </c>
      <c r="G894" s="6">
        <f t="shared" si="127"/>
        <v>-1.9098261343484579</v>
      </c>
      <c r="H894" s="8">
        <f t="shared" si="128"/>
        <v>1</v>
      </c>
      <c r="I894" s="6">
        <f t="shared" si="121"/>
        <v>1.9656220578820633</v>
      </c>
      <c r="J894" s="15">
        <f t="shared" si="122"/>
        <v>40717</v>
      </c>
      <c r="K894" s="7">
        <f t="shared" si="123"/>
        <v>14.347653469493697</v>
      </c>
    </row>
    <row r="895" spans="1:11" x14ac:dyDescent="0.25">
      <c r="A895" s="11">
        <v>40718</v>
      </c>
      <c r="B895" s="12">
        <v>5697.7</v>
      </c>
      <c r="C895" s="4">
        <f t="shared" si="120"/>
        <v>4.097753731263986E-3</v>
      </c>
      <c r="D895" s="4">
        <f t="shared" si="124"/>
        <v>1.4509140916531771E-7</v>
      </c>
      <c r="E895" s="13">
        <f t="shared" si="125"/>
        <v>1.2963909969130339E-4</v>
      </c>
      <c r="F895" s="4">
        <f t="shared" si="126"/>
        <v>4.097608639854821E-3</v>
      </c>
      <c r="G895" s="6">
        <f t="shared" si="127"/>
        <v>0.35988394597155876</v>
      </c>
      <c r="H895" s="8">
        <f t="shared" si="128"/>
        <v>0</v>
      </c>
      <c r="I895" s="6">
        <f t="shared" si="121"/>
        <v>3.4916813017102895</v>
      </c>
      <c r="J895" s="15">
        <f t="shared" si="122"/>
        <v>40718</v>
      </c>
      <c r="K895" s="7">
        <f t="shared" si="123"/>
        <v>18.110409222847441</v>
      </c>
    </row>
    <row r="896" spans="1:11" x14ac:dyDescent="0.25">
      <c r="A896" s="11">
        <v>40721</v>
      </c>
      <c r="B896" s="12">
        <v>5722.3</v>
      </c>
      <c r="C896" s="4">
        <f t="shared" si="120"/>
        <v>4.3082378371035093E-3</v>
      </c>
      <c r="D896" s="4">
        <f t="shared" si="124"/>
        <v>1.4509140916531771E-7</v>
      </c>
      <c r="E896" s="13">
        <f t="shared" si="125"/>
        <v>1.1706593073372706E-4</v>
      </c>
      <c r="F896" s="4">
        <f t="shared" si="126"/>
        <v>4.3080927456943443E-3</v>
      </c>
      <c r="G896" s="6">
        <f t="shared" si="127"/>
        <v>0.3981711442131774</v>
      </c>
      <c r="H896" s="8">
        <f t="shared" si="128"/>
        <v>0</v>
      </c>
      <c r="I896" s="6">
        <f t="shared" si="121"/>
        <v>3.5281779724204561</v>
      </c>
      <c r="J896" s="15">
        <f t="shared" si="122"/>
        <v>40721</v>
      </c>
      <c r="K896" s="7">
        <f t="shared" si="123"/>
        <v>17.209788050883411</v>
      </c>
    </row>
    <row r="897" spans="1:11" x14ac:dyDescent="0.25">
      <c r="A897" s="11">
        <v>40722</v>
      </c>
      <c r="B897" s="12">
        <v>5766.9</v>
      </c>
      <c r="C897" s="4">
        <f t="shared" si="120"/>
        <v>7.7638519706798659E-3</v>
      </c>
      <c r="D897" s="4">
        <f t="shared" si="124"/>
        <v>1.4509140916531771E-7</v>
      </c>
      <c r="E897" s="13">
        <f t="shared" si="125"/>
        <v>1.059966751689895E-4</v>
      </c>
      <c r="F897" s="4">
        <f t="shared" si="126"/>
        <v>7.7637068792707009E-3</v>
      </c>
      <c r="G897" s="6">
        <f t="shared" si="127"/>
        <v>0.75408969973818096</v>
      </c>
      <c r="H897" s="8">
        <f t="shared" si="128"/>
        <v>0</v>
      </c>
      <c r="I897" s="6">
        <f t="shared" si="121"/>
        <v>3.3727872445069313</v>
      </c>
      <c r="J897" s="15">
        <f t="shared" si="122"/>
        <v>40722</v>
      </c>
      <c r="K897" s="7">
        <f t="shared" si="123"/>
        <v>16.375945413243887</v>
      </c>
    </row>
    <row r="898" spans="1:11" x14ac:dyDescent="0.25">
      <c r="A898" s="11">
        <v>40723</v>
      </c>
      <c r="B898" s="12">
        <v>5856</v>
      </c>
      <c r="C898" s="4">
        <f t="shared" si="120"/>
        <v>1.5332102214223167E-2</v>
      </c>
      <c r="D898" s="4">
        <f t="shared" si="124"/>
        <v>1.4509140916531771E-7</v>
      </c>
      <c r="E898" s="13">
        <f t="shared" si="125"/>
        <v>9.6251445531902641E-5</v>
      </c>
      <c r="F898" s="4">
        <f t="shared" si="126"/>
        <v>1.5331957122814002E-2</v>
      </c>
      <c r="G898" s="6">
        <f t="shared" si="127"/>
        <v>1.5627660422096372</v>
      </c>
      <c r="H898" s="8">
        <f t="shared" si="128"/>
        <v>0</v>
      </c>
      <c r="I898" s="6">
        <f t="shared" si="121"/>
        <v>2.484215898651482</v>
      </c>
      <c r="J898" s="15">
        <f t="shared" si="122"/>
        <v>40723</v>
      </c>
      <c r="K898" s="7">
        <f t="shared" si="123"/>
        <v>15.605004235683939</v>
      </c>
    </row>
    <row r="899" spans="1:11" x14ac:dyDescent="0.25">
      <c r="A899" s="11">
        <v>40724</v>
      </c>
      <c r="B899" s="12">
        <v>5945.7</v>
      </c>
      <c r="C899" s="4">
        <f t="shared" si="120"/>
        <v>1.5201492557264173E-2</v>
      </c>
      <c r="D899" s="4">
        <f t="shared" si="124"/>
        <v>1.4509140916531771E-7</v>
      </c>
      <c r="E899" s="13">
        <f t="shared" si="125"/>
        <v>8.7671871221404936E-5</v>
      </c>
      <c r="F899" s="4">
        <f t="shared" si="126"/>
        <v>1.5201347465855008E-2</v>
      </c>
      <c r="G899" s="6">
        <f t="shared" si="127"/>
        <v>1.6234987105937122</v>
      </c>
      <c r="H899" s="8">
        <f t="shared" si="128"/>
        <v>0</v>
      </c>
      <c r="I899" s="6">
        <f t="shared" si="121"/>
        <v>2.4341421594817341</v>
      </c>
      <c r="J899" s="15">
        <f t="shared" si="122"/>
        <v>40724</v>
      </c>
      <c r="K899" s="7">
        <f t="shared" si="123"/>
        <v>14.893281511814463</v>
      </c>
    </row>
    <row r="900" spans="1:11" x14ac:dyDescent="0.25">
      <c r="A900" s="11">
        <v>40725</v>
      </c>
      <c r="B900" s="12">
        <v>5989.8</v>
      </c>
      <c r="C900" s="4">
        <f t="shared" si="120"/>
        <v>7.3897533720228697E-3</v>
      </c>
      <c r="D900" s="4">
        <f t="shared" si="124"/>
        <v>1.4509140916531771E-7</v>
      </c>
      <c r="E900" s="13">
        <f t="shared" si="125"/>
        <v>8.0118524805716362E-5</v>
      </c>
      <c r="F900" s="4">
        <f t="shared" si="126"/>
        <v>7.3896082806137048E-3</v>
      </c>
      <c r="G900" s="6">
        <f t="shared" si="127"/>
        <v>0.82557198123637998</v>
      </c>
      <c r="H900" s="8">
        <f t="shared" si="128"/>
        <v>0</v>
      </c>
      <c r="I900" s="6">
        <f t="shared" si="121"/>
        <v>3.4562786485171695</v>
      </c>
      <c r="J900" s="15">
        <f t="shared" si="122"/>
        <v>40725</v>
      </c>
      <c r="K900" s="7">
        <f t="shared" si="123"/>
        <v>14.237270375969629</v>
      </c>
    </row>
    <row r="901" spans="1:11" x14ac:dyDescent="0.25">
      <c r="A901" s="11">
        <v>40728</v>
      </c>
      <c r="B901" s="12">
        <v>6017.5</v>
      </c>
      <c r="C901" s="4">
        <f t="shared" si="120"/>
        <v>4.6138680867924388E-3</v>
      </c>
      <c r="D901" s="4">
        <f t="shared" si="124"/>
        <v>1.4509140916531771E-7</v>
      </c>
      <c r="E901" s="13">
        <f t="shared" si="125"/>
        <v>7.3468656174636716E-5</v>
      </c>
      <c r="F901" s="4">
        <f t="shared" si="126"/>
        <v>4.6137229953832739E-3</v>
      </c>
      <c r="G901" s="6">
        <f t="shared" si="127"/>
        <v>0.53827036274805895</v>
      </c>
      <c r="H901" s="8">
        <f t="shared" si="128"/>
        <v>0</v>
      </c>
      <c r="I901" s="6">
        <f t="shared" si="121"/>
        <v>3.6955198197405026</v>
      </c>
      <c r="J901" s="15">
        <f t="shared" si="122"/>
        <v>40728</v>
      </c>
      <c r="K901" s="7">
        <f t="shared" si="123"/>
        <v>13.633623880752721</v>
      </c>
    </row>
    <row r="902" spans="1:11" x14ac:dyDescent="0.25">
      <c r="A902" s="11">
        <v>40729</v>
      </c>
      <c r="B902" s="12">
        <v>6024</v>
      </c>
      <c r="C902" s="4">
        <f t="shared" si="120"/>
        <v>1.0795998225023933E-3</v>
      </c>
      <c r="D902" s="4">
        <f t="shared" si="124"/>
        <v>1.4509140916531771E-7</v>
      </c>
      <c r="E902" s="13">
        <f t="shared" si="125"/>
        <v>6.7614197716493046E-5</v>
      </c>
      <c r="F902" s="4">
        <f t="shared" si="126"/>
        <v>1.0794547310932279E-3</v>
      </c>
      <c r="G902" s="6">
        <f t="shared" si="127"/>
        <v>0.13127604512231414</v>
      </c>
      <c r="H902" s="8">
        <f t="shared" si="128"/>
        <v>0</v>
      </c>
      <c r="I902" s="6">
        <f t="shared" si="121"/>
        <v>3.873291052571695</v>
      </c>
      <c r="J902" s="15">
        <f t="shared" si="122"/>
        <v>40729</v>
      </c>
      <c r="K902" s="7">
        <f t="shared" si="123"/>
        <v>13.07914065306767</v>
      </c>
    </row>
    <row r="903" spans="1:11" x14ac:dyDescent="0.25">
      <c r="A903" s="11">
        <v>40730</v>
      </c>
      <c r="B903" s="12">
        <v>6002.9</v>
      </c>
      <c r="C903" s="4">
        <f t="shared" si="120"/>
        <v>-3.5088047041360649E-3</v>
      </c>
      <c r="D903" s="4">
        <f t="shared" si="124"/>
        <v>1.4509140916531771E-7</v>
      </c>
      <c r="E903" s="13">
        <f t="shared" si="125"/>
        <v>6.24600081016878E-5</v>
      </c>
      <c r="F903" s="4">
        <f t="shared" si="126"/>
        <v>-3.5089497955452303E-3</v>
      </c>
      <c r="G903" s="6">
        <f t="shared" si="127"/>
        <v>-0.44399301368234706</v>
      </c>
      <c r="H903" s="8">
        <f t="shared" si="128"/>
        <v>1</v>
      </c>
      <c r="I903" s="6">
        <f t="shared" si="121"/>
        <v>3.8229886068956258</v>
      </c>
      <c r="J903" s="15">
        <f t="shared" si="122"/>
        <v>40730</v>
      </c>
      <c r="K903" s="7">
        <f t="shared" si="123"/>
        <v>12.570752582772048</v>
      </c>
    </row>
    <row r="904" spans="1:11" x14ac:dyDescent="0.25">
      <c r="A904" s="11">
        <v>40731</v>
      </c>
      <c r="B904" s="12">
        <v>6054.5</v>
      </c>
      <c r="C904" s="4">
        <f t="shared" si="120"/>
        <v>8.5591114188274531E-3</v>
      </c>
      <c r="D904" s="4">
        <f t="shared" si="124"/>
        <v>1.4509140916531771E-7</v>
      </c>
      <c r="E904" s="13">
        <f t="shared" si="125"/>
        <v>6.0207187981067352E-5</v>
      </c>
      <c r="F904" s="4">
        <f t="shared" si="126"/>
        <v>8.5589663274182881E-3</v>
      </c>
      <c r="G904" s="6">
        <f t="shared" si="127"/>
        <v>1.1030549451240699</v>
      </c>
      <c r="H904" s="8">
        <f t="shared" si="128"/>
        <v>0</v>
      </c>
      <c r="I904" s="6">
        <f t="shared" si="121"/>
        <v>3.3315557663632207</v>
      </c>
      <c r="J904" s="15">
        <f t="shared" si="122"/>
        <v>40731</v>
      </c>
      <c r="K904" s="7">
        <f t="shared" si="123"/>
        <v>12.341968465042372</v>
      </c>
    </row>
    <row r="905" spans="1:11" x14ac:dyDescent="0.25">
      <c r="A905" s="11">
        <v>40732</v>
      </c>
      <c r="B905" s="12">
        <v>5990.6</v>
      </c>
      <c r="C905" s="4">
        <f t="shared" si="120"/>
        <v>-1.0610223156391143E-2</v>
      </c>
      <c r="D905" s="4">
        <f t="shared" si="124"/>
        <v>1.4509140916531771E-7</v>
      </c>
      <c r="E905" s="13">
        <f t="shared" si="125"/>
        <v>5.5938972393938033E-5</v>
      </c>
      <c r="F905" s="4">
        <f t="shared" si="126"/>
        <v>-1.0610368247800308E-2</v>
      </c>
      <c r="G905" s="6">
        <f t="shared" si="127"/>
        <v>-1.418643311860847</v>
      </c>
      <c r="H905" s="8">
        <f t="shared" si="128"/>
        <v>1</v>
      </c>
      <c r="I905" s="6">
        <f t="shared" si="121"/>
        <v>2.9704116637262485</v>
      </c>
      <c r="J905" s="15">
        <f t="shared" si="122"/>
        <v>40732</v>
      </c>
      <c r="K905" s="7">
        <f t="shared" si="123"/>
        <v>11.896453259550228</v>
      </c>
    </row>
    <row r="906" spans="1:11" x14ac:dyDescent="0.25">
      <c r="A906" s="11">
        <v>40735</v>
      </c>
      <c r="B906" s="12">
        <v>5929.2</v>
      </c>
      <c r="C906" s="4">
        <f t="shared" si="120"/>
        <v>-1.0302277398325205E-2</v>
      </c>
      <c r="D906" s="4">
        <f t="shared" si="124"/>
        <v>1.4509140916531771E-7</v>
      </c>
      <c r="E906" s="13">
        <f t="shared" si="125"/>
        <v>7.3072642723585936E-5</v>
      </c>
      <c r="F906" s="4">
        <f t="shared" si="126"/>
        <v>-1.030242248973437E-2</v>
      </c>
      <c r="G906" s="6">
        <f t="shared" si="127"/>
        <v>-1.2052078415453065</v>
      </c>
      <c r="H906" s="8">
        <f t="shared" si="128"/>
        <v>1</v>
      </c>
      <c r="I906" s="6">
        <f t="shared" si="121"/>
        <v>3.116826749035627</v>
      </c>
      <c r="J906" s="15">
        <f t="shared" si="122"/>
        <v>40735</v>
      </c>
      <c r="K906" s="7">
        <f t="shared" si="123"/>
        <v>13.596830001536109</v>
      </c>
    </row>
    <row r="907" spans="1:11" x14ac:dyDescent="0.25">
      <c r="A907" s="11">
        <v>40736</v>
      </c>
      <c r="B907" s="12">
        <v>5869</v>
      </c>
      <c r="C907" s="4">
        <f t="shared" si="120"/>
        <v>-1.0205035081370111E-2</v>
      </c>
      <c r="D907" s="4">
        <f t="shared" si="124"/>
        <v>1.4509140916531771E-7</v>
      </c>
      <c r="E907" s="13">
        <f t="shared" si="125"/>
        <v>8.6961838895267905E-5</v>
      </c>
      <c r="F907" s="4">
        <f t="shared" si="126"/>
        <v>-1.0205180172779276E-2</v>
      </c>
      <c r="G907" s="6">
        <f t="shared" si="127"/>
        <v>-1.0943501939427362</v>
      </c>
      <c r="H907" s="8">
        <f t="shared" si="128"/>
        <v>1</v>
      </c>
      <c r="I907" s="6">
        <f t="shared" si="121"/>
        <v>3.1572808777666657</v>
      </c>
      <c r="J907" s="15">
        <f t="shared" si="122"/>
        <v>40736</v>
      </c>
      <c r="K907" s="7">
        <f t="shared" si="123"/>
        <v>14.83285044774024</v>
      </c>
    </row>
    <row r="908" spans="1:11" x14ac:dyDescent="0.25">
      <c r="A908" s="11">
        <v>40737</v>
      </c>
      <c r="B908" s="12">
        <v>5906.4</v>
      </c>
      <c r="C908" s="4">
        <f t="shared" si="120"/>
        <v>6.3522471866213114E-3</v>
      </c>
      <c r="D908" s="4">
        <f t="shared" si="124"/>
        <v>1.4509140916531771E-7</v>
      </c>
      <c r="E908" s="13">
        <f t="shared" si="125"/>
        <v>9.8819644682610888E-5</v>
      </c>
      <c r="F908" s="4">
        <f t="shared" si="126"/>
        <v>6.3521020952121464E-3</v>
      </c>
      <c r="G908" s="6">
        <f t="shared" si="127"/>
        <v>0.6389925955917547</v>
      </c>
      <c r="H908" s="8">
        <f t="shared" si="128"/>
        <v>0</v>
      </c>
      <c r="I908" s="6">
        <f t="shared" si="121"/>
        <v>3.4880127682623483</v>
      </c>
      <c r="J908" s="15">
        <f t="shared" si="122"/>
        <v>40737</v>
      </c>
      <c r="K908" s="7">
        <f t="shared" si="123"/>
        <v>15.81182156005454</v>
      </c>
    </row>
    <row r="909" spans="1:11" x14ac:dyDescent="0.25">
      <c r="A909" s="11">
        <v>40738</v>
      </c>
      <c r="B909" s="12">
        <v>5847</v>
      </c>
      <c r="C909" s="4">
        <f t="shared" si="120"/>
        <v>-1.0107799569285253E-2</v>
      </c>
      <c r="D909" s="4">
        <f t="shared" si="124"/>
        <v>1.4509140916531771E-7</v>
      </c>
      <c r="E909" s="13">
        <f t="shared" si="125"/>
        <v>8.9932880584776408E-5</v>
      </c>
      <c r="F909" s="4">
        <f t="shared" si="126"/>
        <v>-1.0107944660694418E-2</v>
      </c>
      <c r="G909" s="6">
        <f t="shared" si="127"/>
        <v>-1.065868440855728</v>
      </c>
      <c r="H909" s="8">
        <f t="shared" si="128"/>
        <v>1</v>
      </c>
      <c r="I909" s="6">
        <f t="shared" si="121"/>
        <v>3.1712471687592219</v>
      </c>
      <c r="J909" s="15">
        <f t="shared" si="122"/>
        <v>40738</v>
      </c>
      <c r="K909" s="7">
        <f t="shared" si="123"/>
        <v>15.084103814263688</v>
      </c>
    </row>
    <row r="910" spans="1:11" x14ac:dyDescent="0.25">
      <c r="A910" s="11">
        <v>40739</v>
      </c>
      <c r="B910" s="12">
        <v>5843.7</v>
      </c>
      <c r="C910" s="4">
        <f t="shared" si="120"/>
        <v>-5.645513250100286E-4</v>
      </c>
      <c r="D910" s="4">
        <f t="shared" si="124"/>
        <v>1.4509140916531771E-7</v>
      </c>
      <c r="E910" s="13">
        <f t="shared" si="125"/>
        <v>1.0106878331046727E-4</v>
      </c>
      <c r="F910" s="4">
        <f t="shared" si="126"/>
        <v>-5.6469641641919389E-4</v>
      </c>
      <c r="G910" s="6">
        <f t="shared" si="127"/>
        <v>-5.6170270187376518E-2</v>
      </c>
      <c r="H910" s="8">
        <f t="shared" si="128"/>
        <v>1</v>
      </c>
      <c r="I910" s="6">
        <f t="shared" si="121"/>
        <v>3.6793385421878408</v>
      </c>
      <c r="J910" s="15">
        <f t="shared" si="122"/>
        <v>40739</v>
      </c>
      <c r="K910" s="7">
        <f t="shared" si="123"/>
        <v>15.9907480055025</v>
      </c>
    </row>
    <row r="911" spans="1:11" x14ac:dyDescent="0.25">
      <c r="A911" s="11">
        <v>40742</v>
      </c>
      <c r="B911" s="12">
        <v>5752.8</v>
      </c>
      <c r="C911" s="4">
        <f t="shared" si="120"/>
        <v>-1.5677465062376134E-2</v>
      </c>
      <c r="D911" s="4">
        <f t="shared" si="124"/>
        <v>1.4509140916531771E-7</v>
      </c>
      <c r="E911" s="13">
        <f t="shared" si="125"/>
        <v>9.1972167834911421E-5</v>
      </c>
      <c r="F911" s="4">
        <f t="shared" si="126"/>
        <v>-1.5677610153785299E-2</v>
      </c>
      <c r="G911" s="6">
        <f t="shared" si="127"/>
        <v>-1.6347511415663041</v>
      </c>
      <c r="H911" s="8">
        <f t="shared" si="128"/>
        <v>1</v>
      </c>
      <c r="I911" s="6">
        <f t="shared" si="121"/>
        <v>2.3918680944783004</v>
      </c>
      <c r="J911" s="15">
        <f t="shared" si="122"/>
        <v>40742</v>
      </c>
      <c r="K911" s="7">
        <f t="shared" si="123"/>
        <v>15.254166139855888</v>
      </c>
    </row>
    <row r="912" spans="1:11" x14ac:dyDescent="0.25">
      <c r="A912" s="11">
        <v>40743</v>
      </c>
      <c r="B912" s="12">
        <v>5790</v>
      </c>
      <c r="C912" s="4">
        <f t="shared" ref="C912:C975" si="129">LN(B912/B911)</f>
        <v>6.4455987787566194E-3</v>
      </c>
      <c r="D912" s="4">
        <f t="shared" si="124"/>
        <v>1.4509140916531771E-7</v>
      </c>
      <c r="E912" s="13">
        <f t="shared" si="125"/>
        <v>1.2951500560311936E-4</v>
      </c>
      <c r="F912" s="4">
        <f t="shared" si="126"/>
        <v>6.4454536873474544E-3</v>
      </c>
      <c r="G912" s="6">
        <f t="shared" si="127"/>
        <v>0.56636114080107425</v>
      </c>
      <c r="H912" s="8">
        <f t="shared" si="128"/>
        <v>0</v>
      </c>
      <c r="I912" s="6">
        <f t="shared" si="121"/>
        <v>3.3965359009677414</v>
      </c>
      <c r="J912" s="15">
        <f t="shared" si="122"/>
        <v>40743</v>
      </c>
      <c r="K912" s="7">
        <f t="shared" si="123"/>
        <v>18.101739258311397</v>
      </c>
    </row>
    <row r="913" spans="1:11" x14ac:dyDescent="0.25">
      <c r="A913" s="11">
        <v>40744</v>
      </c>
      <c r="B913" s="12">
        <v>5853.8</v>
      </c>
      <c r="C913" s="4">
        <f t="shared" si="129"/>
        <v>1.0958731427437151E-2</v>
      </c>
      <c r="D913" s="4">
        <f t="shared" si="124"/>
        <v>1.4509140916531771E-7</v>
      </c>
      <c r="E913" s="13">
        <f t="shared" si="125"/>
        <v>1.1695667990119495E-4</v>
      </c>
      <c r="F913" s="4">
        <f t="shared" si="126"/>
        <v>1.0958586336027986E-2</v>
      </c>
      <c r="G913" s="6">
        <f t="shared" si="127"/>
        <v>1.0133092750804302</v>
      </c>
      <c r="H913" s="8">
        <f t="shared" si="128"/>
        <v>0</v>
      </c>
      <c r="I913" s="6">
        <f t="shared" si="121"/>
        <v>3.0945170978050158</v>
      </c>
      <c r="J913" s="15">
        <f t="shared" si="122"/>
        <v>40744</v>
      </c>
      <c r="K913" s="7">
        <f t="shared" si="123"/>
        <v>17.201755728704647</v>
      </c>
    </row>
    <row r="914" spans="1:11" x14ac:dyDescent="0.25">
      <c r="A914" s="11">
        <v>40745</v>
      </c>
      <c r="B914" s="12">
        <v>5899.9</v>
      </c>
      <c r="C914" s="4">
        <f t="shared" si="129"/>
        <v>7.8443786031518591E-3</v>
      </c>
      <c r="D914" s="4">
        <f t="shared" si="124"/>
        <v>1.4509140916531771E-7</v>
      </c>
      <c r="E914" s="13">
        <f t="shared" si="125"/>
        <v>1.0590049214702912E-4</v>
      </c>
      <c r="F914" s="4">
        <f t="shared" si="126"/>
        <v>7.8442335117426942E-3</v>
      </c>
      <c r="G914" s="6">
        <f t="shared" si="127"/>
        <v>0.76225718083943028</v>
      </c>
      <c r="H914" s="8">
        <f t="shared" si="128"/>
        <v>0</v>
      </c>
      <c r="I914" s="6">
        <f t="shared" si="121"/>
        <v>3.3670487909681812</v>
      </c>
      <c r="J914" s="15">
        <f t="shared" si="122"/>
        <v>40745</v>
      </c>
      <c r="K914" s="7">
        <f t="shared" si="123"/>
        <v>16.368513833943009</v>
      </c>
    </row>
    <row r="915" spans="1:11" x14ac:dyDescent="0.25">
      <c r="A915" s="11">
        <v>40746</v>
      </c>
      <c r="B915" s="12">
        <v>5935</v>
      </c>
      <c r="C915" s="4">
        <f t="shared" si="129"/>
        <v>5.9316264461384801E-3</v>
      </c>
      <c r="D915" s="4">
        <f t="shared" si="124"/>
        <v>1.4509140916531771E-7</v>
      </c>
      <c r="E915" s="13">
        <f t="shared" si="125"/>
        <v>9.6166767241595669E-5</v>
      </c>
      <c r="F915" s="4">
        <f t="shared" si="126"/>
        <v>5.9314813547293151E-3</v>
      </c>
      <c r="G915" s="6">
        <f t="shared" si="127"/>
        <v>0.60485414486862721</v>
      </c>
      <c r="H915" s="8">
        <f t="shared" si="128"/>
        <v>0</v>
      </c>
      <c r="I915" s="6">
        <f t="shared" si="121"/>
        <v>3.522850555935428</v>
      </c>
      <c r="J915" s="15">
        <f t="shared" si="122"/>
        <v>40746</v>
      </c>
      <c r="K915" s="7">
        <f t="shared" si="123"/>
        <v>15.598138386398455</v>
      </c>
    </row>
    <row r="916" spans="1:11" x14ac:dyDescent="0.25">
      <c r="A916" s="11">
        <v>40749</v>
      </c>
      <c r="B916" s="12">
        <v>5925.3</v>
      </c>
      <c r="C916" s="4">
        <f t="shared" si="129"/>
        <v>-1.6357094108466741E-3</v>
      </c>
      <c r="D916" s="4">
        <f t="shared" si="124"/>
        <v>1.4509140916531771E-7</v>
      </c>
      <c r="E916" s="13">
        <f t="shared" si="125"/>
        <v>8.7597321548259246E-5</v>
      </c>
      <c r="F916" s="4">
        <f t="shared" si="126"/>
        <v>-1.6358545022558395E-3</v>
      </c>
      <c r="G916" s="6">
        <f t="shared" si="127"/>
        <v>-0.17478302847180743</v>
      </c>
      <c r="H916" s="8">
        <f t="shared" si="128"/>
        <v>1</v>
      </c>
      <c r="I916" s="6">
        <f t="shared" ref="I916:I979" si="130">-0.5*LN(2*PI())-0.5*LN(E916)-0.5*G916*G916</f>
        <v>3.7371669814856863</v>
      </c>
      <c r="J916" s="15">
        <f t="shared" ref="J916:J979" si="131">A916</f>
        <v>40749</v>
      </c>
      <c r="K916" s="7">
        <f t="shared" ref="K916:K979" si="132">100*SQRT($B$12*E916)</f>
        <v>14.886948092778985</v>
      </c>
    </row>
    <row r="917" spans="1:11" x14ac:dyDescent="0.25">
      <c r="A917" s="11">
        <v>40750</v>
      </c>
      <c r="B917" s="12">
        <v>5929.7</v>
      </c>
      <c r="C917" s="4">
        <f t="shared" si="129"/>
        <v>7.4230285989677349E-4</v>
      </c>
      <c r="D917" s="4">
        <f t="shared" ref="D917:D980" si="133">D916</f>
        <v>1.4509140916531771E-7</v>
      </c>
      <c r="E917" s="13">
        <f t="shared" ref="E917:E980" si="134">$G$6+(($G$7+$G$8*H916)*F916*F916)+($G$9*E916)</f>
        <v>8.0549478822500479E-5</v>
      </c>
      <c r="F917" s="4">
        <f t="shared" ref="F917:F980" si="135">C917-D917</f>
        <v>7.421577684876082E-4</v>
      </c>
      <c r="G917" s="6">
        <f t="shared" ref="G917:G980" si="136">F917/SQRT(E917)</f>
        <v>8.2692261696910949E-2</v>
      </c>
      <c r="H917" s="8">
        <f t="shared" si="128"/>
        <v>0</v>
      </c>
      <c r="I917" s="6">
        <f t="shared" si="130"/>
        <v>3.7909619210221002</v>
      </c>
      <c r="J917" s="15">
        <f t="shared" si="131"/>
        <v>40750</v>
      </c>
      <c r="K917" s="7">
        <f t="shared" si="132"/>
        <v>14.275509848020357</v>
      </c>
    </row>
    <row r="918" spans="1:11" x14ac:dyDescent="0.25">
      <c r="A918" s="11">
        <v>40751</v>
      </c>
      <c r="B918" s="12">
        <v>5856.6</v>
      </c>
      <c r="C918" s="4">
        <f t="shared" si="129"/>
        <v>-1.240439108384403E-2</v>
      </c>
      <c r="D918" s="4">
        <f t="shared" si="133"/>
        <v>1.4509140916531771E-7</v>
      </c>
      <c r="E918" s="13">
        <f t="shared" si="134"/>
        <v>7.384806252513828E-5</v>
      </c>
      <c r="F918" s="4">
        <f t="shared" si="135"/>
        <v>-1.2404536175253195E-2</v>
      </c>
      <c r="G918" s="6">
        <f t="shared" si="136"/>
        <v>-1.4434806853754265</v>
      </c>
      <c r="H918" s="8">
        <f t="shared" ref="H918:H981" si="137">IF(G918&lt;0,1,0)</f>
        <v>1</v>
      </c>
      <c r="I918" s="6">
        <f t="shared" si="130"/>
        <v>2.7959936145710556</v>
      </c>
      <c r="J918" s="15">
        <f t="shared" si="131"/>
        <v>40751</v>
      </c>
      <c r="K918" s="7">
        <f t="shared" si="132"/>
        <v>13.668781883862213</v>
      </c>
    </row>
    <row r="919" spans="1:11" x14ac:dyDescent="0.25">
      <c r="A919" s="11">
        <v>40752</v>
      </c>
      <c r="B919" s="12">
        <v>5873.2</v>
      </c>
      <c r="C919" s="4">
        <f t="shared" si="129"/>
        <v>2.8303996798079521E-3</v>
      </c>
      <c r="D919" s="4">
        <f t="shared" si="133"/>
        <v>1.4509140916531771E-7</v>
      </c>
      <c r="E919" s="13">
        <f t="shared" si="134"/>
        <v>9.65022051869737E-5</v>
      </c>
      <c r="F919" s="4">
        <f t="shared" si="135"/>
        <v>2.8302545883987867E-3</v>
      </c>
      <c r="G919" s="6">
        <f t="shared" si="136"/>
        <v>0.28810903933242149</v>
      </c>
      <c r="H919" s="8">
        <f t="shared" si="137"/>
        <v>0</v>
      </c>
      <c r="I919" s="6">
        <f t="shared" si="130"/>
        <v>3.6625304066237749</v>
      </c>
      <c r="J919" s="15">
        <f t="shared" si="131"/>
        <v>40752</v>
      </c>
      <c r="K919" s="7">
        <f t="shared" si="132"/>
        <v>15.625318528690654</v>
      </c>
    </row>
    <row r="920" spans="1:11" x14ac:dyDescent="0.25">
      <c r="A920" s="11">
        <v>40753</v>
      </c>
      <c r="B920" s="12">
        <v>5815.2</v>
      </c>
      <c r="C920" s="4">
        <f t="shared" si="129"/>
        <v>-9.9244509183567912E-3</v>
      </c>
      <c r="D920" s="4">
        <f t="shared" si="133"/>
        <v>1.4509140916531771E-7</v>
      </c>
      <c r="E920" s="13">
        <f t="shared" si="134"/>
        <v>8.7892636783108019E-5</v>
      </c>
      <c r="F920" s="4">
        <f t="shared" si="135"/>
        <v>-9.9245960097659562E-3</v>
      </c>
      <c r="G920" s="6">
        <f t="shared" si="136"/>
        <v>-1.0586114588367512</v>
      </c>
      <c r="H920" s="8">
        <f t="shared" si="137"/>
        <v>1</v>
      </c>
      <c r="I920" s="6">
        <f t="shared" si="130"/>
        <v>3.1904296188511641</v>
      </c>
      <c r="J920" s="15">
        <f t="shared" si="131"/>
        <v>40753</v>
      </c>
      <c r="K920" s="7">
        <f t="shared" si="132"/>
        <v>14.912021025376248</v>
      </c>
    </row>
    <row r="921" spans="1:11" x14ac:dyDescent="0.25">
      <c r="A921" s="11">
        <v>40756</v>
      </c>
      <c r="B921" s="12">
        <v>5774.4</v>
      </c>
      <c r="C921" s="4">
        <f t="shared" si="129"/>
        <v>-7.0408242819016186E-3</v>
      </c>
      <c r="D921" s="4">
        <f t="shared" si="133"/>
        <v>1.4509140916531771E-7</v>
      </c>
      <c r="E921" s="13">
        <f t="shared" si="134"/>
        <v>9.8590995014646417E-5</v>
      </c>
      <c r="F921" s="4">
        <f t="shared" si="135"/>
        <v>-7.0409693733107835E-3</v>
      </c>
      <c r="G921" s="6">
        <f t="shared" si="136"/>
        <v>-0.7091103599859625</v>
      </c>
      <c r="H921" s="8">
        <f t="shared" si="137"/>
        <v>1</v>
      </c>
      <c r="I921" s="6">
        <f t="shared" si="130"/>
        <v>3.4419080299647384</v>
      </c>
      <c r="J921" s="15">
        <f t="shared" si="131"/>
        <v>40756</v>
      </c>
      <c r="K921" s="7">
        <f t="shared" si="132"/>
        <v>15.793518208019879</v>
      </c>
    </row>
    <row r="922" spans="1:11" x14ac:dyDescent="0.25">
      <c r="A922" s="11">
        <v>40757</v>
      </c>
      <c r="B922" s="12">
        <v>5718.4</v>
      </c>
      <c r="C922" s="4">
        <f t="shared" si="129"/>
        <v>-9.7453089234152187E-3</v>
      </c>
      <c r="D922" s="4">
        <f t="shared" si="133"/>
        <v>1.4509140916531771E-7</v>
      </c>
      <c r="E922" s="13">
        <f t="shared" si="134"/>
        <v>9.8931214323827747E-5</v>
      </c>
      <c r="F922" s="4">
        <f t="shared" si="135"/>
        <v>-9.7454540148243837E-3</v>
      </c>
      <c r="G922" s="6">
        <f t="shared" si="136"/>
        <v>-0.97979542360883876</v>
      </c>
      <c r="H922" s="8">
        <f t="shared" si="137"/>
        <v>1</v>
      </c>
      <c r="I922" s="6">
        <f t="shared" si="130"/>
        <v>3.2116048077970314</v>
      </c>
      <c r="J922" s="15">
        <f t="shared" si="131"/>
        <v>40757</v>
      </c>
      <c r="K922" s="7">
        <f t="shared" si="132"/>
        <v>15.820744996342121</v>
      </c>
    </row>
    <row r="923" spans="1:11" x14ac:dyDescent="0.25">
      <c r="A923" s="11">
        <v>40758</v>
      </c>
      <c r="B923" s="12">
        <v>5584.5</v>
      </c>
      <c r="C923" s="4">
        <f t="shared" si="129"/>
        <v>-2.3694142984227548E-2</v>
      </c>
      <c r="D923" s="4">
        <f t="shared" si="133"/>
        <v>1.4509140916531771E-7</v>
      </c>
      <c r="E923" s="13">
        <f t="shared" si="134"/>
        <v>1.0765532037619528E-4</v>
      </c>
      <c r="F923" s="4">
        <f t="shared" si="135"/>
        <v>-2.3694288075636713E-2</v>
      </c>
      <c r="G923" s="6">
        <f t="shared" si="136"/>
        <v>-2.2836309241944917</v>
      </c>
      <c r="H923" s="8">
        <f t="shared" si="137"/>
        <v>1</v>
      </c>
      <c r="I923" s="6">
        <f t="shared" si="130"/>
        <v>1.0418643240595276</v>
      </c>
      <c r="J923" s="15">
        <f t="shared" si="131"/>
        <v>40758</v>
      </c>
      <c r="K923" s="7">
        <f t="shared" si="132"/>
        <v>16.50357417506202</v>
      </c>
    </row>
    <row r="924" spans="1:11" x14ac:dyDescent="0.25">
      <c r="A924" s="11">
        <v>40759</v>
      </c>
      <c r="B924" s="12">
        <v>5393.1</v>
      </c>
      <c r="C924" s="4">
        <f t="shared" si="129"/>
        <v>-3.4874544260401139E-2</v>
      </c>
      <c r="D924" s="4">
        <f t="shared" si="133"/>
        <v>1.4509140916531771E-7</v>
      </c>
      <c r="E924" s="13">
        <f t="shared" si="134"/>
        <v>2.0189376136748146E-4</v>
      </c>
      <c r="F924" s="4">
        <f t="shared" si="135"/>
        <v>-3.4874689351810303E-2</v>
      </c>
      <c r="G924" s="6">
        <f t="shared" si="136"/>
        <v>-2.4544200962762939</v>
      </c>
      <c r="H924" s="8">
        <f t="shared" si="137"/>
        <v>1</v>
      </c>
      <c r="I924" s="6">
        <f t="shared" si="130"/>
        <v>0.32285692866242321</v>
      </c>
      <c r="J924" s="15">
        <f t="shared" si="131"/>
        <v>40759</v>
      </c>
      <c r="K924" s="7">
        <f t="shared" si="132"/>
        <v>22.600690614663264</v>
      </c>
    </row>
    <row r="925" spans="1:11" x14ac:dyDescent="0.25">
      <c r="A925" s="11">
        <v>40760</v>
      </c>
      <c r="B925" s="12">
        <v>5247</v>
      </c>
      <c r="C925" s="4">
        <f t="shared" si="129"/>
        <v>-2.7463874033768345E-2</v>
      </c>
      <c r="D925" s="4">
        <f t="shared" si="133"/>
        <v>1.4509140916531771E-7</v>
      </c>
      <c r="E925" s="13">
        <f t="shared" si="134"/>
        <v>4.0637528552156407E-4</v>
      </c>
      <c r="F925" s="4">
        <f t="shared" si="135"/>
        <v>-2.746401912517751E-2</v>
      </c>
      <c r="G925" s="6">
        <f t="shared" si="136"/>
        <v>-1.3623868686341647</v>
      </c>
      <c r="H925" s="8">
        <f t="shared" si="137"/>
        <v>1</v>
      </c>
      <c r="I925" s="6">
        <f t="shared" si="130"/>
        <v>2.0571292152490881</v>
      </c>
      <c r="J925" s="15">
        <f t="shared" si="131"/>
        <v>40760</v>
      </c>
      <c r="K925" s="7">
        <f t="shared" si="132"/>
        <v>32.064458086322887</v>
      </c>
    </row>
    <row r="926" spans="1:11" x14ac:dyDescent="0.25">
      <c r="A926" s="11">
        <v>40763</v>
      </c>
      <c r="B926" s="12">
        <v>5069</v>
      </c>
      <c r="C926" s="4">
        <f t="shared" si="129"/>
        <v>-3.4512925214362437E-2</v>
      </c>
      <c r="D926" s="4">
        <f t="shared" si="133"/>
        <v>1.4509140916531771E-7</v>
      </c>
      <c r="E926" s="13">
        <f t="shared" si="134"/>
        <v>5.0067052723323856E-4</v>
      </c>
      <c r="F926" s="4">
        <f t="shared" si="135"/>
        <v>-3.4513070305771602E-2</v>
      </c>
      <c r="G926" s="6">
        <f t="shared" si="136"/>
        <v>-1.5424375264645016</v>
      </c>
      <c r="H926" s="8">
        <f t="shared" si="137"/>
        <v>1</v>
      </c>
      <c r="I926" s="6">
        <f t="shared" si="130"/>
        <v>1.6912858570153746</v>
      </c>
      <c r="J926" s="15">
        <f t="shared" si="131"/>
        <v>40763</v>
      </c>
      <c r="K926" s="7">
        <f t="shared" si="132"/>
        <v>35.590679031174631</v>
      </c>
    </row>
    <row r="927" spans="1:11" x14ac:dyDescent="0.25">
      <c r="A927" s="11">
        <v>40764</v>
      </c>
      <c r="B927" s="12">
        <v>5164.8999999999996</v>
      </c>
      <c r="C927" s="4">
        <f t="shared" si="129"/>
        <v>1.8742181809740664E-2</v>
      </c>
      <c r="D927" s="4">
        <f t="shared" si="133"/>
        <v>1.4509140916531771E-7</v>
      </c>
      <c r="E927" s="13">
        <f t="shared" si="134"/>
        <v>6.6475820379860776E-4</v>
      </c>
      <c r="F927" s="4">
        <f t="shared" si="135"/>
        <v>1.8742036718331499E-2</v>
      </c>
      <c r="G927" s="6">
        <f t="shared" si="136"/>
        <v>0.72691717737716721</v>
      </c>
      <c r="H927" s="8">
        <f t="shared" si="137"/>
        <v>0</v>
      </c>
      <c r="I927" s="6">
        <f t="shared" si="130"/>
        <v>2.4749007687815814</v>
      </c>
      <c r="J927" s="15">
        <f t="shared" si="131"/>
        <v>40764</v>
      </c>
      <c r="K927" s="7">
        <f t="shared" si="132"/>
        <v>41.01022135529724</v>
      </c>
    </row>
    <row r="928" spans="1:11" x14ac:dyDescent="0.25">
      <c r="A928" s="11">
        <v>40765</v>
      </c>
      <c r="B928" s="12">
        <v>5007.2</v>
      </c>
      <c r="C928" s="4">
        <f t="shared" si="129"/>
        <v>-3.1008864671598212E-2</v>
      </c>
      <c r="D928" s="4">
        <f t="shared" si="133"/>
        <v>1.4509140916531771E-7</v>
      </c>
      <c r="E928" s="13">
        <f t="shared" si="134"/>
        <v>5.881778787973738E-4</v>
      </c>
      <c r="F928" s="4">
        <f t="shared" si="135"/>
        <v>-3.1009009763007377E-2</v>
      </c>
      <c r="G928" s="6">
        <f t="shared" si="136"/>
        <v>-1.2785966268892084</v>
      </c>
      <c r="H928" s="8">
        <f t="shared" si="137"/>
        <v>1</v>
      </c>
      <c r="I928" s="6">
        <f t="shared" si="130"/>
        <v>1.9828973700753725</v>
      </c>
      <c r="J928" s="15">
        <f t="shared" si="131"/>
        <v>40765</v>
      </c>
      <c r="K928" s="7">
        <f t="shared" si="132"/>
        <v>38.57577002935075</v>
      </c>
    </row>
    <row r="929" spans="1:11" x14ac:dyDescent="0.25">
      <c r="A929" s="11">
        <v>40766</v>
      </c>
      <c r="B929" s="12">
        <v>5162.8</v>
      </c>
      <c r="C929" s="4">
        <f t="shared" si="129"/>
        <v>3.0602191350540927E-2</v>
      </c>
      <c r="D929" s="4">
        <f t="shared" si="133"/>
        <v>1.4509140916531771E-7</v>
      </c>
      <c r="E929" s="13">
        <f t="shared" si="134"/>
        <v>6.991931197126471E-4</v>
      </c>
      <c r="F929" s="4">
        <f t="shared" si="135"/>
        <v>3.0602046259131762E-2</v>
      </c>
      <c r="G929" s="6">
        <f t="shared" si="136"/>
        <v>1.157315832008879</v>
      </c>
      <c r="H929" s="8">
        <f t="shared" si="137"/>
        <v>0</v>
      </c>
      <c r="I929" s="6">
        <f t="shared" si="130"/>
        <v>2.044163286235761</v>
      </c>
      <c r="J929" s="15">
        <f t="shared" si="131"/>
        <v>40766</v>
      </c>
      <c r="K929" s="7">
        <f t="shared" si="132"/>
        <v>42.058989441889793</v>
      </c>
    </row>
    <row r="930" spans="1:11" x14ac:dyDescent="0.25">
      <c r="A930" s="11">
        <v>40767</v>
      </c>
      <c r="B930" s="12">
        <v>5320</v>
      </c>
      <c r="C930" s="4">
        <f t="shared" si="129"/>
        <v>2.9994235374657414E-2</v>
      </c>
      <c r="D930" s="4">
        <f t="shared" si="133"/>
        <v>1.4509140916531771E-7</v>
      </c>
      <c r="E930" s="13">
        <f t="shared" si="134"/>
        <v>6.1849393403284132E-4</v>
      </c>
      <c r="F930" s="4">
        <f t="shared" si="135"/>
        <v>2.9994090283248249E-2</v>
      </c>
      <c r="G930" s="6">
        <f t="shared" si="136"/>
        <v>1.2060573843820339</v>
      </c>
      <c r="H930" s="8">
        <f t="shared" si="137"/>
        <v>0</v>
      </c>
      <c r="I930" s="6">
        <f t="shared" si="130"/>
        <v>2.0478858464469893</v>
      </c>
      <c r="J930" s="15">
        <f t="shared" si="131"/>
        <v>40767</v>
      </c>
      <c r="K930" s="7">
        <f t="shared" si="132"/>
        <v>39.55742222520432</v>
      </c>
    </row>
    <row r="931" spans="1:11" x14ac:dyDescent="0.25">
      <c r="A931" s="11">
        <v>40770</v>
      </c>
      <c r="B931" s="12">
        <v>5350.6</v>
      </c>
      <c r="C931" s="4">
        <f t="shared" si="129"/>
        <v>5.7354007987838029E-3</v>
      </c>
      <c r="D931" s="4">
        <f t="shared" si="133"/>
        <v>1.4509140916531771E-7</v>
      </c>
      <c r="E931" s="13">
        <f t="shared" si="134"/>
        <v>5.4744741320980671E-4</v>
      </c>
      <c r="F931" s="4">
        <f t="shared" si="135"/>
        <v>5.7352557073746379E-3</v>
      </c>
      <c r="G931" s="6">
        <f t="shared" si="136"/>
        <v>0.24512159943931489</v>
      </c>
      <c r="H931" s="8">
        <f t="shared" si="137"/>
        <v>0</v>
      </c>
      <c r="I931" s="6">
        <f t="shared" si="130"/>
        <v>2.8061412424487195</v>
      </c>
      <c r="J931" s="15">
        <f t="shared" si="131"/>
        <v>40770</v>
      </c>
      <c r="K931" s="7">
        <f t="shared" si="132"/>
        <v>37.216151808331972</v>
      </c>
    </row>
    <row r="932" spans="1:11" x14ac:dyDescent="0.25">
      <c r="A932" s="11">
        <v>40771</v>
      </c>
      <c r="B932" s="12">
        <v>5357.6</v>
      </c>
      <c r="C932" s="4">
        <f t="shared" si="129"/>
        <v>1.3074094613666717E-3</v>
      </c>
      <c r="D932" s="4">
        <f t="shared" si="133"/>
        <v>1.4509140916531771E-7</v>
      </c>
      <c r="E932" s="13">
        <f t="shared" si="134"/>
        <v>4.848989738601763E-4</v>
      </c>
      <c r="F932" s="4">
        <f t="shared" si="135"/>
        <v>1.3072643699575063E-3</v>
      </c>
      <c r="G932" s="6">
        <f t="shared" si="136"/>
        <v>5.9366000572196896E-2</v>
      </c>
      <c r="H932" s="8">
        <f t="shared" si="137"/>
        <v>0</v>
      </c>
      <c r="I932" s="6">
        <f t="shared" si="130"/>
        <v>2.8950843008052325</v>
      </c>
      <c r="J932" s="15">
        <f t="shared" si="131"/>
        <v>40771</v>
      </c>
      <c r="K932" s="7">
        <f t="shared" si="132"/>
        <v>35.025624960395014</v>
      </c>
    </row>
    <row r="933" spans="1:11" x14ac:dyDescent="0.25">
      <c r="A933" s="11">
        <v>40772</v>
      </c>
      <c r="B933" s="12">
        <v>5331.6</v>
      </c>
      <c r="C933" s="4">
        <f t="shared" si="129"/>
        <v>-4.8647328659773819E-3</v>
      </c>
      <c r="D933" s="4">
        <f t="shared" si="133"/>
        <v>1.4509140916531771E-7</v>
      </c>
      <c r="E933" s="13">
        <f t="shared" si="134"/>
        <v>4.2983213568495703E-4</v>
      </c>
      <c r="F933" s="4">
        <f t="shared" si="135"/>
        <v>-4.8648779573865469E-3</v>
      </c>
      <c r="G933" s="6">
        <f t="shared" si="136"/>
        <v>-0.23465105382826079</v>
      </c>
      <c r="H933" s="8">
        <f t="shared" si="137"/>
        <v>1</v>
      </c>
      <c r="I933" s="6">
        <f t="shared" si="130"/>
        <v>2.9295888120757771</v>
      </c>
      <c r="J933" s="15">
        <f t="shared" si="131"/>
        <v>40772</v>
      </c>
      <c r="K933" s="7">
        <f t="shared" si="132"/>
        <v>32.976890442898664</v>
      </c>
    </row>
    <row r="934" spans="1:11" x14ac:dyDescent="0.25">
      <c r="A934" s="11">
        <v>40773</v>
      </c>
      <c r="B934" s="12">
        <v>5092.2</v>
      </c>
      <c r="C934" s="4">
        <f t="shared" si="129"/>
        <v>-4.5941423526177028E-2</v>
      </c>
      <c r="D934" s="4">
        <f t="shared" si="133"/>
        <v>1.4509140916531771E-7</v>
      </c>
      <c r="E934" s="13">
        <f t="shared" si="134"/>
        <v>3.8574387316553811E-4</v>
      </c>
      <c r="F934" s="4">
        <f t="shared" si="135"/>
        <v>-4.5941568617586193E-2</v>
      </c>
      <c r="G934" s="6">
        <f t="shared" si="136"/>
        <v>-2.339140460919539</v>
      </c>
      <c r="H934" s="8">
        <f t="shared" si="137"/>
        <v>1</v>
      </c>
      <c r="I934" s="6">
        <f t="shared" si="130"/>
        <v>0.27544089372096092</v>
      </c>
      <c r="J934" s="15">
        <f t="shared" si="131"/>
        <v>40773</v>
      </c>
      <c r="K934" s="7">
        <f t="shared" si="132"/>
        <v>31.239910356926625</v>
      </c>
    </row>
    <row r="935" spans="1:11" x14ac:dyDescent="0.25">
      <c r="A935" s="11">
        <v>40774</v>
      </c>
      <c r="B935" s="12">
        <v>5040.8</v>
      </c>
      <c r="C935" s="4">
        <f t="shared" si="129"/>
        <v>-1.0145157575840379E-2</v>
      </c>
      <c r="D935" s="4">
        <f t="shared" si="133"/>
        <v>1.4509140916531771E-7</v>
      </c>
      <c r="E935" s="13">
        <f t="shared" si="134"/>
        <v>7.3420453131794127E-4</v>
      </c>
      <c r="F935" s="4">
        <f t="shared" si="135"/>
        <v>-1.0145302667249544E-2</v>
      </c>
      <c r="G935" s="6">
        <f t="shared" si="136"/>
        <v>-0.37441779188514923</v>
      </c>
      <c r="H935" s="8">
        <f t="shared" si="137"/>
        <v>1</v>
      </c>
      <c r="I935" s="6">
        <f t="shared" si="130"/>
        <v>2.6193285829275434</v>
      </c>
      <c r="J935" s="15">
        <f t="shared" si="131"/>
        <v>40774</v>
      </c>
      <c r="K935" s="7">
        <f t="shared" si="132"/>
        <v>43.099158509585678</v>
      </c>
    </row>
    <row r="936" spans="1:11" x14ac:dyDescent="0.25">
      <c r="A936" s="11">
        <v>40777</v>
      </c>
      <c r="B936" s="12">
        <v>5095.3</v>
      </c>
      <c r="C936" s="4">
        <f t="shared" si="129"/>
        <v>1.0753746551679809E-2</v>
      </c>
      <c r="D936" s="4">
        <f t="shared" si="133"/>
        <v>1.4509140916531771E-7</v>
      </c>
      <c r="E936" s="13">
        <f t="shared" si="134"/>
        <v>6.6841762915218926E-4</v>
      </c>
      <c r="F936" s="4">
        <f t="shared" si="135"/>
        <v>1.0753601460270644E-2</v>
      </c>
      <c r="G936" s="6">
        <f t="shared" si="136"/>
        <v>0.41593933123407834</v>
      </c>
      <c r="H936" s="8">
        <f t="shared" si="137"/>
        <v>0</v>
      </c>
      <c r="I936" s="6">
        <f t="shared" si="130"/>
        <v>2.6498573963805847</v>
      </c>
      <c r="J936" s="15">
        <f t="shared" si="131"/>
        <v>40777</v>
      </c>
      <c r="K936" s="7">
        <f t="shared" si="132"/>
        <v>41.122944954794264</v>
      </c>
    </row>
    <row r="937" spans="1:11" x14ac:dyDescent="0.25">
      <c r="A937" s="11">
        <v>40778</v>
      </c>
      <c r="B937" s="12">
        <v>5129.3999999999996</v>
      </c>
      <c r="C937" s="4">
        <f t="shared" si="129"/>
        <v>6.6701470807174522E-3</v>
      </c>
      <c r="D937" s="4">
        <f t="shared" si="133"/>
        <v>1.4509140916531771E-7</v>
      </c>
      <c r="E937" s="13">
        <f t="shared" si="134"/>
        <v>5.9139958961630494E-4</v>
      </c>
      <c r="F937" s="4">
        <f t="shared" si="135"/>
        <v>6.6700019893082873E-3</v>
      </c>
      <c r="G937" s="6">
        <f t="shared" si="136"/>
        <v>0.27427451390384128</v>
      </c>
      <c r="H937" s="8">
        <f t="shared" si="137"/>
        <v>0</v>
      </c>
      <c r="I937" s="6">
        <f t="shared" si="130"/>
        <v>2.7599575345393008</v>
      </c>
      <c r="J937" s="15">
        <f t="shared" si="131"/>
        <v>40778</v>
      </c>
      <c r="K937" s="7">
        <f t="shared" si="132"/>
        <v>38.681274044804312</v>
      </c>
    </row>
    <row r="938" spans="1:11" x14ac:dyDescent="0.25">
      <c r="A938" s="11">
        <v>40779</v>
      </c>
      <c r="B938" s="12">
        <v>5205.8999999999996</v>
      </c>
      <c r="C938" s="4">
        <f t="shared" si="129"/>
        <v>1.4803904504324844E-2</v>
      </c>
      <c r="D938" s="4">
        <f t="shared" si="133"/>
        <v>1.4509140916531771E-7</v>
      </c>
      <c r="E938" s="13">
        <f t="shared" si="134"/>
        <v>5.2359390231548756E-4</v>
      </c>
      <c r="F938" s="4">
        <f t="shared" si="135"/>
        <v>1.4803759412915679E-2</v>
      </c>
      <c r="G938" s="6">
        <f t="shared" si="136"/>
        <v>0.64695597524644199</v>
      </c>
      <c r="H938" s="8">
        <f t="shared" si="137"/>
        <v>0</v>
      </c>
      <c r="I938" s="6">
        <f t="shared" si="130"/>
        <v>2.6491825346861337</v>
      </c>
      <c r="J938" s="15">
        <f t="shared" si="131"/>
        <v>40779</v>
      </c>
      <c r="K938" s="7">
        <f t="shared" si="132"/>
        <v>36.396326364870717</v>
      </c>
    </row>
    <row r="939" spans="1:11" x14ac:dyDescent="0.25">
      <c r="A939" s="11">
        <v>40780</v>
      </c>
      <c r="B939" s="12">
        <v>5131.1000000000004</v>
      </c>
      <c r="C939" s="4">
        <f t="shared" si="129"/>
        <v>-1.4472536634229535E-2</v>
      </c>
      <c r="D939" s="4">
        <f t="shared" si="133"/>
        <v>1.4509140916531771E-7</v>
      </c>
      <c r="E939" s="13">
        <f t="shared" si="134"/>
        <v>4.6389865094266991E-4</v>
      </c>
      <c r="F939" s="4">
        <f t="shared" si="135"/>
        <v>-1.44726817256387E-2</v>
      </c>
      <c r="G939" s="6">
        <f t="shared" si="136"/>
        <v>-0.67195077117084978</v>
      </c>
      <c r="H939" s="8">
        <f t="shared" si="137"/>
        <v>1</v>
      </c>
      <c r="I939" s="6">
        <f t="shared" si="130"/>
        <v>2.6932247745011217</v>
      </c>
      <c r="J939" s="15">
        <f t="shared" si="131"/>
        <v>40780</v>
      </c>
      <c r="K939" s="7">
        <f t="shared" si="132"/>
        <v>34.258773867214728</v>
      </c>
    </row>
    <row r="940" spans="1:11" x14ac:dyDescent="0.25">
      <c r="A940" s="11">
        <v>40781</v>
      </c>
      <c r="B940" s="12">
        <v>5129.8999999999996</v>
      </c>
      <c r="C940" s="4">
        <f t="shared" si="129"/>
        <v>-2.3389533290546502E-4</v>
      </c>
      <c r="D940" s="4">
        <f t="shared" si="133"/>
        <v>1.4509140916531771E-7</v>
      </c>
      <c r="E940" s="13">
        <f t="shared" si="134"/>
        <v>4.5021274878537807E-4</v>
      </c>
      <c r="F940" s="4">
        <f t="shared" si="135"/>
        <v>-2.3404042431463034E-4</v>
      </c>
      <c r="G940" s="6">
        <f t="shared" si="136"/>
        <v>-1.1030164321679456E-2</v>
      </c>
      <c r="H940" s="8">
        <f t="shared" si="137"/>
        <v>1</v>
      </c>
      <c r="I940" s="6">
        <f t="shared" si="130"/>
        <v>2.9338957904549541</v>
      </c>
      <c r="J940" s="15">
        <f t="shared" si="131"/>
        <v>40781</v>
      </c>
      <c r="K940" s="7">
        <f t="shared" si="132"/>
        <v>33.749640804414597</v>
      </c>
    </row>
    <row r="941" spans="1:11" x14ac:dyDescent="0.25">
      <c r="A941" s="11">
        <v>40785</v>
      </c>
      <c r="B941" s="12">
        <v>5268.7</v>
      </c>
      <c r="C941" s="4">
        <f t="shared" si="129"/>
        <v>2.6697486990739937E-2</v>
      </c>
      <c r="D941" s="4">
        <f t="shared" si="133"/>
        <v>1.4509140916531771E-7</v>
      </c>
      <c r="E941" s="13">
        <f t="shared" si="134"/>
        <v>3.9930499564214963E-4</v>
      </c>
      <c r="F941" s="4">
        <f t="shared" si="135"/>
        <v>2.6697341899330772E-2</v>
      </c>
      <c r="G941" s="6">
        <f t="shared" si="136"/>
        <v>1.3360282814266111</v>
      </c>
      <c r="H941" s="8">
        <f t="shared" si="137"/>
        <v>0</v>
      </c>
      <c r="I941" s="6">
        <f t="shared" si="130"/>
        <v>2.101468198896324</v>
      </c>
      <c r="J941" s="15">
        <f t="shared" si="131"/>
        <v>40785</v>
      </c>
      <c r="K941" s="7">
        <f t="shared" si="132"/>
        <v>31.784298623292578</v>
      </c>
    </row>
    <row r="942" spans="1:11" x14ac:dyDescent="0.25">
      <c r="A942" s="11">
        <v>40786</v>
      </c>
      <c r="B942" s="12">
        <v>5394.5</v>
      </c>
      <c r="C942" s="4">
        <f t="shared" si="129"/>
        <v>2.3596263203222115E-2</v>
      </c>
      <c r="D942" s="4">
        <f t="shared" si="133"/>
        <v>1.4509140916531771E-7</v>
      </c>
      <c r="E942" s="13">
        <f t="shared" si="134"/>
        <v>3.5447630272870013E-4</v>
      </c>
      <c r="F942" s="4">
        <f t="shared" si="135"/>
        <v>2.3596118111812951E-2</v>
      </c>
      <c r="G942" s="6">
        <f t="shared" si="136"/>
        <v>1.253276677211544</v>
      </c>
      <c r="H942" s="8">
        <f t="shared" si="137"/>
        <v>0</v>
      </c>
      <c r="I942" s="6">
        <f t="shared" si="130"/>
        <v>2.2681447826011722</v>
      </c>
      <c r="J942" s="15">
        <f t="shared" si="131"/>
        <v>40786</v>
      </c>
      <c r="K942" s="7">
        <f t="shared" si="132"/>
        <v>29.947037347684518</v>
      </c>
    </row>
    <row r="943" spans="1:11" x14ac:dyDescent="0.25">
      <c r="A943" s="11">
        <v>40787</v>
      </c>
      <c r="B943" s="12">
        <v>5418.6</v>
      </c>
      <c r="C943" s="4">
        <f t="shared" si="129"/>
        <v>4.4575634934134294E-3</v>
      </c>
      <c r="D943" s="4">
        <f t="shared" si="133"/>
        <v>1.4509140916531771E-7</v>
      </c>
      <c r="E943" s="13">
        <f t="shared" si="134"/>
        <v>3.1500970046109119E-4</v>
      </c>
      <c r="F943" s="4">
        <f t="shared" si="135"/>
        <v>4.4574184020042644E-3</v>
      </c>
      <c r="G943" s="6">
        <f t="shared" si="136"/>
        <v>0.25114320820844083</v>
      </c>
      <c r="H943" s="8">
        <f t="shared" si="137"/>
        <v>0</v>
      </c>
      <c r="I943" s="6">
        <f t="shared" si="130"/>
        <v>3.0809785735298263</v>
      </c>
      <c r="J943" s="15">
        <f t="shared" si="131"/>
        <v>40787</v>
      </c>
      <c r="K943" s="7">
        <f t="shared" si="132"/>
        <v>28.230737542022538</v>
      </c>
    </row>
    <row r="944" spans="1:11" x14ac:dyDescent="0.25">
      <c r="A944" s="11">
        <v>40788</v>
      </c>
      <c r="B944" s="12">
        <v>5292</v>
      </c>
      <c r="C944" s="4">
        <f t="shared" si="129"/>
        <v>-2.3641233249961868E-2</v>
      </c>
      <c r="D944" s="4">
        <f t="shared" si="133"/>
        <v>1.4509140916531771E-7</v>
      </c>
      <c r="E944" s="13">
        <f t="shared" si="134"/>
        <v>2.8026381354538508E-4</v>
      </c>
      <c r="F944" s="4">
        <f t="shared" si="135"/>
        <v>-2.3641378341371033E-2</v>
      </c>
      <c r="G944" s="6">
        <f t="shared" si="136"/>
        <v>-1.4121774738964765</v>
      </c>
      <c r="H944" s="8">
        <f t="shared" si="137"/>
        <v>1</v>
      </c>
      <c r="I944" s="6">
        <f t="shared" si="130"/>
        <v>2.1738284614775414</v>
      </c>
      <c r="J944" s="15">
        <f t="shared" si="131"/>
        <v>40788</v>
      </c>
      <c r="K944" s="7">
        <f t="shared" si="132"/>
        <v>26.628320417739911</v>
      </c>
    </row>
    <row r="945" spans="1:11" x14ac:dyDescent="0.25">
      <c r="A945" s="11">
        <v>40791</v>
      </c>
      <c r="B945" s="12">
        <v>5102.6000000000004</v>
      </c>
      <c r="C945" s="4">
        <f t="shared" si="129"/>
        <v>-3.6446032506730529E-2</v>
      </c>
      <c r="D945" s="4">
        <f t="shared" si="133"/>
        <v>1.4509140916531771E-7</v>
      </c>
      <c r="E945" s="13">
        <f t="shared" si="134"/>
        <v>3.5339128843522421E-4</v>
      </c>
      <c r="F945" s="4">
        <f t="shared" si="135"/>
        <v>-3.6446177598139694E-2</v>
      </c>
      <c r="G945" s="6">
        <f t="shared" si="136"/>
        <v>-1.9387600738189787</v>
      </c>
      <c r="H945" s="8">
        <f t="shared" si="137"/>
        <v>1</v>
      </c>
      <c r="I945" s="6">
        <f t="shared" si="130"/>
        <v>1.1756334794297612</v>
      </c>
      <c r="J945" s="15">
        <f t="shared" si="131"/>
        <v>40791</v>
      </c>
      <c r="K945" s="7">
        <f t="shared" si="132"/>
        <v>29.901169872450094</v>
      </c>
    </row>
    <row r="946" spans="1:11" x14ac:dyDescent="0.25">
      <c r="A946" s="11">
        <v>40792</v>
      </c>
      <c r="B946" s="12">
        <v>5156.8</v>
      </c>
      <c r="C946" s="4">
        <f t="shared" si="129"/>
        <v>1.0566018333057769E-2</v>
      </c>
      <c r="D946" s="4">
        <f t="shared" si="133"/>
        <v>1.4509140916531771E-7</v>
      </c>
      <c r="E946" s="13">
        <f t="shared" si="134"/>
        <v>5.605503174903471E-4</v>
      </c>
      <c r="F946" s="4">
        <f t="shared" si="135"/>
        <v>1.0565873241648604E-2</v>
      </c>
      <c r="G946" s="6">
        <f t="shared" si="136"/>
        <v>0.44627041294501307</v>
      </c>
      <c r="H946" s="8">
        <f t="shared" si="137"/>
        <v>0</v>
      </c>
      <c r="I946" s="6">
        <f t="shared" si="130"/>
        <v>2.7247785995473013</v>
      </c>
      <c r="J946" s="15">
        <f t="shared" si="131"/>
        <v>40792</v>
      </c>
      <c r="K946" s="7">
        <f t="shared" si="132"/>
        <v>37.658894078963314</v>
      </c>
    </row>
    <row r="947" spans="1:11" x14ac:dyDescent="0.25">
      <c r="A947" s="11">
        <v>40793</v>
      </c>
      <c r="B947" s="12">
        <v>5318.6</v>
      </c>
      <c r="C947" s="4">
        <f t="shared" si="129"/>
        <v>3.0893878747665044E-2</v>
      </c>
      <c r="D947" s="4">
        <f t="shared" si="133"/>
        <v>1.4509140916531771E-7</v>
      </c>
      <c r="E947" s="13">
        <f t="shared" si="134"/>
        <v>4.964346015615918E-4</v>
      </c>
      <c r="F947" s="4">
        <f t="shared" si="135"/>
        <v>3.0893733656255879E-2</v>
      </c>
      <c r="G947" s="6">
        <f t="shared" si="136"/>
        <v>1.3865622622058877</v>
      </c>
      <c r="H947" s="8">
        <f t="shared" si="137"/>
        <v>0</v>
      </c>
      <c r="I947" s="6">
        <f t="shared" si="130"/>
        <v>1.9238134143405354</v>
      </c>
      <c r="J947" s="15">
        <f t="shared" si="131"/>
        <v>40793</v>
      </c>
      <c r="K947" s="7">
        <f t="shared" si="132"/>
        <v>35.439801663536819</v>
      </c>
    </row>
    <row r="948" spans="1:11" x14ac:dyDescent="0.25">
      <c r="A948" s="11">
        <v>40794</v>
      </c>
      <c r="B948" s="12">
        <v>5340.4</v>
      </c>
      <c r="C948" s="4">
        <f t="shared" si="129"/>
        <v>4.090445707101209E-3</v>
      </c>
      <c r="D948" s="4">
        <f t="shared" si="133"/>
        <v>1.4509140916531771E-7</v>
      </c>
      <c r="E948" s="13">
        <f t="shared" si="134"/>
        <v>4.3998795332786644E-4</v>
      </c>
      <c r="F948" s="4">
        <f t="shared" si="135"/>
        <v>4.0903006156920441E-3</v>
      </c>
      <c r="G948" s="6">
        <f t="shared" si="136"/>
        <v>0.19500010024420245</v>
      </c>
      <c r="H948" s="8">
        <f t="shared" si="137"/>
        <v>0</v>
      </c>
      <c r="I948" s="6">
        <f t="shared" si="130"/>
        <v>2.9264305523612415</v>
      </c>
      <c r="J948" s="15">
        <f t="shared" si="131"/>
        <v>40794</v>
      </c>
      <c r="K948" s="7">
        <f t="shared" si="132"/>
        <v>33.364195208628992</v>
      </c>
    </row>
    <row r="949" spans="1:11" x14ac:dyDescent="0.25">
      <c r="A949" s="11">
        <v>40795</v>
      </c>
      <c r="B949" s="12">
        <v>5214.6000000000004</v>
      </c>
      <c r="C949" s="4">
        <f t="shared" si="129"/>
        <v>-2.3838172844470349E-2</v>
      </c>
      <c r="D949" s="4">
        <f t="shared" si="133"/>
        <v>1.4509140916531771E-7</v>
      </c>
      <c r="E949" s="13">
        <f t="shared" si="134"/>
        <v>3.9029305324498454E-4</v>
      </c>
      <c r="F949" s="4">
        <f t="shared" si="135"/>
        <v>-2.3838317935879514E-2</v>
      </c>
      <c r="G949" s="6">
        <f t="shared" si="136"/>
        <v>-1.2066468876241709</v>
      </c>
      <c r="H949" s="8">
        <f t="shared" si="137"/>
        <v>1</v>
      </c>
      <c r="I949" s="6">
        <f t="shared" si="130"/>
        <v>2.2773694523074246</v>
      </c>
      <c r="J949" s="15">
        <f t="shared" si="131"/>
        <v>40795</v>
      </c>
      <c r="K949" s="7">
        <f t="shared" si="132"/>
        <v>31.423580711144471</v>
      </c>
    </row>
    <row r="950" spans="1:11" x14ac:dyDescent="0.25">
      <c r="A950" s="11">
        <v>40798</v>
      </c>
      <c r="B950" s="12">
        <v>5129.6000000000004</v>
      </c>
      <c r="C950" s="4">
        <f t="shared" si="129"/>
        <v>-1.6434700256235588E-2</v>
      </c>
      <c r="D950" s="4">
        <f t="shared" si="133"/>
        <v>1.4509140916531771E-7</v>
      </c>
      <c r="E950" s="13">
        <f t="shared" si="134"/>
        <v>4.5199479830398823E-4</v>
      </c>
      <c r="F950" s="4">
        <f t="shared" si="135"/>
        <v>-1.6434845347644753E-2</v>
      </c>
      <c r="G950" s="6">
        <f t="shared" si="136"/>
        <v>-0.7730345474813286</v>
      </c>
      <c r="H950" s="8">
        <f t="shared" si="137"/>
        <v>1</v>
      </c>
      <c r="I950" s="6">
        <f t="shared" si="130"/>
        <v>2.6331902041831357</v>
      </c>
      <c r="J950" s="15">
        <f t="shared" si="131"/>
        <v>40798</v>
      </c>
      <c r="K950" s="7">
        <f t="shared" si="132"/>
        <v>33.81636940461069</v>
      </c>
    </row>
    <row r="951" spans="1:11" x14ac:dyDescent="0.25">
      <c r="A951" s="11">
        <v>40799</v>
      </c>
      <c r="B951" s="12">
        <v>5174.3</v>
      </c>
      <c r="C951" s="4">
        <f t="shared" si="129"/>
        <v>8.6763808686229713E-3</v>
      </c>
      <c r="D951" s="4">
        <f t="shared" si="133"/>
        <v>1.4509140916531771E-7</v>
      </c>
      <c r="E951" s="13">
        <f t="shared" si="134"/>
        <v>4.5098670412943375E-4</v>
      </c>
      <c r="F951" s="4">
        <f t="shared" si="135"/>
        <v>8.6762357772138064E-3</v>
      </c>
      <c r="G951" s="6">
        <f t="shared" si="136"/>
        <v>0.408554008893104</v>
      </c>
      <c r="H951" s="8">
        <f t="shared" si="137"/>
        <v>0</v>
      </c>
      <c r="I951" s="6">
        <f t="shared" si="130"/>
        <v>2.849639627585097</v>
      </c>
      <c r="J951" s="15">
        <f t="shared" si="131"/>
        <v>40799</v>
      </c>
      <c r="K951" s="7">
        <f t="shared" si="132"/>
        <v>33.778637649370459</v>
      </c>
    </row>
    <row r="952" spans="1:11" x14ac:dyDescent="0.25">
      <c r="A952" s="11">
        <v>40800</v>
      </c>
      <c r="B952" s="12">
        <v>5227</v>
      </c>
      <c r="C952" s="4">
        <f t="shared" si="129"/>
        <v>1.0133435429064945E-2</v>
      </c>
      <c r="D952" s="4">
        <f t="shared" si="133"/>
        <v>1.4509140916531771E-7</v>
      </c>
      <c r="E952" s="13">
        <f t="shared" si="134"/>
        <v>3.9997621139916236E-4</v>
      </c>
      <c r="F952" s="4">
        <f t="shared" si="135"/>
        <v>1.013329033765578E-2</v>
      </c>
      <c r="G952" s="6">
        <f t="shared" si="136"/>
        <v>0.50667958360476117</v>
      </c>
      <c r="H952" s="8">
        <f t="shared" si="137"/>
        <v>0</v>
      </c>
      <c r="I952" s="6">
        <f t="shared" si="130"/>
        <v>2.8647521086378234</v>
      </c>
      <c r="J952" s="15">
        <f t="shared" si="131"/>
        <v>40800</v>
      </c>
      <c r="K952" s="7">
        <f t="shared" si="132"/>
        <v>31.811001474959582</v>
      </c>
    </row>
    <row r="953" spans="1:11" x14ac:dyDescent="0.25">
      <c r="A953" s="11">
        <v>40801</v>
      </c>
      <c r="B953" s="12">
        <v>5337.5</v>
      </c>
      <c r="C953" s="4">
        <f t="shared" si="129"/>
        <v>2.0919878823958047E-2</v>
      </c>
      <c r="D953" s="4">
        <f t="shared" si="133"/>
        <v>1.4509140916531771E-7</v>
      </c>
      <c r="E953" s="13">
        <f t="shared" si="134"/>
        <v>3.5506723241226059E-4</v>
      </c>
      <c r="F953" s="4">
        <f t="shared" si="135"/>
        <v>2.0919733732548882E-2</v>
      </c>
      <c r="G953" s="6">
        <f t="shared" si="136"/>
        <v>1.1101990592633209</v>
      </c>
      <c r="H953" s="8">
        <f t="shared" si="137"/>
        <v>0</v>
      </c>
      <c r="I953" s="6">
        <f t="shared" si="130"/>
        <v>2.4363921908725144</v>
      </c>
      <c r="J953" s="15">
        <f t="shared" si="131"/>
        <v>40801</v>
      </c>
      <c r="K953" s="7">
        <f t="shared" si="132"/>
        <v>29.971988556033768</v>
      </c>
    </row>
    <row r="954" spans="1:11" x14ac:dyDescent="0.25">
      <c r="A954" s="11">
        <v>40802</v>
      </c>
      <c r="B954" s="12">
        <v>5368.4</v>
      </c>
      <c r="C954" s="4">
        <f t="shared" si="129"/>
        <v>5.7725339867707908E-3</v>
      </c>
      <c r="D954" s="4">
        <f t="shared" si="133"/>
        <v>1.4509140916531771E-7</v>
      </c>
      <c r="E954" s="13">
        <f t="shared" si="134"/>
        <v>3.1552994732249827E-4</v>
      </c>
      <c r="F954" s="4">
        <f t="shared" si="135"/>
        <v>5.7723888953616258E-3</v>
      </c>
      <c r="G954" s="6">
        <f t="shared" si="136"/>
        <v>0.32496402860070034</v>
      </c>
      <c r="H954" s="8">
        <f t="shared" si="137"/>
        <v>0</v>
      </c>
      <c r="I954" s="6">
        <f t="shared" si="130"/>
        <v>3.0588891369979043</v>
      </c>
      <c r="J954" s="15">
        <f t="shared" si="131"/>
        <v>40802</v>
      </c>
      <c r="K954" s="7">
        <f t="shared" si="132"/>
        <v>28.254039830189253</v>
      </c>
    </row>
    <row r="955" spans="1:11" x14ac:dyDescent="0.25">
      <c r="A955" s="11">
        <v>40805</v>
      </c>
      <c r="B955" s="12">
        <v>5259.6</v>
      </c>
      <c r="C955" s="4">
        <f t="shared" si="129"/>
        <v>-2.0474934310886924E-2</v>
      </c>
      <c r="D955" s="4">
        <f t="shared" si="133"/>
        <v>1.4509140916531771E-7</v>
      </c>
      <c r="E955" s="13">
        <f t="shared" si="134"/>
        <v>2.8072183216305401E-4</v>
      </c>
      <c r="F955" s="4">
        <f t="shared" si="135"/>
        <v>-2.0475079402296089E-2</v>
      </c>
      <c r="G955" s="6">
        <f t="shared" si="136"/>
        <v>-1.2220458479038059</v>
      </c>
      <c r="H955" s="8">
        <f t="shared" si="137"/>
        <v>1</v>
      </c>
      <c r="I955" s="6">
        <f t="shared" si="130"/>
        <v>2.4234365896328445</v>
      </c>
      <c r="J955" s="15">
        <f t="shared" si="131"/>
        <v>40805</v>
      </c>
      <c r="K955" s="7">
        <f t="shared" si="132"/>
        <v>26.650070081944001</v>
      </c>
    </row>
    <row r="956" spans="1:11" x14ac:dyDescent="0.25">
      <c r="A956" s="11">
        <v>40806</v>
      </c>
      <c r="B956" s="12">
        <v>5363.7</v>
      </c>
      <c r="C956" s="4">
        <f t="shared" si="129"/>
        <v>1.9599057213120157E-2</v>
      </c>
      <c r="D956" s="4">
        <f t="shared" si="133"/>
        <v>1.4509140916531771E-7</v>
      </c>
      <c r="E956" s="13">
        <f t="shared" si="134"/>
        <v>3.2787313805988585E-4</v>
      </c>
      <c r="F956" s="4">
        <f t="shared" si="135"/>
        <v>1.9598912121710992E-2</v>
      </c>
      <c r="G956" s="6">
        <f t="shared" si="136"/>
        <v>1.0823782257376184</v>
      </c>
      <c r="H956" s="8">
        <f t="shared" si="137"/>
        <v>0</v>
      </c>
      <c r="I956" s="6">
        <f t="shared" si="130"/>
        <v>2.5067320543219855</v>
      </c>
      <c r="J956" s="15">
        <f t="shared" si="131"/>
        <v>40806</v>
      </c>
      <c r="K956" s="7">
        <f t="shared" si="132"/>
        <v>28.801372177233347</v>
      </c>
    </row>
    <row r="957" spans="1:11" x14ac:dyDescent="0.25">
      <c r="A957" s="11">
        <v>40807</v>
      </c>
      <c r="B957" s="12">
        <v>5288.4</v>
      </c>
      <c r="C957" s="4">
        <f t="shared" si="129"/>
        <v>-1.4138292789942481E-2</v>
      </c>
      <c r="D957" s="4">
        <f t="shared" si="133"/>
        <v>1.4509140916531771E-7</v>
      </c>
      <c r="E957" s="13">
        <f t="shared" si="134"/>
        <v>2.9158861787296163E-4</v>
      </c>
      <c r="F957" s="4">
        <f t="shared" si="135"/>
        <v>-1.4138437881351646E-2</v>
      </c>
      <c r="G957" s="6">
        <f t="shared" si="136"/>
        <v>-0.82797294206694827</v>
      </c>
      <c r="H957" s="8">
        <f t="shared" si="137"/>
        <v>1</v>
      </c>
      <c r="I957" s="6">
        <f t="shared" si="130"/>
        <v>2.8083751663723597</v>
      </c>
      <c r="J957" s="15">
        <f t="shared" si="131"/>
        <v>40807</v>
      </c>
      <c r="K957" s="7">
        <f t="shared" si="132"/>
        <v>27.160986786539858</v>
      </c>
    </row>
    <row r="958" spans="1:11" x14ac:dyDescent="0.25">
      <c r="A958" s="11">
        <v>40808</v>
      </c>
      <c r="B958" s="12">
        <v>5041.6000000000004</v>
      </c>
      <c r="C958" s="4">
        <f t="shared" si="129"/>
        <v>-4.779225063293132E-2</v>
      </c>
      <c r="D958" s="4">
        <f t="shared" si="133"/>
        <v>1.4509140916531771E-7</v>
      </c>
      <c r="E958" s="13">
        <f t="shared" si="134"/>
        <v>2.9673860707936156E-4</v>
      </c>
      <c r="F958" s="4">
        <f t="shared" si="135"/>
        <v>-4.7792395724340485E-2</v>
      </c>
      <c r="G958" s="6">
        <f t="shared" si="136"/>
        <v>-2.7744172394986228</v>
      </c>
      <c r="H958" s="8">
        <f t="shared" si="137"/>
        <v>1</v>
      </c>
      <c r="I958" s="6">
        <f t="shared" si="130"/>
        <v>-0.70630458385304351</v>
      </c>
      <c r="J958" s="15">
        <f t="shared" si="131"/>
        <v>40808</v>
      </c>
      <c r="K958" s="7">
        <f t="shared" si="132"/>
        <v>27.399793355256978</v>
      </c>
    </row>
    <row r="959" spans="1:11" x14ac:dyDescent="0.25">
      <c r="A959" s="11">
        <v>40809</v>
      </c>
      <c r="B959" s="12">
        <v>5066.8</v>
      </c>
      <c r="C959" s="4">
        <f t="shared" si="129"/>
        <v>4.9859626064673339E-3</v>
      </c>
      <c r="D959" s="4">
        <f t="shared" si="133"/>
        <v>1.4509140916531771E-7</v>
      </c>
      <c r="E959" s="13">
        <f t="shared" si="134"/>
        <v>6.8803896526071985E-4</v>
      </c>
      <c r="F959" s="4">
        <f t="shared" si="135"/>
        <v>4.9858175150581689E-3</v>
      </c>
      <c r="G959" s="6">
        <f t="shared" si="136"/>
        <v>0.19007712826094533</v>
      </c>
      <c r="H959" s="8">
        <f t="shared" si="137"/>
        <v>0</v>
      </c>
      <c r="I959" s="6">
        <f t="shared" si="130"/>
        <v>2.7038293524920087</v>
      </c>
      <c r="J959" s="15">
        <f t="shared" si="131"/>
        <v>40809</v>
      </c>
      <c r="K959" s="7">
        <f t="shared" si="132"/>
        <v>41.722159365373471</v>
      </c>
    </row>
    <row r="960" spans="1:11" x14ac:dyDescent="0.25">
      <c r="A960" s="11">
        <v>40812</v>
      </c>
      <c r="B960" s="12">
        <v>5089.3999999999996</v>
      </c>
      <c r="C960" s="4">
        <f t="shared" si="129"/>
        <v>4.4504907943764393E-3</v>
      </c>
      <c r="D960" s="4">
        <f t="shared" si="133"/>
        <v>1.4509140916531771E-7</v>
      </c>
      <c r="E960" s="13">
        <f t="shared" si="134"/>
        <v>6.0867396051196229E-4</v>
      </c>
      <c r="F960" s="4">
        <f t="shared" si="135"/>
        <v>4.4503457029672743E-3</v>
      </c>
      <c r="G960" s="6">
        <f t="shared" si="136"/>
        <v>0.18038540130736974</v>
      </c>
      <c r="H960" s="8">
        <f t="shared" si="137"/>
        <v>0</v>
      </c>
      <c r="I960" s="6">
        <f t="shared" si="130"/>
        <v>2.7669059214093132</v>
      </c>
      <c r="J960" s="15">
        <f t="shared" si="131"/>
        <v>40812</v>
      </c>
      <c r="K960" s="7">
        <f t="shared" si="132"/>
        <v>39.242134499734654</v>
      </c>
    </row>
    <row r="961" spans="1:11" x14ac:dyDescent="0.25">
      <c r="A961" s="11">
        <v>40813</v>
      </c>
      <c r="B961" s="12">
        <v>5294</v>
      </c>
      <c r="C961" s="4">
        <f t="shared" si="129"/>
        <v>3.941415838319276E-2</v>
      </c>
      <c r="D961" s="4">
        <f t="shared" si="133"/>
        <v>1.4509140916531771E-7</v>
      </c>
      <c r="E961" s="13">
        <f t="shared" si="134"/>
        <v>5.3880203534935366E-4</v>
      </c>
      <c r="F961" s="4">
        <f t="shared" si="135"/>
        <v>3.9414013291783595E-2</v>
      </c>
      <c r="G961" s="6">
        <f t="shared" si="136"/>
        <v>1.6979935840167348</v>
      </c>
      <c r="H961" s="8">
        <f t="shared" si="137"/>
        <v>0</v>
      </c>
      <c r="I961" s="6">
        <f t="shared" si="130"/>
        <v>1.4025515290519055</v>
      </c>
      <c r="J961" s="15">
        <f t="shared" si="131"/>
        <v>40813</v>
      </c>
      <c r="K961" s="7">
        <f t="shared" si="132"/>
        <v>36.921120641630914</v>
      </c>
    </row>
    <row r="962" spans="1:11" x14ac:dyDescent="0.25">
      <c r="A962" s="11">
        <v>40814</v>
      </c>
      <c r="B962" s="12">
        <v>5217.6000000000004</v>
      </c>
      <c r="C962" s="4">
        <f t="shared" si="129"/>
        <v>-1.4536577751991839E-2</v>
      </c>
      <c r="D962" s="4">
        <f t="shared" si="133"/>
        <v>1.4509140916531771E-7</v>
      </c>
      <c r="E962" s="13">
        <f t="shared" si="134"/>
        <v>4.7728769484897579E-4</v>
      </c>
      <c r="F962" s="4">
        <f t="shared" si="135"/>
        <v>-1.4536722843401004E-2</v>
      </c>
      <c r="G962" s="6">
        <f t="shared" si="136"/>
        <v>-0.66539018648459891</v>
      </c>
      <c r="H962" s="8">
        <f t="shared" si="137"/>
        <v>1</v>
      </c>
      <c r="I962" s="6">
        <f t="shared" si="130"/>
        <v>2.6833849741767026</v>
      </c>
      <c r="J962" s="15">
        <f t="shared" si="131"/>
        <v>40814</v>
      </c>
      <c r="K962" s="7">
        <f t="shared" si="132"/>
        <v>34.74964558046468</v>
      </c>
    </row>
    <row r="963" spans="1:11" x14ac:dyDescent="0.25">
      <c r="A963" s="11">
        <v>40815</v>
      </c>
      <c r="B963" s="12">
        <v>5196.8</v>
      </c>
      <c r="C963" s="4">
        <f t="shared" si="129"/>
        <v>-3.994474507750651E-3</v>
      </c>
      <c r="D963" s="4">
        <f t="shared" si="133"/>
        <v>1.4509140916531771E-7</v>
      </c>
      <c r="E963" s="13">
        <f t="shared" si="134"/>
        <v>4.6234503938771999E-4</v>
      </c>
      <c r="F963" s="4">
        <f t="shared" si="135"/>
        <v>-3.994619599159816E-3</v>
      </c>
      <c r="G963" s="6">
        <f t="shared" si="136"/>
        <v>-0.1857771633569005</v>
      </c>
      <c r="H963" s="8">
        <f t="shared" si="137"/>
        <v>1</v>
      </c>
      <c r="I963" s="6">
        <f t="shared" si="130"/>
        <v>2.9034044431458961</v>
      </c>
      <c r="J963" s="15">
        <f t="shared" si="131"/>
        <v>40815</v>
      </c>
      <c r="K963" s="7">
        <f t="shared" si="132"/>
        <v>34.201358886028657</v>
      </c>
    </row>
    <row r="964" spans="1:11" x14ac:dyDescent="0.25">
      <c r="A964" s="11">
        <v>40816</v>
      </c>
      <c r="B964" s="12">
        <v>5128.5</v>
      </c>
      <c r="C964" s="4">
        <f t="shared" si="129"/>
        <v>-1.3229832779838541E-2</v>
      </c>
      <c r="D964" s="4">
        <f t="shared" si="133"/>
        <v>1.4509140916531771E-7</v>
      </c>
      <c r="E964" s="13">
        <f t="shared" si="134"/>
        <v>4.1293706638091226E-4</v>
      </c>
      <c r="F964" s="4">
        <f t="shared" si="135"/>
        <v>-1.3229977871247706E-2</v>
      </c>
      <c r="G964" s="6">
        <f t="shared" si="136"/>
        <v>-0.65105425818099361</v>
      </c>
      <c r="H964" s="8">
        <f t="shared" si="137"/>
        <v>1</v>
      </c>
      <c r="I964" s="6">
        <f t="shared" si="130"/>
        <v>2.7652333223769174</v>
      </c>
      <c r="J964" s="15">
        <f t="shared" si="131"/>
        <v>40816</v>
      </c>
      <c r="K964" s="7">
        <f t="shared" si="132"/>
        <v>32.322295369353149</v>
      </c>
    </row>
    <row r="965" spans="1:11" x14ac:dyDescent="0.25">
      <c r="A965" s="11">
        <v>40819</v>
      </c>
      <c r="B965" s="12">
        <v>5075.5</v>
      </c>
      <c r="C965" s="4">
        <f t="shared" si="129"/>
        <v>-1.0388176522979877E-2</v>
      </c>
      <c r="D965" s="4">
        <f t="shared" si="133"/>
        <v>1.4509140916531771E-7</v>
      </c>
      <c r="E965" s="13">
        <f t="shared" si="134"/>
        <v>3.989583889831644E-4</v>
      </c>
      <c r="F965" s="4">
        <f t="shared" si="135"/>
        <v>-1.0388321614389042E-2</v>
      </c>
      <c r="G965" s="6">
        <f t="shared" si="136"/>
        <v>-0.52009369128443395</v>
      </c>
      <c r="H965" s="8">
        <f t="shared" si="137"/>
        <v>1</v>
      </c>
      <c r="I965" s="6">
        <f t="shared" si="130"/>
        <v>2.8591394603261708</v>
      </c>
      <c r="J965" s="15">
        <f t="shared" si="131"/>
        <v>40819</v>
      </c>
      <c r="K965" s="7">
        <f t="shared" si="132"/>
        <v>31.770500847915599</v>
      </c>
    </row>
    <row r="966" spans="1:11" x14ac:dyDescent="0.25">
      <c r="A966" s="11">
        <v>40820</v>
      </c>
      <c r="B966" s="12">
        <v>4944.3999999999996</v>
      </c>
      <c r="C966" s="4">
        <f t="shared" si="129"/>
        <v>-2.616941921081772E-2</v>
      </c>
      <c r="D966" s="4">
        <f t="shared" si="133"/>
        <v>1.4509140916531771E-7</v>
      </c>
      <c r="E966" s="13">
        <f t="shared" si="134"/>
        <v>3.7419725607081342E-4</v>
      </c>
      <c r="F966" s="4">
        <f t="shared" si="135"/>
        <v>-2.6169564302226885E-2</v>
      </c>
      <c r="G966" s="6">
        <f t="shared" si="136"/>
        <v>-1.3528392433209087</v>
      </c>
      <c r="H966" s="8">
        <f t="shared" si="137"/>
        <v>1</v>
      </c>
      <c r="I966" s="6">
        <f t="shared" si="130"/>
        <v>2.1113381961302569</v>
      </c>
      <c r="J966" s="15">
        <f t="shared" si="131"/>
        <v>40820</v>
      </c>
      <c r="K966" s="7">
        <f t="shared" si="132"/>
        <v>30.768800071812318</v>
      </c>
    </row>
    <row r="967" spans="1:11" x14ac:dyDescent="0.25">
      <c r="A967" s="11">
        <v>40821</v>
      </c>
      <c r="B967" s="12">
        <v>5102.2</v>
      </c>
      <c r="C967" s="4">
        <f t="shared" si="129"/>
        <v>3.1416196233378914E-2</v>
      </c>
      <c r="D967" s="4">
        <f t="shared" si="133"/>
        <v>1.4509140916531771E-7</v>
      </c>
      <c r="E967" s="13">
        <f t="shared" si="134"/>
        <v>4.5945803955164022E-4</v>
      </c>
      <c r="F967" s="4">
        <f t="shared" si="135"/>
        <v>3.1416051141969749E-2</v>
      </c>
      <c r="G967" s="6">
        <f t="shared" si="136"/>
        <v>1.4656445845693191</v>
      </c>
      <c r="H967" s="8">
        <f t="shared" si="137"/>
        <v>0</v>
      </c>
      <c r="I967" s="6">
        <f t="shared" si="130"/>
        <v>1.8497359116379051</v>
      </c>
      <c r="J967" s="15">
        <f t="shared" si="131"/>
        <v>40821</v>
      </c>
      <c r="K967" s="7">
        <f t="shared" si="132"/>
        <v>34.094410686586876</v>
      </c>
    </row>
    <row r="968" spans="1:11" x14ac:dyDescent="0.25">
      <c r="A968" s="11">
        <v>40822</v>
      </c>
      <c r="B968" s="12">
        <v>5291.3</v>
      </c>
      <c r="C968" s="4">
        <f t="shared" si="129"/>
        <v>3.6392143106397407E-2</v>
      </c>
      <c r="D968" s="4">
        <f t="shared" si="133"/>
        <v>1.4509140916531771E-7</v>
      </c>
      <c r="E968" s="13">
        <f t="shared" si="134"/>
        <v>4.0743426569553071E-4</v>
      </c>
      <c r="F968" s="4">
        <f t="shared" si="135"/>
        <v>3.6391998014988242E-2</v>
      </c>
      <c r="G968" s="6">
        <f t="shared" si="136"/>
        <v>1.8029227742148783</v>
      </c>
      <c r="H968" s="8">
        <f t="shared" si="137"/>
        <v>0</v>
      </c>
      <c r="I968" s="6">
        <f t="shared" si="130"/>
        <v>1.3586116766399985</v>
      </c>
      <c r="J968" s="15">
        <f t="shared" si="131"/>
        <v>40822</v>
      </c>
      <c r="K968" s="7">
        <f t="shared" si="132"/>
        <v>32.106209558427992</v>
      </c>
    </row>
    <row r="969" spans="1:11" x14ac:dyDescent="0.25">
      <c r="A969" s="11">
        <v>40823</v>
      </c>
      <c r="B969" s="12">
        <v>5303.4</v>
      </c>
      <c r="C969" s="4">
        <f t="shared" si="129"/>
        <v>2.2841619415128363E-3</v>
      </c>
      <c r="D969" s="4">
        <f t="shared" si="133"/>
        <v>1.4509140916531771E-7</v>
      </c>
      <c r="E969" s="13">
        <f t="shared" si="134"/>
        <v>3.6163320709221142E-4</v>
      </c>
      <c r="F969" s="4">
        <f t="shared" si="135"/>
        <v>2.2840168501036709E-3</v>
      </c>
      <c r="G969" s="6">
        <f t="shared" si="136"/>
        <v>0.12010612406462731</v>
      </c>
      <c r="H969" s="8">
        <f t="shared" si="137"/>
        <v>0</v>
      </c>
      <c r="I969" s="6">
        <f t="shared" si="130"/>
        <v>3.0362887762214172</v>
      </c>
      <c r="J969" s="15">
        <f t="shared" si="131"/>
        <v>40823</v>
      </c>
      <c r="K969" s="7">
        <f t="shared" si="132"/>
        <v>30.24784312878019</v>
      </c>
    </row>
    <row r="970" spans="1:11" x14ac:dyDescent="0.25">
      <c r="A970" s="11">
        <v>40826</v>
      </c>
      <c r="B970" s="12">
        <v>5399</v>
      </c>
      <c r="C970" s="4">
        <f t="shared" si="129"/>
        <v>1.7865626923329801E-2</v>
      </c>
      <c r="D970" s="4">
        <f t="shared" si="133"/>
        <v>1.4509140916531771E-7</v>
      </c>
      <c r="E970" s="13">
        <f t="shared" si="134"/>
        <v>3.2131054662957879E-4</v>
      </c>
      <c r="F970" s="4">
        <f t="shared" si="135"/>
        <v>1.7865481831920636E-2</v>
      </c>
      <c r="G970" s="6">
        <f t="shared" si="136"/>
        <v>0.99667196682738834</v>
      </c>
      <c r="H970" s="8">
        <f t="shared" si="137"/>
        <v>0</v>
      </c>
      <c r="I970" s="6">
        <f t="shared" si="130"/>
        <v>2.6059351958229255</v>
      </c>
      <c r="J970" s="15">
        <f t="shared" si="131"/>
        <v>40826</v>
      </c>
      <c r="K970" s="7">
        <f t="shared" si="132"/>
        <v>28.511676256804584</v>
      </c>
    </row>
    <row r="971" spans="1:11" x14ac:dyDescent="0.25">
      <c r="A971" s="11">
        <v>40827</v>
      </c>
      <c r="B971" s="12">
        <v>5395.7</v>
      </c>
      <c r="C971" s="4">
        <f t="shared" si="129"/>
        <v>-6.1141117452118328E-4</v>
      </c>
      <c r="D971" s="4">
        <f t="shared" si="133"/>
        <v>1.4509140916531771E-7</v>
      </c>
      <c r="E971" s="13">
        <f t="shared" si="134"/>
        <v>2.8581099713517207E-4</v>
      </c>
      <c r="F971" s="4">
        <f t="shared" si="135"/>
        <v>-6.1155626593034857E-4</v>
      </c>
      <c r="G971" s="6">
        <f t="shared" si="136"/>
        <v>-3.6174034854936178E-2</v>
      </c>
      <c r="H971" s="8">
        <f t="shared" si="137"/>
        <v>1</v>
      </c>
      <c r="I971" s="6">
        <f t="shared" si="130"/>
        <v>3.1604970937860886</v>
      </c>
      <c r="J971" s="15">
        <f t="shared" si="131"/>
        <v>40827</v>
      </c>
      <c r="K971" s="7">
        <f t="shared" si="132"/>
        <v>26.890552667284201</v>
      </c>
    </row>
    <row r="972" spans="1:11" x14ac:dyDescent="0.25">
      <c r="A972" s="11">
        <v>40828</v>
      </c>
      <c r="B972" s="12">
        <v>5441.8</v>
      </c>
      <c r="C972" s="4">
        <f t="shared" si="129"/>
        <v>8.5075484296703204E-3</v>
      </c>
      <c r="D972" s="4">
        <f t="shared" si="133"/>
        <v>1.4509140916531771E-7</v>
      </c>
      <c r="E972" s="13">
        <f t="shared" si="134"/>
        <v>2.5462705528292857E-4</v>
      </c>
      <c r="F972" s="4">
        <f t="shared" si="135"/>
        <v>8.5074033382611554E-3</v>
      </c>
      <c r="G972" s="6">
        <f t="shared" si="136"/>
        <v>0.53314427439609946</v>
      </c>
      <c r="H972" s="8">
        <f t="shared" si="137"/>
        <v>0</v>
      </c>
      <c r="I972" s="6">
        <f t="shared" si="130"/>
        <v>3.0767953639579204</v>
      </c>
      <c r="J972" s="15">
        <f t="shared" si="131"/>
        <v>40828</v>
      </c>
      <c r="K972" s="7">
        <f t="shared" si="132"/>
        <v>25.381222387146945</v>
      </c>
    </row>
    <row r="973" spans="1:11" x14ac:dyDescent="0.25">
      <c r="A973" s="11">
        <v>40829</v>
      </c>
      <c r="B973" s="12">
        <v>5403.4</v>
      </c>
      <c r="C973" s="4">
        <f t="shared" si="129"/>
        <v>-7.0815034250132618E-3</v>
      </c>
      <c r="D973" s="4">
        <f t="shared" si="133"/>
        <v>1.4509140916531771E-7</v>
      </c>
      <c r="E973" s="13">
        <f t="shared" si="134"/>
        <v>2.271037125869714E-4</v>
      </c>
      <c r="F973" s="4">
        <f t="shared" si="135"/>
        <v>-7.0816485164224268E-3</v>
      </c>
      <c r="G973" s="6">
        <f t="shared" si="136"/>
        <v>-0.46991818378351835</v>
      </c>
      <c r="H973" s="8">
        <f t="shared" si="137"/>
        <v>1</v>
      </c>
      <c r="I973" s="6">
        <f t="shared" si="130"/>
        <v>3.1657017976598159</v>
      </c>
      <c r="J973" s="15">
        <f t="shared" si="131"/>
        <v>40829</v>
      </c>
      <c r="K973" s="7">
        <f t="shared" si="132"/>
        <v>23.970239732740215</v>
      </c>
    </row>
    <row r="974" spans="1:11" x14ac:dyDescent="0.25">
      <c r="A974" s="11">
        <v>40830</v>
      </c>
      <c r="B974" s="12">
        <v>5466.4</v>
      </c>
      <c r="C974" s="4">
        <f t="shared" si="129"/>
        <v>1.1591879418145561E-2</v>
      </c>
      <c r="D974" s="4">
        <f t="shared" si="133"/>
        <v>1.4509140916531771E-7</v>
      </c>
      <c r="E974" s="13">
        <f t="shared" si="134"/>
        <v>2.1217875980032703E-4</v>
      </c>
      <c r="F974" s="4">
        <f t="shared" si="135"/>
        <v>1.1591734326736396E-2</v>
      </c>
      <c r="G974" s="6">
        <f t="shared" si="136"/>
        <v>0.79578814591701785</v>
      </c>
      <c r="H974" s="8">
        <f t="shared" si="137"/>
        <v>0</v>
      </c>
      <c r="I974" s="6">
        <f t="shared" si="130"/>
        <v>2.993462796197266</v>
      </c>
      <c r="J974" s="15">
        <f t="shared" si="131"/>
        <v>40830</v>
      </c>
      <c r="K974" s="7">
        <f t="shared" si="132"/>
        <v>23.169209358431448</v>
      </c>
    </row>
    <row r="975" spans="1:11" x14ac:dyDescent="0.25">
      <c r="A975" s="11">
        <v>40833</v>
      </c>
      <c r="B975" s="12">
        <v>5436.7</v>
      </c>
      <c r="C975" s="4">
        <f t="shared" si="129"/>
        <v>-5.4480053305665105E-3</v>
      </c>
      <c r="D975" s="4">
        <f t="shared" si="133"/>
        <v>1.4509140916531771E-7</v>
      </c>
      <c r="E975" s="13">
        <f t="shared" si="134"/>
        <v>1.8973278147407351E-4</v>
      </c>
      <c r="F975" s="4">
        <f t="shared" si="135"/>
        <v>-5.4481504219756755E-3</v>
      </c>
      <c r="G975" s="6">
        <f t="shared" si="136"/>
        <v>-0.39552861002793621</v>
      </c>
      <c r="H975" s="8">
        <f t="shared" si="137"/>
        <v>1</v>
      </c>
      <c r="I975" s="6">
        <f t="shared" si="130"/>
        <v>3.2877869706328067</v>
      </c>
      <c r="J975" s="15">
        <f t="shared" si="131"/>
        <v>40833</v>
      </c>
      <c r="K975" s="7">
        <f t="shared" si="132"/>
        <v>21.909448581135173</v>
      </c>
    </row>
    <row r="976" spans="1:11" x14ac:dyDescent="0.25">
      <c r="A976" s="11">
        <v>40834</v>
      </c>
      <c r="B976" s="12">
        <v>5410.4</v>
      </c>
      <c r="C976" s="4">
        <f t="shared" ref="C976:C1039" si="138">LN(B976/B975)</f>
        <v>-4.8492318752718843E-3</v>
      </c>
      <c r="D976" s="4">
        <f t="shared" si="133"/>
        <v>1.4509140916531771E-7</v>
      </c>
      <c r="E976" s="13">
        <f t="shared" si="134"/>
        <v>1.7547975742069052E-4</v>
      </c>
      <c r="F976" s="4">
        <f t="shared" si="135"/>
        <v>-4.8493769666810493E-3</v>
      </c>
      <c r="G976" s="6">
        <f t="shared" si="136"/>
        <v>-0.36607699064793853</v>
      </c>
      <c r="H976" s="8">
        <f t="shared" si="137"/>
        <v>1</v>
      </c>
      <c r="I976" s="6">
        <f t="shared" si="130"/>
        <v>3.3380487172759215</v>
      </c>
      <c r="J976" s="15">
        <f t="shared" si="131"/>
        <v>40834</v>
      </c>
      <c r="K976" s="7">
        <f t="shared" si="132"/>
        <v>21.070448174501344</v>
      </c>
    </row>
    <row r="977" spans="1:11" x14ac:dyDescent="0.25">
      <c r="A977" s="11">
        <v>40835</v>
      </c>
      <c r="B977" s="12">
        <v>5450.5</v>
      </c>
      <c r="C977" s="4">
        <f t="shared" si="138"/>
        <v>7.3843203076832025E-3</v>
      </c>
      <c r="D977" s="4">
        <f t="shared" si="133"/>
        <v>1.4509140916531771E-7</v>
      </c>
      <c r="E977" s="13">
        <f t="shared" si="134"/>
        <v>1.6178738126379258E-4</v>
      </c>
      <c r="F977" s="4">
        <f t="shared" si="135"/>
        <v>7.3841752162740375E-3</v>
      </c>
      <c r="G977" s="6">
        <f t="shared" si="136"/>
        <v>0.5805366876048913</v>
      </c>
      <c r="H977" s="8">
        <f t="shared" si="137"/>
        <v>0</v>
      </c>
      <c r="I977" s="6">
        <f t="shared" si="130"/>
        <v>3.2771638170168074</v>
      </c>
      <c r="J977" s="15">
        <f t="shared" si="131"/>
        <v>40835</v>
      </c>
      <c r="K977" s="7">
        <f t="shared" si="132"/>
        <v>20.231709631106195</v>
      </c>
    </row>
    <row r="978" spans="1:11" x14ac:dyDescent="0.25">
      <c r="A978" s="11">
        <v>40836</v>
      </c>
      <c r="B978" s="12">
        <v>5384.7</v>
      </c>
      <c r="C978" s="4">
        <f t="shared" si="138"/>
        <v>-1.2145748836207811E-2</v>
      </c>
      <c r="D978" s="4">
        <f t="shared" si="133"/>
        <v>1.4509140916531771E-7</v>
      </c>
      <c r="E978" s="13">
        <f t="shared" si="134"/>
        <v>1.4536886262732842E-4</v>
      </c>
      <c r="F978" s="4">
        <f t="shared" si="135"/>
        <v>-1.2145893927616976E-2</v>
      </c>
      <c r="G978" s="6">
        <f t="shared" si="136"/>
        <v>-1.0073810749438108</v>
      </c>
      <c r="H978" s="8">
        <f t="shared" si="137"/>
        <v>1</v>
      </c>
      <c r="I978" s="6">
        <f t="shared" si="130"/>
        <v>2.9917712344885814</v>
      </c>
      <c r="J978" s="15">
        <f t="shared" si="131"/>
        <v>40836</v>
      </c>
      <c r="K978" s="7">
        <f t="shared" si="132"/>
        <v>19.17767510537033</v>
      </c>
    </row>
    <row r="979" spans="1:11" x14ac:dyDescent="0.25">
      <c r="A979" s="11">
        <v>40837</v>
      </c>
      <c r="B979" s="12">
        <v>5488.6</v>
      </c>
      <c r="C979" s="4">
        <f t="shared" si="138"/>
        <v>1.9111615143551496E-2</v>
      </c>
      <c r="D979" s="4">
        <f t="shared" si="133"/>
        <v>1.4509140916531771E-7</v>
      </c>
      <c r="E979" s="13">
        <f t="shared" si="134"/>
        <v>1.5828987128792401E-4</v>
      </c>
      <c r="F979" s="4">
        <f t="shared" si="135"/>
        <v>1.9111470052142331E-2</v>
      </c>
      <c r="G979" s="6">
        <f t="shared" si="136"/>
        <v>1.5190341280710684</v>
      </c>
      <c r="H979" s="8">
        <f t="shared" si="137"/>
        <v>0</v>
      </c>
      <c r="I979" s="6">
        <f t="shared" si="130"/>
        <v>2.3028704143769501</v>
      </c>
      <c r="J979" s="15">
        <f t="shared" si="131"/>
        <v>40837</v>
      </c>
      <c r="K979" s="7">
        <f t="shared" si="132"/>
        <v>20.011830859730146</v>
      </c>
    </row>
    <row r="980" spans="1:11" x14ac:dyDescent="0.25">
      <c r="A980" s="11">
        <v>40840</v>
      </c>
      <c r="B980" s="12">
        <v>5548.1</v>
      </c>
      <c r="C980" s="4">
        <f t="shared" si="138"/>
        <v>1.0782312909863893E-2</v>
      </c>
      <c r="D980" s="4">
        <f t="shared" si="133"/>
        <v>1.4509140916531771E-7</v>
      </c>
      <c r="E980" s="13">
        <f t="shared" si="134"/>
        <v>1.422897000157595E-4</v>
      </c>
      <c r="F980" s="4">
        <f t="shared" si="135"/>
        <v>1.0782167818454728E-2</v>
      </c>
      <c r="G980" s="6">
        <f t="shared" si="136"/>
        <v>0.90389785380509513</v>
      </c>
      <c r="H980" s="8">
        <f t="shared" si="137"/>
        <v>0</v>
      </c>
      <c r="I980" s="6">
        <f t="shared" ref="I980:I1043" si="139">-0.5*LN(2*PI())-0.5*LN(E980)-0.5*G980*G980</f>
        <v>3.1013685205727839</v>
      </c>
      <c r="J980" s="15">
        <f t="shared" ref="J980:J1043" si="140">A980</f>
        <v>40840</v>
      </c>
      <c r="K980" s="7">
        <f t="shared" ref="K980:K1043" si="141">100*SQRT($B$12*E980)</f>
        <v>18.973479940165735</v>
      </c>
    </row>
    <row r="981" spans="1:11" x14ac:dyDescent="0.25">
      <c r="A981" s="11">
        <v>40841</v>
      </c>
      <c r="B981" s="12">
        <v>5525.5</v>
      </c>
      <c r="C981" s="4">
        <f t="shared" si="138"/>
        <v>-4.0817857567839455E-3</v>
      </c>
      <c r="D981" s="4">
        <f t="shared" ref="D981:D1044" si="142">D980</f>
        <v>1.4509140916531771E-7</v>
      </c>
      <c r="E981" s="13">
        <f t="shared" ref="E981:E1044" si="143">$G$6+(($G$7+$G$8*H980)*F980*F980)+($G$9*E980)</f>
        <v>1.2820335587382077E-4</v>
      </c>
      <c r="F981" s="4">
        <f t="shared" ref="F981:F1044" si="144">C981-D981</f>
        <v>-4.0819308481931105E-3</v>
      </c>
      <c r="G981" s="6">
        <f t="shared" ref="G981:G1044" si="145">F981/SQRT(E981)</f>
        <v>-0.36050886312035996</v>
      </c>
      <c r="H981" s="8">
        <f t="shared" si="137"/>
        <v>1</v>
      </c>
      <c r="I981" s="6">
        <f t="shared" si="139"/>
        <v>3.4970245650798777</v>
      </c>
      <c r="J981" s="15">
        <f t="shared" si="140"/>
        <v>40841</v>
      </c>
      <c r="K981" s="7">
        <f t="shared" si="141"/>
        <v>18.009844262535047</v>
      </c>
    </row>
    <row r="982" spans="1:11" x14ac:dyDescent="0.25">
      <c r="A982" s="11">
        <v>40842</v>
      </c>
      <c r="B982" s="12">
        <v>5553.2</v>
      </c>
      <c r="C982" s="4">
        <f t="shared" si="138"/>
        <v>5.0005971318104357E-3</v>
      </c>
      <c r="D982" s="4">
        <f t="shared" si="142"/>
        <v>1.4509140916531771E-7</v>
      </c>
      <c r="E982" s="13">
        <f t="shared" si="143"/>
        <v>1.1889390217864959E-4</v>
      </c>
      <c r="F982" s="4">
        <f t="shared" si="144"/>
        <v>5.0004520404012707E-3</v>
      </c>
      <c r="G982" s="6">
        <f t="shared" si="145"/>
        <v>0.45859516933568661</v>
      </c>
      <c r="H982" s="8">
        <f t="shared" ref="H982:H1045" si="146">IF(G982&lt;0,1,0)</f>
        <v>0</v>
      </c>
      <c r="I982" s="6">
        <f t="shared" si="139"/>
        <v>3.4945462225642041</v>
      </c>
      <c r="J982" s="15">
        <f t="shared" si="140"/>
        <v>40842</v>
      </c>
      <c r="K982" s="7">
        <f t="shared" si="141"/>
        <v>17.343632044989405</v>
      </c>
    </row>
    <row r="983" spans="1:11" x14ac:dyDescent="0.25">
      <c r="A983" s="11">
        <v>40843</v>
      </c>
      <c r="B983" s="12">
        <v>5713.8</v>
      </c>
      <c r="C983" s="4">
        <f t="shared" si="138"/>
        <v>2.8509963267408022E-2</v>
      </c>
      <c r="D983" s="4">
        <f t="shared" si="142"/>
        <v>1.4509140916531771E-7</v>
      </c>
      <c r="E983" s="13">
        <f t="shared" si="143"/>
        <v>1.0760599762040676E-4</v>
      </c>
      <c r="F983" s="4">
        <f t="shared" si="144"/>
        <v>2.8509818175998857E-2</v>
      </c>
      <c r="G983" s="6">
        <f t="shared" si="145"/>
        <v>2.7483763861433994</v>
      </c>
      <c r="H983" s="8">
        <f t="shared" si="146"/>
        <v>0</v>
      </c>
      <c r="I983" s="6">
        <f t="shared" si="139"/>
        <v>-0.12720782724829949</v>
      </c>
      <c r="J983" s="15">
        <f t="shared" si="140"/>
        <v>40843</v>
      </c>
      <c r="K983" s="7">
        <f t="shared" si="141"/>
        <v>16.499793149601274</v>
      </c>
    </row>
    <row r="984" spans="1:11" x14ac:dyDescent="0.25">
      <c r="A984" s="11">
        <v>40844</v>
      </c>
      <c r="B984" s="12">
        <v>5702.2</v>
      </c>
      <c r="C984" s="4">
        <f t="shared" si="138"/>
        <v>-2.0322361584299083E-3</v>
      </c>
      <c r="D984" s="4">
        <f t="shared" si="142"/>
        <v>1.4509140916531771E-7</v>
      </c>
      <c r="E984" s="13">
        <f t="shared" si="143"/>
        <v>9.7668272233342396E-5</v>
      </c>
      <c r="F984" s="4">
        <f t="shared" si="144"/>
        <v>-2.0323812498390737E-3</v>
      </c>
      <c r="G984" s="6">
        <f t="shared" si="145"/>
        <v>-0.20564986419777537</v>
      </c>
      <c r="H984" s="8">
        <f t="shared" si="146"/>
        <v>1</v>
      </c>
      <c r="I984" s="6">
        <f t="shared" si="139"/>
        <v>3.6768824327236453</v>
      </c>
      <c r="J984" s="15">
        <f t="shared" si="140"/>
        <v>40844</v>
      </c>
      <c r="K984" s="7">
        <f t="shared" si="141"/>
        <v>15.719437927303769</v>
      </c>
    </row>
    <row r="985" spans="1:11" x14ac:dyDescent="0.25">
      <c r="A985" s="11">
        <v>40847</v>
      </c>
      <c r="B985" s="12">
        <v>5544.2</v>
      </c>
      <c r="C985" s="4">
        <f t="shared" si="138"/>
        <v>-2.8099729014499832E-2</v>
      </c>
      <c r="D985" s="4">
        <f t="shared" si="142"/>
        <v>1.4509140916531771E-7</v>
      </c>
      <c r="E985" s="13">
        <f t="shared" si="143"/>
        <v>8.9685733922674742E-5</v>
      </c>
      <c r="F985" s="4">
        <f t="shared" si="144"/>
        <v>-2.8099874105908997E-2</v>
      </c>
      <c r="G985" s="6">
        <f t="shared" si="145"/>
        <v>-2.9671717873048027</v>
      </c>
      <c r="H985" s="8">
        <f t="shared" si="146"/>
        <v>1</v>
      </c>
      <c r="I985" s="6">
        <f t="shared" si="139"/>
        <v>-0.6613933190641057</v>
      </c>
      <c r="J985" s="15">
        <f t="shared" si="140"/>
        <v>40847</v>
      </c>
      <c r="K985" s="7">
        <f t="shared" si="141"/>
        <v>15.063363064879207</v>
      </c>
    </row>
    <row r="986" spans="1:11" x14ac:dyDescent="0.25">
      <c r="A986" s="11">
        <v>40848</v>
      </c>
      <c r="B986" s="12">
        <v>5421.6</v>
      </c>
      <c r="C986" s="4">
        <f t="shared" si="138"/>
        <v>-2.2361361433222475E-2</v>
      </c>
      <c r="D986" s="4">
        <f t="shared" si="142"/>
        <v>1.4509140916531771E-7</v>
      </c>
      <c r="E986" s="13">
        <f t="shared" si="143"/>
        <v>2.2841739936830711E-4</v>
      </c>
      <c r="F986" s="4">
        <f t="shared" si="144"/>
        <v>-2.236150652463164E-2</v>
      </c>
      <c r="G986" s="6">
        <f t="shared" si="145"/>
        <v>-1.4795732398907859</v>
      </c>
      <c r="H986" s="8">
        <f t="shared" si="146"/>
        <v>1</v>
      </c>
      <c r="I986" s="6">
        <f t="shared" si="139"/>
        <v>2.1786609325513924</v>
      </c>
      <c r="J986" s="15">
        <f t="shared" si="140"/>
        <v>40848</v>
      </c>
      <c r="K986" s="7">
        <f t="shared" si="141"/>
        <v>24.039467972520047</v>
      </c>
    </row>
    <row r="987" spans="1:11" x14ac:dyDescent="0.25">
      <c r="A987" s="11">
        <v>40849</v>
      </c>
      <c r="B987" s="12">
        <v>5484.1</v>
      </c>
      <c r="C987" s="4">
        <f t="shared" si="138"/>
        <v>1.1462021559110674E-2</v>
      </c>
      <c r="D987" s="4">
        <f t="shared" si="142"/>
        <v>1.4509140916531771E-7</v>
      </c>
      <c r="E987" s="13">
        <f t="shared" si="143"/>
        <v>2.9682047603643211E-4</v>
      </c>
      <c r="F987" s="4">
        <f t="shared" si="144"/>
        <v>1.1461876467701509E-2</v>
      </c>
      <c r="G987" s="6">
        <f t="shared" si="145"/>
        <v>0.66528662868658772</v>
      </c>
      <c r="H987" s="8">
        <f t="shared" si="146"/>
        <v>0</v>
      </c>
      <c r="I987" s="6">
        <f t="shared" si="139"/>
        <v>2.9209498474955571</v>
      </c>
      <c r="J987" s="15">
        <f t="shared" si="140"/>
        <v>40849</v>
      </c>
      <c r="K987" s="7">
        <f t="shared" si="141"/>
        <v>27.403572839543628</v>
      </c>
    </row>
    <row r="988" spans="1:11" x14ac:dyDescent="0.25">
      <c r="A988" s="11">
        <v>40850</v>
      </c>
      <c r="B988" s="12">
        <v>5545.6</v>
      </c>
      <c r="C988" s="4">
        <f t="shared" si="138"/>
        <v>1.1151824140273055E-2</v>
      </c>
      <c r="D988" s="4">
        <f t="shared" si="142"/>
        <v>1.4509140916531771E-7</v>
      </c>
      <c r="E988" s="13">
        <f t="shared" si="143"/>
        <v>2.6425025528014007E-4</v>
      </c>
      <c r="F988" s="4">
        <f t="shared" si="144"/>
        <v>1.115167904886389E-2</v>
      </c>
      <c r="G988" s="6">
        <f t="shared" si="145"/>
        <v>0.68601332894804246</v>
      </c>
      <c r="H988" s="8">
        <f t="shared" si="146"/>
        <v>0</v>
      </c>
      <c r="I988" s="6">
        <f t="shared" si="139"/>
        <v>2.9650613066276357</v>
      </c>
      <c r="J988" s="15">
        <f t="shared" si="140"/>
        <v>40850</v>
      </c>
      <c r="K988" s="7">
        <f t="shared" si="141"/>
        <v>25.85639468020927</v>
      </c>
    </row>
    <row r="989" spans="1:11" x14ac:dyDescent="0.25">
      <c r="A989" s="11">
        <v>40851</v>
      </c>
      <c r="B989" s="12">
        <v>5527.2</v>
      </c>
      <c r="C989" s="4">
        <f t="shared" si="138"/>
        <v>-3.3234623467018865E-3</v>
      </c>
      <c r="D989" s="4">
        <f t="shared" si="142"/>
        <v>1.4509140916531771E-7</v>
      </c>
      <c r="E989" s="13">
        <f t="shared" si="143"/>
        <v>2.3557585357856508E-4</v>
      </c>
      <c r="F989" s="4">
        <f t="shared" si="144"/>
        <v>-3.3236074381110519E-3</v>
      </c>
      <c r="G989" s="6">
        <f t="shared" si="145"/>
        <v>-0.21654309289298135</v>
      </c>
      <c r="H989" s="8">
        <f t="shared" si="146"/>
        <v>1</v>
      </c>
      <c r="I989" s="6">
        <f t="shared" si="139"/>
        <v>3.2343548115027634</v>
      </c>
      <c r="J989" s="15">
        <f t="shared" si="140"/>
        <v>40851</v>
      </c>
      <c r="K989" s="7">
        <f t="shared" si="141"/>
        <v>24.413252744232373</v>
      </c>
    </row>
    <row r="990" spans="1:11" x14ac:dyDescent="0.25">
      <c r="A990" s="11">
        <v>40854</v>
      </c>
      <c r="B990" s="12">
        <v>5510.8</v>
      </c>
      <c r="C990" s="4">
        <f t="shared" si="138"/>
        <v>-2.9715550041411022E-3</v>
      </c>
      <c r="D990" s="4">
        <f t="shared" si="142"/>
        <v>1.4509140916531771E-7</v>
      </c>
      <c r="E990" s="13">
        <f t="shared" si="143"/>
        <v>2.1238114481342401E-4</v>
      </c>
      <c r="F990" s="4">
        <f t="shared" si="144"/>
        <v>-2.9717000955502676E-3</v>
      </c>
      <c r="G990" s="6">
        <f t="shared" si="145"/>
        <v>-0.20391397915113688</v>
      </c>
      <c r="H990" s="8">
        <f t="shared" si="146"/>
        <v>1</v>
      </c>
      <c r="I990" s="6">
        <f t="shared" si="139"/>
        <v>3.288835033649613</v>
      </c>
      <c r="J990" s="15">
        <f t="shared" si="140"/>
        <v>40854</v>
      </c>
      <c r="K990" s="7">
        <f t="shared" si="141"/>
        <v>23.180256607250119</v>
      </c>
    </row>
    <row r="991" spans="1:11" x14ac:dyDescent="0.25">
      <c r="A991" s="11">
        <v>40855</v>
      </c>
      <c r="B991" s="12">
        <v>5567.3</v>
      </c>
      <c r="C991" s="4">
        <f t="shared" si="138"/>
        <v>1.0200393549787757E-2</v>
      </c>
      <c r="D991" s="4">
        <f t="shared" si="142"/>
        <v>1.4509140916531771E-7</v>
      </c>
      <c r="E991" s="13">
        <f t="shared" si="143"/>
        <v>1.9154971952604967E-4</v>
      </c>
      <c r="F991" s="4">
        <f t="shared" si="144"/>
        <v>1.0200248458378592E-2</v>
      </c>
      <c r="G991" s="6">
        <f t="shared" si="145"/>
        <v>0.73700424660250841</v>
      </c>
      <c r="H991" s="8">
        <f t="shared" si="146"/>
        <v>0</v>
      </c>
      <c r="I991" s="6">
        <f t="shared" si="139"/>
        <v>3.0896554125664171</v>
      </c>
      <c r="J991" s="15">
        <f t="shared" si="140"/>
        <v>40855</v>
      </c>
      <c r="K991" s="7">
        <f t="shared" si="141"/>
        <v>22.014104351549388</v>
      </c>
    </row>
    <row r="992" spans="1:11" x14ac:dyDescent="0.25">
      <c r="A992" s="11">
        <v>40856</v>
      </c>
      <c r="B992" s="12">
        <v>5460.4</v>
      </c>
      <c r="C992" s="4">
        <f t="shared" si="138"/>
        <v>-1.9388149591409096E-2</v>
      </c>
      <c r="D992" s="4">
        <f t="shared" si="142"/>
        <v>1.4509140916531771E-7</v>
      </c>
      <c r="E992" s="13">
        <f t="shared" si="143"/>
        <v>1.7157124084563535E-4</v>
      </c>
      <c r="F992" s="4">
        <f t="shared" si="144"/>
        <v>-1.9388294682818261E-2</v>
      </c>
      <c r="G992" s="6">
        <f t="shared" si="145"/>
        <v>-1.4801896591955161</v>
      </c>
      <c r="H992" s="8">
        <f t="shared" si="146"/>
        <v>1</v>
      </c>
      <c r="I992" s="6">
        <f t="shared" si="139"/>
        <v>2.3208367427484244</v>
      </c>
      <c r="J992" s="15">
        <f t="shared" si="140"/>
        <v>40856</v>
      </c>
      <c r="K992" s="7">
        <f t="shared" si="141"/>
        <v>20.834472379675407</v>
      </c>
    </row>
    <row r="993" spans="1:11" x14ac:dyDescent="0.25">
      <c r="A993" s="11">
        <v>40857</v>
      </c>
      <c r="B993" s="12">
        <v>5444.8</v>
      </c>
      <c r="C993" s="4">
        <f t="shared" si="138"/>
        <v>-2.8610223821813074E-3</v>
      </c>
      <c r="D993" s="4">
        <f t="shared" si="142"/>
        <v>1.4509140916531771E-7</v>
      </c>
      <c r="E993" s="13">
        <f t="shared" si="143"/>
        <v>2.237389749804124E-4</v>
      </c>
      <c r="F993" s="4">
        <f t="shared" si="144"/>
        <v>-2.8611674735904728E-3</v>
      </c>
      <c r="G993" s="6">
        <f t="shared" si="145"/>
        <v>-0.19128127466809663</v>
      </c>
      <c r="H993" s="8">
        <f t="shared" si="146"/>
        <v>1</v>
      </c>
      <c r="I993" s="6">
        <f t="shared" si="139"/>
        <v>3.2652824417029329</v>
      </c>
      <c r="J993" s="15">
        <f t="shared" si="140"/>
        <v>40857</v>
      </c>
      <c r="K993" s="7">
        <f t="shared" si="141"/>
        <v>23.7920072020089</v>
      </c>
    </row>
    <row r="994" spans="1:11" x14ac:dyDescent="0.25">
      <c r="A994" s="11">
        <v>40858</v>
      </c>
      <c r="B994" s="12">
        <v>5545.4</v>
      </c>
      <c r="C994" s="4">
        <f t="shared" si="138"/>
        <v>1.8307730496488251E-2</v>
      </c>
      <c r="D994" s="4">
        <f t="shared" si="142"/>
        <v>1.4509140916531771E-7</v>
      </c>
      <c r="E994" s="13">
        <f t="shared" si="143"/>
        <v>2.0142936601431305E-4</v>
      </c>
      <c r="F994" s="4">
        <f t="shared" si="144"/>
        <v>1.8307585405079086E-2</v>
      </c>
      <c r="G994" s="6">
        <f t="shared" si="145"/>
        <v>1.2899404924734277</v>
      </c>
      <c r="H994" s="8">
        <f t="shared" si="146"/>
        <v>0</v>
      </c>
      <c r="I994" s="6">
        <f t="shared" si="139"/>
        <v>2.5041241191856556</v>
      </c>
      <c r="J994" s="15">
        <f t="shared" si="140"/>
        <v>40858</v>
      </c>
      <c r="K994" s="7">
        <f t="shared" si="141"/>
        <v>22.574682633787173</v>
      </c>
    </row>
    <row r="995" spans="1:11" x14ac:dyDescent="0.25">
      <c r="A995" s="11">
        <v>40861</v>
      </c>
      <c r="B995" s="12">
        <v>5519</v>
      </c>
      <c r="C995" s="4">
        <f t="shared" si="138"/>
        <v>-4.7720708036281759E-3</v>
      </c>
      <c r="D995" s="4">
        <f t="shared" si="142"/>
        <v>1.4509140916531771E-7</v>
      </c>
      <c r="E995" s="13">
        <f t="shared" si="143"/>
        <v>1.802691540158828E-4</v>
      </c>
      <c r="F995" s="4">
        <f t="shared" si="144"/>
        <v>-4.7722158950373409E-3</v>
      </c>
      <c r="G995" s="6">
        <f t="shared" si="145"/>
        <v>-0.35543433026049226</v>
      </c>
      <c r="H995" s="8">
        <f t="shared" si="146"/>
        <v>1</v>
      </c>
      <c r="I995" s="6">
        <f t="shared" si="139"/>
        <v>3.3284244471483615</v>
      </c>
      <c r="J995" s="15">
        <f t="shared" si="140"/>
        <v>40861</v>
      </c>
      <c r="K995" s="7">
        <f t="shared" si="141"/>
        <v>21.356052061656516</v>
      </c>
    </row>
    <row r="996" spans="1:11" x14ac:dyDescent="0.25">
      <c r="A996" s="11">
        <v>40862</v>
      </c>
      <c r="B996" s="12">
        <v>5517.4</v>
      </c>
      <c r="C996" s="4">
        <f t="shared" si="138"/>
        <v>-2.8994962328473032E-4</v>
      </c>
      <c r="D996" s="4">
        <f t="shared" si="142"/>
        <v>1.4509140916531771E-7</v>
      </c>
      <c r="E996" s="13">
        <f t="shared" si="143"/>
        <v>1.6586613537385967E-4</v>
      </c>
      <c r="F996" s="4">
        <f t="shared" si="144"/>
        <v>-2.9009471469389561E-4</v>
      </c>
      <c r="G996" s="6">
        <f t="shared" si="145"/>
        <v>-2.2524800513761611E-2</v>
      </c>
      <c r="H996" s="8">
        <f t="shared" si="146"/>
        <v>1</v>
      </c>
      <c r="I996" s="6">
        <f t="shared" si="139"/>
        <v>3.4329725376484443</v>
      </c>
      <c r="J996" s="15">
        <f t="shared" si="140"/>
        <v>40862</v>
      </c>
      <c r="K996" s="7">
        <f t="shared" si="141"/>
        <v>20.485148827769471</v>
      </c>
    </row>
    <row r="997" spans="1:11" x14ac:dyDescent="0.25">
      <c r="A997" s="11">
        <v>40863</v>
      </c>
      <c r="B997" s="12">
        <v>5509</v>
      </c>
      <c r="C997" s="4">
        <f t="shared" si="138"/>
        <v>-1.5236163434999754E-3</v>
      </c>
      <c r="D997" s="4">
        <f t="shared" si="142"/>
        <v>1.4509140916531771E-7</v>
      </c>
      <c r="E997" s="13">
        <f t="shared" si="143"/>
        <v>1.4897536162398206E-4</v>
      </c>
      <c r="F997" s="4">
        <f t="shared" si="144"/>
        <v>-1.5237614349091408E-3</v>
      </c>
      <c r="G997" s="6">
        <f t="shared" si="145"/>
        <v>-0.12484172290313958</v>
      </c>
      <c r="H997" s="8">
        <f t="shared" si="146"/>
        <v>1</v>
      </c>
      <c r="I997" s="6">
        <f t="shared" si="139"/>
        <v>3.479133550866766</v>
      </c>
      <c r="J997" s="15">
        <f t="shared" si="140"/>
        <v>40863</v>
      </c>
      <c r="K997" s="7">
        <f t="shared" si="141"/>
        <v>19.414109943767048</v>
      </c>
    </row>
    <row r="998" spans="1:11" x14ac:dyDescent="0.25">
      <c r="A998" s="11">
        <v>40864</v>
      </c>
      <c r="B998" s="12">
        <v>5423.1</v>
      </c>
      <c r="C998" s="4">
        <f t="shared" si="138"/>
        <v>-1.5715510823798087E-2</v>
      </c>
      <c r="D998" s="4">
        <f t="shared" si="142"/>
        <v>1.4509140916531771E-7</v>
      </c>
      <c r="E998" s="13">
        <f t="shared" si="143"/>
        <v>1.3452018939514776E-4</v>
      </c>
      <c r="F998" s="4">
        <f t="shared" si="144"/>
        <v>-1.5715655915207252E-2</v>
      </c>
      <c r="G998" s="6">
        <f t="shared" si="145"/>
        <v>-1.3549983818684579</v>
      </c>
      <c r="H998" s="8">
        <f t="shared" si="146"/>
        <v>1</v>
      </c>
      <c r="I998" s="6">
        <f t="shared" si="139"/>
        <v>2.6199492909423538</v>
      </c>
      <c r="J998" s="15">
        <f t="shared" si="140"/>
        <v>40864</v>
      </c>
      <c r="K998" s="7">
        <f t="shared" si="141"/>
        <v>18.44819988968365</v>
      </c>
    </row>
    <row r="999" spans="1:11" x14ac:dyDescent="0.25">
      <c r="A999" s="11">
        <v>40865</v>
      </c>
      <c r="B999" s="12">
        <v>5362.9</v>
      </c>
      <c r="C999" s="4">
        <f t="shared" si="138"/>
        <v>-1.1162734119904448E-2</v>
      </c>
      <c r="D999" s="4">
        <f t="shared" si="142"/>
        <v>1.4509140916531771E-7</v>
      </c>
      <c r="E999" s="13">
        <f t="shared" si="143"/>
        <v>1.671953744079106E-4</v>
      </c>
      <c r="F999" s="4">
        <f t="shared" si="144"/>
        <v>-1.1162879211313613E-2</v>
      </c>
      <c r="G999" s="6">
        <f t="shared" si="145"/>
        <v>-0.86330468224345069</v>
      </c>
      <c r="H999" s="8">
        <f t="shared" si="146"/>
        <v>1</v>
      </c>
      <c r="I999" s="6">
        <f t="shared" si="139"/>
        <v>3.0565877409640025</v>
      </c>
      <c r="J999" s="15">
        <f t="shared" si="140"/>
        <v>40865</v>
      </c>
      <c r="K999" s="7">
        <f t="shared" si="141"/>
        <v>20.567068270709214</v>
      </c>
    </row>
    <row r="1000" spans="1:11" x14ac:dyDescent="0.25">
      <c r="A1000" s="11">
        <v>40868</v>
      </c>
      <c r="B1000" s="12">
        <v>5222.6000000000004</v>
      </c>
      <c r="C1000" s="4">
        <f t="shared" si="138"/>
        <v>-2.6509511363948149E-2</v>
      </c>
      <c r="D1000" s="4">
        <f t="shared" si="142"/>
        <v>1.4509140916531771E-7</v>
      </c>
      <c r="E1000" s="13">
        <f t="shared" si="143"/>
        <v>1.7325373049416332E-4</v>
      </c>
      <c r="F1000" s="4">
        <f t="shared" si="144"/>
        <v>-2.6509656455357314E-2</v>
      </c>
      <c r="G1000" s="6">
        <f t="shared" si="145"/>
        <v>-2.0140154710555991</v>
      </c>
      <c r="H1000" s="8">
        <f t="shared" si="146"/>
        <v>1</v>
      </c>
      <c r="I1000" s="6">
        <f t="shared" si="139"/>
        <v>1.3833090018157925</v>
      </c>
      <c r="J1000" s="15">
        <f t="shared" si="140"/>
        <v>40868</v>
      </c>
      <c r="K1000" s="7">
        <f t="shared" si="141"/>
        <v>20.936378343692425</v>
      </c>
    </row>
    <row r="1001" spans="1:11" x14ac:dyDescent="0.25">
      <c r="A1001" s="11">
        <v>40869</v>
      </c>
      <c r="B1001" s="12">
        <v>5206.8</v>
      </c>
      <c r="C1001" s="4">
        <f t="shared" si="138"/>
        <v>-3.0298985727604754E-3</v>
      </c>
      <c r="D1001" s="4">
        <f t="shared" si="142"/>
        <v>1.4509140916531771E-7</v>
      </c>
      <c r="E1001" s="13">
        <f t="shared" si="143"/>
        <v>2.8587457163497881E-4</v>
      </c>
      <c r="F1001" s="4">
        <f t="shared" si="144"/>
        <v>-3.0300436641696408E-3</v>
      </c>
      <c r="G1001" s="6">
        <f t="shared" si="145"/>
        <v>-0.1792095393426795</v>
      </c>
      <c r="H1001" s="8">
        <f t="shared" si="146"/>
        <v>1</v>
      </c>
      <c r="I1001" s="6">
        <f t="shared" si="139"/>
        <v>3.1449821393281976</v>
      </c>
      <c r="J1001" s="15">
        <f t="shared" si="140"/>
        <v>40869</v>
      </c>
      <c r="K1001" s="7">
        <f t="shared" si="141"/>
        <v>26.89354320718072</v>
      </c>
    </row>
    <row r="1002" spans="1:11" x14ac:dyDescent="0.25">
      <c r="A1002" s="11">
        <v>40870</v>
      </c>
      <c r="B1002" s="12">
        <v>5139.8</v>
      </c>
      <c r="C1002" s="4">
        <f t="shared" si="138"/>
        <v>-1.2951295405964514E-2</v>
      </c>
      <c r="D1002" s="4">
        <f t="shared" si="142"/>
        <v>1.4509140916531771E-7</v>
      </c>
      <c r="E1002" s="13">
        <f t="shared" si="143"/>
        <v>2.5631736277112493E-4</v>
      </c>
      <c r="F1002" s="4">
        <f t="shared" si="144"/>
        <v>-1.2951440497373679E-2</v>
      </c>
      <c r="G1002" s="6">
        <f t="shared" si="145"/>
        <v>-0.80896375089342332</v>
      </c>
      <c r="H1002" s="8">
        <f t="shared" si="146"/>
        <v>1</v>
      </c>
      <c r="I1002" s="6">
        <f t="shared" si="139"/>
        <v>2.8883973831412919</v>
      </c>
      <c r="J1002" s="15">
        <f t="shared" si="140"/>
        <v>40870</v>
      </c>
      <c r="K1002" s="7">
        <f t="shared" si="141"/>
        <v>25.465327954121193</v>
      </c>
    </row>
    <row r="1003" spans="1:11" x14ac:dyDescent="0.25">
      <c r="A1003" s="11">
        <v>40871</v>
      </c>
      <c r="B1003" s="12">
        <v>5127.6000000000004</v>
      </c>
      <c r="C1003" s="4">
        <f t="shared" si="138"/>
        <v>-2.3764547483612159E-3</v>
      </c>
      <c r="D1003" s="4">
        <f t="shared" si="142"/>
        <v>1.4509140916531771E-7</v>
      </c>
      <c r="E1003" s="13">
        <f t="shared" si="143"/>
        <v>2.5971916146830867E-4</v>
      </c>
      <c r="F1003" s="4">
        <f t="shared" si="144"/>
        <v>-2.3765998397703813E-3</v>
      </c>
      <c r="G1003" s="6">
        <f t="shared" si="145"/>
        <v>-0.14747013149246208</v>
      </c>
      <c r="H1003" s="8">
        <f t="shared" si="146"/>
        <v>1</v>
      </c>
      <c r="I1003" s="6">
        <f t="shared" si="139"/>
        <v>3.1981425764181464</v>
      </c>
      <c r="J1003" s="15">
        <f t="shared" si="140"/>
        <v>40871</v>
      </c>
      <c r="K1003" s="7">
        <f t="shared" si="141"/>
        <v>25.633756621198167</v>
      </c>
    </row>
    <row r="1004" spans="1:11" x14ac:dyDescent="0.25">
      <c r="A1004" s="11">
        <v>40872</v>
      </c>
      <c r="B1004" s="12">
        <v>5164.6000000000004</v>
      </c>
      <c r="C1004" s="4">
        <f t="shared" si="138"/>
        <v>7.189941779908904E-3</v>
      </c>
      <c r="D1004" s="4">
        <f t="shared" si="142"/>
        <v>1.4509140916531771E-7</v>
      </c>
      <c r="E1004" s="13">
        <f t="shared" si="143"/>
        <v>2.3263487341131179E-4</v>
      </c>
      <c r="F1004" s="4">
        <f t="shared" si="144"/>
        <v>7.189796688499739E-3</v>
      </c>
      <c r="G1004" s="6">
        <f t="shared" si="145"/>
        <v>0.47138873559194755</v>
      </c>
      <c r="H1004" s="8">
        <f t="shared" si="146"/>
        <v>0</v>
      </c>
      <c r="I1004" s="6">
        <f t="shared" si="139"/>
        <v>3.1529779969920462</v>
      </c>
      <c r="J1004" s="15">
        <f t="shared" si="140"/>
        <v>40872</v>
      </c>
      <c r="K1004" s="7">
        <f t="shared" si="141"/>
        <v>24.26038395678475</v>
      </c>
    </row>
    <row r="1005" spans="1:11" x14ac:dyDescent="0.25">
      <c r="A1005" s="11">
        <v>40875</v>
      </c>
      <c r="B1005" s="12">
        <v>5312.8</v>
      </c>
      <c r="C1005" s="4">
        <f t="shared" si="138"/>
        <v>2.8291348008615384E-2</v>
      </c>
      <c r="D1005" s="4">
        <f t="shared" si="142"/>
        <v>1.4509140916531771E-7</v>
      </c>
      <c r="E1005" s="13">
        <f t="shared" si="143"/>
        <v>2.0774207970153846E-4</v>
      </c>
      <c r="F1005" s="4">
        <f t="shared" si="144"/>
        <v>2.8291202917206219E-2</v>
      </c>
      <c r="G1005" s="6">
        <f t="shared" si="145"/>
        <v>1.9628593278908351</v>
      </c>
      <c r="H1005" s="8">
        <f t="shared" si="146"/>
        <v>0</v>
      </c>
      <c r="I1005" s="6">
        <f t="shared" si="139"/>
        <v>1.3942597208191878</v>
      </c>
      <c r="J1005" s="15">
        <f t="shared" si="140"/>
        <v>40875</v>
      </c>
      <c r="K1005" s="7">
        <f t="shared" si="141"/>
        <v>22.925694354694958</v>
      </c>
    </row>
    <row r="1006" spans="1:11" x14ac:dyDescent="0.25">
      <c r="A1006" s="11">
        <v>40876</v>
      </c>
      <c r="B1006" s="12">
        <v>5337</v>
      </c>
      <c r="C1006" s="4">
        <f t="shared" si="138"/>
        <v>4.544694107440986E-3</v>
      </c>
      <c r="D1006" s="4">
        <f t="shared" si="142"/>
        <v>1.4509140916531771E-7</v>
      </c>
      <c r="E1006" s="13">
        <f t="shared" si="143"/>
        <v>1.8582678561589468E-4</v>
      </c>
      <c r="F1006" s="4">
        <f t="shared" si="144"/>
        <v>4.544549016031821E-3</v>
      </c>
      <c r="G1006" s="6">
        <f t="shared" si="145"/>
        <v>0.33337776800569818</v>
      </c>
      <c r="H1006" s="8">
        <f t="shared" si="146"/>
        <v>0</v>
      </c>
      <c r="I1006" s="6">
        <f t="shared" si="139"/>
        <v>3.320838887831489</v>
      </c>
      <c r="J1006" s="15">
        <f t="shared" si="140"/>
        <v>40876</v>
      </c>
      <c r="K1006" s="7">
        <f t="shared" si="141"/>
        <v>21.682752768230642</v>
      </c>
    </row>
    <row r="1007" spans="1:11" x14ac:dyDescent="0.25">
      <c r="A1007" s="11">
        <v>40877</v>
      </c>
      <c r="B1007" s="12">
        <v>5505.4</v>
      </c>
      <c r="C1007" s="4">
        <f t="shared" si="138"/>
        <v>3.1065731400212546E-2</v>
      </c>
      <c r="D1007" s="4">
        <f t="shared" si="142"/>
        <v>1.4509140916531771E-7</v>
      </c>
      <c r="E1007" s="13">
        <f t="shared" si="143"/>
        <v>1.6653284374420804E-4</v>
      </c>
      <c r="F1007" s="4">
        <f t="shared" si="144"/>
        <v>3.1065586308803381E-2</v>
      </c>
      <c r="G1007" s="6">
        <f t="shared" si="145"/>
        <v>2.407296616767288</v>
      </c>
      <c r="H1007" s="8">
        <f t="shared" si="146"/>
        <v>0</v>
      </c>
      <c r="I1007" s="6">
        <f t="shared" si="139"/>
        <v>0.53368197038168397</v>
      </c>
      <c r="J1007" s="15">
        <f t="shared" si="140"/>
        <v>40877</v>
      </c>
      <c r="K1007" s="7">
        <f t="shared" si="141"/>
        <v>20.526278149553718</v>
      </c>
    </row>
    <row r="1008" spans="1:11" x14ac:dyDescent="0.25">
      <c r="A1008" s="11">
        <v>40878</v>
      </c>
      <c r="B1008" s="12">
        <v>5489.3</v>
      </c>
      <c r="C1008" s="4">
        <f t="shared" si="138"/>
        <v>-2.9286859137116761E-3</v>
      </c>
      <c r="D1008" s="4">
        <f t="shared" si="142"/>
        <v>1.4509140916531771E-7</v>
      </c>
      <c r="E1008" s="13">
        <f t="shared" si="143"/>
        <v>1.4954670650629256E-4</v>
      </c>
      <c r="F1008" s="4">
        <f t="shared" si="144"/>
        <v>-2.9288310051208415E-3</v>
      </c>
      <c r="G1008" s="6">
        <f t="shared" si="145"/>
        <v>-0.23950020360307911</v>
      </c>
      <c r="H1008" s="8">
        <f t="shared" si="146"/>
        <v>1</v>
      </c>
      <c r="I1008" s="6">
        <f t="shared" si="139"/>
        <v>3.4563321909441762</v>
      </c>
      <c r="J1008" s="15">
        <f t="shared" si="140"/>
        <v>40878</v>
      </c>
      <c r="K1008" s="7">
        <f t="shared" si="141"/>
        <v>19.451302461812684</v>
      </c>
    </row>
    <row r="1009" spans="1:11" x14ac:dyDescent="0.25">
      <c r="A1009" s="11">
        <v>40879</v>
      </c>
      <c r="B1009" s="12">
        <v>5552.3</v>
      </c>
      <c r="C1009" s="4">
        <f t="shared" si="138"/>
        <v>1.1411513488512005E-2</v>
      </c>
      <c r="D1009" s="4">
        <f t="shared" si="142"/>
        <v>1.4509140916531771E-7</v>
      </c>
      <c r="E1009" s="13">
        <f t="shared" si="143"/>
        <v>1.3618415178671649E-4</v>
      </c>
      <c r="F1009" s="4">
        <f t="shared" si="144"/>
        <v>1.141136839710284E-2</v>
      </c>
      <c r="G1009" s="6">
        <f t="shared" si="145"/>
        <v>0.97785495547999846</v>
      </c>
      <c r="H1009" s="8">
        <f t="shared" si="146"/>
        <v>0</v>
      </c>
      <c r="I1009" s="6">
        <f t="shared" si="139"/>
        <v>3.0537125752578209</v>
      </c>
      <c r="J1009" s="15">
        <f t="shared" si="140"/>
        <v>40879</v>
      </c>
      <c r="K1009" s="7">
        <f t="shared" si="141"/>
        <v>18.561947743175892</v>
      </c>
    </row>
    <row r="1010" spans="1:11" x14ac:dyDescent="0.25">
      <c r="A1010" s="11">
        <v>40882</v>
      </c>
      <c r="B1010" s="12">
        <v>5568</v>
      </c>
      <c r="C1010" s="4">
        <f t="shared" si="138"/>
        <v>2.823666705297967E-3</v>
      </c>
      <c r="D1010" s="4">
        <f t="shared" si="142"/>
        <v>1.4509140916531771E-7</v>
      </c>
      <c r="E1010" s="13">
        <f t="shared" si="143"/>
        <v>1.2282811006760077E-4</v>
      </c>
      <c r="F1010" s="4">
        <f t="shared" si="144"/>
        <v>2.8235216138888016E-3</v>
      </c>
      <c r="G1010" s="6">
        <f t="shared" si="145"/>
        <v>0.25476644784009495</v>
      </c>
      <c r="H1010" s="8">
        <f t="shared" si="146"/>
        <v>0</v>
      </c>
      <c r="I1010" s="6">
        <f t="shared" si="139"/>
        <v>3.5509708248736449</v>
      </c>
      <c r="J1010" s="15">
        <f t="shared" si="140"/>
        <v>40882</v>
      </c>
      <c r="K1010" s="7">
        <f t="shared" si="141"/>
        <v>17.628247742502086</v>
      </c>
    </row>
    <row r="1011" spans="1:11" x14ac:dyDescent="0.25">
      <c r="A1011" s="11">
        <v>40883</v>
      </c>
      <c r="B1011" s="12">
        <v>5568.7</v>
      </c>
      <c r="C1011" s="4">
        <f t="shared" si="138"/>
        <v>1.2571048890992775E-4</v>
      </c>
      <c r="D1011" s="4">
        <f t="shared" si="142"/>
        <v>1.4509140916531771E-7</v>
      </c>
      <c r="E1011" s="13">
        <f t="shared" si="143"/>
        <v>1.1106962343459466E-4</v>
      </c>
      <c r="F1011" s="4">
        <f t="shared" si="144"/>
        <v>1.2556539750076243E-4</v>
      </c>
      <c r="G1011" s="6">
        <f t="shared" si="145"/>
        <v>1.1914404104125993E-2</v>
      </c>
      <c r="H1011" s="8">
        <f t="shared" si="146"/>
        <v>0</v>
      </c>
      <c r="I1011" s="6">
        <f t="shared" si="139"/>
        <v>3.6336671478497826</v>
      </c>
      <c r="J1011" s="15">
        <f t="shared" si="140"/>
        <v>40883</v>
      </c>
      <c r="K1011" s="7">
        <f t="shared" si="141"/>
        <v>16.763237971511487</v>
      </c>
    </row>
    <row r="1012" spans="1:11" x14ac:dyDescent="0.25">
      <c r="A1012" s="11">
        <v>40884</v>
      </c>
      <c r="B1012" s="12">
        <v>5546.9</v>
      </c>
      <c r="C1012" s="4">
        <f t="shared" si="138"/>
        <v>-3.9224203731877917E-3</v>
      </c>
      <c r="D1012" s="4">
        <f t="shared" si="142"/>
        <v>1.4509140916531771E-7</v>
      </c>
      <c r="E1012" s="13">
        <f t="shared" si="143"/>
        <v>1.0071760366658981E-4</v>
      </c>
      <c r="F1012" s="4">
        <f t="shared" si="144"/>
        <v>-3.9225654645969566E-3</v>
      </c>
      <c r="G1012" s="6">
        <f t="shared" si="145"/>
        <v>-0.39085665255783386</v>
      </c>
      <c r="H1012" s="8">
        <f t="shared" si="146"/>
        <v>1</v>
      </c>
      <c r="I1012" s="6">
        <f t="shared" si="139"/>
        <v>3.6062719856423158</v>
      </c>
      <c r="J1012" s="15">
        <f t="shared" si="140"/>
        <v>40884</v>
      </c>
      <c r="K1012" s="7">
        <f t="shared" si="141"/>
        <v>15.962942625859187</v>
      </c>
    </row>
    <row r="1013" spans="1:11" x14ac:dyDescent="0.25">
      <c r="A1013" s="11">
        <v>40885</v>
      </c>
      <c r="B1013" s="12">
        <v>5483.8</v>
      </c>
      <c r="C1013" s="4">
        <f t="shared" si="138"/>
        <v>-1.1440921842933499E-2</v>
      </c>
      <c r="D1013" s="4">
        <f t="shared" si="142"/>
        <v>1.4509140916531771E-7</v>
      </c>
      <c r="E1013" s="13">
        <f t="shared" si="143"/>
        <v>9.4459081636661662E-5</v>
      </c>
      <c r="F1013" s="4">
        <f t="shared" si="144"/>
        <v>-1.1441066934342664E-2</v>
      </c>
      <c r="G1013" s="6">
        <f t="shared" si="145"/>
        <v>-1.177184857337922</v>
      </c>
      <c r="H1013" s="8">
        <f t="shared" si="146"/>
        <v>1</v>
      </c>
      <c r="I1013" s="6">
        <f t="shared" si="139"/>
        <v>3.0218512805171582</v>
      </c>
      <c r="J1013" s="15">
        <f t="shared" si="140"/>
        <v>40885</v>
      </c>
      <c r="K1013" s="7">
        <f t="shared" si="141"/>
        <v>15.459025730645317</v>
      </c>
    </row>
    <row r="1014" spans="1:11" x14ac:dyDescent="0.25">
      <c r="A1014" s="11">
        <v>40886</v>
      </c>
      <c r="B1014" s="12">
        <v>5529.2</v>
      </c>
      <c r="C1014" s="4">
        <f t="shared" si="138"/>
        <v>8.2448483031579197E-3</v>
      </c>
      <c r="D1014" s="4">
        <f t="shared" si="142"/>
        <v>1.4509140916531771E-7</v>
      </c>
      <c r="E1014" s="13">
        <f t="shared" si="143"/>
        <v>1.1038452221733514E-4</v>
      </c>
      <c r="F1014" s="4">
        <f t="shared" si="144"/>
        <v>8.2447032117487547E-3</v>
      </c>
      <c r="G1014" s="6">
        <f t="shared" si="145"/>
        <v>0.78473122831439657</v>
      </c>
      <c r="H1014" s="8">
        <f t="shared" si="146"/>
        <v>0</v>
      </c>
      <c r="I1014" s="6">
        <f t="shared" si="139"/>
        <v>3.3289302320777097</v>
      </c>
      <c r="J1014" s="15">
        <f t="shared" si="140"/>
        <v>40886</v>
      </c>
      <c r="K1014" s="7">
        <f t="shared" si="141"/>
        <v>16.711458380699689</v>
      </c>
    </row>
    <row r="1015" spans="1:11" x14ac:dyDescent="0.25">
      <c r="A1015" s="11">
        <v>40889</v>
      </c>
      <c r="B1015" s="12">
        <v>5427.9</v>
      </c>
      <c r="C1015" s="4">
        <f t="shared" si="138"/>
        <v>-1.8490820797041729E-2</v>
      </c>
      <c r="D1015" s="4">
        <f t="shared" si="142"/>
        <v>1.4509140916531771E-7</v>
      </c>
      <c r="E1015" s="13">
        <f t="shared" si="143"/>
        <v>1.0011444940316216E-4</v>
      </c>
      <c r="F1015" s="4">
        <f t="shared" si="144"/>
        <v>-1.8490965888450894E-2</v>
      </c>
      <c r="G1015" s="6">
        <f t="shared" si="145"/>
        <v>-1.8480393562509698</v>
      </c>
      <c r="H1015" s="8">
        <f t="shared" si="146"/>
        <v>1</v>
      </c>
      <c r="I1015" s="6">
        <f t="shared" si="139"/>
        <v>1.9780350018583637</v>
      </c>
      <c r="J1015" s="15">
        <f t="shared" si="140"/>
        <v>40889</v>
      </c>
      <c r="K1015" s="7">
        <f t="shared" si="141"/>
        <v>15.915073263733353</v>
      </c>
    </row>
    <row r="1016" spans="1:11" x14ac:dyDescent="0.25">
      <c r="A1016" s="11">
        <v>40890</v>
      </c>
      <c r="B1016" s="12">
        <v>5490.1</v>
      </c>
      <c r="C1016" s="4">
        <f t="shared" si="138"/>
        <v>1.1394151480773655E-2</v>
      </c>
      <c r="D1016" s="4">
        <f t="shared" si="142"/>
        <v>1.4509140916531771E-7</v>
      </c>
      <c r="E1016" s="13">
        <f t="shared" si="143"/>
        <v>1.5452181726084807E-4</v>
      </c>
      <c r="F1016" s="4">
        <f t="shared" si="144"/>
        <v>1.139400638936449E-2</v>
      </c>
      <c r="G1016" s="6">
        <f t="shared" si="145"/>
        <v>0.91660359264324154</v>
      </c>
      <c r="H1016" s="8">
        <f t="shared" si="146"/>
        <v>0</v>
      </c>
      <c r="I1016" s="6">
        <f t="shared" si="139"/>
        <v>3.0485680235478947</v>
      </c>
      <c r="J1016" s="15">
        <f t="shared" si="140"/>
        <v>40890</v>
      </c>
      <c r="K1016" s="7">
        <f t="shared" si="141"/>
        <v>19.772207708547512</v>
      </c>
    </row>
    <row r="1017" spans="1:11" x14ac:dyDescent="0.25">
      <c r="A1017" s="11">
        <v>40891</v>
      </c>
      <c r="B1017" s="12">
        <v>5366.8</v>
      </c>
      <c r="C1017" s="4">
        <f t="shared" si="138"/>
        <v>-2.2714642557617563E-2</v>
      </c>
      <c r="D1017" s="4">
        <f t="shared" si="142"/>
        <v>1.4509140916531771E-7</v>
      </c>
      <c r="E1017" s="13">
        <f t="shared" si="143"/>
        <v>1.3897235391564932E-4</v>
      </c>
      <c r="F1017" s="4">
        <f t="shared" si="144"/>
        <v>-2.2714787649026728E-2</v>
      </c>
      <c r="G1017" s="6">
        <f t="shared" si="145"/>
        <v>-1.926834768600528</v>
      </c>
      <c r="H1017" s="8">
        <f t="shared" si="146"/>
        <v>1</v>
      </c>
      <c r="I1017" s="6">
        <f t="shared" si="139"/>
        <v>1.6653331227056656</v>
      </c>
      <c r="J1017" s="15">
        <f t="shared" si="140"/>
        <v>40891</v>
      </c>
      <c r="K1017" s="7">
        <f t="shared" si="141"/>
        <v>18.751001450765042</v>
      </c>
    </row>
    <row r="1018" spans="1:11" x14ac:dyDescent="0.25">
      <c r="A1018" s="11">
        <v>40892</v>
      </c>
      <c r="B1018" s="12">
        <v>5400.9</v>
      </c>
      <c r="C1018" s="4">
        <f t="shared" si="138"/>
        <v>6.33377861536973E-3</v>
      </c>
      <c r="D1018" s="4">
        <f t="shared" si="142"/>
        <v>1.4509140916531771E-7</v>
      </c>
      <c r="E1018" s="13">
        <f t="shared" si="143"/>
        <v>2.210293274693319E-4</v>
      </c>
      <c r="F1018" s="4">
        <f t="shared" si="144"/>
        <v>6.333633523960565E-3</v>
      </c>
      <c r="G1018" s="6">
        <f t="shared" si="145"/>
        <v>0.42601802977105829</v>
      </c>
      <c r="H1018" s="8">
        <f t="shared" si="146"/>
        <v>0</v>
      </c>
      <c r="I1018" s="6">
        <f t="shared" si="139"/>
        <v>3.1989233668351749</v>
      </c>
      <c r="J1018" s="15">
        <f t="shared" si="140"/>
        <v>40892</v>
      </c>
      <c r="K1018" s="7">
        <f t="shared" si="141"/>
        <v>23.647498778885893</v>
      </c>
    </row>
    <row r="1019" spans="1:11" ht="12" customHeight="1" x14ac:dyDescent="0.25">
      <c r="A1019" s="11">
        <v>40893</v>
      </c>
      <c r="B1019" s="12">
        <v>5387.3</v>
      </c>
      <c r="C1019" s="4">
        <f t="shared" si="138"/>
        <v>-2.52127457859535E-3</v>
      </c>
      <c r="D1019" s="4">
        <f t="shared" si="142"/>
        <v>1.4509140916531771E-7</v>
      </c>
      <c r="E1019" s="13">
        <f t="shared" si="143"/>
        <v>1.9752470694264714E-4</v>
      </c>
      <c r="F1019" s="4">
        <f t="shared" si="144"/>
        <v>-2.5214196700045154E-3</v>
      </c>
      <c r="G1019" s="6">
        <f t="shared" si="145"/>
        <v>-0.17940495077007509</v>
      </c>
      <c r="H1019" s="8">
        <f t="shared" si="146"/>
        <v>1</v>
      </c>
      <c r="I1019" s="6">
        <f t="shared" si="139"/>
        <v>3.3297918401166573</v>
      </c>
      <c r="J1019" s="15">
        <f t="shared" si="140"/>
        <v>40893</v>
      </c>
      <c r="K1019" s="7">
        <f t="shared" si="141"/>
        <v>22.354809517526586</v>
      </c>
    </row>
    <row r="1020" spans="1:11" x14ac:dyDescent="0.25">
      <c r="A1020" s="11">
        <v>40896</v>
      </c>
      <c r="B1020" s="12">
        <v>5365</v>
      </c>
      <c r="C1020" s="4">
        <f t="shared" si="138"/>
        <v>-4.1479556882923702E-3</v>
      </c>
      <c r="D1020" s="4">
        <f t="shared" si="142"/>
        <v>1.4509140916531771E-7</v>
      </c>
      <c r="E1020" s="13">
        <f t="shared" si="143"/>
        <v>1.7801130869127193E-4</v>
      </c>
      <c r="F1020" s="4">
        <f t="shared" si="144"/>
        <v>-4.1481007797015352E-3</v>
      </c>
      <c r="G1020" s="6">
        <f t="shared" si="145"/>
        <v>-0.3109034223563466</v>
      </c>
      <c r="H1020" s="8">
        <f t="shared" si="146"/>
        <v>1</v>
      </c>
      <c r="I1020" s="6">
        <f t="shared" si="139"/>
        <v>3.3495627366372935</v>
      </c>
      <c r="J1020" s="15">
        <f t="shared" si="140"/>
        <v>40896</v>
      </c>
      <c r="K1020" s="7">
        <f t="shared" si="141"/>
        <v>21.221889901441813</v>
      </c>
    </row>
    <row r="1021" spans="1:11" x14ac:dyDescent="0.25">
      <c r="A1021" s="11">
        <v>40897</v>
      </c>
      <c r="B1021" s="12">
        <v>5419.6</v>
      </c>
      <c r="C1021" s="4">
        <f t="shared" si="138"/>
        <v>1.0125635907477197E-2</v>
      </c>
      <c r="D1021" s="4">
        <f t="shared" si="142"/>
        <v>1.4509140916531771E-7</v>
      </c>
      <c r="E1021" s="13">
        <f t="shared" si="143"/>
        <v>1.6284523788892829E-4</v>
      </c>
      <c r="F1021" s="4">
        <f t="shared" si="144"/>
        <v>1.0125490816068032E-2</v>
      </c>
      <c r="G1021" s="6">
        <f t="shared" si="145"/>
        <v>0.79346642138130197</v>
      </c>
      <c r="H1021" s="8">
        <f t="shared" si="146"/>
        <v>0</v>
      </c>
      <c r="I1021" s="6">
        <f t="shared" si="139"/>
        <v>3.1276221203580277</v>
      </c>
      <c r="J1021" s="15">
        <f t="shared" si="140"/>
        <v>40897</v>
      </c>
      <c r="K1021" s="7">
        <f t="shared" si="141"/>
        <v>20.297744994431984</v>
      </c>
    </row>
    <row r="1022" spans="1:11" x14ac:dyDescent="0.25">
      <c r="A1022" s="11">
        <v>40898</v>
      </c>
      <c r="B1022" s="12">
        <v>5389.7</v>
      </c>
      <c r="C1022" s="4">
        <f t="shared" si="138"/>
        <v>-5.5322872453193415E-3</v>
      </c>
      <c r="D1022" s="4">
        <f t="shared" si="142"/>
        <v>1.4509140916531771E-7</v>
      </c>
      <c r="E1022" s="13">
        <f t="shared" si="143"/>
        <v>1.4630018593762419E-4</v>
      </c>
      <c r="F1022" s="4">
        <f t="shared" si="144"/>
        <v>-5.5324323367285065E-3</v>
      </c>
      <c r="G1022" s="6">
        <f t="shared" si="145"/>
        <v>-0.45739737939742064</v>
      </c>
      <c r="H1022" s="8">
        <f t="shared" si="146"/>
        <v>1</v>
      </c>
      <c r="I1022" s="6">
        <f t="shared" si="139"/>
        <v>3.3913802749580833</v>
      </c>
      <c r="J1022" s="15">
        <f t="shared" si="140"/>
        <v>40898</v>
      </c>
      <c r="K1022" s="7">
        <f t="shared" si="141"/>
        <v>19.239009081088071</v>
      </c>
    </row>
    <row r="1023" spans="1:11" x14ac:dyDescent="0.25">
      <c r="A1023" s="11">
        <v>40899</v>
      </c>
      <c r="B1023" s="12">
        <v>5457</v>
      </c>
      <c r="C1023" s="4">
        <f t="shared" si="138"/>
        <v>1.2409463459275101E-2</v>
      </c>
      <c r="D1023" s="4">
        <f t="shared" si="142"/>
        <v>1.4509140916531771E-7</v>
      </c>
      <c r="E1023" s="13">
        <f t="shared" si="143"/>
        <v>1.374139988649513E-4</v>
      </c>
      <c r="F1023" s="4">
        <f t="shared" si="144"/>
        <v>1.2409318367865936E-2</v>
      </c>
      <c r="G1023" s="6">
        <f t="shared" si="145"/>
        <v>1.0586013358658275</v>
      </c>
      <c r="H1023" s="8">
        <f t="shared" si="146"/>
        <v>0</v>
      </c>
      <c r="I1023" s="6">
        <f t="shared" si="139"/>
        <v>2.9669992223175994</v>
      </c>
      <c r="J1023" s="15">
        <f t="shared" si="140"/>
        <v>40899</v>
      </c>
      <c r="K1023" s="7">
        <f t="shared" si="141"/>
        <v>18.645573660478423</v>
      </c>
    </row>
    <row r="1024" spans="1:11" x14ac:dyDescent="0.25">
      <c r="A1024" s="11">
        <v>40900</v>
      </c>
      <c r="B1024" s="12">
        <v>5512.7</v>
      </c>
      <c r="C1024" s="4">
        <f t="shared" si="138"/>
        <v>1.0155333089861763E-2</v>
      </c>
      <c r="D1024" s="4">
        <f t="shared" si="142"/>
        <v>1.4509140916531771E-7</v>
      </c>
      <c r="E1024" s="13">
        <f t="shared" si="143"/>
        <v>1.2391085155150677E-4</v>
      </c>
      <c r="F1024" s="4">
        <f t="shared" si="144"/>
        <v>1.0155187998452598E-2</v>
      </c>
      <c r="G1024" s="6">
        <f t="shared" si="145"/>
        <v>0.91229080352889302</v>
      </c>
      <c r="H1024" s="8">
        <f t="shared" si="146"/>
        <v>0</v>
      </c>
      <c r="I1024" s="6">
        <f t="shared" si="139"/>
        <v>3.1628983067039496</v>
      </c>
      <c r="J1024" s="15">
        <f t="shared" si="140"/>
        <v>40900</v>
      </c>
      <c r="K1024" s="7">
        <f t="shared" si="141"/>
        <v>17.705774606757878</v>
      </c>
    </row>
    <row r="1025" spans="1:11" x14ac:dyDescent="0.25">
      <c r="A1025" s="11">
        <v>40905</v>
      </c>
      <c r="B1025" s="12">
        <v>5507.4</v>
      </c>
      <c r="C1025" s="4">
        <f t="shared" si="138"/>
        <v>-9.6187882299338882E-4</v>
      </c>
      <c r="D1025" s="4">
        <f t="shared" si="142"/>
        <v>1.4509140916531771E-7</v>
      </c>
      <c r="E1025" s="13">
        <f t="shared" si="143"/>
        <v>1.1202285505315783E-4</v>
      </c>
      <c r="F1025" s="4">
        <f t="shared" si="144"/>
        <v>-9.6202391440255411E-4</v>
      </c>
      <c r="G1025" s="6">
        <f t="shared" si="145"/>
        <v>-9.0893441937362457E-2</v>
      </c>
      <c r="H1025" s="8">
        <f t="shared" si="146"/>
        <v>1</v>
      </c>
      <c r="I1025" s="6">
        <f t="shared" si="139"/>
        <v>3.6253344801580036</v>
      </c>
      <c r="J1025" s="15">
        <f t="shared" si="140"/>
        <v>40905</v>
      </c>
      <c r="K1025" s="7">
        <f t="shared" si="141"/>
        <v>16.835017769057725</v>
      </c>
    </row>
    <row r="1026" spans="1:11" x14ac:dyDescent="0.25">
      <c r="A1026" s="11">
        <v>40906</v>
      </c>
      <c r="B1026" s="12">
        <v>5566.8</v>
      </c>
      <c r="C1026" s="4">
        <f t="shared" si="138"/>
        <v>1.0727740092598021E-2</v>
      </c>
      <c r="D1026" s="4">
        <f t="shared" si="142"/>
        <v>1.4509140916531771E-7</v>
      </c>
      <c r="E1026" s="13">
        <f t="shared" si="143"/>
        <v>1.0172855881124278E-4</v>
      </c>
      <c r="F1026" s="4">
        <f t="shared" si="144"/>
        <v>1.0727595001188856E-2</v>
      </c>
      <c r="G1026" s="6">
        <f t="shared" si="145"/>
        <v>1.0636063543496637</v>
      </c>
      <c r="H1026" s="8">
        <f t="shared" si="146"/>
        <v>0</v>
      </c>
      <c r="I1026" s="6">
        <f t="shared" si="139"/>
        <v>3.1120334683192699</v>
      </c>
      <c r="J1026" s="15">
        <f t="shared" si="140"/>
        <v>40906</v>
      </c>
      <c r="K1026" s="7">
        <f t="shared" si="141"/>
        <v>16.042856784015878</v>
      </c>
    </row>
    <row r="1027" spans="1:11" x14ac:dyDescent="0.25">
      <c r="A1027" s="11">
        <v>40907</v>
      </c>
      <c r="B1027" s="12">
        <v>5572.3</v>
      </c>
      <c r="C1027" s="4">
        <f t="shared" si="138"/>
        <v>9.8751253637334251E-4</v>
      </c>
      <c r="D1027" s="4">
        <f t="shared" si="142"/>
        <v>1.4509140916531771E-7</v>
      </c>
      <c r="E1027" s="13">
        <f t="shared" si="143"/>
        <v>9.2493851014295651E-5</v>
      </c>
      <c r="F1027" s="4">
        <f t="shared" si="144"/>
        <v>9.8736744496417711E-4</v>
      </c>
      <c r="G1027" s="6">
        <f t="shared" si="145"/>
        <v>0.10266499086448573</v>
      </c>
      <c r="H1027" s="8">
        <f t="shared" si="146"/>
        <v>0</v>
      </c>
      <c r="I1027" s="6">
        <f t="shared" si="139"/>
        <v>3.7199756122090339</v>
      </c>
      <c r="J1027" s="15">
        <f t="shared" si="140"/>
        <v>40907</v>
      </c>
      <c r="K1027" s="7">
        <f t="shared" si="141"/>
        <v>15.297367193937916</v>
      </c>
    </row>
    <row r="1028" spans="1:11" x14ac:dyDescent="0.25">
      <c r="A1028" s="11">
        <v>40911</v>
      </c>
      <c r="B1028" s="12">
        <v>5699.9</v>
      </c>
      <c r="C1028" s="4">
        <f t="shared" si="138"/>
        <v>2.2640735727025407E-2</v>
      </c>
      <c r="D1028" s="4">
        <f t="shared" si="142"/>
        <v>1.4509140916531771E-7</v>
      </c>
      <c r="E1028" s="13">
        <f t="shared" si="143"/>
        <v>8.436373353834414E-5</v>
      </c>
      <c r="F1028" s="4">
        <f t="shared" si="144"/>
        <v>2.2640590635616242E-2</v>
      </c>
      <c r="G1028" s="6">
        <f t="shared" si="145"/>
        <v>2.4649598891669036</v>
      </c>
      <c r="H1028" s="8">
        <f t="shared" si="146"/>
        <v>0</v>
      </c>
      <c r="I1028" s="6">
        <f t="shared" si="139"/>
        <v>0.73323431225533797</v>
      </c>
      <c r="J1028" s="15">
        <f t="shared" si="140"/>
        <v>40911</v>
      </c>
      <c r="K1028" s="7">
        <f t="shared" si="141"/>
        <v>14.609594308262317</v>
      </c>
    </row>
    <row r="1029" spans="1:11" x14ac:dyDescent="0.25">
      <c r="A1029" s="11">
        <v>40912</v>
      </c>
      <c r="B1029" s="12">
        <v>5668.5</v>
      </c>
      <c r="C1029" s="4">
        <f t="shared" si="138"/>
        <v>-5.5240983514437247E-3</v>
      </c>
      <c r="D1029" s="4">
        <f t="shared" si="142"/>
        <v>1.4509140916531771E-7</v>
      </c>
      <c r="E1029" s="13">
        <f t="shared" si="143"/>
        <v>7.7206083114946504E-5</v>
      </c>
      <c r="F1029" s="4">
        <f t="shared" si="144"/>
        <v>-5.5242434428528896E-3</v>
      </c>
      <c r="G1029" s="6">
        <f t="shared" si="145"/>
        <v>-0.62870519485911969</v>
      </c>
      <c r="H1029" s="8">
        <f t="shared" si="146"/>
        <v>1</v>
      </c>
      <c r="I1029" s="6">
        <f t="shared" si="139"/>
        <v>3.6179425093799651</v>
      </c>
      <c r="J1029" s="15">
        <f t="shared" si="140"/>
        <v>40912</v>
      </c>
      <c r="K1029" s="7">
        <f t="shared" si="141"/>
        <v>13.97610068226523</v>
      </c>
    </row>
    <row r="1030" spans="1:11" x14ac:dyDescent="0.25">
      <c r="A1030" s="11">
        <v>40913</v>
      </c>
      <c r="B1030" s="12">
        <v>5624.3</v>
      </c>
      <c r="C1030" s="4">
        <f t="shared" si="138"/>
        <v>-7.8280365733292504E-3</v>
      </c>
      <c r="D1030" s="4">
        <f t="shared" si="142"/>
        <v>1.4509140916531771E-7</v>
      </c>
      <c r="E1030" s="13">
        <f t="shared" si="143"/>
        <v>7.6567641320664855E-5</v>
      </c>
      <c r="F1030" s="4">
        <f t="shared" si="144"/>
        <v>-7.8281816647384154E-3</v>
      </c>
      <c r="G1030" s="6">
        <f t="shared" si="145"/>
        <v>-0.89461929590506584</v>
      </c>
      <c r="H1030" s="8">
        <f t="shared" si="146"/>
        <v>1</v>
      </c>
      <c r="I1030" s="6">
        <f t="shared" si="139"/>
        <v>3.4195576282607103</v>
      </c>
      <c r="J1030" s="15">
        <f t="shared" si="140"/>
        <v>40913</v>
      </c>
      <c r="K1030" s="7">
        <f t="shared" si="141"/>
        <v>13.918194298876635</v>
      </c>
    </row>
    <row r="1031" spans="1:11" x14ac:dyDescent="0.25">
      <c r="A1031" s="11">
        <v>40914</v>
      </c>
      <c r="B1031" s="12">
        <v>5649.7</v>
      </c>
      <c r="C1031" s="4">
        <f t="shared" si="138"/>
        <v>4.5059505013157752E-3</v>
      </c>
      <c r="D1031" s="4">
        <f t="shared" si="142"/>
        <v>1.4509140916531771E-7</v>
      </c>
      <c r="E1031" s="13">
        <f t="shared" si="143"/>
        <v>8.1714257478386252E-5</v>
      </c>
      <c r="F1031" s="4">
        <f t="shared" si="144"/>
        <v>4.5058054099066103E-3</v>
      </c>
      <c r="G1031" s="6">
        <f t="shared" si="145"/>
        <v>0.49845219494808357</v>
      </c>
      <c r="H1031" s="8">
        <f t="shared" si="146"/>
        <v>0</v>
      </c>
      <c r="I1031" s="6">
        <f t="shared" si="139"/>
        <v>3.662975202063083</v>
      </c>
      <c r="J1031" s="15">
        <f t="shared" si="140"/>
        <v>40914</v>
      </c>
      <c r="K1031" s="7">
        <f t="shared" si="141"/>
        <v>14.378354266755192</v>
      </c>
    </row>
    <row r="1032" spans="1:11" x14ac:dyDescent="0.25">
      <c r="A1032" s="11">
        <v>40917</v>
      </c>
      <c r="B1032" s="12">
        <v>5612.3</v>
      </c>
      <c r="C1032" s="4">
        <f t="shared" si="138"/>
        <v>-6.6418287139379476E-3</v>
      </c>
      <c r="D1032" s="4">
        <f t="shared" si="142"/>
        <v>1.4509140916531771E-7</v>
      </c>
      <c r="E1032" s="13">
        <f t="shared" si="143"/>
        <v>7.4873518610382557E-5</v>
      </c>
      <c r="F1032" s="4">
        <f t="shared" si="144"/>
        <v>-6.6419738053471126E-3</v>
      </c>
      <c r="G1032" s="6">
        <f t="shared" si="145"/>
        <v>-0.76759659056142693</v>
      </c>
      <c r="H1032" s="8">
        <f t="shared" si="146"/>
        <v>1</v>
      </c>
      <c r="I1032" s="6">
        <f t="shared" si="139"/>
        <v>3.5363143471549017</v>
      </c>
      <c r="J1032" s="15">
        <f t="shared" si="140"/>
        <v>40917</v>
      </c>
      <c r="K1032" s="7">
        <f t="shared" si="141"/>
        <v>13.763357224320957</v>
      </c>
    </row>
    <row r="1033" spans="1:11" x14ac:dyDescent="0.25">
      <c r="A1033" s="11">
        <v>40918</v>
      </c>
      <c r="B1033" s="12">
        <v>5696.7</v>
      </c>
      <c r="C1033" s="4">
        <f t="shared" si="138"/>
        <v>1.4926442127778774E-2</v>
      </c>
      <c r="D1033" s="4">
        <f t="shared" si="142"/>
        <v>1.4509140916531771E-7</v>
      </c>
      <c r="E1033" s="13">
        <f t="shared" si="143"/>
        <v>7.7037552276103364E-5</v>
      </c>
      <c r="F1033" s="4">
        <f t="shared" si="144"/>
        <v>1.4926297036369609E-2</v>
      </c>
      <c r="G1033" s="6">
        <f t="shared" si="145"/>
        <v>1.7005947820715162</v>
      </c>
      <c r="H1033" s="8">
        <f t="shared" si="146"/>
        <v>0</v>
      </c>
      <c r="I1033" s="6">
        <f t="shared" si="139"/>
        <v>2.3706589419389865</v>
      </c>
      <c r="J1033" s="15">
        <f t="shared" si="140"/>
        <v>40918</v>
      </c>
      <c r="K1033" s="7">
        <f t="shared" si="141"/>
        <v>13.960838343686296</v>
      </c>
    </row>
    <row r="1034" spans="1:11" x14ac:dyDescent="0.25">
      <c r="A1034" s="11">
        <v>40919</v>
      </c>
      <c r="B1034" s="12">
        <v>5670.8</v>
      </c>
      <c r="C1034" s="4">
        <f t="shared" si="138"/>
        <v>-4.5568585560042544E-3</v>
      </c>
      <c r="D1034" s="4">
        <f t="shared" si="142"/>
        <v>1.4509140916531771E-7</v>
      </c>
      <c r="E1034" s="13">
        <f t="shared" si="143"/>
        <v>7.0756207751069492E-5</v>
      </c>
      <c r="F1034" s="4">
        <f t="shared" si="144"/>
        <v>-4.5570036474134193E-3</v>
      </c>
      <c r="G1034" s="6">
        <f t="shared" si="145"/>
        <v>-0.54174773217186567</v>
      </c>
      <c r="H1034" s="8">
        <f t="shared" si="146"/>
        <v>1</v>
      </c>
      <c r="I1034" s="6">
        <f t="shared" si="139"/>
        <v>3.7124513057513724</v>
      </c>
      <c r="J1034" s="15">
        <f t="shared" si="140"/>
        <v>40919</v>
      </c>
      <c r="K1034" s="7">
        <f t="shared" si="141"/>
        <v>13.379581667982219</v>
      </c>
    </row>
    <row r="1035" spans="1:11" x14ac:dyDescent="0.25">
      <c r="A1035" s="11">
        <v>40920</v>
      </c>
      <c r="B1035" s="12">
        <v>5662.4</v>
      </c>
      <c r="C1035" s="4">
        <f t="shared" si="138"/>
        <v>-1.4823706522776401E-3</v>
      </c>
      <c r="D1035" s="4">
        <f t="shared" si="142"/>
        <v>1.4509140916531771E-7</v>
      </c>
      <c r="E1035" s="13">
        <f t="shared" si="143"/>
        <v>6.9079773245258019E-5</v>
      </c>
      <c r="F1035" s="4">
        <f t="shared" si="144"/>
        <v>-1.4825157436868055E-3</v>
      </c>
      <c r="G1035" s="6">
        <f t="shared" si="145"/>
        <v>-0.17837084200536746</v>
      </c>
      <c r="H1035" s="8">
        <f t="shared" si="146"/>
        <v>1</v>
      </c>
      <c r="I1035" s="6">
        <f t="shared" si="139"/>
        <v>3.8552776817494756</v>
      </c>
      <c r="J1035" s="15">
        <f t="shared" si="140"/>
        <v>40920</v>
      </c>
      <c r="K1035" s="7">
        <f t="shared" si="141"/>
        <v>13.220129587507937</v>
      </c>
    </row>
    <row r="1036" spans="1:11" x14ac:dyDescent="0.25">
      <c r="A1036" s="11">
        <v>40921</v>
      </c>
      <c r="B1036" s="12">
        <v>5636.6</v>
      </c>
      <c r="C1036" s="4">
        <f t="shared" si="138"/>
        <v>-4.5667837577376188E-3</v>
      </c>
      <c r="D1036" s="4">
        <f t="shared" si="142"/>
        <v>1.4509140916531771E-7</v>
      </c>
      <c r="E1036" s="13">
        <f t="shared" si="143"/>
        <v>6.4158135436172698E-5</v>
      </c>
      <c r="F1036" s="4">
        <f t="shared" si="144"/>
        <v>-4.5669288491467838E-3</v>
      </c>
      <c r="G1036" s="6">
        <f t="shared" si="145"/>
        <v>-0.57016214354270767</v>
      </c>
      <c r="H1036" s="8">
        <f t="shared" si="146"/>
        <v>1</v>
      </c>
      <c r="I1036" s="6">
        <f t="shared" si="139"/>
        <v>3.7455988598233234</v>
      </c>
      <c r="J1036" s="15">
        <f t="shared" si="140"/>
        <v>40921</v>
      </c>
      <c r="K1036" s="7">
        <f t="shared" si="141"/>
        <v>12.740489890640664</v>
      </c>
    </row>
    <row r="1037" spans="1:11" x14ac:dyDescent="0.25">
      <c r="A1037" s="11">
        <v>40924</v>
      </c>
      <c r="B1037" s="12">
        <v>5657.4</v>
      </c>
      <c r="C1037" s="4">
        <f t="shared" si="138"/>
        <v>3.6833758662252435E-3</v>
      </c>
      <c r="D1037" s="4">
        <f t="shared" si="142"/>
        <v>1.4509140916531771E-7</v>
      </c>
      <c r="E1037" s="13">
        <f t="shared" si="143"/>
        <v>6.32877201509545E-5</v>
      </c>
      <c r="F1037" s="4">
        <f t="shared" si="144"/>
        <v>3.6832307748160781E-3</v>
      </c>
      <c r="G1037" s="6">
        <f t="shared" si="145"/>
        <v>0.4629874352417816</v>
      </c>
      <c r="H1037" s="8">
        <f t="shared" si="146"/>
        <v>0</v>
      </c>
      <c r="I1037" s="6">
        <f t="shared" si="139"/>
        <v>3.8077924052440442</v>
      </c>
      <c r="J1037" s="15">
        <f t="shared" si="140"/>
        <v>40924</v>
      </c>
      <c r="K1037" s="7">
        <f t="shared" si="141"/>
        <v>12.653771452887669</v>
      </c>
    </row>
    <row r="1038" spans="1:11" x14ac:dyDescent="0.25">
      <c r="A1038" s="11">
        <v>40925</v>
      </c>
      <c r="B1038" s="12">
        <v>5694</v>
      </c>
      <c r="C1038" s="4">
        <f t="shared" si="138"/>
        <v>6.4485661382964188E-3</v>
      </c>
      <c r="D1038" s="4">
        <f t="shared" si="142"/>
        <v>1.4509140916531771E-7</v>
      </c>
      <c r="E1038" s="13">
        <f t="shared" si="143"/>
        <v>5.8651033130489967E-5</v>
      </c>
      <c r="F1038" s="4">
        <f t="shared" si="144"/>
        <v>6.4484210468872538E-3</v>
      </c>
      <c r="G1038" s="6">
        <f t="shared" si="145"/>
        <v>0.84200671209997913</v>
      </c>
      <c r="H1038" s="8">
        <f t="shared" si="146"/>
        <v>0</v>
      </c>
      <c r="I1038" s="6">
        <f t="shared" si="139"/>
        <v>3.5985264991030261</v>
      </c>
      <c r="J1038" s="15">
        <f t="shared" si="140"/>
        <v>40925</v>
      </c>
      <c r="K1038" s="7">
        <f t="shared" si="141"/>
        <v>12.181424950314295</v>
      </c>
    </row>
    <row r="1039" spans="1:11" x14ac:dyDescent="0.25">
      <c r="A1039" s="11">
        <v>40926</v>
      </c>
      <c r="B1039" s="12">
        <v>5702.4</v>
      </c>
      <c r="C1039" s="4">
        <f t="shared" si="138"/>
        <v>1.4741499984524651E-3</v>
      </c>
      <c r="D1039" s="4">
        <f t="shared" si="142"/>
        <v>1.4509140916531771E-7</v>
      </c>
      <c r="E1039" s="13">
        <f t="shared" si="143"/>
        <v>5.4568953761605307E-5</v>
      </c>
      <c r="F1039" s="4">
        <f t="shared" si="144"/>
        <v>1.4740049070432997E-3</v>
      </c>
      <c r="G1039" s="6">
        <f t="shared" si="145"/>
        <v>0.19953823009244784</v>
      </c>
      <c r="H1039" s="8">
        <f t="shared" si="146"/>
        <v>0</v>
      </c>
      <c r="I1039" s="6">
        <f t="shared" si="139"/>
        <v>3.9691764388409028</v>
      </c>
      <c r="J1039" s="15">
        <f t="shared" si="140"/>
        <v>40926</v>
      </c>
      <c r="K1039" s="7">
        <f t="shared" si="141"/>
        <v>11.749870340427652</v>
      </c>
    </row>
    <row r="1040" spans="1:11" x14ac:dyDescent="0.25">
      <c r="A1040" s="11">
        <v>40927</v>
      </c>
      <c r="B1040" s="12">
        <v>5741.1</v>
      </c>
      <c r="C1040" s="4">
        <f t="shared" ref="C1040:C1103" si="147">LN(B1040/B1039)</f>
        <v>6.7636907476937153E-3</v>
      </c>
      <c r="D1040" s="4">
        <f t="shared" si="142"/>
        <v>1.4509140916531771E-7</v>
      </c>
      <c r="E1040" s="13">
        <f t="shared" si="143"/>
        <v>5.0975143806279844E-5</v>
      </c>
      <c r="F1040" s="4">
        <f t="shared" si="144"/>
        <v>6.7635456562845503E-3</v>
      </c>
      <c r="G1040" s="6">
        <f t="shared" si="145"/>
        <v>0.94731670600351725</v>
      </c>
      <c r="H1040" s="8">
        <f t="shared" si="146"/>
        <v>0</v>
      </c>
      <c r="I1040" s="6">
        <f t="shared" si="139"/>
        <v>3.5744432062555784</v>
      </c>
      <c r="J1040" s="15">
        <f t="shared" si="140"/>
        <v>40927</v>
      </c>
      <c r="K1040" s="7">
        <f t="shared" si="141"/>
        <v>11.35636886640655</v>
      </c>
    </row>
    <row r="1041" spans="1:11" x14ac:dyDescent="0.25">
      <c r="A1041" s="11">
        <v>40928</v>
      </c>
      <c r="B1041" s="12">
        <v>5728.5</v>
      </c>
      <c r="C1041" s="4">
        <f t="shared" si="147"/>
        <v>-2.1971132504485288E-3</v>
      </c>
      <c r="D1041" s="4">
        <f t="shared" si="142"/>
        <v>1.4509140916531771E-7</v>
      </c>
      <c r="E1041" s="13">
        <f t="shared" si="143"/>
        <v>4.7811199936534539E-5</v>
      </c>
      <c r="F1041" s="4">
        <f t="shared" si="144"/>
        <v>-2.1972583418576942E-3</v>
      </c>
      <c r="G1041" s="6">
        <f t="shared" si="145"/>
        <v>-0.31777249231464499</v>
      </c>
      <c r="H1041" s="8">
        <f t="shared" si="146"/>
        <v>1</v>
      </c>
      <c r="I1041" s="6">
        <f t="shared" si="139"/>
        <v>4.004697107167928</v>
      </c>
      <c r="J1041" s="15">
        <f t="shared" si="140"/>
        <v>40928</v>
      </c>
      <c r="K1041" s="7">
        <f t="shared" si="141"/>
        <v>10.998287859454871</v>
      </c>
    </row>
    <row r="1042" spans="1:11" x14ac:dyDescent="0.25">
      <c r="A1042" s="11">
        <v>40931</v>
      </c>
      <c r="B1042" s="12">
        <v>5782.6</v>
      </c>
      <c r="C1042" s="4">
        <f t="shared" si="147"/>
        <v>9.3996921805313965E-3</v>
      </c>
      <c r="D1042" s="4">
        <f t="shared" si="142"/>
        <v>1.4509140916531771E-7</v>
      </c>
      <c r="E1042" s="13">
        <f t="shared" si="143"/>
        <v>4.5921621830141167E-5</v>
      </c>
      <c r="F1042" s="4">
        <f t="shared" si="144"/>
        <v>9.3995470891222316E-3</v>
      </c>
      <c r="G1042" s="6">
        <f t="shared" si="145"/>
        <v>1.3870698091616833</v>
      </c>
      <c r="H1042" s="8">
        <f t="shared" si="146"/>
        <v>0</v>
      </c>
      <c r="I1042" s="6">
        <f t="shared" si="139"/>
        <v>3.11336738303942</v>
      </c>
      <c r="J1042" s="15">
        <f t="shared" si="140"/>
        <v>40931</v>
      </c>
      <c r="K1042" s="7">
        <f t="shared" si="141"/>
        <v>10.77876167424891</v>
      </c>
    </row>
    <row r="1043" spans="1:11" x14ac:dyDescent="0.25">
      <c r="A1043" s="11">
        <v>40932</v>
      </c>
      <c r="B1043" s="12">
        <v>5751.9</v>
      </c>
      <c r="C1043" s="4">
        <f t="shared" si="147"/>
        <v>-5.3231735217565837E-3</v>
      </c>
      <c r="D1043" s="4">
        <f t="shared" si="142"/>
        <v>1.4509140916531771E-7</v>
      </c>
      <c r="E1043" s="13">
        <f t="shared" si="143"/>
        <v>4.3362144456198443E-5</v>
      </c>
      <c r="F1043" s="4">
        <f t="shared" si="144"/>
        <v>-5.3233186131657487E-3</v>
      </c>
      <c r="G1043" s="6">
        <f t="shared" si="145"/>
        <v>-0.80840145134560348</v>
      </c>
      <c r="H1043" s="8">
        <f t="shared" si="146"/>
        <v>1</v>
      </c>
      <c r="I1043" s="6">
        <f t="shared" si="139"/>
        <v>3.7772668860465863</v>
      </c>
      <c r="J1043" s="15">
        <f t="shared" si="140"/>
        <v>40932</v>
      </c>
      <c r="K1043" s="7">
        <f t="shared" si="141"/>
        <v>10.474073967381655</v>
      </c>
    </row>
    <row r="1044" spans="1:11" x14ac:dyDescent="0.25">
      <c r="A1044" s="11">
        <v>40933</v>
      </c>
      <c r="B1044" s="12">
        <v>5723</v>
      </c>
      <c r="C1044" s="4">
        <f t="shared" si="147"/>
        <v>-5.0370915833531458E-3</v>
      </c>
      <c r="D1044" s="4">
        <f t="shared" si="142"/>
        <v>1.4509140916531771E-7</v>
      </c>
      <c r="E1044" s="13">
        <f t="shared" si="143"/>
        <v>4.636741872877849E-5</v>
      </c>
      <c r="F1044" s="4">
        <f t="shared" si="144"/>
        <v>-5.0372366747623108E-3</v>
      </c>
      <c r="G1044" s="6">
        <f t="shared" si="145"/>
        <v>-0.73975157241407463</v>
      </c>
      <c r="H1044" s="8">
        <f t="shared" si="146"/>
        <v>1</v>
      </c>
      <c r="I1044" s="6">
        <f t="shared" ref="I1044:I1107" si="148">-0.5*LN(2*PI())-0.5*LN(E1044)-0.5*G1044*G1044</f>
        <v>3.7969020363243491</v>
      </c>
      <c r="J1044" s="15">
        <f t="shared" ref="J1044:J1107" si="149">A1044</f>
        <v>40933</v>
      </c>
      <c r="K1044" s="7">
        <f t="shared" ref="K1044:K1107" si="150">100*SQRT($B$12*E1044)</f>
        <v>10.830954223142557</v>
      </c>
    </row>
    <row r="1045" spans="1:11" x14ac:dyDescent="0.25">
      <c r="A1045" s="11">
        <v>40934</v>
      </c>
      <c r="B1045" s="12">
        <v>5795.2</v>
      </c>
      <c r="C1045" s="4">
        <f t="shared" si="147"/>
        <v>1.2536845279991868E-2</v>
      </c>
      <c r="D1045" s="4">
        <f t="shared" ref="D1045:D1108" si="151">D1044</f>
        <v>1.4509140916531771E-7</v>
      </c>
      <c r="E1045" s="13">
        <f t="shared" ref="E1045:E1108" si="152">$G$6+(($G$7+$G$8*H1044)*F1044*F1044)+($G$9*E1044)</f>
        <v>4.8463202589622114E-5</v>
      </c>
      <c r="F1045" s="4">
        <f t="shared" ref="F1045:F1108" si="153">C1045-D1045</f>
        <v>1.2536700188582703E-2</v>
      </c>
      <c r="G1045" s="6">
        <f t="shared" ref="G1045:G1108" si="154">F1045/SQRT(E1045)</f>
        <v>1.8008485265724319</v>
      </c>
      <c r="H1045" s="8">
        <f t="shared" si="146"/>
        <v>0</v>
      </c>
      <c r="I1045" s="6">
        <f t="shared" si="148"/>
        <v>2.426886637705715</v>
      </c>
      <c r="J1045" s="15">
        <f t="shared" si="149"/>
        <v>40934</v>
      </c>
      <c r="K1045" s="7">
        <f t="shared" si="150"/>
        <v>11.073025898630599</v>
      </c>
    </row>
    <row r="1046" spans="1:11" x14ac:dyDescent="0.25">
      <c r="A1046" s="11">
        <v>40935</v>
      </c>
      <c r="B1046" s="12">
        <v>5733.5</v>
      </c>
      <c r="C1046" s="4">
        <f t="shared" si="147"/>
        <v>-1.070382421073509E-2</v>
      </c>
      <c r="D1046" s="4">
        <f t="shared" si="151"/>
        <v>1.4509140916531771E-7</v>
      </c>
      <c r="E1046" s="13">
        <f t="shared" si="152"/>
        <v>4.5599719331716346E-5</v>
      </c>
      <c r="F1046" s="4">
        <f t="shared" si="153"/>
        <v>-1.0703969302144255E-2</v>
      </c>
      <c r="G1046" s="6">
        <f t="shared" si="154"/>
        <v>-1.5851259291607145</v>
      </c>
      <c r="H1046" s="8">
        <f t="shared" ref="H1046:H1109" si="155">IF(G1046&lt;0,1,0)</f>
        <v>1</v>
      </c>
      <c r="I1046" s="6">
        <f t="shared" si="148"/>
        <v>2.822553859381066</v>
      </c>
      <c r="J1046" s="15">
        <f t="shared" si="149"/>
        <v>40935</v>
      </c>
      <c r="K1046" s="7">
        <f t="shared" si="150"/>
        <v>10.740916623326072</v>
      </c>
    </row>
    <row r="1047" spans="1:11" x14ac:dyDescent="0.25">
      <c r="A1047" s="11">
        <v>40938</v>
      </c>
      <c r="B1047" s="12">
        <v>5671.1</v>
      </c>
      <c r="C1047" s="4">
        <f t="shared" si="147"/>
        <v>-1.0943062045475113E-2</v>
      </c>
      <c r="D1047" s="4">
        <f t="shared" si="151"/>
        <v>1.4509140916531771E-7</v>
      </c>
      <c r="E1047" s="13">
        <f t="shared" si="152"/>
        <v>6.4340316446954006E-5</v>
      </c>
      <c r="F1047" s="4">
        <f t="shared" si="153"/>
        <v>-1.0943207136884278E-2</v>
      </c>
      <c r="G1047" s="6">
        <f t="shared" si="154"/>
        <v>-1.3642784637457628</v>
      </c>
      <c r="H1047" s="8">
        <f t="shared" si="155"/>
        <v>1</v>
      </c>
      <c r="I1047" s="6">
        <f t="shared" si="148"/>
        <v>2.976095662380374</v>
      </c>
      <c r="J1047" s="15">
        <f t="shared" si="149"/>
        <v>40938</v>
      </c>
      <c r="K1047" s="7">
        <f t="shared" si="150"/>
        <v>12.758565774051315</v>
      </c>
    </row>
    <row r="1048" spans="1:11" x14ac:dyDescent="0.25">
      <c r="A1048" s="11">
        <v>40939</v>
      </c>
      <c r="B1048" s="12">
        <v>5681.6</v>
      </c>
      <c r="C1048" s="4">
        <f t="shared" si="147"/>
        <v>1.8497807559395706E-3</v>
      </c>
      <c r="D1048" s="4">
        <f t="shared" si="151"/>
        <v>1.4509140916531771E-7</v>
      </c>
      <c r="E1048" s="13">
        <f t="shared" si="152"/>
        <v>8.1800325691850465E-5</v>
      </c>
      <c r="F1048" s="4">
        <f t="shared" si="153"/>
        <v>1.8496356645304052E-3</v>
      </c>
      <c r="G1048" s="6">
        <f t="shared" si="154"/>
        <v>0.20450723380850716</v>
      </c>
      <c r="H1048" s="8">
        <f t="shared" si="155"/>
        <v>0</v>
      </c>
      <c r="I1048" s="6">
        <f t="shared" si="148"/>
        <v>3.7657645288555908</v>
      </c>
      <c r="J1048" s="15">
        <f t="shared" si="149"/>
        <v>40939</v>
      </c>
      <c r="K1048" s="7">
        <f t="shared" si="150"/>
        <v>14.385924509755418</v>
      </c>
    </row>
    <row r="1049" spans="1:11" x14ac:dyDescent="0.25">
      <c r="A1049" s="11">
        <v>40940</v>
      </c>
      <c r="B1049" s="12">
        <v>5790.7</v>
      </c>
      <c r="C1049" s="4">
        <f t="shared" si="147"/>
        <v>1.902029917080382E-2</v>
      </c>
      <c r="D1049" s="4">
        <f t="shared" si="151"/>
        <v>1.4509140916531771E-7</v>
      </c>
      <c r="E1049" s="13">
        <f t="shared" si="152"/>
        <v>7.494929195392469E-5</v>
      </c>
      <c r="F1049" s="4">
        <f t="shared" si="153"/>
        <v>1.9020154079394655E-2</v>
      </c>
      <c r="G1049" s="6">
        <f t="shared" si="154"/>
        <v>2.1970010453342801</v>
      </c>
      <c r="H1049" s="8">
        <f t="shared" si="155"/>
        <v>0</v>
      </c>
      <c r="I1049" s="6">
        <f t="shared" si="148"/>
        <v>1.4170040603816521</v>
      </c>
      <c r="J1049" s="15">
        <f t="shared" si="149"/>
        <v>40940</v>
      </c>
      <c r="K1049" s="7">
        <f t="shared" si="150"/>
        <v>13.770319845356877</v>
      </c>
    </row>
    <row r="1050" spans="1:11" x14ac:dyDescent="0.25">
      <c r="A1050" s="11">
        <v>40941</v>
      </c>
      <c r="B1050" s="12">
        <v>5796.1</v>
      </c>
      <c r="C1050" s="4">
        <f t="shared" si="147"/>
        <v>9.3209521023259042E-4</v>
      </c>
      <c r="D1050" s="4">
        <f t="shared" si="151"/>
        <v>1.4509140916531771E-7</v>
      </c>
      <c r="E1050" s="13">
        <f t="shared" si="152"/>
        <v>6.8917730333809614E-5</v>
      </c>
      <c r="F1050" s="4">
        <f t="shared" si="153"/>
        <v>9.3195011882342513E-4</v>
      </c>
      <c r="G1050" s="6">
        <f t="shared" si="154"/>
        <v>0.11226055496454297</v>
      </c>
      <c r="H1050" s="8">
        <f t="shared" si="155"/>
        <v>0</v>
      </c>
      <c r="I1050" s="6">
        <f t="shared" si="148"/>
        <v>3.8660587900656651</v>
      </c>
      <c r="J1050" s="15">
        <f t="shared" si="149"/>
        <v>40941</v>
      </c>
      <c r="K1050" s="7">
        <f t="shared" si="150"/>
        <v>13.204615016899899</v>
      </c>
    </row>
    <row r="1051" spans="1:11" x14ac:dyDescent="0.25">
      <c r="A1051" s="11">
        <v>40942</v>
      </c>
      <c r="B1051" s="12">
        <v>5901.1</v>
      </c>
      <c r="C1051" s="4">
        <f t="shared" si="147"/>
        <v>1.7953496624013889E-2</v>
      </c>
      <c r="D1051" s="4">
        <f t="shared" si="151"/>
        <v>1.4509140916531771E-7</v>
      </c>
      <c r="E1051" s="13">
        <f t="shared" si="152"/>
        <v>6.3607621382534839E-5</v>
      </c>
      <c r="F1051" s="4">
        <f t="shared" si="153"/>
        <v>1.7953351532604724E-2</v>
      </c>
      <c r="G1051" s="6">
        <f t="shared" si="154"/>
        <v>2.2510801423756237</v>
      </c>
      <c r="H1051" s="8">
        <f t="shared" si="155"/>
        <v>0</v>
      </c>
      <c r="I1051" s="6">
        <f t="shared" si="148"/>
        <v>1.3787691939658391</v>
      </c>
      <c r="J1051" s="15">
        <f t="shared" si="149"/>
        <v>40942</v>
      </c>
      <c r="K1051" s="7">
        <f t="shared" si="150"/>
        <v>12.685711730045465</v>
      </c>
    </row>
    <row r="1052" spans="1:11" x14ac:dyDescent="0.25">
      <c r="A1052" s="11">
        <v>40945</v>
      </c>
      <c r="B1052" s="12">
        <v>5892.2</v>
      </c>
      <c r="C1052" s="4">
        <f t="shared" si="147"/>
        <v>-1.5093318561519883E-3</v>
      </c>
      <c r="D1052" s="4">
        <f t="shared" si="151"/>
        <v>1.4509140916531771E-7</v>
      </c>
      <c r="E1052" s="13">
        <f t="shared" si="152"/>
        <v>5.893267004317166E-5</v>
      </c>
      <c r="F1052" s="4">
        <f t="shared" si="153"/>
        <v>-1.5094769475611537E-3</v>
      </c>
      <c r="G1052" s="6">
        <f t="shared" si="154"/>
        <v>-0.19662938730422286</v>
      </c>
      <c r="H1052" s="8">
        <f t="shared" si="155"/>
        <v>1</v>
      </c>
      <c r="I1052" s="6">
        <f t="shared" si="148"/>
        <v>3.9312873845273786</v>
      </c>
      <c r="J1052" s="15">
        <f t="shared" si="149"/>
        <v>40945</v>
      </c>
      <c r="K1052" s="7">
        <f t="shared" si="150"/>
        <v>12.210636969840039</v>
      </c>
    </row>
    <row r="1053" spans="1:11" x14ac:dyDescent="0.25">
      <c r="A1053" s="11">
        <v>40946</v>
      </c>
      <c r="B1053" s="12">
        <v>5890.3</v>
      </c>
      <c r="C1053" s="4">
        <f t="shared" si="147"/>
        <v>-3.225122030924618E-4</v>
      </c>
      <c r="D1053" s="4">
        <f t="shared" si="151"/>
        <v>1.4509140916531771E-7</v>
      </c>
      <c r="E1053" s="13">
        <f t="shared" si="152"/>
        <v>5.5239726265616065E-5</v>
      </c>
      <c r="F1053" s="4">
        <f t="shared" si="153"/>
        <v>-3.2265729450162709E-4</v>
      </c>
      <c r="G1053" s="6">
        <f t="shared" si="154"/>
        <v>-4.3412593231425746E-2</v>
      </c>
      <c r="H1053" s="8">
        <f t="shared" si="155"/>
        <v>1</v>
      </c>
      <c r="I1053" s="6">
        <f t="shared" si="148"/>
        <v>3.9820332325702115</v>
      </c>
      <c r="J1053" s="15">
        <f t="shared" si="149"/>
        <v>40946</v>
      </c>
      <c r="K1053" s="7">
        <f t="shared" si="150"/>
        <v>11.821865650226645</v>
      </c>
    </row>
    <row r="1054" spans="1:11" x14ac:dyDescent="0.25">
      <c r="A1054" s="11">
        <v>40947</v>
      </c>
      <c r="B1054" s="12">
        <v>5875.9</v>
      </c>
      <c r="C1054" s="4">
        <f t="shared" si="147"/>
        <v>-2.4476903655259634E-3</v>
      </c>
      <c r="D1054" s="4">
        <f t="shared" si="151"/>
        <v>1.4509140916531771E-7</v>
      </c>
      <c r="E1054" s="13">
        <f t="shared" si="152"/>
        <v>5.1585002432236021E-5</v>
      </c>
      <c r="F1054" s="4">
        <f t="shared" si="153"/>
        <v>-2.4478354569351288E-3</v>
      </c>
      <c r="G1054" s="6">
        <f t="shared" si="154"/>
        <v>-0.34081640693719173</v>
      </c>
      <c r="H1054" s="8">
        <f t="shared" si="155"/>
        <v>1</v>
      </c>
      <c r="I1054" s="6">
        <f t="shared" si="148"/>
        <v>3.9591233443074745</v>
      </c>
      <c r="J1054" s="15">
        <f t="shared" si="149"/>
        <v>40947</v>
      </c>
      <c r="K1054" s="7">
        <f t="shared" si="150"/>
        <v>11.424099796200887</v>
      </c>
    </row>
    <row r="1055" spans="1:11" x14ac:dyDescent="0.25">
      <c r="A1055" s="11">
        <v>40948</v>
      </c>
      <c r="B1055" s="12">
        <v>5895.5</v>
      </c>
      <c r="C1055" s="4">
        <f t="shared" si="147"/>
        <v>3.3301082476246574E-3</v>
      </c>
      <c r="D1055" s="4">
        <f t="shared" si="151"/>
        <v>1.4509140916531771E-7</v>
      </c>
      <c r="E1055" s="13">
        <f t="shared" si="152"/>
        <v>4.9460022729575062E-5</v>
      </c>
      <c r="F1055" s="4">
        <f t="shared" si="153"/>
        <v>3.329963156215492E-3</v>
      </c>
      <c r="G1055" s="6">
        <f t="shared" si="154"/>
        <v>0.47349159320697704</v>
      </c>
      <c r="H1055" s="8">
        <f t="shared" si="155"/>
        <v>0</v>
      </c>
      <c r="I1055" s="6">
        <f t="shared" si="148"/>
        <v>3.9261372405346959</v>
      </c>
      <c r="J1055" s="15">
        <f t="shared" si="149"/>
        <v>40948</v>
      </c>
      <c r="K1055" s="7">
        <f t="shared" si="150"/>
        <v>11.186324575383324</v>
      </c>
    </row>
    <row r="1056" spans="1:11" x14ac:dyDescent="0.25">
      <c r="A1056" s="11">
        <v>40949</v>
      </c>
      <c r="B1056" s="12">
        <v>5852.4</v>
      </c>
      <c r="C1056" s="4">
        <f t="shared" si="147"/>
        <v>-7.3375145127208725E-3</v>
      </c>
      <c r="D1056" s="4">
        <f t="shared" si="151"/>
        <v>1.4509140916531771E-7</v>
      </c>
      <c r="E1056" s="13">
        <f t="shared" si="152"/>
        <v>4.6477306908758148E-5</v>
      </c>
      <c r="F1056" s="4">
        <f t="shared" si="153"/>
        <v>-7.3376596041300375E-3</v>
      </c>
      <c r="G1056" s="6">
        <f t="shared" si="154"/>
        <v>-1.0763092760974202</v>
      </c>
      <c r="H1056" s="8">
        <f t="shared" si="155"/>
        <v>1</v>
      </c>
      <c r="I1056" s="6">
        <f t="shared" si="148"/>
        <v>3.4901138318690204</v>
      </c>
      <c r="J1056" s="15">
        <f t="shared" si="149"/>
        <v>40949</v>
      </c>
      <c r="K1056" s="7">
        <f t="shared" si="150"/>
        <v>10.843781004758355</v>
      </c>
    </row>
    <row r="1057" spans="1:11" x14ac:dyDescent="0.25">
      <c r="A1057" s="11">
        <v>40952</v>
      </c>
      <c r="B1057" s="12">
        <v>5905.7</v>
      </c>
      <c r="C1057" s="4">
        <f t="shared" si="147"/>
        <v>9.0661527088298395E-3</v>
      </c>
      <c r="D1057" s="4">
        <f t="shared" si="151"/>
        <v>1.4509140916531771E-7</v>
      </c>
      <c r="E1057" s="13">
        <f t="shared" si="152"/>
        <v>5.3842633880331502E-5</v>
      </c>
      <c r="F1057" s="4">
        <f t="shared" si="153"/>
        <v>9.0660076174206745E-3</v>
      </c>
      <c r="G1057" s="6">
        <f t="shared" si="154"/>
        <v>1.235528965357817</v>
      </c>
      <c r="H1057" s="8">
        <f t="shared" si="155"/>
        <v>0</v>
      </c>
      <c r="I1057" s="6">
        <f t="shared" si="148"/>
        <v>3.2325180313327548</v>
      </c>
      <c r="J1057" s="15">
        <f t="shared" si="149"/>
        <v>40952</v>
      </c>
      <c r="K1057" s="7">
        <f t="shared" si="150"/>
        <v>11.671412241765719</v>
      </c>
    </row>
    <row r="1058" spans="1:11" x14ac:dyDescent="0.25">
      <c r="A1058" s="11">
        <v>40953</v>
      </c>
      <c r="B1058" s="12">
        <v>5899.9</v>
      </c>
      <c r="C1058" s="4">
        <f t="shared" si="147"/>
        <v>-9.8258461520720863E-4</v>
      </c>
      <c r="D1058" s="4">
        <f t="shared" si="151"/>
        <v>1.4509140916531771E-7</v>
      </c>
      <c r="E1058" s="13">
        <f t="shared" si="152"/>
        <v>5.0335701163403006E-5</v>
      </c>
      <c r="F1058" s="4">
        <f t="shared" si="153"/>
        <v>-9.8272970661637403E-4</v>
      </c>
      <c r="G1058" s="6">
        <f t="shared" si="154"/>
        <v>-0.13851475018519366</v>
      </c>
      <c r="H1058" s="8">
        <f t="shared" si="155"/>
        <v>1</v>
      </c>
      <c r="I1058" s="6">
        <f t="shared" si="148"/>
        <v>4.0198662827571079</v>
      </c>
      <c r="J1058" s="15">
        <f t="shared" si="149"/>
        <v>40953</v>
      </c>
      <c r="K1058" s="7">
        <f t="shared" si="150"/>
        <v>11.284915770328533</v>
      </c>
    </row>
    <row r="1059" spans="1:11" x14ac:dyDescent="0.25">
      <c r="A1059" s="11">
        <v>40954</v>
      </c>
      <c r="B1059" s="12">
        <v>5892.2</v>
      </c>
      <c r="C1059" s="4">
        <f t="shared" si="147"/>
        <v>-1.3059592599080662E-3</v>
      </c>
      <c r="D1059" s="4">
        <f t="shared" si="151"/>
        <v>1.4509140916531771E-7</v>
      </c>
      <c r="E1059" s="13">
        <f t="shared" si="152"/>
        <v>4.7427457665006077E-5</v>
      </c>
      <c r="F1059" s="4">
        <f t="shared" si="153"/>
        <v>-1.3061043513172316E-3</v>
      </c>
      <c r="G1059" s="6">
        <f t="shared" si="154"/>
        <v>-0.18965441352322535</v>
      </c>
      <c r="H1059" s="8">
        <f t="shared" si="155"/>
        <v>1</v>
      </c>
      <c r="I1059" s="6">
        <f t="shared" si="148"/>
        <v>4.0412316791836922</v>
      </c>
      <c r="J1059" s="15">
        <f t="shared" si="149"/>
        <v>40954</v>
      </c>
      <c r="K1059" s="7">
        <f t="shared" si="150"/>
        <v>10.954061707534123</v>
      </c>
    </row>
    <row r="1060" spans="1:11" x14ac:dyDescent="0.25">
      <c r="A1060" s="11">
        <v>40955</v>
      </c>
      <c r="B1060" s="12">
        <v>5885.4</v>
      </c>
      <c r="C1060" s="4">
        <f t="shared" si="147"/>
        <v>-1.1547345393969066E-3</v>
      </c>
      <c r="D1060" s="4">
        <f t="shared" si="151"/>
        <v>1.4509140916531771E-7</v>
      </c>
      <c r="E1060" s="13">
        <f t="shared" si="152"/>
        <v>4.5004426778370901E-5</v>
      </c>
      <c r="F1060" s="4">
        <f t="shared" si="153"/>
        <v>-1.154879630806072E-3</v>
      </c>
      <c r="G1060" s="6">
        <f t="shared" si="154"/>
        <v>-0.17215082341191917</v>
      </c>
      <c r="H1060" s="8">
        <f t="shared" si="155"/>
        <v>1</v>
      </c>
      <c r="I1060" s="6">
        <f t="shared" si="148"/>
        <v>4.0706183638844049</v>
      </c>
      <c r="J1060" s="15">
        <f t="shared" si="149"/>
        <v>40955</v>
      </c>
      <c r="K1060" s="7">
        <f t="shared" si="150"/>
        <v>10.670576355065286</v>
      </c>
    </row>
    <row r="1061" spans="1:11" x14ac:dyDescent="0.25">
      <c r="A1061" s="11">
        <v>40956</v>
      </c>
      <c r="B1061" s="12">
        <v>5905.1</v>
      </c>
      <c r="C1061" s="4">
        <f t="shared" si="147"/>
        <v>3.3416764907618439E-3</v>
      </c>
      <c r="D1061" s="4">
        <f t="shared" si="151"/>
        <v>1.4509140916531771E-7</v>
      </c>
      <c r="E1061" s="13">
        <f t="shared" si="152"/>
        <v>4.2802159987770117E-5</v>
      </c>
      <c r="F1061" s="4">
        <f t="shared" si="153"/>
        <v>3.3415313993526785E-3</v>
      </c>
      <c r="G1061" s="6">
        <f t="shared" si="154"/>
        <v>0.51075509007496278</v>
      </c>
      <c r="H1061" s="8">
        <f t="shared" si="155"/>
        <v>0</v>
      </c>
      <c r="I1061" s="6">
        <f t="shared" si="148"/>
        <v>3.9800870805995676</v>
      </c>
      <c r="J1061" s="15">
        <f t="shared" si="149"/>
        <v>40956</v>
      </c>
      <c r="K1061" s="7">
        <f t="shared" si="150"/>
        <v>10.40622240628454</v>
      </c>
    </row>
    <row r="1062" spans="1:11" x14ac:dyDescent="0.25">
      <c r="A1062" s="11">
        <v>40959</v>
      </c>
      <c r="B1062" s="12">
        <v>5945.3</v>
      </c>
      <c r="C1062" s="4">
        <f t="shared" si="147"/>
        <v>6.7846071361939968E-3</v>
      </c>
      <c r="D1062" s="4">
        <f t="shared" si="151"/>
        <v>1.4509140916531771E-7</v>
      </c>
      <c r="E1062" s="13">
        <f t="shared" si="152"/>
        <v>4.0615810538777802E-5</v>
      </c>
      <c r="F1062" s="4">
        <f t="shared" si="153"/>
        <v>6.7844620447848319E-3</v>
      </c>
      <c r="G1062" s="6">
        <f t="shared" si="154"/>
        <v>1.0645543892126232</v>
      </c>
      <c r="H1062" s="8">
        <f t="shared" si="155"/>
        <v>0</v>
      </c>
      <c r="I1062" s="6">
        <f t="shared" si="148"/>
        <v>3.5701000155115592</v>
      </c>
      <c r="J1062" s="15">
        <f t="shared" si="149"/>
        <v>40959</v>
      </c>
      <c r="K1062" s="7">
        <f t="shared" si="150"/>
        <v>10.136962102282313</v>
      </c>
    </row>
    <row r="1063" spans="1:11" x14ac:dyDescent="0.25">
      <c r="A1063" s="11">
        <v>40960</v>
      </c>
      <c r="B1063" s="12">
        <v>5928.2</v>
      </c>
      <c r="C1063" s="4">
        <f t="shared" si="147"/>
        <v>-2.8803658268449252E-3</v>
      </c>
      <c r="D1063" s="4">
        <f t="shared" si="151"/>
        <v>1.4509140916531771E-7</v>
      </c>
      <c r="E1063" s="13">
        <f t="shared" si="152"/>
        <v>3.8690976721115957E-5</v>
      </c>
      <c r="F1063" s="4">
        <f t="shared" si="153"/>
        <v>-2.8805109182540906E-3</v>
      </c>
      <c r="G1063" s="6">
        <f t="shared" si="154"/>
        <v>-0.46308922818151704</v>
      </c>
      <c r="H1063" s="8">
        <f t="shared" si="155"/>
        <v>1</v>
      </c>
      <c r="I1063" s="6">
        <f t="shared" si="148"/>
        <v>4.0537877225542331</v>
      </c>
      <c r="J1063" s="15">
        <f t="shared" si="149"/>
        <v>40960</v>
      </c>
      <c r="K1063" s="7">
        <f t="shared" si="150"/>
        <v>9.8938451122110962</v>
      </c>
    </row>
    <row r="1064" spans="1:11" x14ac:dyDescent="0.25">
      <c r="A1064" s="11">
        <v>40961</v>
      </c>
      <c r="B1064" s="12">
        <v>5916.5</v>
      </c>
      <c r="C1064" s="4">
        <f t="shared" si="147"/>
        <v>-1.9755677738221757E-3</v>
      </c>
      <c r="D1064" s="4">
        <f t="shared" si="151"/>
        <v>1.4509140916531771E-7</v>
      </c>
      <c r="E1064" s="13">
        <f t="shared" si="152"/>
        <v>3.8536108301747397E-5</v>
      </c>
      <c r="F1064" s="4">
        <f t="shared" si="153"/>
        <v>-1.9757128652313411E-3</v>
      </c>
      <c r="G1064" s="6">
        <f t="shared" si="154"/>
        <v>-0.31826574718623535</v>
      </c>
      <c r="H1064" s="8">
        <f t="shared" si="155"/>
        <v>1</v>
      </c>
      <c r="I1064" s="6">
        <f t="shared" si="148"/>
        <v>4.1123723629972293</v>
      </c>
      <c r="J1064" s="15">
        <f t="shared" si="149"/>
        <v>40961</v>
      </c>
      <c r="K1064" s="7">
        <f t="shared" si="150"/>
        <v>9.8740242051263429</v>
      </c>
    </row>
    <row r="1065" spans="1:11" x14ac:dyDescent="0.25">
      <c r="A1065" s="11">
        <v>40962</v>
      </c>
      <c r="B1065" s="12">
        <v>5937.9</v>
      </c>
      <c r="C1065" s="4">
        <f t="shared" si="147"/>
        <v>3.6104776701854366E-3</v>
      </c>
      <c r="D1065" s="4">
        <f t="shared" si="151"/>
        <v>1.4509140916531771E-7</v>
      </c>
      <c r="E1065" s="13">
        <f t="shared" si="152"/>
        <v>3.7584391784412839E-5</v>
      </c>
      <c r="F1065" s="4">
        <f t="shared" si="153"/>
        <v>3.6103325787762712E-3</v>
      </c>
      <c r="G1065" s="6">
        <f t="shared" si="154"/>
        <v>0.5889025665317057</v>
      </c>
      <c r="H1065" s="8">
        <f t="shared" si="155"/>
        <v>0</v>
      </c>
      <c r="I1065" s="6">
        <f t="shared" si="148"/>
        <v>4.002119203295508</v>
      </c>
      <c r="J1065" s="15">
        <f t="shared" si="149"/>
        <v>40962</v>
      </c>
      <c r="K1065" s="7">
        <f t="shared" si="150"/>
        <v>9.7513338172049302</v>
      </c>
    </row>
    <row r="1066" spans="1:11" x14ac:dyDescent="0.25">
      <c r="A1066" s="11">
        <v>40963</v>
      </c>
      <c r="B1066" s="12">
        <v>5935.1</v>
      </c>
      <c r="C1066" s="4">
        <f t="shared" si="147"/>
        <v>-4.7165839331372937E-4</v>
      </c>
      <c r="D1066" s="4">
        <f t="shared" si="151"/>
        <v>1.4509140916531771E-7</v>
      </c>
      <c r="E1066" s="13">
        <f t="shared" si="152"/>
        <v>3.6022154801278135E-5</v>
      </c>
      <c r="F1066" s="4">
        <f t="shared" si="153"/>
        <v>-4.7180348472289466E-4</v>
      </c>
      <c r="G1066" s="6">
        <f t="shared" si="154"/>
        <v>-7.8609729189041577E-2</v>
      </c>
      <c r="H1066" s="8">
        <f t="shared" si="155"/>
        <v>1</v>
      </c>
      <c r="I1066" s="6">
        <f t="shared" si="148"/>
        <v>4.1936599208584058</v>
      </c>
      <c r="J1066" s="15">
        <f t="shared" si="149"/>
        <v>40963</v>
      </c>
      <c r="K1066" s="7">
        <f t="shared" si="150"/>
        <v>9.5465203947424566</v>
      </c>
    </row>
    <row r="1067" spans="1:11" x14ac:dyDescent="0.25">
      <c r="A1067" s="11">
        <v>40966</v>
      </c>
      <c r="B1067" s="12">
        <v>5915.5</v>
      </c>
      <c r="C1067" s="4">
        <f t="shared" si="147"/>
        <v>-3.3078524077678685E-3</v>
      </c>
      <c r="D1067" s="4">
        <f t="shared" si="151"/>
        <v>1.4509140916531771E-7</v>
      </c>
      <c r="E1067" s="13">
        <f t="shared" si="152"/>
        <v>3.468808894420529E-5</v>
      </c>
      <c r="F1067" s="4">
        <f t="shared" si="153"/>
        <v>-3.3079974991770339E-3</v>
      </c>
      <c r="G1067" s="6">
        <f t="shared" si="154"/>
        <v>-0.56166192681840488</v>
      </c>
      <c r="H1067" s="8">
        <f t="shared" si="155"/>
        <v>1</v>
      </c>
      <c r="I1067" s="6">
        <f t="shared" si="148"/>
        <v>4.0578865007916809</v>
      </c>
      <c r="J1067" s="15">
        <f t="shared" si="149"/>
        <v>40966</v>
      </c>
      <c r="K1067" s="7">
        <f t="shared" si="150"/>
        <v>9.3680769119835574</v>
      </c>
    </row>
    <row r="1068" spans="1:11" x14ac:dyDescent="0.25">
      <c r="A1068" s="11">
        <v>40967</v>
      </c>
      <c r="B1068" s="12">
        <v>5927.9</v>
      </c>
      <c r="C1068" s="4">
        <f t="shared" si="147"/>
        <v>2.0939940441041158E-3</v>
      </c>
      <c r="D1068" s="4">
        <f t="shared" si="151"/>
        <v>1.4509140916531771E-7</v>
      </c>
      <c r="E1068" s="13">
        <f t="shared" si="152"/>
        <v>3.5502941426364091E-5</v>
      </c>
      <c r="F1068" s="4">
        <f t="shared" si="153"/>
        <v>2.0938489526949504E-3</v>
      </c>
      <c r="G1068" s="6">
        <f t="shared" si="154"/>
        <v>0.35140924356766051</v>
      </c>
      <c r="H1068" s="8">
        <f t="shared" si="155"/>
        <v>0</v>
      </c>
      <c r="I1068" s="6">
        <f t="shared" si="148"/>
        <v>4.1422647424802719</v>
      </c>
      <c r="J1068" s="15">
        <f t="shared" si="149"/>
        <v>40967</v>
      </c>
      <c r="K1068" s="7">
        <f t="shared" si="150"/>
        <v>9.4774702219896803</v>
      </c>
    </row>
    <row r="1069" spans="1:11" x14ac:dyDescent="0.25">
      <c r="A1069" s="11">
        <v>40968</v>
      </c>
      <c r="B1069" s="12">
        <v>5871.5</v>
      </c>
      <c r="C1069" s="4">
        <f t="shared" si="147"/>
        <v>-9.5598809326856611E-3</v>
      </c>
      <c r="D1069" s="4">
        <f t="shared" si="151"/>
        <v>1.4509140916531771E-7</v>
      </c>
      <c r="E1069" s="13">
        <f t="shared" si="152"/>
        <v>3.4189672788485921E-5</v>
      </c>
      <c r="F1069" s="4">
        <f t="shared" si="153"/>
        <v>-9.5600260240948261E-3</v>
      </c>
      <c r="G1069" s="6">
        <f t="shared" si="154"/>
        <v>-1.6349768294127378</v>
      </c>
      <c r="H1069" s="8">
        <f t="shared" si="155"/>
        <v>1</v>
      </c>
      <c r="I1069" s="6">
        <f t="shared" si="148"/>
        <v>2.8862803128097383</v>
      </c>
      <c r="J1069" s="15">
        <f t="shared" si="149"/>
        <v>40968</v>
      </c>
      <c r="K1069" s="7">
        <f t="shared" si="150"/>
        <v>9.3005307458697963</v>
      </c>
    </row>
    <row r="1070" spans="1:11" x14ac:dyDescent="0.25">
      <c r="A1070" s="11">
        <v>40969</v>
      </c>
      <c r="B1070" s="12">
        <v>5931.3</v>
      </c>
      <c r="C1070" s="4">
        <f t="shared" si="147"/>
        <v>1.0133275443808628E-2</v>
      </c>
      <c r="D1070" s="4">
        <f t="shared" si="151"/>
        <v>1.4509140916531771E-7</v>
      </c>
      <c r="E1070" s="13">
        <f t="shared" si="152"/>
        <v>4.9993407518686284E-5</v>
      </c>
      <c r="F1070" s="4">
        <f t="shared" si="153"/>
        <v>1.0133130352399463E-2</v>
      </c>
      <c r="G1070" s="6">
        <f t="shared" si="154"/>
        <v>1.4331355196715794</v>
      </c>
      <c r="H1070" s="8">
        <f t="shared" si="155"/>
        <v>0</v>
      </c>
      <c r="I1070" s="6">
        <f t="shared" si="148"/>
        <v>3.0059324633508275</v>
      </c>
      <c r="J1070" s="15">
        <f t="shared" si="149"/>
        <v>40969</v>
      </c>
      <c r="K1070" s="7">
        <f t="shared" si="150"/>
        <v>11.246480383759014</v>
      </c>
    </row>
    <row r="1071" spans="1:11" x14ac:dyDescent="0.25">
      <c r="A1071" s="11">
        <v>40970</v>
      </c>
      <c r="B1071" s="12">
        <v>5911.1</v>
      </c>
      <c r="C1071" s="4">
        <f t="shared" si="147"/>
        <v>-3.4114739564428229E-3</v>
      </c>
      <c r="D1071" s="4">
        <f t="shared" si="151"/>
        <v>1.4509140916531771E-7</v>
      </c>
      <c r="E1071" s="13">
        <f t="shared" si="152"/>
        <v>4.6946891988298342E-5</v>
      </c>
      <c r="F1071" s="4">
        <f t="shared" si="153"/>
        <v>-3.4116190478519883E-3</v>
      </c>
      <c r="G1071" s="6">
        <f t="shared" si="154"/>
        <v>-0.49791717559398124</v>
      </c>
      <c r="H1071" s="8">
        <f t="shared" si="155"/>
        <v>1</v>
      </c>
      <c r="I1071" s="6">
        <f t="shared" si="148"/>
        <v>3.9403474863363401</v>
      </c>
      <c r="J1071" s="15">
        <f t="shared" si="149"/>
        <v>40970</v>
      </c>
      <c r="K1071" s="7">
        <f t="shared" si="150"/>
        <v>10.898423589235042</v>
      </c>
    </row>
    <row r="1072" spans="1:11" x14ac:dyDescent="0.25">
      <c r="A1072" s="11">
        <v>40973</v>
      </c>
      <c r="B1072" s="12">
        <v>5874.8</v>
      </c>
      <c r="C1072" s="4">
        <f t="shared" si="147"/>
        <v>-6.1599224127943239E-3</v>
      </c>
      <c r="D1072" s="4">
        <f t="shared" si="151"/>
        <v>1.4509140916531771E-7</v>
      </c>
      <c r="E1072" s="13">
        <f t="shared" si="152"/>
        <v>4.64246445148904E-5</v>
      </c>
      <c r="F1072" s="4">
        <f t="shared" si="153"/>
        <v>-6.1600675042034888E-3</v>
      </c>
      <c r="G1072" s="6">
        <f t="shared" si="154"/>
        <v>-0.90408898468426158</v>
      </c>
      <c r="H1072" s="8">
        <f t="shared" si="155"/>
        <v>1</v>
      </c>
      <c r="I1072" s="6">
        <f t="shared" si="148"/>
        <v>3.6612130746547162</v>
      </c>
      <c r="J1072" s="15">
        <f t="shared" si="149"/>
        <v>40973</v>
      </c>
      <c r="K1072" s="7">
        <f t="shared" si="150"/>
        <v>10.837635841025142</v>
      </c>
    </row>
    <row r="1073" spans="1:11" x14ac:dyDescent="0.25">
      <c r="A1073" s="11">
        <v>40974</v>
      </c>
      <c r="B1073" s="12">
        <v>5765.8</v>
      </c>
      <c r="C1073" s="4">
        <f t="shared" si="147"/>
        <v>-1.872810437381376E-2</v>
      </c>
      <c r="D1073" s="4">
        <f t="shared" si="151"/>
        <v>1.4509140916531771E-7</v>
      </c>
      <c r="E1073" s="13">
        <f t="shared" si="152"/>
        <v>5.084668390507719E-5</v>
      </c>
      <c r="F1073" s="4">
        <f t="shared" si="153"/>
        <v>-1.8728249465222925E-2</v>
      </c>
      <c r="G1073" s="6">
        <f t="shared" si="154"/>
        <v>-2.626430229481743</v>
      </c>
      <c r="H1073" s="8">
        <f t="shared" si="155"/>
        <v>1</v>
      </c>
      <c r="I1073" s="6">
        <f t="shared" si="148"/>
        <v>0.57534141706206787</v>
      </c>
      <c r="J1073" s="15">
        <f t="shared" si="149"/>
        <v>40974</v>
      </c>
      <c r="K1073" s="7">
        <f t="shared" si="150"/>
        <v>11.342050532414556</v>
      </c>
    </row>
    <row r="1074" spans="1:11" x14ac:dyDescent="0.25">
      <c r="A1074" s="11">
        <v>40975</v>
      </c>
      <c r="B1074" s="12">
        <v>5791.4</v>
      </c>
      <c r="C1074" s="4">
        <f t="shared" si="147"/>
        <v>4.4301460335027416E-3</v>
      </c>
      <c r="D1074" s="4">
        <f t="shared" si="151"/>
        <v>1.4509140916531771E-7</v>
      </c>
      <c r="E1074" s="13">
        <f t="shared" si="152"/>
        <v>1.1278596782118123E-4</v>
      </c>
      <c r="F1074" s="4">
        <f t="shared" si="153"/>
        <v>4.4300009420935767E-3</v>
      </c>
      <c r="G1074" s="6">
        <f t="shared" si="154"/>
        <v>0.41713466587478304</v>
      </c>
      <c r="H1074" s="8">
        <f t="shared" si="155"/>
        <v>0</v>
      </c>
      <c r="I1074" s="6">
        <f t="shared" si="148"/>
        <v>3.5390701147515315</v>
      </c>
      <c r="J1074" s="15">
        <f t="shared" si="149"/>
        <v>40975</v>
      </c>
      <c r="K1074" s="7">
        <f t="shared" si="150"/>
        <v>16.8922615000949</v>
      </c>
    </row>
    <row r="1075" spans="1:11" x14ac:dyDescent="0.25">
      <c r="A1075" s="11">
        <v>40976</v>
      </c>
      <c r="B1075" s="12">
        <v>5859.7</v>
      </c>
      <c r="C1075" s="4">
        <f t="shared" si="147"/>
        <v>1.1724349181927548E-2</v>
      </c>
      <c r="D1075" s="4">
        <f t="shared" si="151"/>
        <v>1.4509140916531771E-7</v>
      </c>
      <c r="E1075" s="13">
        <f t="shared" si="152"/>
        <v>1.0222865109753849E-4</v>
      </c>
      <c r="F1075" s="4">
        <f t="shared" si="153"/>
        <v>1.1724204090518383E-2</v>
      </c>
      <c r="G1075" s="6">
        <f t="shared" si="154"/>
        <v>1.159570223717568</v>
      </c>
      <c r="H1075" s="8">
        <f t="shared" si="155"/>
        <v>0</v>
      </c>
      <c r="I1075" s="6">
        <f t="shared" si="148"/>
        <v>3.0029092029608235</v>
      </c>
      <c r="J1075" s="15">
        <f t="shared" si="149"/>
        <v>40976</v>
      </c>
      <c r="K1075" s="7">
        <f t="shared" si="150"/>
        <v>16.082241363590224</v>
      </c>
    </row>
    <row r="1076" spans="1:11" x14ac:dyDescent="0.25">
      <c r="A1076" s="11">
        <v>40977</v>
      </c>
      <c r="B1076" s="12">
        <v>5887.5</v>
      </c>
      <c r="C1076" s="4">
        <f t="shared" si="147"/>
        <v>4.733051603349179E-3</v>
      </c>
      <c r="D1076" s="4">
        <f t="shared" si="151"/>
        <v>1.4509140916531771E-7</v>
      </c>
      <c r="E1076" s="13">
        <f t="shared" si="152"/>
        <v>9.2934125804337774E-5</v>
      </c>
      <c r="F1076" s="4">
        <f t="shared" si="153"/>
        <v>4.7329065119400141E-3</v>
      </c>
      <c r="G1076" s="6">
        <f t="shared" si="154"/>
        <v>0.49095345088108799</v>
      </c>
      <c r="H1076" s="8">
        <f t="shared" si="155"/>
        <v>0</v>
      </c>
      <c r="I1076" s="6">
        <f t="shared" si="148"/>
        <v>3.6023536415673085</v>
      </c>
      <c r="J1076" s="15">
        <f t="shared" si="149"/>
        <v>40977</v>
      </c>
      <c r="K1076" s="7">
        <f t="shared" si="150"/>
        <v>15.333732040340816</v>
      </c>
    </row>
    <row r="1077" spans="1:11" x14ac:dyDescent="0.25">
      <c r="A1077" s="11">
        <v>40980</v>
      </c>
      <c r="B1077" s="12">
        <v>5892.8</v>
      </c>
      <c r="C1077" s="4">
        <f t="shared" si="147"/>
        <v>8.9980736612760293E-4</v>
      </c>
      <c r="D1077" s="4">
        <f t="shared" si="151"/>
        <v>1.4509140916531771E-7</v>
      </c>
      <c r="E1077" s="13">
        <f t="shared" si="152"/>
        <v>8.4751345777242019E-5</v>
      </c>
      <c r="F1077" s="4">
        <f t="shared" si="153"/>
        <v>8.9966227471843763E-4</v>
      </c>
      <c r="G1077" s="6">
        <f t="shared" si="154"/>
        <v>9.7725119044019995E-2</v>
      </c>
      <c r="H1077" s="8">
        <f t="shared" si="155"/>
        <v>0</v>
      </c>
      <c r="I1077" s="6">
        <f t="shared" si="148"/>
        <v>3.7641808335753955</v>
      </c>
      <c r="J1077" s="15">
        <f t="shared" si="149"/>
        <v>40980</v>
      </c>
      <c r="K1077" s="7">
        <f t="shared" si="150"/>
        <v>14.643118001860882</v>
      </c>
    </row>
    <row r="1078" spans="1:11" x14ac:dyDescent="0.25">
      <c r="A1078" s="11">
        <v>40981</v>
      </c>
      <c r="B1078" s="12">
        <v>5955.9</v>
      </c>
      <c r="C1078" s="4">
        <f t="shared" si="147"/>
        <v>1.0651058180342007E-2</v>
      </c>
      <c r="D1078" s="4">
        <f t="shared" si="151"/>
        <v>1.4509140916531771E-7</v>
      </c>
      <c r="E1078" s="13">
        <f t="shared" si="152"/>
        <v>7.7547331923966551E-5</v>
      </c>
      <c r="F1078" s="4">
        <f t="shared" si="153"/>
        <v>1.0650913088932842E-2</v>
      </c>
      <c r="G1078" s="6">
        <f t="shared" si="154"/>
        <v>1.2094931436573064</v>
      </c>
      <c r="H1078" s="8">
        <f t="shared" si="155"/>
        <v>0</v>
      </c>
      <c r="I1078" s="6">
        <f t="shared" si="148"/>
        <v>3.0819356712806085</v>
      </c>
      <c r="J1078" s="15">
        <f t="shared" si="149"/>
        <v>40981</v>
      </c>
      <c r="K1078" s="7">
        <f t="shared" si="150"/>
        <v>14.006953621956322</v>
      </c>
    </row>
    <row r="1079" spans="1:11" x14ac:dyDescent="0.25">
      <c r="A1079" s="11">
        <v>40982</v>
      </c>
      <c r="B1079" s="12">
        <v>5945.4</v>
      </c>
      <c r="C1079" s="4">
        <f t="shared" si="147"/>
        <v>-1.7645135782342592E-3</v>
      </c>
      <c r="D1079" s="4">
        <f t="shared" si="151"/>
        <v>1.4509140916531771E-7</v>
      </c>
      <c r="E1079" s="13">
        <f t="shared" si="152"/>
        <v>7.1205011169121014E-5</v>
      </c>
      <c r="F1079" s="4">
        <f t="shared" si="153"/>
        <v>-1.7646586696434246E-3</v>
      </c>
      <c r="G1079" s="6">
        <f t="shared" si="154"/>
        <v>-0.20912474994718089</v>
      </c>
      <c r="H1079" s="8">
        <f t="shared" si="155"/>
        <v>1</v>
      </c>
      <c r="I1079" s="6">
        <f t="shared" si="148"/>
        <v>3.8341685664922083</v>
      </c>
      <c r="J1079" s="15">
        <f t="shared" si="149"/>
        <v>40982</v>
      </c>
      <c r="K1079" s="7">
        <f t="shared" si="150"/>
        <v>13.421947632809337</v>
      </c>
    </row>
    <row r="1080" spans="1:11" x14ac:dyDescent="0.25">
      <c r="A1080" s="11">
        <v>40983</v>
      </c>
      <c r="B1080" s="12">
        <v>5940.7</v>
      </c>
      <c r="C1080" s="4">
        <f t="shared" si="147"/>
        <v>-7.9083976156335903E-4</v>
      </c>
      <c r="D1080" s="4">
        <f t="shared" si="151"/>
        <v>1.4509140916531771E-7</v>
      </c>
      <c r="E1080" s="13">
        <f t="shared" si="152"/>
        <v>6.6199179786268156E-5</v>
      </c>
      <c r="F1080" s="4">
        <f t="shared" si="153"/>
        <v>-7.9098485297252432E-4</v>
      </c>
      <c r="G1080" s="6">
        <f t="shared" si="154"/>
        <v>-9.7216921119417904E-2</v>
      </c>
      <c r="H1080" s="8">
        <f t="shared" si="155"/>
        <v>1</v>
      </c>
      <c r="I1080" s="6">
        <f t="shared" si="148"/>
        <v>3.8877571444361547</v>
      </c>
      <c r="J1080" s="15">
        <f t="shared" si="149"/>
        <v>40983</v>
      </c>
      <c r="K1080" s="7">
        <f t="shared" si="150"/>
        <v>12.941558053776154</v>
      </c>
    </row>
    <row r="1081" spans="1:11" x14ac:dyDescent="0.25">
      <c r="A1081" s="11">
        <v>40984</v>
      </c>
      <c r="B1081" s="12">
        <v>5965.6</v>
      </c>
      <c r="C1081" s="4">
        <f t="shared" si="147"/>
        <v>4.182665698239928E-3</v>
      </c>
      <c r="D1081" s="4">
        <f t="shared" si="151"/>
        <v>1.4509140916531771E-7</v>
      </c>
      <c r="E1081" s="13">
        <f t="shared" si="152"/>
        <v>6.133034719805573E-5</v>
      </c>
      <c r="F1081" s="4">
        <f t="shared" si="153"/>
        <v>4.1825206068307631E-3</v>
      </c>
      <c r="G1081" s="6">
        <f t="shared" si="154"/>
        <v>0.53407269859350381</v>
      </c>
      <c r="H1081" s="8">
        <f t="shared" si="155"/>
        <v>0</v>
      </c>
      <c r="I1081" s="6">
        <f t="shared" si="148"/>
        <v>3.7880625317022885</v>
      </c>
      <c r="J1081" s="15">
        <f t="shared" si="149"/>
        <v>40984</v>
      </c>
      <c r="K1081" s="7">
        <f t="shared" si="150"/>
        <v>12.456555639946423</v>
      </c>
    </row>
    <row r="1082" spans="1:11" x14ac:dyDescent="0.25">
      <c r="A1082" s="11">
        <v>40987</v>
      </c>
      <c r="B1082" s="12">
        <v>5961.1</v>
      </c>
      <c r="C1082" s="4">
        <f t="shared" si="147"/>
        <v>-7.546094415954908E-4</v>
      </c>
      <c r="D1082" s="4">
        <f t="shared" si="151"/>
        <v>1.4509140916531771E-7</v>
      </c>
      <c r="E1082" s="13">
        <f t="shared" si="152"/>
        <v>5.6927787262702151E-5</v>
      </c>
      <c r="F1082" s="4">
        <f t="shared" si="153"/>
        <v>-7.5475453300465609E-4</v>
      </c>
      <c r="G1082" s="6">
        <f t="shared" si="154"/>
        <v>-0.10003306559424657</v>
      </c>
      <c r="H1082" s="8">
        <f t="shared" si="155"/>
        <v>1</v>
      </c>
      <c r="I1082" s="6">
        <f t="shared" si="148"/>
        <v>3.9629216514099808</v>
      </c>
      <c r="J1082" s="15">
        <f t="shared" si="149"/>
        <v>40987</v>
      </c>
      <c r="K1082" s="7">
        <f t="shared" si="150"/>
        <v>12.001137520028527</v>
      </c>
    </row>
    <row r="1083" spans="1:11" x14ac:dyDescent="0.25">
      <c r="A1083" s="11">
        <v>40988</v>
      </c>
      <c r="B1083" s="12">
        <v>5891.4</v>
      </c>
      <c r="C1083" s="4">
        <f t="shared" si="147"/>
        <v>-1.1761367384690209E-2</v>
      </c>
      <c r="D1083" s="4">
        <f t="shared" si="151"/>
        <v>1.4509140916531771E-7</v>
      </c>
      <c r="E1083" s="13">
        <f t="shared" si="152"/>
        <v>5.3157540605048431E-5</v>
      </c>
      <c r="F1083" s="4">
        <f t="shared" si="153"/>
        <v>-1.1761512476099373E-2</v>
      </c>
      <c r="G1083" s="6">
        <f t="shared" si="154"/>
        <v>-1.6131722172508389</v>
      </c>
      <c r="H1083" s="8">
        <f t="shared" si="155"/>
        <v>1</v>
      </c>
      <c r="I1083" s="6">
        <f t="shared" si="148"/>
        <v>2.7010244601417472</v>
      </c>
      <c r="J1083" s="15">
        <f t="shared" si="149"/>
        <v>40988</v>
      </c>
      <c r="K1083" s="7">
        <f t="shared" si="150"/>
        <v>11.596921045293554</v>
      </c>
    </row>
    <row r="1084" spans="1:11" x14ac:dyDescent="0.25">
      <c r="A1084" s="11">
        <v>40989</v>
      </c>
      <c r="B1084" s="12">
        <v>5892</v>
      </c>
      <c r="C1084" s="4">
        <f t="shared" si="147"/>
        <v>1.0183817922152435E-4</v>
      </c>
      <c r="D1084" s="4">
        <f t="shared" si="151"/>
        <v>1.4509140916531771E-7</v>
      </c>
      <c r="E1084" s="13">
        <f t="shared" si="152"/>
        <v>7.5402915364992877E-5</v>
      </c>
      <c r="F1084" s="4">
        <f t="shared" si="153"/>
        <v>1.0169308781235903E-4</v>
      </c>
      <c r="G1084" s="6">
        <f t="shared" si="154"/>
        <v>1.1711091269396599E-2</v>
      </c>
      <c r="H1084" s="8">
        <f t="shared" si="155"/>
        <v>0</v>
      </c>
      <c r="I1084" s="6">
        <f t="shared" si="148"/>
        <v>3.8273252011557872</v>
      </c>
      <c r="J1084" s="15">
        <f t="shared" si="149"/>
        <v>40989</v>
      </c>
      <c r="K1084" s="7">
        <f t="shared" si="150"/>
        <v>13.811928752836511</v>
      </c>
    </row>
    <row r="1085" spans="1:11" x14ac:dyDescent="0.25">
      <c r="A1085" s="11">
        <v>40990</v>
      </c>
      <c r="B1085" s="12">
        <v>5845.6</v>
      </c>
      <c r="C1085" s="4">
        <f t="shared" si="147"/>
        <v>-7.9062571055128032E-3</v>
      </c>
      <c r="D1085" s="4">
        <f t="shared" si="151"/>
        <v>1.4509140916531771E-7</v>
      </c>
      <c r="E1085" s="13">
        <f t="shared" si="152"/>
        <v>6.9317094526258186E-5</v>
      </c>
      <c r="F1085" s="4">
        <f t="shared" si="153"/>
        <v>-7.9064021969219682E-3</v>
      </c>
      <c r="G1085" s="6">
        <f t="shared" si="154"/>
        <v>-0.94963940600233876</v>
      </c>
      <c r="H1085" s="8">
        <f t="shared" si="155"/>
        <v>1</v>
      </c>
      <c r="I1085" s="6">
        <f t="shared" si="148"/>
        <v>3.4185634700425553</v>
      </c>
      <c r="J1085" s="15">
        <f t="shared" si="149"/>
        <v>40990</v>
      </c>
      <c r="K1085" s="7">
        <f t="shared" si="150"/>
        <v>13.242818776659041</v>
      </c>
    </row>
    <row r="1086" spans="1:11" x14ac:dyDescent="0.25">
      <c r="A1086" s="11">
        <v>40991</v>
      </c>
      <c r="B1086" s="12">
        <v>5854.9</v>
      </c>
      <c r="C1086" s="4">
        <f t="shared" si="147"/>
        <v>1.5896759896549127E-3</v>
      </c>
      <c r="D1086" s="4">
        <f t="shared" si="151"/>
        <v>1.4509140916531771E-7</v>
      </c>
      <c r="E1086" s="13">
        <f t="shared" si="152"/>
        <v>7.555936213189973E-5</v>
      </c>
      <c r="F1086" s="4">
        <f t="shared" si="153"/>
        <v>1.5895308982457473E-3</v>
      </c>
      <c r="G1086" s="6">
        <f t="shared" si="154"/>
        <v>0.18286257579074214</v>
      </c>
      <c r="H1086" s="8">
        <f t="shared" si="155"/>
        <v>0</v>
      </c>
      <c r="I1086" s="6">
        <f t="shared" si="148"/>
        <v>3.8096380846038809</v>
      </c>
      <c r="J1086" s="15">
        <f t="shared" si="149"/>
        <v>40991</v>
      </c>
      <c r="K1086" s="7">
        <f t="shared" si="150"/>
        <v>13.826249896255538</v>
      </c>
    </row>
    <row r="1087" spans="1:11" x14ac:dyDescent="0.25">
      <c r="A1087" s="11">
        <v>40994</v>
      </c>
      <c r="B1087" s="12">
        <v>5902.7</v>
      </c>
      <c r="C1087" s="4">
        <f t="shared" si="147"/>
        <v>8.1309558664368273E-3</v>
      </c>
      <c r="D1087" s="4">
        <f t="shared" si="151"/>
        <v>1.4509140916531771E-7</v>
      </c>
      <c r="E1087" s="13">
        <f t="shared" si="152"/>
        <v>6.9454828239295211E-5</v>
      </c>
      <c r="F1087" s="4">
        <f t="shared" si="153"/>
        <v>8.1308107750276623E-3</v>
      </c>
      <c r="G1087" s="6">
        <f t="shared" si="154"/>
        <v>0.97562435481107568</v>
      </c>
      <c r="H1087" s="8">
        <f t="shared" si="155"/>
        <v>0</v>
      </c>
      <c r="I1087" s="6">
        <f t="shared" si="148"/>
        <v>3.3925570109931815</v>
      </c>
      <c r="J1087" s="15">
        <f t="shared" si="149"/>
        <v>40994</v>
      </c>
      <c r="K1087" s="7">
        <f t="shared" si="150"/>
        <v>13.255969049655212</v>
      </c>
    </row>
    <row r="1088" spans="1:11" x14ac:dyDescent="0.25">
      <c r="A1088" s="11">
        <v>40995</v>
      </c>
      <c r="B1088" s="12">
        <v>5869.5</v>
      </c>
      <c r="C1088" s="4">
        <f t="shared" si="147"/>
        <v>-5.6404220145229826E-3</v>
      </c>
      <c r="D1088" s="4">
        <f t="shared" si="151"/>
        <v>1.4509140916531771E-7</v>
      </c>
      <c r="E1088" s="13">
        <f t="shared" si="152"/>
        <v>6.4080475441775233E-5</v>
      </c>
      <c r="F1088" s="4">
        <f t="shared" si="153"/>
        <v>-5.6405671059321476E-3</v>
      </c>
      <c r="G1088" s="6">
        <f t="shared" si="154"/>
        <v>-0.70462801764384697</v>
      </c>
      <c r="H1088" s="8">
        <f t="shared" si="155"/>
        <v>1</v>
      </c>
      <c r="I1088" s="6">
        <f t="shared" si="148"/>
        <v>3.6604965630351467</v>
      </c>
      <c r="J1088" s="15">
        <f t="shared" si="149"/>
        <v>40995</v>
      </c>
      <c r="K1088" s="7">
        <f t="shared" si="150"/>
        <v>12.732776714750454</v>
      </c>
    </row>
    <row r="1089" spans="1:11" x14ac:dyDescent="0.25">
      <c r="A1089" s="11">
        <v>40996</v>
      </c>
      <c r="B1089" s="12">
        <v>5809</v>
      </c>
      <c r="C1089" s="4">
        <f t="shared" si="147"/>
        <v>-1.0361012326044375E-2</v>
      </c>
      <c r="D1089" s="4">
        <f t="shared" si="151"/>
        <v>1.4509140916531771E-7</v>
      </c>
      <c r="E1089" s="13">
        <f t="shared" si="152"/>
        <v>6.5253030297419325E-5</v>
      </c>
      <c r="F1089" s="4">
        <f t="shared" si="153"/>
        <v>-1.036115741745354E-2</v>
      </c>
      <c r="G1089" s="6">
        <f t="shared" si="154"/>
        <v>-1.2826493033962176</v>
      </c>
      <c r="H1089" s="8">
        <f t="shared" si="155"/>
        <v>1</v>
      </c>
      <c r="I1089" s="6">
        <f t="shared" si="148"/>
        <v>3.0770858847939646</v>
      </c>
      <c r="J1089" s="15">
        <f t="shared" si="149"/>
        <v>40996</v>
      </c>
      <c r="K1089" s="7">
        <f t="shared" si="150"/>
        <v>12.84874183149739</v>
      </c>
    </row>
    <row r="1090" spans="1:11" x14ac:dyDescent="0.25">
      <c r="A1090" s="11">
        <v>40997</v>
      </c>
      <c r="B1090" s="12">
        <v>5742</v>
      </c>
      <c r="C1090" s="4">
        <f t="shared" si="147"/>
        <v>-1.1600857311523223E-2</v>
      </c>
      <c r="D1090" s="4">
        <f t="shared" si="151"/>
        <v>1.4509140916531771E-7</v>
      </c>
      <c r="E1090" s="13">
        <f t="shared" si="152"/>
        <v>8.0302773462932473E-5</v>
      </c>
      <c r="F1090" s="4">
        <f t="shared" si="153"/>
        <v>-1.1601002402932388E-2</v>
      </c>
      <c r="G1090" s="6">
        <f t="shared" si="154"/>
        <v>-1.2945840269796207</v>
      </c>
      <c r="H1090" s="8">
        <f t="shared" si="155"/>
        <v>1</v>
      </c>
      <c r="I1090" s="6">
        <f t="shared" si="148"/>
        <v>2.9579407647608043</v>
      </c>
      <c r="J1090" s="15">
        <f t="shared" si="149"/>
        <v>40997</v>
      </c>
      <c r="K1090" s="7">
        <f t="shared" si="150"/>
        <v>14.253631707786587</v>
      </c>
    </row>
    <row r="1091" spans="1:11" x14ac:dyDescent="0.25">
      <c r="A1091" s="11">
        <v>40998</v>
      </c>
      <c r="B1091" s="12">
        <v>5768.5</v>
      </c>
      <c r="C1091" s="4">
        <f t="shared" si="147"/>
        <v>4.6044996863351161E-3</v>
      </c>
      <c r="D1091" s="4">
        <f t="shared" si="151"/>
        <v>1.4509140916531771E-7</v>
      </c>
      <c r="E1091" s="13">
        <f t="shared" si="152"/>
        <v>9.8605358736231701E-5</v>
      </c>
      <c r="F1091" s="4">
        <f t="shared" si="153"/>
        <v>4.6043545949259511E-3</v>
      </c>
      <c r="G1091" s="6">
        <f t="shared" si="154"/>
        <v>0.46368014950875808</v>
      </c>
      <c r="H1091" s="8">
        <f t="shared" si="155"/>
        <v>0</v>
      </c>
      <c r="I1091" s="6">
        <f t="shared" si="148"/>
        <v>3.5857543010685218</v>
      </c>
      <c r="J1091" s="15">
        <f t="shared" si="149"/>
        <v>40998</v>
      </c>
      <c r="K1091" s="7">
        <f t="shared" si="150"/>
        <v>15.794668644915163</v>
      </c>
    </row>
    <row r="1092" spans="1:11" x14ac:dyDescent="0.25">
      <c r="A1092" s="11">
        <v>41001</v>
      </c>
      <c r="B1092" s="12">
        <v>5874.9</v>
      </c>
      <c r="C1092" s="4">
        <f t="shared" si="147"/>
        <v>1.8276957223555962E-2</v>
      </c>
      <c r="D1092" s="4">
        <f t="shared" si="151"/>
        <v>1.4509140916531771E-7</v>
      </c>
      <c r="E1092" s="13">
        <f t="shared" si="152"/>
        <v>8.9744226005138906E-5</v>
      </c>
      <c r="F1092" s="4">
        <f t="shared" si="153"/>
        <v>1.8276812132146797E-2</v>
      </c>
      <c r="G1092" s="6">
        <f t="shared" si="154"/>
        <v>1.9292885620318017</v>
      </c>
      <c r="H1092" s="8">
        <f t="shared" si="155"/>
        <v>0</v>
      </c>
      <c r="I1092" s="6">
        <f t="shared" si="148"/>
        <v>1.8792577224369584</v>
      </c>
      <c r="J1092" s="15">
        <f t="shared" si="149"/>
        <v>41001</v>
      </c>
      <c r="K1092" s="7">
        <f t="shared" si="150"/>
        <v>15.068274346885294</v>
      </c>
    </row>
    <row r="1093" spans="1:11" x14ac:dyDescent="0.25">
      <c r="A1093" s="11">
        <v>41002</v>
      </c>
      <c r="B1093" s="12">
        <v>5838.3</v>
      </c>
      <c r="C1093" s="4">
        <f t="shared" si="147"/>
        <v>-6.2493800356712226E-3</v>
      </c>
      <c r="D1093" s="4">
        <f t="shared" si="151"/>
        <v>1.4509140916531771E-7</v>
      </c>
      <c r="E1093" s="13">
        <f t="shared" si="152"/>
        <v>8.1942999192353378E-5</v>
      </c>
      <c r="F1093" s="4">
        <f t="shared" si="153"/>
        <v>-6.2495251270803876E-3</v>
      </c>
      <c r="G1093" s="6">
        <f t="shared" si="154"/>
        <v>-0.690384592883593</v>
      </c>
      <c r="H1093" s="8">
        <f t="shared" si="155"/>
        <v>1</v>
      </c>
      <c r="I1093" s="6">
        <f t="shared" si="148"/>
        <v>3.5474893658581661</v>
      </c>
      <c r="J1093" s="15">
        <f t="shared" si="149"/>
        <v>41002</v>
      </c>
      <c r="K1093" s="7">
        <f t="shared" si="150"/>
        <v>14.398464777768986</v>
      </c>
    </row>
    <row r="1094" spans="1:11" x14ac:dyDescent="0.25">
      <c r="A1094" s="11">
        <v>41003</v>
      </c>
      <c r="B1094" s="12">
        <v>5703.8</v>
      </c>
      <c r="C1094" s="4">
        <f t="shared" si="147"/>
        <v>-2.330703918942708E-2</v>
      </c>
      <c r="D1094" s="4">
        <f t="shared" si="151"/>
        <v>1.4509140916531771E-7</v>
      </c>
      <c r="E1094" s="13">
        <f t="shared" si="152"/>
        <v>8.2322590941544941E-5</v>
      </c>
      <c r="F1094" s="4">
        <f t="shared" si="153"/>
        <v>-2.3307184280836245E-2</v>
      </c>
      <c r="G1094" s="6">
        <f t="shared" si="154"/>
        <v>-2.5688000127380701</v>
      </c>
      <c r="H1094" s="8">
        <f t="shared" si="155"/>
        <v>1</v>
      </c>
      <c r="I1094" s="6">
        <f t="shared" si="148"/>
        <v>0.48412721052933394</v>
      </c>
      <c r="J1094" s="15">
        <f t="shared" si="149"/>
        <v>41003</v>
      </c>
      <c r="K1094" s="7">
        <f t="shared" si="150"/>
        <v>14.431775881093383</v>
      </c>
    </row>
    <row r="1095" spans="1:11" x14ac:dyDescent="0.25">
      <c r="A1095" s="11">
        <v>41004</v>
      </c>
      <c r="B1095" s="12">
        <v>5723.7</v>
      </c>
      <c r="C1095" s="4">
        <f t="shared" si="147"/>
        <v>3.4828300355727276E-3</v>
      </c>
      <c r="D1095" s="4">
        <f t="shared" si="151"/>
        <v>1.4509140916531771E-7</v>
      </c>
      <c r="E1095" s="13">
        <f t="shared" si="152"/>
        <v>1.7621482634382844E-4</v>
      </c>
      <c r="F1095" s="4">
        <f t="shared" si="153"/>
        <v>3.4826849441635622E-3</v>
      </c>
      <c r="G1095" s="6">
        <f t="shared" si="154"/>
        <v>0.26235718674851938</v>
      </c>
      <c r="H1095" s="8">
        <f t="shared" si="155"/>
        <v>0</v>
      </c>
      <c r="I1095" s="6">
        <f t="shared" si="148"/>
        <v>3.3685491715917961</v>
      </c>
      <c r="J1095" s="15">
        <f t="shared" si="149"/>
        <v>41004</v>
      </c>
      <c r="K1095" s="7">
        <f t="shared" si="150"/>
        <v>21.114533162016297</v>
      </c>
    </row>
    <row r="1096" spans="1:11" x14ac:dyDescent="0.25">
      <c r="A1096" s="11">
        <v>41009</v>
      </c>
      <c r="B1096" s="12">
        <v>5595.5</v>
      </c>
      <c r="C1096" s="4">
        <f t="shared" si="147"/>
        <v>-2.2652746143292882E-2</v>
      </c>
      <c r="D1096" s="4">
        <f t="shared" si="151"/>
        <v>1.4509140916531771E-7</v>
      </c>
      <c r="E1096" s="13">
        <f t="shared" si="152"/>
        <v>1.5807059894185557E-4</v>
      </c>
      <c r="F1096" s="4">
        <f t="shared" si="153"/>
        <v>-2.2652891234702047E-2</v>
      </c>
      <c r="G1096" s="6">
        <f t="shared" si="154"/>
        <v>-1.80176476775155</v>
      </c>
      <c r="H1096" s="8">
        <f t="shared" si="155"/>
        <v>1</v>
      </c>
      <c r="I1096" s="6">
        <f t="shared" si="148"/>
        <v>1.8341177256347403</v>
      </c>
      <c r="J1096" s="15">
        <f t="shared" si="149"/>
        <v>41009</v>
      </c>
      <c r="K1096" s="7">
        <f t="shared" si="150"/>
        <v>19.997965279570185</v>
      </c>
    </row>
    <row r="1097" spans="1:11" x14ac:dyDescent="0.25">
      <c r="A1097" s="11">
        <v>41010</v>
      </c>
      <c r="B1097" s="12">
        <v>5634.7</v>
      </c>
      <c r="C1097" s="4">
        <f t="shared" si="147"/>
        <v>6.9812041117865622E-3</v>
      </c>
      <c r="D1097" s="4">
        <f t="shared" si="151"/>
        <v>1.4509140916531771E-7</v>
      </c>
      <c r="E1097" s="13">
        <f t="shared" si="152"/>
        <v>2.3732207979342863E-4</v>
      </c>
      <c r="F1097" s="4">
        <f t="shared" si="153"/>
        <v>6.9810590203773972E-3</v>
      </c>
      <c r="G1097" s="6">
        <f t="shared" si="154"/>
        <v>0.45316069779902168</v>
      </c>
      <c r="H1097" s="8">
        <f t="shared" si="155"/>
        <v>0</v>
      </c>
      <c r="I1097" s="6">
        <f t="shared" si="148"/>
        <v>3.1514303342531451</v>
      </c>
      <c r="J1097" s="15">
        <f t="shared" si="149"/>
        <v>41010</v>
      </c>
      <c r="K1097" s="7">
        <f t="shared" si="150"/>
        <v>24.503568349882727</v>
      </c>
    </row>
    <row r="1098" spans="1:11" x14ac:dyDescent="0.25">
      <c r="A1098" s="11">
        <v>41011</v>
      </c>
      <c r="B1098" s="12">
        <v>5710.5</v>
      </c>
      <c r="C1098" s="4">
        <f t="shared" si="147"/>
        <v>1.3362678120793402E-2</v>
      </c>
      <c r="D1098" s="4">
        <f t="shared" si="151"/>
        <v>1.4509140916531771E-7</v>
      </c>
      <c r="E1098" s="13">
        <f t="shared" si="152"/>
        <v>2.1186863566395207E-4</v>
      </c>
      <c r="F1098" s="4">
        <f t="shared" si="153"/>
        <v>1.3362533029384237E-2</v>
      </c>
      <c r="G1098" s="6">
        <f t="shared" si="154"/>
        <v>0.91802700497081169</v>
      </c>
      <c r="H1098" s="8">
        <f t="shared" si="155"/>
        <v>0</v>
      </c>
      <c r="I1098" s="6">
        <f t="shared" si="148"/>
        <v>2.8894467350899644</v>
      </c>
      <c r="J1098" s="15">
        <f t="shared" si="149"/>
        <v>41011</v>
      </c>
      <c r="K1098" s="7">
        <f t="shared" si="150"/>
        <v>23.152270908699187</v>
      </c>
    </row>
    <row r="1099" spans="1:11" x14ac:dyDescent="0.25">
      <c r="A1099" s="11">
        <v>41012</v>
      </c>
      <c r="B1099" s="12">
        <v>5651.8</v>
      </c>
      <c r="C1099" s="4">
        <f t="shared" si="147"/>
        <v>-1.0332507016507954E-2</v>
      </c>
      <c r="D1099" s="4">
        <f t="shared" si="151"/>
        <v>1.4509140916531771E-7</v>
      </c>
      <c r="E1099" s="13">
        <f t="shared" si="152"/>
        <v>1.8945975218973709E-4</v>
      </c>
      <c r="F1099" s="4">
        <f t="shared" si="153"/>
        <v>-1.0332652107917119E-2</v>
      </c>
      <c r="G1099" s="6">
        <f t="shared" si="154"/>
        <v>-0.75067737182166405</v>
      </c>
      <c r="H1099" s="8">
        <f t="shared" si="155"/>
        <v>1</v>
      </c>
      <c r="I1099" s="6">
        <f t="shared" si="148"/>
        <v>3.0849701812626389</v>
      </c>
      <c r="J1099" s="15">
        <f t="shared" si="149"/>
        <v>41012</v>
      </c>
      <c r="K1099" s="7">
        <f t="shared" si="150"/>
        <v>21.893678837510038</v>
      </c>
    </row>
    <row r="1100" spans="1:11" x14ac:dyDescent="0.25">
      <c r="A1100" s="11">
        <v>41015</v>
      </c>
      <c r="B1100" s="12">
        <v>5666.3</v>
      </c>
      <c r="C1100" s="4">
        <f t="shared" si="147"/>
        <v>2.5622689202209406E-3</v>
      </c>
      <c r="D1100" s="4">
        <f t="shared" si="151"/>
        <v>1.4509140916531771E-7</v>
      </c>
      <c r="E1100" s="13">
        <f t="shared" si="152"/>
        <v>1.8954330312311593E-4</v>
      </c>
      <c r="F1100" s="4">
        <f t="shared" si="153"/>
        <v>2.5621238288117752E-3</v>
      </c>
      <c r="G1100" s="6">
        <f t="shared" si="154"/>
        <v>0.18609979436701463</v>
      </c>
      <c r="H1100" s="8">
        <f t="shared" si="155"/>
        <v>0</v>
      </c>
      <c r="I1100" s="6">
        <f t="shared" si="148"/>
        <v>3.3491914235754869</v>
      </c>
      <c r="J1100" s="15">
        <f t="shared" si="149"/>
        <v>41015</v>
      </c>
      <c r="K1100" s="7">
        <f t="shared" si="150"/>
        <v>21.89850581435828</v>
      </c>
    </row>
    <row r="1101" spans="1:11" x14ac:dyDescent="0.25">
      <c r="A1101" s="11">
        <v>41016</v>
      </c>
      <c r="B1101" s="12">
        <v>5767</v>
      </c>
      <c r="C1101" s="4">
        <f t="shared" si="147"/>
        <v>1.7615667221038009E-2</v>
      </c>
      <c r="D1101" s="4">
        <f t="shared" si="151"/>
        <v>1.4509140916531771E-7</v>
      </c>
      <c r="E1101" s="13">
        <f t="shared" si="152"/>
        <v>1.6980481775784475E-4</v>
      </c>
      <c r="F1101" s="4">
        <f t="shared" si="153"/>
        <v>1.7615522129628844E-2</v>
      </c>
      <c r="G1101" s="6">
        <f t="shared" si="154"/>
        <v>1.3518251323046151</v>
      </c>
      <c r="H1101" s="8">
        <f t="shared" si="155"/>
        <v>0</v>
      </c>
      <c r="I1101" s="6">
        <f t="shared" si="148"/>
        <v>2.5077763283088088</v>
      </c>
      <c r="J1101" s="15">
        <f t="shared" si="149"/>
        <v>41016</v>
      </c>
      <c r="K1101" s="7">
        <f t="shared" si="150"/>
        <v>20.726943550059357</v>
      </c>
    </row>
    <row r="1102" spans="1:11" x14ac:dyDescent="0.25">
      <c r="A1102" s="11">
        <v>41017</v>
      </c>
      <c r="B1102" s="12">
        <v>5745.3</v>
      </c>
      <c r="C1102" s="4">
        <f t="shared" si="147"/>
        <v>-3.7698853747889613E-3</v>
      </c>
      <c r="D1102" s="4">
        <f t="shared" si="151"/>
        <v>1.4509140916531771E-7</v>
      </c>
      <c r="E1102" s="13">
        <f t="shared" si="152"/>
        <v>1.5242731016956398E-4</v>
      </c>
      <c r="F1102" s="4">
        <f t="shared" si="153"/>
        <v>-3.7700304661981267E-3</v>
      </c>
      <c r="G1102" s="6">
        <f t="shared" si="154"/>
        <v>-0.30536092808182236</v>
      </c>
      <c r="H1102" s="8">
        <f t="shared" si="155"/>
        <v>1</v>
      </c>
      <c r="I1102" s="6">
        <f t="shared" si="148"/>
        <v>3.4288501836851037</v>
      </c>
      <c r="J1102" s="15">
        <f t="shared" si="149"/>
        <v>41017</v>
      </c>
      <c r="K1102" s="7">
        <f t="shared" si="150"/>
        <v>19.637746681556845</v>
      </c>
    </row>
    <row r="1103" spans="1:11" x14ac:dyDescent="0.25">
      <c r="A1103" s="11">
        <v>41018</v>
      </c>
      <c r="B1103" s="12">
        <v>5744.5</v>
      </c>
      <c r="C1103" s="4">
        <f t="shared" si="147"/>
        <v>-1.3925394720407249E-4</v>
      </c>
      <c r="D1103" s="4">
        <f t="shared" si="151"/>
        <v>1.4509140916531771E-7</v>
      </c>
      <c r="E1103" s="13">
        <f t="shared" si="152"/>
        <v>1.3976589446451811E-4</v>
      </c>
      <c r="F1103" s="4">
        <f t="shared" si="153"/>
        <v>-1.3939903861323781E-4</v>
      </c>
      <c r="G1103" s="6">
        <f t="shared" si="154"/>
        <v>-1.1791231728738794E-2</v>
      </c>
      <c r="H1103" s="8">
        <f t="shared" si="155"/>
        <v>1</v>
      </c>
      <c r="I1103" s="6">
        <f t="shared" si="148"/>
        <v>3.518762808926883</v>
      </c>
      <c r="J1103" s="15">
        <f t="shared" si="149"/>
        <v>41018</v>
      </c>
      <c r="K1103" s="7">
        <f t="shared" si="150"/>
        <v>18.804459922987174</v>
      </c>
    </row>
    <row r="1104" spans="1:11" x14ac:dyDescent="0.25">
      <c r="A1104" s="11">
        <v>41019</v>
      </c>
      <c r="B1104" s="12">
        <v>5772.1</v>
      </c>
      <c r="C1104" s="4">
        <f t="shared" ref="C1104:C1167" si="156">LN(B1104/B1103)</f>
        <v>4.7930904675907871E-3</v>
      </c>
      <c r="D1104" s="4">
        <f t="shared" si="151"/>
        <v>1.4509140916531771E-7</v>
      </c>
      <c r="E1104" s="13">
        <f t="shared" si="152"/>
        <v>1.2598503605767999E-4</v>
      </c>
      <c r="F1104" s="4">
        <f t="shared" si="153"/>
        <v>4.7929453761816222E-3</v>
      </c>
      <c r="G1104" s="6">
        <f t="shared" si="154"/>
        <v>0.42701486842361996</v>
      </c>
      <c r="H1104" s="8">
        <f t="shared" si="155"/>
        <v>0</v>
      </c>
      <c r="I1104" s="6">
        <f t="shared" si="148"/>
        <v>3.4795643276241459</v>
      </c>
      <c r="J1104" s="15">
        <f t="shared" si="149"/>
        <v>41019</v>
      </c>
      <c r="K1104" s="7">
        <f t="shared" si="150"/>
        <v>17.853350980304239</v>
      </c>
    </row>
    <row r="1105" spans="1:11" x14ac:dyDescent="0.25">
      <c r="A1105" s="11">
        <v>41022</v>
      </c>
      <c r="B1105" s="12">
        <v>5665.6</v>
      </c>
      <c r="C1105" s="4">
        <f t="shared" si="156"/>
        <v>-1.8623163403370824E-2</v>
      </c>
      <c r="D1105" s="4">
        <f t="shared" si="151"/>
        <v>1.4509140916531771E-7</v>
      </c>
      <c r="E1105" s="13">
        <f t="shared" si="152"/>
        <v>1.1384894030379906E-4</v>
      </c>
      <c r="F1105" s="4">
        <f t="shared" si="153"/>
        <v>-1.8623308494779989E-2</v>
      </c>
      <c r="G1105" s="6">
        <f t="shared" si="154"/>
        <v>-1.7453894281490046</v>
      </c>
      <c r="H1105" s="8">
        <f t="shared" si="155"/>
        <v>1</v>
      </c>
      <c r="I1105" s="6">
        <f t="shared" si="148"/>
        <v>2.0981883755110209</v>
      </c>
      <c r="J1105" s="15">
        <f t="shared" si="149"/>
        <v>41022</v>
      </c>
      <c r="K1105" s="7">
        <f t="shared" si="150"/>
        <v>16.971676963948248</v>
      </c>
    </row>
    <row r="1106" spans="1:11" x14ac:dyDescent="0.25">
      <c r="A1106" s="11">
        <v>41023</v>
      </c>
      <c r="B1106" s="12">
        <v>5709.5</v>
      </c>
      <c r="C1106" s="4">
        <f t="shared" si="156"/>
        <v>7.71865178406329E-3</v>
      </c>
      <c r="D1106" s="4">
        <f t="shared" si="151"/>
        <v>1.4509140916531771E-7</v>
      </c>
      <c r="E1106" s="13">
        <f t="shared" si="152"/>
        <v>1.6752496388312973E-4</v>
      </c>
      <c r="F1106" s="4">
        <f t="shared" si="153"/>
        <v>7.718506692654125E-3</v>
      </c>
      <c r="G1106" s="6">
        <f t="shared" si="154"/>
        <v>0.59633941998329776</v>
      </c>
      <c r="H1106" s="8">
        <f t="shared" si="155"/>
        <v>0</v>
      </c>
      <c r="I1106" s="6">
        <f t="shared" si="148"/>
        <v>3.2504402047303151</v>
      </c>
      <c r="J1106" s="15">
        <f t="shared" si="149"/>
        <v>41023</v>
      </c>
      <c r="K1106" s="7">
        <f t="shared" si="150"/>
        <v>20.587330050890966</v>
      </c>
    </row>
    <row r="1107" spans="1:11" x14ac:dyDescent="0.25">
      <c r="A1107" s="11">
        <v>41024</v>
      </c>
      <c r="B1107" s="12">
        <v>5718.9</v>
      </c>
      <c r="C1107" s="4">
        <f t="shared" si="156"/>
        <v>1.6450250463377414E-3</v>
      </c>
      <c r="D1107" s="4">
        <f t="shared" si="151"/>
        <v>1.4509140916531771E-7</v>
      </c>
      <c r="E1107" s="13">
        <f t="shared" si="152"/>
        <v>1.504201562631281E-4</v>
      </c>
      <c r="F1107" s="4">
        <f t="shared" si="153"/>
        <v>1.644879954928576E-3</v>
      </c>
      <c r="G1107" s="6">
        <f t="shared" si="154"/>
        <v>0.13411618475465789</v>
      </c>
      <c r="H1107" s="8">
        <f t="shared" si="155"/>
        <v>0</v>
      </c>
      <c r="I1107" s="6">
        <f t="shared" si="148"/>
        <v>3.4731069601493223</v>
      </c>
      <c r="J1107" s="15">
        <f t="shared" si="149"/>
        <v>41024</v>
      </c>
      <c r="K1107" s="7">
        <f t="shared" si="150"/>
        <v>19.508023870851552</v>
      </c>
    </row>
    <row r="1108" spans="1:11" x14ac:dyDescent="0.25">
      <c r="A1108" s="11">
        <v>41025</v>
      </c>
      <c r="B1108" s="12">
        <v>5748.7</v>
      </c>
      <c r="C1108" s="4">
        <f t="shared" si="156"/>
        <v>5.1972630853251035E-3</v>
      </c>
      <c r="D1108" s="4">
        <f t="shared" si="151"/>
        <v>1.4509140916531771E-7</v>
      </c>
      <c r="E1108" s="13">
        <f t="shared" si="152"/>
        <v>1.3536130454719871E-4</v>
      </c>
      <c r="F1108" s="4">
        <f t="shared" si="153"/>
        <v>5.1971179939159385E-3</v>
      </c>
      <c r="G1108" s="6">
        <f t="shared" si="154"/>
        <v>0.44669934063422501</v>
      </c>
      <c r="H1108" s="8">
        <f t="shared" si="155"/>
        <v>0</v>
      </c>
      <c r="I1108" s="6">
        <f t="shared" ref="I1108:I1171" si="157">-0.5*LN(2*PI())-0.5*LN(E1108)-0.5*G1108*G1108</f>
        <v>3.4350728286040608</v>
      </c>
      <c r="J1108" s="15">
        <f t="shared" ref="J1108:J1171" si="158">A1108</f>
        <v>41025</v>
      </c>
      <c r="K1108" s="7">
        <f t="shared" ref="K1108:K1171" si="159">100*SQRT($B$12*E1108)</f>
        <v>18.505785595440489</v>
      </c>
    </row>
    <row r="1109" spans="1:11" x14ac:dyDescent="0.25">
      <c r="A1109" s="11">
        <v>41026</v>
      </c>
      <c r="B1109" s="12">
        <v>5777.1</v>
      </c>
      <c r="C1109" s="4">
        <f t="shared" si="156"/>
        <v>4.9280843805863629E-3</v>
      </c>
      <c r="D1109" s="4">
        <f t="shared" ref="D1109:D1172" si="160">D1108</f>
        <v>1.4509140916531771E-7</v>
      </c>
      <c r="E1109" s="13">
        <f t="shared" ref="E1109:E1172" si="161">$G$6+(($G$7+$G$8*H1108)*F1108*F1108)+($G$9*E1108)</f>
        <v>1.2210368598520007E-4</v>
      </c>
      <c r="F1109" s="4">
        <f t="shared" ref="F1109:F1172" si="162">C1109-D1109</f>
        <v>4.9279392891771979E-3</v>
      </c>
      <c r="G1109" s="6">
        <f t="shared" ref="G1109:G1172" si="163">F1109/SQRT(E1109)</f>
        <v>0.44596519065532864</v>
      </c>
      <c r="H1109" s="8">
        <f t="shared" si="155"/>
        <v>0</v>
      </c>
      <c r="I1109" s="6">
        <f t="shared" si="157"/>
        <v>3.4869389856843522</v>
      </c>
      <c r="J1109" s="15">
        <f t="shared" si="158"/>
        <v>41026</v>
      </c>
      <c r="K1109" s="7">
        <f t="shared" si="159"/>
        <v>17.576186319635902</v>
      </c>
    </row>
    <row r="1110" spans="1:11" x14ac:dyDescent="0.25">
      <c r="A1110" s="11">
        <v>41029</v>
      </c>
      <c r="B1110" s="12">
        <v>5737.8</v>
      </c>
      <c r="C1110" s="4">
        <f t="shared" si="156"/>
        <v>-6.8259650703998706E-3</v>
      </c>
      <c r="D1110" s="4">
        <f t="shared" si="160"/>
        <v>1.4509140916531771E-7</v>
      </c>
      <c r="E1110" s="13">
        <f t="shared" si="161"/>
        <v>1.1043184982856101E-4</v>
      </c>
      <c r="F1110" s="4">
        <f t="shared" si="162"/>
        <v>-6.8261101618090356E-3</v>
      </c>
      <c r="G1110" s="6">
        <f t="shared" si="163"/>
        <v>-0.64957023959461135</v>
      </c>
      <c r="H1110" s="8">
        <f t="shared" ref="H1110:H1173" si="164">IF(G1110&lt;0,1,0)</f>
        <v>1</v>
      </c>
      <c r="I1110" s="6">
        <f t="shared" si="157"/>
        <v>3.4256467041638197</v>
      </c>
      <c r="J1110" s="15">
        <f t="shared" si="158"/>
        <v>41029</v>
      </c>
      <c r="K1110" s="7">
        <f t="shared" si="159"/>
        <v>16.715040534388763</v>
      </c>
    </row>
    <row r="1111" spans="1:11" x14ac:dyDescent="0.25">
      <c r="A1111" s="11">
        <v>41030</v>
      </c>
      <c r="B1111" s="12">
        <v>5812.2</v>
      </c>
      <c r="C1111" s="4">
        <f t="shared" si="156"/>
        <v>1.2883295076842126E-2</v>
      </c>
      <c r="D1111" s="4">
        <f t="shared" si="160"/>
        <v>1.4509140916531771E-7</v>
      </c>
      <c r="E1111" s="13">
        <f t="shared" si="161"/>
        <v>1.0880285248107772E-4</v>
      </c>
      <c r="F1111" s="4">
        <f t="shared" si="162"/>
        <v>1.2883149985432961E-2</v>
      </c>
      <c r="G1111" s="6">
        <f t="shared" si="163"/>
        <v>1.2350994325115741</v>
      </c>
      <c r="H1111" s="8">
        <f t="shared" si="164"/>
        <v>0</v>
      </c>
      <c r="I1111" s="6">
        <f t="shared" si="157"/>
        <v>2.881312665814693</v>
      </c>
      <c r="J1111" s="15">
        <f t="shared" si="158"/>
        <v>41030</v>
      </c>
      <c r="K1111" s="7">
        <f t="shared" si="159"/>
        <v>16.591299430036415</v>
      </c>
    </row>
    <row r="1112" spans="1:11" x14ac:dyDescent="0.25">
      <c r="A1112" s="11">
        <v>41031</v>
      </c>
      <c r="B1112" s="12">
        <v>5758.1</v>
      </c>
      <c r="C1112" s="4">
        <f t="shared" si="156"/>
        <v>-9.3515974977114221E-3</v>
      </c>
      <c r="D1112" s="4">
        <f t="shared" si="160"/>
        <v>1.4509140916531771E-7</v>
      </c>
      <c r="E1112" s="13">
        <f t="shared" si="161"/>
        <v>9.8721967795007632E-5</v>
      </c>
      <c r="F1112" s="4">
        <f t="shared" si="162"/>
        <v>-9.3517425891205871E-3</v>
      </c>
      <c r="G1112" s="6">
        <f t="shared" si="163"/>
        <v>-0.94120807054801581</v>
      </c>
      <c r="H1112" s="8">
        <f t="shared" si="164"/>
        <v>1</v>
      </c>
      <c r="I1112" s="6">
        <f t="shared" si="157"/>
        <v>3.249726683219059</v>
      </c>
      <c r="J1112" s="15">
        <f t="shared" si="158"/>
        <v>41031</v>
      </c>
      <c r="K1112" s="7">
        <f t="shared" si="159"/>
        <v>15.804005141778754</v>
      </c>
    </row>
    <row r="1113" spans="1:11" x14ac:dyDescent="0.25">
      <c r="A1113" s="11">
        <v>41032</v>
      </c>
      <c r="B1113" s="12">
        <v>5766.5</v>
      </c>
      <c r="C1113" s="4">
        <f t="shared" si="156"/>
        <v>1.4577515033107487E-3</v>
      </c>
      <c r="D1113" s="4">
        <f t="shared" si="160"/>
        <v>1.4509140916531771E-7</v>
      </c>
      <c r="E1113" s="13">
        <f t="shared" si="161"/>
        <v>1.0607584844020441E-4</v>
      </c>
      <c r="F1113" s="4">
        <f t="shared" si="162"/>
        <v>1.4576064119015833E-3</v>
      </c>
      <c r="G1113" s="6">
        <f t="shared" si="163"/>
        <v>0.14152462506438124</v>
      </c>
      <c r="H1113" s="8">
        <f t="shared" si="164"/>
        <v>0</v>
      </c>
      <c r="I1113" s="6">
        <f t="shared" si="157"/>
        <v>3.646724941252677</v>
      </c>
      <c r="J1113" s="15">
        <f t="shared" si="158"/>
        <v>41032</v>
      </c>
      <c r="K1113" s="7">
        <f t="shared" si="159"/>
        <v>16.382060204800773</v>
      </c>
    </row>
    <row r="1114" spans="1:11" x14ac:dyDescent="0.25">
      <c r="A1114" s="11">
        <v>41033</v>
      </c>
      <c r="B1114" s="12">
        <v>5655.1</v>
      </c>
      <c r="C1114" s="4">
        <f t="shared" si="156"/>
        <v>-1.9507517806163832E-2</v>
      </c>
      <c r="D1114" s="4">
        <f t="shared" si="160"/>
        <v>1.4509140916531771E-7</v>
      </c>
      <c r="E1114" s="13">
        <f t="shared" si="161"/>
        <v>9.632114865733834E-5</v>
      </c>
      <c r="F1114" s="4">
        <f t="shared" si="162"/>
        <v>-1.9507662897572997E-2</v>
      </c>
      <c r="G1114" s="6">
        <f t="shared" si="163"/>
        <v>-1.9876706073225459</v>
      </c>
      <c r="H1114" s="8">
        <f t="shared" si="164"/>
        <v>1</v>
      </c>
      <c r="I1114" s="6">
        <f t="shared" si="157"/>
        <v>1.7295555707111847</v>
      </c>
      <c r="J1114" s="15">
        <f t="shared" si="158"/>
        <v>41033</v>
      </c>
      <c r="K1114" s="7">
        <f t="shared" si="159"/>
        <v>15.610653609092285</v>
      </c>
    </row>
    <row r="1115" spans="1:11" x14ac:dyDescent="0.25">
      <c r="A1115" s="11">
        <v>41037</v>
      </c>
      <c r="B1115" s="12">
        <v>5554.5</v>
      </c>
      <c r="C1115" s="4">
        <f t="shared" si="156"/>
        <v>-1.794938283805252E-2</v>
      </c>
      <c r="D1115" s="4">
        <f t="shared" si="160"/>
        <v>1.4509140916531771E-7</v>
      </c>
      <c r="E1115" s="13">
        <f t="shared" si="161"/>
        <v>1.5835135202837354E-4</v>
      </c>
      <c r="F1115" s="4">
        <f t="shared" si="162"/>
        <v>-1.7949527929461685E-2</v>
      </c>
      <c r="G1115" s="6">
        <f t="shared" si="163"/>
        <v>-1.4264026705646742</v>
      </c>
      <c r="H1115" s="8">
        <f t="shared" si="164"/>
        <v>1</v>
      </c>
      <c r="I1115" s="6">
        <f t="shared" si="157"/>
        <v>2.4390963008924436</v>
      </c>
      <c r="J1115" s="15">
        <f t="shared" si="158"/>
        <v>41037</v>
      </c>
      <c r="K1115" s="7">
        <f t="shared" si="159"/>
        <v>20.015716840317886</v>
      </c>
    </row>
    <row r="1116" spans="1:11" x14ac:dyDescent="0.25">
      <c r="A1116" s="11">
        <v>41038</v>
      </c>
      <c r="B1116" s="12">
        <v>5530</v>
      </c>
      <c r="C1116" s="4">
        <f t="shared" si="156"/>
        <v>-4.4205945053965908E-3</v>
      </c>
      <c r="D1116" s="4">
        <f t="shared" si="160"/>
        <v>1.4509140916531771E-7</v>
      </c>
      <c r="E1116" s="13">
        <f t="shared" si="161"/>
        <v>2.0213150657951345E-4</v>
      </c>
      <c r="F1116" s="4">
        <f t="shared" si="162"/>
        <v>-4.4207395968057558E-3</v>
      </c>
      <c r="G1116" s="6">
        <f t="shared" si="163"/>
        <v>-0.31094095428310581</v>
      </c>
      <c r="H1116" s="8">
        <f t="shared" si="164"/>
        <v>1</v>
      </c>
      <c r="I1116" s="6">
        <f t="shared" si="157"/>
        <v>3.2860153531278531</v>
      </c>
      <c r="J1116" s="15">
        <f t="shared" si="158"/>
        <v>41038</v>
      </c>
      <c r="K1116" s="7">
        <f t="shared" si="159"/>
        <v>22.613993712879843</v>
      </c>
    </row>
    <row r="1117" spans="1:11" x14ac:dyDescent="0.25">
      <c r="A1117" s="11">
        <v>41039</v>
      </c>
      <c r="B1117" s="12">
        <v>5544</v>
      </c>
      <c r="C1117" s="4">
        <f t="shared" si="156"/>
        <v>2.5284463533586906E-3</v>
      </c>
      <c r="D1117" s="4">
        <f t="shared" si="160"/>
        <v>1.4509140916531771E-7</v>
      </c>
      <c r="E1117" s="13">
        <f t="shared" si="161"/>
        <v>1.8451387482097494E-4</v>
      </c>
      <c r="F1117" s="4">
        <f t="shared" si="162"/>
        <v>2.5283012619495252E-3</v>
      </c>
      <c r="G1117" s="6">
        <f t="shared" si="163"/>
        <v>0.18612911262062434</v>
      </c>
      <c r="H1117" s="8">
        <f t="shared" si="164"/>
        <v>0</v>
      </c>
      <c r="I1117" s="6">
        <f t="shared" si="157"/>
        <v>3.3626323910276241</v>
      </c>
      <c r="J1117" s="15">
        <f t="shared" si="158"/>
        <v>41039</v>
      </c>
      <c r="K1117" s="7">
        <f t="shared" si="159"/>
        <v>21.606020070736456</v>
      </c>
    </row>
    <row r="1118" spans="1:11" x14ac:dyDescent="0.25">
      <c r="A1118" s="11">
        <v>41040</v>
      </c>
      <c r="B1118" s="12">
        <v>5575.5</v>
      </c>
      <c r="C1118" s="4">
        <f t="shared" si="156"/>
        <v>5.6657375356772999E-3</v>
      </c>
      <c r="D1118" s="4">
        <f t="shared" si="160"/>
        <v>1.4509140916531771E-7</v>
      </c>
      <c r="E1118" s="13">
        <f t="shared" si="161"/>
        <v>1.653769740369206E-4</v>
      </c>
      <c r="F1118" s="4">
        <f t="shared" si="162"/>
        <v>5.665592444268135E-3</v>
      </c>
      <c r="G1118" s="6">
        <f t="shared" si="163"/>
        <v>0.44056278577520602</v>
      </c>
      <c r="H1118" s="8">
        <f t="shared" si="164"/>
        <v>0</v>
      </c>
      <c r="I1118" s="6">
        <f t="shared" si="157"/>
        <v>3.3376551821249256</v>
      </c>
      <c r="J1118" s="15">
        <f t="shared" si="158"/>
        <v>41040</v>
      </c>
      <c r="K1118" s="7">
        <f t="shared" si="159"/>
        <v>20.454919807063757</v>
      </c>
    </row>
    <row r="1119" spans="1:11" x14ac:dyDescent="0.25">
      <c r="A1119" s="11">
        <v>41043</v>
      </c>
      <c r="B1119" s="12">
        <v>5465.5</v>
      </c>
      <c r="C1119" s="4">
        <f t="shared" si="156"/>
        <v>-1.9926390671526347E-2</v>
      </c>
      <c r="D1119" s="4">
        <f t="shared" si="160"/>
        <v>1.4509140916531771E-7</v>
      </c>
      <c r="E1119" s="13">
        <f t="shared" si="161"/>
        <v>1.4852909374433304E-4</v>
      </c>
      <c r="F1119" s="4">
        <f t="shared" si="162"/>
        <v>-1.9926535762935512E-2</v>
      </c>
      <c r="G1119" s="6">
        <f t="shared" si="163"/>
        <v>-1.6350311736668584</v>
      </c>
      <c r="H1119" s="8">
        <f t="shared" si="164"/>
        <v>1</v>
      </c>
      <c r="I1119" s="6">
        <f t="shared" si="157"/>
        <v>2.1517628480844078</v>
      </c>
      <c r="J1119" s="15">
        <f t="shared" si="158"/>
        <v>41043</v>
      </c>
      <c r="K1119" s="7">
        <f t="shared" si="159"/>
        <v>19.385009857443009</v>
      </c>
    </row>
    <row r="1120" spans="1:11" x14ac:dyDescent="0.25">
      <c r="A1120" s="11">
        <v>41044</v>
      </c>
      <c r="B1120" s="12">
        <v>5437.6</v>
      </c>
      <c r="C1120" s="4">
        <f t="shared" si="156"/>
        <v>-5.1178217014616299E-3</v>
      </c>
      <c r="D1120" s="4">
        <f t="shared" si="160"/>
        <v>1.4509140916531771E-7</v>
      </c>
      <c r="E1120" s="13">
        <f t="shared" si="161"/>
        <v>2.0737976719834668E-4</v>
      </c>
      <c r="F1120" s="4">
        <f t="shared" si="162"/>
        <v>-5.1179667928707949E-3</v>
      </c>
      <c r="G1120" s="6">
        <f t="shared" si="163"/>
        <v>-0.35539742137050417</v>
      </c>
      <c r="H1120" s="8">
        <f t="shared" si="164"/>
        <v>1</v>
      </c>
      <c r="I1120" s="6">
        <f t="shared" si="157"/>
        <v>3.258387213946754</v>
      </c>
      <c r="J1120" s="15">
        <f t="shared" si="158"/>
        <v>41044</v>
      </c>
      <c r="K1120" s="7">
        <f t="shared" si="159"/>
        <v>22.905693855716684</v>
      </c>
    </row>
    <row r="1121" spans="1:11" x14ac:dyDescent="0.25">
      <c r="A1121" s="11">
        <v>41045</v>
      </c>
      <c r="B1121" s="12">
        <v>5405.3</v>
      </c>
      <c r="C1121" s="4">
        <f t="shared" si="156"/>
        <v>-5.9578333366067252E-3</v>
      </c>
      <c r="D1121" s="4">
        <f t="shared" si="160"/>
        <v>1.4509140916531771E-7</v>
      </c>
      <c r="E1121" s="13">
        <f t="shared" si="161"/>
        <v>1.9036852991943874E-4</v>
      </c>
      <c r="F1121" s="4">
        <f t="shared" si="162"/>
        <v>-5.9579784280158902E-3</v>
      </c>
      <c r="G1121" s="6">
        <f t="shared" si="163"/>
        <v>-0.43181860328633992</v>
      </c>
      <c r="H1121" s="8">
        <f t="shared" si="164"/>
        <v>1</v>
      </c>
      <c r="I1121" s="6">
        <f t="shared" si="157"/>
        <v>3.2711021803754861</v>
      </c>
      <c r="J1121" s="15">
        <f t="shared" si="158"/>
        <v>41045</v>
      </c>
      <c r="K1121" s="7">
        <f t="shared" si="159"/>
        <v>21.946124502886157</v>
      </c>
    </row>
    <row r="1122" spans="1:11" x14ac:dyDescent="0.25">
      <c r="A1122" s="11">
        <v>41046</v>
      </c>
      <c r="B1122" s="12">
        <v>5338.4</v>
      </c>
      <c r="C1122" s="4">
        <f t="shared" si="156"/>
        <v>-1.2453971106425155E-2</v>
      </c>
      <c r="D1122" s="4">
        <f t="shared" si="160"/>
        <v>1.4509140916531771E-7</v>
      </c>
      <c r="E1122" s="13">
        <f t="shared" si="161"/>
        <v>1.7711857681685191E-4</v>
      </c>
      <c r="F1122" s="4">
        <f t="shared" si="162"/>
        <v>-1.245411619783432E-2</v>
      </c>
      <c r="G1122" s="6">
        <f t="shared" si="163"/>
        <v>-0.9357952931456579</v>
      </c>
      <c r="H1122" s="8">
        <f t="shared" si="164"/>
        <v>1</v>
      </c>
      <c r="I1122" s="6">
        <f t="shared" si="157"/>
        <v>2.9625506135442619</v>
      </c>
      <c r="J1122" s="15">
        <f t="shared" si="158"/>
        <v>41046</v>
      </c>
      <c r="K1122" s="7">
        <f t="shared" si="159"/>
        <v>21.168608819349355</v>
      </c>
    </row>
    <row r="1123" spans="1:11" x14ac:dyDescent="0.25">
      <c r="A1123" s="11">
        <v>41047</v>
      </c>
      <c r="B1123" s="12">
        <v>5267.6</v>
      </c>
      <c r="C1123" s="4">
        <f t="shared" si="156"/>
        <v>-1.3351131753331594E-2</v>
      </c>
      <c r="D1123" s="4">
        <f t="shared" si="160"/>
        <v>1.4509140916531771E-7</v>
      </c>
      <c r="E1123" s="13">
        <f t="shared" si="161"/>
        <v>1.8764894472540257E-4</v>
      </c>
      <c r="F1123" s="4">
        <f t="shared" si="162"/>
        <v>-1.3351276844740759E-2</v>
      </c>
      <c r="G1123" s="6">
        <f t="shared" si="163"/>
        <v>-0.97465235855546717</v>
      </c>
      <c r="H1123" s="8">
        <f t="shared" si="164"/>
        <v>1</v>
      </c>
      <c r="I1123" s="6">
        <f t="shared" si="157"/>
        <v>2.8965566847921291</v>
      </c>
      <c r="J1123" s="15">
        <f t="shared" si="158"/>
        <v>41047</v>
      </c>
      <c r="K1123" s="7">
        <f t="shared" si="159"/>
        <v>21.788800567155331</v>
      </c>
    </row>
    <row r="1124" spans="1:11" x14ac:dyDescent="0.25">
      <c r="A1124" s="11">
        <v>41050</v>
      </c>
      <c r="B1124" s="12">
        <v>5304.5</v>
      </c>
      <c r="C1124" s="4">
        <f t="shared" si="156"/>
        <v>6.9806660632612122E-3</v>
      </c>
      <c r="D1124" s="4">
        <f t="shared" si="160"/>
        <v>1.4509140916531771E-7</v>
      </c>
      <c r="E1124" s="13">
        <f t="shared" si="161"/>
        <v>2.0121596283012282E-4</v>
      </c>
      <c r="F1124" s="4">
        <f t="shared" si="162"/>
        <v>6.9805209718520472E-3</v>
      </c>
      <c r="G1124" s="6">
        <f t="shared" si="163"/>
        <v>0.49210368894315226</v>
      </c>
      <c r="H1124" s="8">
        <f t="shared" si="164"/>
        <v>0</v>
      </c>
      <c r="I1124" s="6">
        <f t="shared" si="157"/>
        <v>3.2155443388415526</v>
      </c>
      <c r="J1124" s="15">
        <f t="shared" si="158"/>
        <v>41050</v>
      </c>
      <c r="K1124" s="7">
        <f t="shared" si="159"/>
        <v>22.562721155929104</v>
      </c>
    </row>
    <row r="1125" spans="1:11" x14ac:dyDescent="0.25">
      <c r="A1125" s="11">
        <v>41051</v>
      </c>
      <c r="B1125" s="12">
        <v>5403.3</v>
      </c>
      <c r="C1125" s="4">
        <f t="shared" si="156"/>
        <v>1.8454361111795246E-2</v>
      </c>
      <c r="D1125" s="4">
        <f t="shared" si="160"/>
        <v>1.4509140916531771E-7</v>
      </c>
      <c r="E1125" s="13">
        <f t="shared" si="161"/>
        <v>1.8008127660867535E-4</v>
      </c>
      <c r="F1125" s="4">
        <f t="shared" si="162"/>
        <v>1.8454216020386081E-2</v>
      </c>
      <c r="G1125" s="6">
        <f t="shared" si="163"/>
        <v>1.3751856114112695</v>
      </c>
      <c r="H1125" s="8">
        <f t="shared" si="164"/>
        <v>0</v>
      </c>
      <c r="I1125" s="6">
        <f t="shared" si="157"/>
        <v>2.4465448700146468</v>
      </c>
      <c r="J1125" s="15">
        <f t="shared" si="158"/>
        <v>41051</v>
      </c>
      <c r="K1125" s="7">
        <f t="shared" si="159"/>
        <v>21.344920468812916</v>
      </c>
    </row>
    <row r="1126" spans="1:11" x14ac:dyDescent="0.25">
      <c r="A1126" s="11">
        <v>41052</v>
      </c>
      <c r="B1126" s="12">
        <v>5266.4</v>
      </c>
      <c r="C1126" s="4">
        <f t="shared" si="156"/>
        <v>-2.5662860857454624E-2</v>
      </c>
      <c r="D1126" s="4">
        <f t="shared" si="160"/>
        <v>1.4509140916531771E-7</v>
      </c>
      <c r="E1126" s="13">
        <f t="shared" si="161"/>
        <v>1.6147457181888813E-4</v>
      </c>
      <c r="F1126" s="4">
        <f t="shared" si="162"/>
        <v>-2.5663005948863789E-2</v>
      </c>
      <c r="G1126" s="6">
        <f t="shared" si="163"/>
        <v>-2.0195539244177199</v>
      </c>
      <c r="H1126" s="8">
        <f t="shared" si="164"/>
        <v>1</v>
      </c>
      <c r="I1126" s="6">
        <f t="shared" si="157"/>
        <v>1.4073438788478034</v>
      </c>
      <c r="J1126" s="15">
        <f t="shared" si="158"/>
        <v>41052</v>
      </c>
      <c r="K1126" s="7">
        <f t="shared" si="159"/>
        <v>20.212141566439389</v>
      </c>
    </row>
    <row r="1127" spans="1:11" x14ac:dyDescent="0.25">
      <c r="A1127" s="11">
        <v>41053</v>
      </c>
      <c r="B1127" s="12">
        <v>5350</v>
      </c>
      <c r="C1127" s="4">
        <f t="shared" si="156"/>
        <v>1.5749543736385329E-2</v>
      </c>
      <c r="D1127" s="4">
        <f t="shared" si="160"/>
        <v>1.4509140916531771E-7</v>
      </c>
      <c r="E1127" s="13">
        <f t="shared" si="161"/>
        <v>2.6730739259416447E-4</v>
      </c>
      <c r="F1127" s="4">
        <f t="shared" si="162"/>
        <v>1.5749398644976164E-2</v>
      </c>
      <c r="G1127" s="6">
        <f t="shared" si="163"/>
        <v>0.96329319222573717</v>
      </c>
      <c r="H1127" s="8">
        <f t="shared" si="164"/>
        <v>0</v>
      </c>
      <c r="I1127" s="6">
        <f t="shared" si="157"/>
        <v>2.7306502190301076</v>
      </c>
      <c r="J1127" s="15">
        <f t="shared" si="158"/>
        <v>41053</v>
      </c>
      <c r="K1127" s="7">
        <f t="shared" si="159"/>
        <v>26.005532166507113</v>
      </c>
    </row>
    <row r="1128" spans="1:11" x14ac:dyDescent="0.25">
      <c r="A1128" s="11">
        <v>41054</v>
      </c>
      <c r="B1128" s="12">
        <v>5351.5</v>
      </c>
      <c r="C1128" s="4">
        <f t="shared" si="156"/>
        <v>2.8033453437795739E-4</v>
      </c>
      <c r="D1128" s="4">
        <f t="shared" si="160"/>
        <v>1.4509140916531771E-7</v>
      </c>
      <c r="E1128" s="13">
        <f t="shared" si="161"/>
        <v>2.3826731778616567E-4</v>
      </c>
      <c r="F1128" s="4">
        <f t="shared" si="162"/>
        <v>2.801894429687921E-4</v>
      </c>
      <c r="G1128" s="6">
        <f t="shared" si="163"/>
        <v>1.8151792982535948E-2</v>
      </c>
      <c r="H1128" s="8">
        <f t="shared" si="164"/>
        <v>0</v>
      </c>
      <c r="I1128" s="6">
        <f t="shared" si="157"/>
        <v>3.2519553883093457</v>
      </c>
      <c r="J1128" s="15">
        <f t="shared" si="158"/>
        <v>41054</v>
      </c>
      <c r="K1128" s="7">
        <f t="shared" si="159"/>
        <v>24.552317894630622</v>
      </c>
    </row>
    <row r="1129" spans="1:11" x14ac:dyDescent="0.25">
      <c r="A1129" s="11">
        <v>41057</v>
      </c>
      <c r="B1129" s="12">
        <v>5356.3</v>
      </c>
      <c r="C1129" s="4">
        <f t="shared" si="156"/>
        <v>8.9654276723813398E-4</v>
      </c>
      <c r="D1129" s="4">
        <f t="shared" si="160"/>
        <v>1.4509140916531771E-7</v>
      </c>
      <c r="E1129" s="13">
        <f t="shared" si="161"/>
        <v>2.1270081098478087E-4</v>
      </c>
      <c r="F1129" s="4">
        <f t="shared" si="162"/>
        <v>8.9639767582896869E-4</v>
      </c>
      <c r="G1129" s="6">
        <f t="shared" si="163"/>
        <v>6.146333890107411E-2</v>
      </c>
      <c r="H1129" s="8">
        <f t="shared" si="164"/>
        <v>0</v>
      </c>
      <c r="I1129" s="6">
        <f t="shared" si="157"/>
        <v>3.306984607258348</v>
      </c>
      <c r="J1129" s="15">
        <f t="shared" si="158"/>
        <v>41057</v>
      </c>
      <c r="K1129" s="7">
        <f t="shared" si="159"/>
        <v>23.197694967205159</v>
      </c>
    </row>
    <row r="1130" spans="1:11" x14ac:dyDescent="0.25">
      <c r="A1130" s="11">
        <v>41058</v>
      </c>
      <c r="B1130" s="12">
        <v>5391.1</v>
      </c>
      <c r="C1130" s="4">
        <f t="shared" si="156"/>
        <v>6.4760075222041625E-3</v>
      </c>
      <c r="D1130" s="4">
        <f t="shared" si="160"/>
        <v>1.4509140916531771E-7</v>
      </c>
      <c r="E1130" s="13">
        <f t="shared" si="161"/>
        <v>1.9019238859444959E-4</v>
      </c>
      <c r="F1130" s="4">
        <f t="shared" si="162"/>
        <v>6.4758624307949975E-3</v>
      </c>
      <c r="G1130" s="6">
        <f t="shared" si="163"/>
        <v>0.46957076240582651</v>
      </c>
      <c r="H1130" s="8">
        <f t="shared" si="164"/>
        <v>0</v>
      </c>
      <c r="I1130" s="6">
        <f t="shared" si="157"/>
        <v>3.2545503296215452</v>
      </c>
      <c r="J1130" s="15">
        <f t="shared" si="158"/>
        <v>41058</v>
      </c>
      <c r="K1130" s="7">
        <f t="shared" si="159"/>
        <v>21.935969163544094</v>
      </c>
    </row>
    <row r="1131" spans="1:11" x14ac:dyDescent="0.25">
      <c r="A1131" s="11">
        <v>41059</v>
      </c>
      <c r="B1131" s="12">
        <v>5297.3</v>
      </c>
      <c r="C1131" s="4">
        <f t="shared" si="156"/>
        <v>-1.755218894149102E-2</v>
      </c>
      <c r="D1131" s="4">
        <f t="shared" si="160"/>
        <v>1.4509140916531771E-7</v>
      </c>
      <c r="E1131" s="13">
        <f t="shared" si="161"/>
        <v>1.7037626422371132E-4</v>
      </c>
      <c r="F1131" s="4">
        <f t="shared" si="162"/>
        <v>-1.7552334032900185E-2</v>
      </c>
      <c r="G1131" s="6">
        <f t="shared" si="163"/>
        <v>-1.3447152482226514</v>
      </c>
      <c r="H1131" s="8">
        <f t="shared" si="164"/>
        <v>1</v>
      </c>
      <c r="I1131" s="6">
        <f t="shared" si="157"/>
        <v>2.5156825412606847</v>
      </c>
      <c r="J1131" s="15">
        <f t="shared" si="158"/>
        <v>41059</v>
      </c>
      <c r="K1131" s="7">
        <f t="shared" si="159"/>
        <v>20.761790589590042</v>
      </c>
    </row>
    <row r="1132" spans="1:11" x14ac:dyDescent="0.25">
      <c r="A1132" s="11">
        <v>41060</v>
      </c>
      <c r="B1132" s="12">
        <v>5320.9</v>
      </c>
      <c r="C1132" s="4">
        <f t="shared" si="156"/>
        <v>4.4452051875126129E-3</v>
      </c>
      <c r="D1132" s="4">
        <f t="shared" si="160"/>
        <v>1.4509140916531771E-7</v>
      </c>
      <c r="E1132" s="13">
        <f t="shared" si="161"/>
        <v>2.1010135143577669E-4</v>
      </c>
      <c r="F1132" s="4">
        <f t="shared" si="162"/>
        <v>4.4450600961034479E-3</v>
      </c>
      <c r="G1132" s="6">
        <f t="shared" si="163"/>
        <v>0.30666429501613779</v>
      </c>
      <c r="H1132" s="8">
        <f t="shared" si="164"/>
        <v>0</v>
      </c>
      <c r="I1132" s="6">
        <f t="shared" si="157"/>
        <v>3.2680002307707392</v>
      </c>
      <c r="J1132" s="15">
        <f t="shared" si="158"/>
        <v>41060</v>
      </c>
      <c r="K1132" s="7">
        <f t="shared" si="159"/>
        <v>23.055507349275899</v>
      </c>
    </row>
    <row r="1133" spans="1:11" x14ac:dyDescent="0.25">
      <c r="A1133" s="11">
        <v>41061</v>
      </c>
      <c r="B1133" s="12">
        <v>5260.2</v>
      </c>
      <c r="C1133" s="4">
        <f t="shared" si="156"/>
        <v>-1.1473413137299073E-2</v>
      </c>
      <c r="D1133" s="4">
        <f t="shared" si="160"/>
        <v>1.4509140916531771E-7</v>
      </c>
      <c r="E1133" s="13">
        <f t="shared" si="161"/>
        <v>1.8790385798015397E-4</v>
      </c>
      <c r="F1133" s="4">
        <f t="shared" si="162"/>
        <v>-1.1473558228708238E-2</v>
      </c>
      <c r="G1133" s="6">
        <f t="shared" si="163"/>
        <v>-0.83700928475675018</v>
      </c>
      <c r="H1133" s="8">
        <f t="shared" si="164"/>
        <v>1</v>
      </c>
      <c r="I1133" s="6">
        <f t="shared" si="157"/>
        <v>3.0205592552424632</v>
      </c>
      <c r="J1133" s="15">
        <f t="shared" si="158"/>
        <v>41061</v>
      </c>
      <c r="K1133" s="7">
        <f t="shared" si="159"/>
        <v>21.803595132220501</v>
      </c>
    </row>
    <row r="1134" spans="1:11" x14ac:dyDescent="0.25">
      <c r="A1134" s="11">
        <v>41066</v>
      </c>
      <c r="B1134" s="12">
        <v>5384.1</v>
      </c>
      <c r="C1134" s="4">
        <f t="shared" si="156"/>
        <v>2.3281116880745769E-2</v>
      </c>
      <c r="D1134" s="4">
        <f t="shared" si="160"/>
        <v>1.4509140916531771E-7</v>
      </c>
      <c r="E1134" s="13">
        <f t="shared" si="161"/>
        <v>1.9279025742898235E-4</v>
      </c>
      <c r="F1134" s="4">
        <f t="shared" si="162"/>
        <v>2.3280971789336604E-2</v>
      </c>
      <c r="G1134" s="6">
        <f t="shared" si="163"/>
        <v>1.6767123491294813</v>
      </c>
      <c r="H1134" s="8">
        <f t="shared" si="164"/>
        <v>0</v>
      </c>
      <c r="I1134" s="6">
        <f t="shared" si="157"/>
        <v>1.9523331704696587</v>
      </c>
      <c r="J1134" s="15">
        <f t="shared" si="158"/>
        <v>41066</v>
      </c>
      <c r="K1134" s="7">
        <f t="shared" si="159"/>
        <v>22.08527453520389</v>
      </c>
    </row>
    <row r="1135" spans="1:11" x14ac:dyDescent="0.25">
      <c r="A1135" s="11">
        <v>41067</v>
      </c>
      <c r="B1135" s="12">
        <v>5447.8</v>
      </c>
      <c r="C1135" s="4">
        <f t="shared" si="156"/>
        <v>1.1761691732622842E-2</v>
      </c>
      <c r="D1135" s="4">
        <f t="shared" si="160"/>
        <v>1.4509140916531771E-7</v>
      </c>
      <c r="E1135" s="13">
        <f t="shared" si="161"/>
        <v>1.7266339439353076E-4</v>
      </c>
      <c r="F1135" s="4">
        <f t="shared" si="162"/>
        <v>1.1761546641213677E-2</v>
      </c>
      <c r="G1135" s="6">
        <f t="shared" si="163"/>
        <v>0.89508503855237387</v>
      </c>
      <c r="H1135" s="8">
        <f t="shared" si="164"/>
        <v>0</v>
      </c>
      <c r="I1135" s="6">
        <f t="shared" si="157"/>
        <v>3.012556131645824</v>
      </c>
      <c r="J1135" s="15">
        <f t="shared" si="158"/>
        <v>41067</v>
      </c>
      <c r="K1135" s="7">
        <f t="shared" si="159"/>
        <v>20.900679123311587</v>
      </c>
    </row>
    <row r="1136" spans="1:11" x14ac:dyDescent="0.25">
      <c r="A1136" s="11">
        <v>41068</v>
      </c>
      <c r="B1136" s="12">
        <v>5435.1</v>
      </c>
      <c r="C1136" s="4">
        <f t="shared" si="156"/>
        <v>-2.3339377858882923E-3</v>
      </c>
      <c r="D1136" s="4">
        <f t="shared" si="160"/>
        <v>1.4509140916531771E-7</v>
      </c>
      <c r="E1136" s="13">
        <f t="shared" si="161"/>
        <v>1.5494396412041455E-4</v>
      </c>
      <c r="F1136" s="4">
        <f t="shared" si="162"/>
        <v>-2.3340828772974577E-3</v>
      </c>
      <c r="G1136" s="6">
        <f t="shared" si="163"/>
        <v>-0.18751194612304758</v>
      </c>
      <c r="H1136" s="8">
        <f t="shared" si="164"/>
        <v>1</v>
      </c>
      <c r="I1136" s="6">
        <f t="shared" si="157"/>
        <v>3.4497046159326841</v>
      </c>
      <c r="J1136" s="15">
        <f t="shared" si="158"/>
        <v>41068</v>
      </c>
      <c r="K1136" s="7">
        <f t="shared" si="159"/>
        <v>19.799197691438124</v>
      </c>
    </row>
    <row r="1137" spans="1:11" x14ac:dyDescent="0.25">
      <c r="A1137" s="11">
        <v>41071</v>
      </c>
      <c r="B1137" s="12">
        <v>5432.4</v>
      </c>
      <c r="C1137" s="4">
        <f t="shared" si="156"/>
        <v>-4.9689442016176053E-4</v>
      </c>
      <c r="D1137" s="4">
        <f t="shared" si="160"/>
        <v>1.4509140916531771E-7</v>
      </c>
      <c r="E1137" s="13">
        <f t="shared" si="161"/>
        <v>1.4035497635845473E-4</v>
      </c>
      <c r="F1137" s="4">
        <f t="shared" si="162"/>
        <v>-4.9703951157092582E-4</v>
      </c>
      <c r="G1137" s="6">
        <f t="shared" si="163"/>
        <v>-4.1954350889003816E-2</v>
      </c>
      <c r="H1137" s="8">
        <f t="shared" si="164"/>
        <v>1</v>
      </c>
      <c r="I1137" s="6">
        <f t="shared" si="157"/>
        <v>3.5158492825207506</v>
      </c>
      <c r="J1137" s="15">
        <f t="shared" si="158"/>
        <v>41071</v>
      </c>
      <c r="K1137" s="7">
        <f t="shared" si="159"/>
        <v>18.844046544914139</v>
      </c>
    </row>
    <row r="1138" spans="1:11" x14ac:dyDescent="0.25">
      <c r="A1138" s="11">
        <v>41072</v>
      </c>
      <c r="B1138" s="12">
        <v>5473.7</v>
      </c>
      <c r="C1138" s="4">
        <f t="shared" si="156"/>
        <v>7.5737793383801261E-3</v>
      </c>
      <c r="D1138" s="4">
        <f t="shared" si="160"/>
        <v>1.4509140916531771E-7</v>
      </c>
      <c r="E1138" s="13">
        <f t="shared" si="161"/>
        <v>1.26545894677015E-4</v>
      </c>
      <c r="F1138" s="4">
        <f t="shared" si="162"/>
        <v>7.5736342469709611E-3</v>
      </c>
      <c r="G1138" s="6">
        <f t="shared" si="163"/>
        <v>0.67325610097216049</v>
      </c>
      <c r="H1138" s="8">
        <f t="shared" si="164"/>
        <v>0</v>
      </c>
      <c r="I1138" s="6">
        <f t="shared" si="157"/>
        <v>3.3418773339588115</v>
      </c>
      <c r="J1138" s="15">
        <f t="shared" si="158"/>
        <v>41072</v>
      </c>
      <c r="K1138" s="7">
        <f t="shared" si="159"/>
        <v>17.893046513460138</v>
      </c>
    </row>
    <row r="1139" spans="1:11" x14ac:dyDescent="0.25">
      <c r="A1139" s="11">
        <v>41073</v>
      </c>
      <c r="B1139" s="12">
        <v>5483.8</v>
      </c>
      <c r="C1139" s="4">
        <f t="shared" si="156"/>
        <v>1.8434867187508658E-3</v>
      </c>
      <c r="D1139" s="4">
        <f t="shared" si="160"/>
        <v>1.4509140916531771E-7</v>
      </c>
      <c r="E1139" s="13">
        <f t="shared" si="161"/>
        <v>1.1434271298863712E-4</v>
      </c>
      <c r="F1139" s="4">
        <f t="shared" si="162"/>
        <v>1.8433416273417004E-3</v>
      </c>
      <c r="G1139" s="6">
        <f t="shared" si="163"/>
        <v>0.1723858380257324</v>
      </c>
      <c r="H1139" s="8">
        <f t="shared" si="164"/>
        <v>0</v>
      </c>
      <c r="I1139" s="6">
        <f t="shared" si="157"/>
        <v>3.6043582107343446</v>
      </c>
      <c r="J1139" s="15">
        <f t="shared" si="158"/>
        <v>41073</v>
      </c>
      <c r="K1139" s="7">
        <f t="shared" si="159"/>
        <v>17.008440959160602</v>
      </c>
    </row>
    <row r="1140" spans="1:11" x14ac:dyDescent="0.25">
      <c r="A1140" s="11">
        <v>41074</v>
      </c>
      <c r="B1140" s="12">
        <v>5467</v>
      </c>
      <c r="C1140" s="4">
        <f t="shared" si="156"/>
        <v>-3.0682713920450258E-3</v>
      </c>
      <c r="D1140" s="4">
        <f t="shared" si="160"/>
        <v>1.4509140916531771E-7</v>
      </c>
      <c r="E1140" s="13">
        <f t="shared" si="161"/>
        <v>1.0359918943722698E-4</v>
      </c>
      <c r="F1140" s="4">
        <f t="shared" si="162"/>
        <v>-3.0684164834541912E-3</v>
      </c>
      <c r="G1140" s="6">
        <f t="shared" si="163"/>
        <v>-0.30146446579414038</v>
      </c>
      <c r="H1140" s="8">
        <f t="shared" si="164"/>
        <v>1</v>
      </c>
      <c r="I1140" s="6">
        <f t="shared" si="157"/>
        <v>3.6231115807942986</v>
      </c>
      <c r="J1140" s="15">
        <f t="shared" si="158"/>
        <v>41074</v>
      </c>
      <c r="K1140" s="7">
        <f t="shared" si="159"/>
        <v>16.189686509509201</v>
      </c>
    </row>
    <row r="1141" spans="1:11" x14ac:dyDescent="0.25">
      <c r="A1141" s="11">
        <v>41075</v>
      </c>
      <c r="B1141" s="12">
        <v>5478.8</v>
      </c>
      <c r="C1141" s="4">
        <f t="shared" si="156"/>
        <v>2.1560789656669905E-3</v>
      </c>
      <c r="D1141" s="4">
        <f t="shared" si="160"/>
        <v>1.4509140916531771E-7</v>
      </c>
      <c r="E1141" s="13">
        <f t="shared" si="161"/>
        <v>9.5887896385538318E-5</v>
      </c>
      <c r="F1141" s="4">
        <f t="shared" si="162"/>
        <v>2.1559338742578251E-3</v>
      </c>
      <c r="G1141" s="6">
        <f t="shared" si="163"/>
        <v>0.22016766713462255</v>
      </c>
      <c r="H1141" s="8">
        <f t="shared" si="164"/>
        <v>0</v>
      </c>
      <c r="I1141" s="6">
        <f t="shared" si="157"/>
        <v>3.6829899633830823</v>
      </c>
      <c r="J1141" s="15">
        <f t="shared" si="158"/>
        <v>41075</v>
      </c>
      <c r="K1141" s="7">
        <f t="shared" si="159"/>
        <v>15.575505701434286</v>
      </c>
    </row>
    <row r="1142" spans="1:11" x14ac:dyDescent="0.25">
      <c r="A1142" s="11">
        <v>41078</v>
      </c>
      <c r="B1142" s="12">
        <v>5491.1</v>
      </c>
      <c r="C1142" s="4">
        <f t="shared" si="156"/>
        <v>2.2425008713898207E-3</v>
      </c>
      <c r="D1142" s="4">
        <f t="shared" si="160"/>
        <v>1.4509140916531771E-7</v>
      </c>
      <c r="E1142" s="13">
        <f t="shared" si="161"/>
        <v>8.735180724827079E-5</v>
      </c>
      <c r="F1142" s="4">
        <f t="shared" si="162"/>
        <v>2.2423557799806553E-3</v>
      </c>
      <c r="G1142" s="6">
        <f t="shared" si="163"/>
        <v>0.2399211713435912</v>
      </c>
      <c r="H1142" s="8">
        <f t="shared" si="164"/>
        <v>0</v>
      </c>
      <c r="I1142" s="6">
        <f t="shared" si="157"/>
        <v>3.7250637984979722</v>
      </c>
      <c r="J1142" s="15">
        <f t="shared" si="158"/>
        <v>41078</v>
      </c>
      <c r="K1142" s="7">
        <f t="shared" si="159"/>
        <v>14.866071180312742</v>
      </c>
    </row>
    <row r="1143" spans="1:11" x14ac:dyDescent="0.25">
      <c r="A1143" s="11">
        <v>41079</v>
      </c>
      <c r="B1143" s="12">
        <v>5586.3</v>
      </c>
      <c r="C1143" s="4">
        <f t="shared" si="156"/>
        <v>1.718857202377029E-2</v>
      </c>
      <c r="D1143" s="4">
        <f t="shared" si="160"/>
        <v>1.4509140916531771E-7</v>
      </c>
      <c r="E1143" s="13">
        <f t="shared" si="161"/>
        <v>7.9836744617472539E-5</v>
      </c>
      <c r="F1143" s="4">
        <f t="shared" si="162"/>
        <v>1.7188426932361126E-2</v>
      </c>
      <c r="G1143" s="6">
        <f t="shared" si="163"/>
        <v>1.9236883827749001</v>
      </c>
      <c r="H1143" s="8">
        <f t="shared" si="164"/>
        <v>0</v>
      </c>
      <c r="I1143" s="6">
        <f t="shared" si="157"/>
        <v>1.9485363200945682</v>
      </c>
      <c r="J1143" s="15">
        <f t="shared" si="158"/>
        <v>41079</v>
      </c>
      <c r="K1143" s="7">
        <f t="shared" si="159"/>
        <v>14.212211787128895</v>
      </c>
    </row>
    <row r="1144" spans="1:11" x14ac:dyDescent="0.25">
      <c r="A1144" s="11">
        <v>41080</v>
      </c>
      <c r="B1144" s="12">
        <v>5622.3</v>
      </c>
      <c r="C1144" s="4">
        <f t="shared" si="156"/>
        <v>6.4236610799172393E-3</v>
      </c>
      <c r="D1144" s="4">
        <f t="shared" si="160"/>
        <v>1.4509140916531771E-7</v>
      </c>
      <c r="E1144" s="13">
        <f t="shared" si="161"/>
        <v>7.3220580536166008E-5</v>
      </c>
      <c r="F1144" s="4">
        <f t="shared" si="162"/>
        <v>6.4235159885080743E-3</v>
      </c>
      <c r="G1144" s="6">
        <f t="shared" si="163"/>
        <v>0.75068238562894585</v>
      </c>
      <c r="H1144" s="8">
        <f t="shared" si="164"/>
        <v>0</v>
      </c>
      <c r="I1144" s="6">
        <f t="shared" si="157"/>
        <v>3.5603164555725324</v>
      </c>
      <c r="J1144" s="15">
        <f t="shared" si="158"/>
        <v>41080</v>
      </c>
      <c r="K1144" s="7">
        <f t="shared" si="159"/>
        <v>13.610586642628597</v>
      </c>
    </row>
    <row r="1145" spans="1:11" x14ac:dyDescent="0.25">
      <c r="A1145" s="11">
        <v>41081</v>
      </c>
      <c r="B1145" s="12">
        <v>5566.4</v>
      </c>
      <c r="C1145" s="4">
        <f t="shared" si="156"/>
        <v>-9.9923074380660771E-3</v>
      </c>
      <c r="D1145" s="4">
        <f t="shared" si="160"/>
        <v>1.4509140916531771E-7</v>
      </c>
      <c r="E1145" s="13">
        <f t="shared" si="161"/>
        <v>6.7395795128340205E-5</v>
      </c>
      <c r="F1145" s="4">
        <f t="shared" si="162"/>
        <v>-9.9924525294752421E-3</v>
      </c>
      <c r="G1145" s="6">
        <f t="shared" si="163"/>
        <v>-1.217182481404441</v>
      </c>
      <c r="H1145" s="8">
        <f t="shared" si="164"/>
        <v>1</v>
      </c>
      <c r="I1145" s="6">
        <f t="shared" si="157"/>
        <v>3.142758834682406</v>
      </c>
      <c r="J1145" s="15">
        <f t="shared" si="158"/>
        <v>41081</v>
      </c>
      <c r="K1145" s="7">
        <f t="shared" si="159"/>
        <v>13.057999910962655</v>
      </c>
    </row>
    <row r="1146" spans="1:11" x14ac:dyDescent="0.25">
      <c r="A1146" s="11">
        <v>41082</v>
      </c>
      <c r="B1146" s="12">
        <v>5513.7</v>
      </c>
      <c r="C1146" s="4">
        <f t="shared" si="156"/>
        <v>-9.5126212581394254E-3</v>
      </c>
      <c r="D1146" s="4">
        <f t="shared" si="160"/>
        <v>1.4509140916531771E-7</v>
      </c>
      <c r="E1146" s="13">
        <f t="shared" si="161"/>
        <v>8.079663726427331E-5</v>
      </c>
      <c r="F1146" s="4">
        <f t="shared" si="162"/>
        <v>-9.5127663495485903E-3</v>
      </c>
      <c r="G1146" s="6">
        <f t="shared" si="163"/>
        <v>-1.058303389008542</v>
      </c>
      <c r="H1146" s="8">
        <f t="shared" si="164"/>
        <v>1</v>
      </c>
      <c r="I1146" s="6">
        <f t="shared" si="157"/>
        <v>3.232846040861693</v>
      </c>
      <c r="J1146" s="15">
        <f t="shared" si="158"/>
        <v>41082</v>
      </c>
      <c r="K1146" s="7">
        <f t="shared" si="159"/>
        <v>14.297394597569568</v>
      </c>
    </row>
    <row r="1147" spans="1:11" x14ac:dyDescent="0.25">
      <c r="A1147" s="11">
        <v>41085</v>
      </c>
      <c r="B1147" s="12">
        <v>5450.6</v>
      </c>
      <c r="C1147" s="4">
        <f t="shared" si="156"/>
        <v>-1.1510209798780171E-2</v>
      </c>
      <c r="D1147" s="4">
        <f t="shared" si="160"/>
        <v>1.4509140916531771E-7</v>
      </c>
      <c r="E1147" s="13">
        <f t="shared" si="161"/>
        <v>9.0858309957826254E-5</v>
      </c>
      <c r="F1147" s="4">
        <f t="shared" si="162"/>
        <v>-1.1510354890189336E-2</v>
      </c>
      <c r="G1147" s="6">
        <f t="shared" si="163"/>
        <v>-1.2075535164916662</v>
      </c>
      <c r="H1147" s="8">
        <f t="shared" si="164"/>
        <v>1</v>
      </c>
      <c r="I1147" s="6">
        <f t="shared" si="157"/>
        <v>3.0050733683567299</v>
      </c>
      <c r="J1147" s="15">
        <f t="shared" si="158"/>
        <v>41085</v>
      </c>
      <c r="K1147" s="7">
        <f t="shared" si="159"/>
        <v>15.161514574517298</v>
      </c>
    </row>
    <row r="1148" spans="1:11" x14ac:dyDescent="0.25">
      <c r="A1148" s="11">
        <v>41086</v>
      </c>
      <c r="B1148" s="12">
        <v>5447</v>
      </c>
      <c r="C1148" s="4">
        <f t="shared" si="156"/>
        <v>-6.6069595708337348E-4</v>
      </c>
      <c r="D1148" s="4">
        <f t="shared" si="160"/>
        <v>1.4509140916531771E-7</v>
      </c>
      <c r="E1148" s="13">
        <f t="shared" si="161"/>
        <v>1.0750955189868129E-4</v>
      </c>
      <c r="F1148" s="4">
        <f t="shared" si="162"/>
        <v>-6.6084104849253877E-4</v>
      </c>
      <c r="G1148" s="6">
        <f t="shared" si="163"/>
        <v>-6.3734338955868178E-2</v>
      </c>
      <c r="H1148" s="8">
        <f t="shared" si="164"/>
        <v>1</v>
      </c>
      <c r="I1148" s="6">
        <f t="shared" si="157"/>
        <v>3.6479958635504883</v>
      </c>
      <c r="J1148" s="15">
        <f t="shared" si="158"/>
        <v>41086</v>
      </c>
      <c r="K1148" s="7">
        <f t="shared" si="159"/>
        <v>16.49239722731852</v>
      </c>
    </row>
    <row r="1149" spans="1:11" x14ac:dyDescent="0.25">
      <c r="A1149" s="11">
        <v>41087</v>
      </c>
      <c r="B1149" s="12">
        <v>5523.9</v>
      </c>
      <c r="C1149" s="4">
        <f t="shared" si="156"/>
        <v>1.4019134157609451E-2</v>
      </c>
      <c r="D1149" s="4">
        <f t="shared" si="160"/>
        <v>1.4509140916531771E-7</v>
      </c>
      <c r="E1149" s="13">
        <f t="shared" si="161"/>
        <v>9.7664402708060751E-5</v>
      </c>
      <c r="F1149" s="4">
        <f t="shared" si="162"/>
        <v>1.4018989066200286E-2</v>
      </c>
      <c r="G1149" s="6">
        <f t="shared" si="163"/>
        <v>1.4185627379311812</v>
      </c>
      <c r="H1149" s="8">
        <f t="shared" si="164"/>
        <v>0</v>
      </c>
      <c r="I1149" s="6">
        <f t="shared" si="157"/>
        <v>2.6918880552456876</v>
      </c>
      <c r="J1149" s="15">
        <f t="shared" si="158"/>
        <v>41087</v>
      </c>
      <c r="K1149" s="7">
        <f t="shared" si="159"/>
        <v>15.71912652953063</v>
      </c>
    </row>
    <row r="1150" spans="1:11" x14ac:dyDescent="0.25">
      <c r="A1150" s="11">
        <v>41088</v>
      </c>
      <c r="B1150" s="12">
        <v>5493.1</v>
      </c>
      <c r="C1150" s="4">
        <f t="shared" si="156"/>
        <v>-5.5913733762056137E-3</v>
      </c>
      <c r="D1150" s="4">
        <f t="shared" si="160"/>
        <v>1.4509140916531771E-7</v>
      </c>
      <c r="E1150" s="13">
        <f t="shared" si="161"/>
        <v>8.891582047061148E-5</v>
      </c>
      <c r="F1150" s="4">
        <f t="shared" si="162"/>
        <v>-5.5915184676147787E-3</v>
      </c>
      <c r="G1150" s="6">
        <f t="shared" si="163"/>
        <v>-0.59298026997185482</v>
      </c>
      <c r="H1150" s="8">
        <f t="shared" si="164"/>
        <v>1</v>
      </c>
      <c r="I1150" s="6">
        <f t="shared" si="157"/>
        <v>3.569158903121104</v>
      </c>
      <c r="J1150" s="15">
        <f t="shared" si="158"/>
        <v>41088</v>
      </c>
      <c r="K1150" s="7">
        <f t="shared" si="159"/>
        <v>14.998567457949012</v>
      </c>
    </row>
    <row r="1151" spans="1:11" x14ac:dyDescent="0.25">
      <c r="A1151" s="11">
        <v>41089</v>
      </c>
      <c r="B1151" s="12">
        <v>5571.1</v>
      </c>
      <c r="C1151" s="4">
        <f t="shared" si="156"/>
        <v>1.4099761793361615E-2</v>
      </c>
      <c r="D1151" s="4">
        <f t="shared" si="160"/>
        <v>1.4509140916531771E-7</v>
      </c>
      <c r="E1151" s="13">
        <f t="shared" si="161"/>
        <v>8.7015513861343863E-5</v>
      </c>
      <c r="F1151" s="4">
        <f t="shared" si="162"/>
        <v>1.409961670195245E-2</v>
      </c>
      <c r="G1151" s="6">
        <f t="shared" si="163"/>
        <v>1.5115028204876015</v>
      </c>
      <c r="H1151" s="8">
        <f t="shared" si="164"/>
        <v>0</v>
      </c>
      <c r="I1151" s="6">
        <f t="shared" si="157"/>
        <v>2.613453146105102</v>
      </c>
      <c r="J1151" s="15">
        <f t="shared" si="158"/>
        <v>41089</v>
      </c>
      <c r="K1151" s="7">
        <f t="shared" si="159"/>
        <v>14.837427339980472</v>
      </c>
    </row>
    <row r="1152" spans="1:11" x14ac:dyDescent="0.25">
      <c r="A1152" s="11">
        <v>41092</v>
      </c>
      <c r="B1152" s="12">
        <v>5640.6</v>
      </c>
      <c r="C1152" s="4">
        <f t="shared" si="156"/>
        <v>1.2397921854120223E-2</v>
      </c>
      <c r="D1152" s="4">
        <f t="shared" si="160"/>
        <v>1.4509140916531771E-7</v>
      </c>
      <c r="E1152" s="13">
        <f t="shared" si="161"/>
        <v>7.9540676262932359E-5</v>
      </c>
      <c r="F1152" s="4">
        <f t="shared" si="162"/>
        <v>1.2397776762711058E-2</v>
      </c>
      <c r="G1152" s="6">
        <f t="shared" si="163"/>
        <v>1.3901100160493534</v>
      </c>
      <c r="H1152" s="8">
        <f t="shared" si="164"/>
        <v>0</v>
      </c>
      <c r="I1152" s="6">
        <f t="shared" si="157"/>
        <v>2.8344795464583186</v>
      </c>
      <c r="J1152" s="15">
        <f t="shared" si="158"/>
        <v>41092</v>
      </c>
      <c r="K1152" s="7">
        <f t="shared" si="159"/>
        <v>14.18583486951751</v>
      </c>
    </row>
    <row r="1153" spans="1:11" x14ac:dyDescent="0.25">
      <c r="A1153" s="11">
        <v>41093</v>
      </c>
      <c r="B1153" s="12">
        <v>5687.7</v>
      </c>
      <c r="C1153" s="4">
        <f t="shared" si="156"/>
        <v>8.3155056635420312E-3</v>
      </c>
      <c r="D1153" s="4">
        <f t="shared" si="160"/>
        <v>1.4509140916531771E-7</v>
      </c>
      <c r="E1153" s="13">
        <f t="shared" si="161"/>
        <v>7.2959925780623119E-5</v>
      </c>
      <c r="F1153" s="4">
        <f t="shared" si="162"/>
        <v>8.3153605721328662E-3</v>
      </c>
      <c r="G1153" s="6">
        <f t="shared" si="163"/>
        <v>0.97350658641104826</v>
      </c>
      <c r="H1153" s="8">
        <f t="shared" si="164"/>
        <v>0</v>
      </c>
      <c r="I1153" s="6">
        <f t="shared" si="157"/>
        <v>3.3700040446324371</v>
      </c>
      <c r="J1153" s="15">
        <f t="shared" si="158"/>
        <v>41093</v>
      </c>
      <c r="K1153" s="7">
        <f t="shared" si="159"/>
        <v>13.586339176723673</v>
      </c>
    </row>
    <row r="1154" spans="1:11" x14ac:dyDescent="0.25">
      <c r="A1154" s="11">
        <v>41094</v>
      </c>
      <c r="B1154" s="12">
        <v>5684.5</v>
      </c>
      <c r="C1154" s="4">
        <f t="shared" si="156"/>
        <v>-5.6277590694104815E-4</v>
      </c>
      <c r="D1154" s="4">
        <f t="shared" si="160"/>
        <v>1.4509140916531771E-7</v>
      </c>
      <c r="E1154" s="13">
        <f t="shared" si="161"/>
        <v>6.7166318047979338E-5</v>
      </c>
      <c r="F1154" s="4">
        <f t="shared" si="162"/>
        <v>-5.6292099835021344E-4</v>
      </c>
      <c r="G1154" s="6">
        <f t="shared" si="163"/>
        <v>-6.8686546095731632E-2</v>
      </c>
      <c r="H1154" s="8">
        <f t="shared" si="164"/>
        <v>1</v>
      </c>
      <c r="I1154" s="6">
        <f t="shared" si="157"/>
        <v>3.8828718737939374</v>
      </c>
      <c r="J1154" s="15">
        <f t="shared" si="158"/>
        <v>41094</v>
      </c>
      <c r="K1154" s="7">
        <f t="shared" si="159"/>
        <v>13.035750253107325</v>
      </c>
    </row>
    <row r="1155" spans="1:11" x14ac:dyDescent="0.25">
      <c r="A1155" s="11">
        <v>41095</v>
      </c>
      <c r="B1155" s="12">
        <v>5692.6</v>
      </c>
      <c r="C1155" s="4">
        <f t="shared" si="156"/>
        <v>1.4239131885246563E-3</v>
      </c>
      <c r="D1155" s="4">
        <f t="shared" si="160"/>
        <v>1.4509140916531771E-7</v>
      </c>
      <c r="E1155" s="13">
        <f t="shared" si="161"/>
        <v>6.2124503768446504E-5</v>
      </c>
      <c r="F1155" s="4">
        <f t="shared" si="162"/>
        <v>1.4237680971154909E-3</v>
      </c>
      <c r="G1155" s="6">
        <f t="shared" si="163"/>
        <v>0.18063744879995139</v>
      </c>
      <c r="H1155" s="8">
        <f t="shared" si="164"/>
        <v>0</v>
      </c>
      <c r="I1155" s="6">
        <f t="shared" si="157"/>
        <v>3.9079315534458607</v>
      </c>
      <c r="J1155" s="15">
        <f t="shared" si="158"/>
        <v>41095</v>
      </c>
      <c r="K1155" s="7">
        <f t="shared" si="159"/>
        <v>12.536945183503423</v>
      </c>
    </row>
    <row r="1156" spans="1:11" x14ac:dyDescent="0.25">
      <c r="A1156" s="11">
        <v>41096</v>
      </c>
      <c r="B1156" s="12">
        <v>5662.6</v>
      </c>
      <c r="C1156" s="4">
        <f t="shared" si="156"/>
        <v>-5.283935078183098E-3</v>
      </c>
      <c r="D1156" s="4">
        <f t="shared" si="160"/>
        <v>1.4509140916531771E-7</v>
      </c>
      <c r="E1156" s="13">
        <f t="shared" si="161"/>
        <v>5.7626952450550348E-5</v>
      </c>
      <c r="F1156" s="4">
        <f t="shared" si="162"/>
        <v>-5.284080169592263E-3</v>
      </c>
      <c r="G1156" s="6">
        <f t="shared" si="163"/>
        <v>-0.69607585836150698</v>
      </c>
      <c r="H1156" s="8">
        <f t="shared" si="164"/>
        <v>1</v>
      </c>
      <c r="I1156" s="6">
        <f t="shared" si="157"/>
        <v>3.7195607541065887</v>
      </c>
      <c r="J1156" s="15">
        <f t="shared" si="158"/>
        <v>41096</v>
      </c>
      <c r="K1156" s="7">
        <f t="shared" si="159"/>
        <v>12.074609298022541</v>
      </c>
    </row>
    <row r="1157" spans="1:11" x14ac:dyDescent="0.25">
      <c r="A1157" s="11">
        <v>41099</v>
      </c>
      <c r="B1157" s="12">
        <v>5627.3</v>
      </c>
      <c r="C1157" s="4">
        <f t="shared" si="156"/>
        <v>-6.2533972902744017E-3</v>
      </c>
      <c r="D1157" s="4">
        <f t="shared" si="160"/>
        <v>1.4509140916531771E-7</v>
      </c>
      <c r="E1157" s="13">
        <f t="shared" si="161"/>
        <v>5.8848734291917624E-5</v>
      </c>
      <c r="F1157" s="4">
        <f t="shared" si="162"/>
        <v>-6.2535423816835667E-3</v>
      </c>
      <c r="G1157" s="6">
        <f t="shared" si="163"/>
        <v>-0.81518754243184399</v>
      </c>
      <c r="H1157" s="8">
        <f t="shared" si="164"/>
        <v>1</v>
      </c>
      <c r="I1157" s="6">
        <f t="shared" si="157"/>
        <v>3.6190662180514743</v>
      </c>
      <c r="J1157" s="15">
        <f t="shared" si="158"/>
        <v>41099</v>
      </c>
      <c r="K1157" s="7">
        <f t="shared" si="159"/>
        <v>12.201938278755208</v>
      </c>
    </row>
    <row r="1158" spans="1:11" x14ac:dyDescent="0.25">
      <c r="A1158" s="11">
        <v>41100</v>
      </c>
      <c r="B1158" s="12">
        <v>5664.1</v>
      </c>
      <c r="C1158" s="4">
        <f t="shared" si="156"/>
        <v>6.5182581957047379E-3</v>
      </c>
      <c r="D1158" s="4">
        <f t="shared" si="160"/>
        <v>1.4509140916531771E-7</v>
      </c>
      <c r="E1158" s="13">
        <f t="shared" si="161"/>
        <v>6.2000019156459015E-5</v>
      </c>
      <c r="F1158" s="4">
        <f t="shared" si="162"/>
        <v>6.5181131042955729E-3</v>
      </c>
      <c r="G1158" s="6">
        <f t="shared" si="163"/>
        <v>0.82780106416217647</v>
      </c>
      <c r="H1158" s="8">
        <f t="shared" si="164"/>
        <v>0</v>
      </c>
      <c r="I1158" s="6">
        <f t="shared" si="157"/>
        <v>3.5826220978533541</v>
      </c>
      <c r="J1158" s="15">
        <f t="shared" si="158"/>
        <v>41100</v>
      </c>
      <c r="K1158" s="7">
        <f t="shared" si="159"/>
        <v>12.524378166832925</v>
      </c>
    </row>
    <row r="1159" spans="1:11" x14ac:dyDescent="0.25">
      <c r="A1159" s="11">
        <v>41101</v>
      </c>
      <c r="B1159" s="12">
        <v>5664.5</v>
      </c>
      <c r="C1159" s="4">
        <f t="shared" si="156"/>
        <v>7.0617728610089829E-5</v>
      </c>
      <c r="D1159" s="4">
        <f t="shared" si="160"/>
        <v>1.4509140916531771E-7</v>
      </c>
      <c r="E1159" s="13">
        <f t="shared" si="161"/>
        <v>5.7517357805905379E-5</v>
      </c>
      <c r="F1159" s="4">
        <f t="shared" si="162"/>
        <v>7.0472637200924511E-5</v>
      </c>
      <c r="G1159" s="6">
        <f t="shared" si="163"/>
        <v>9.2922537326167315E-3</v>
      </c>
      <c r="H1159" s="8">
        <f t="shared" si="164"/>
        <v>0</v>
      </c>
      <c r="I1159" s="6">
        <f t="shared" si="157"/>
        <v>3.9627301842209683</v>
      </c>
      <c r="J1159" s="15">
        <f t="shared" si="158"/>
        <v>41101</v>
      </c>
      <c r="K1159" s="7">
        <f t="shared" si="159"/>
        <v>12.063122118628353</v>
      </c>
    </row>
    <row r="1160" spans="1:11" x14ac:dyDescent="0.25">
      <c r="A1160" s="11">
        <v>41102</v>
      </c>
      <c r="B1160" s="12">
        <v>5608.3</v>
      </c>
      <c r="C1160" s="4">
        <f t="shared" si="156"/>
        <v>-9.9709860227914174E-3</v>
      </c>
      <c r="D1160" s="4">
        <f t="shared" si="160"/>
        <v>1.4509140916531771E-7</v>
      </c>
      <c r="E1160" s="13">
        <f t="shared" si="161"/>
        <v>5.3570880647531559E-5</v>
      </c>
      <c r="F1160" s="4">
        <f t="shared" si="162"/>
        <v>-9.9711311142005824E-3</v>
      </c>
      <c r="G1160" s="6">
        <f t="shared" si="163"/>
        <v>-1.3623228283192061</v>
      </c>
      <c r="H1160" s="8">
        <f t="shared" si="164"/>
        <v>1</v>
      </c>
      <c r="I1160" s="6">
        <f t="shared" si="157"/>
        <v>3.0703521770226199</v>
      </c>
      <c r="J1160" s="15">
        <f t="shared" si="158"/>
        <v>41102</v>
      </c>
      <c r="K1160" s="7">
        <f t="shared" si="159"/>
        <v>11.641921148945086</v>
      </c>
    </row>
    <row r="1161" spans="1:11" x14ac:dyDescent="0.25">
      <c r="A1161" s="11">
        <v>41103</v>
      </c>
      <c r="B1161" s="12">
        <v>5666.1</v>
      </c>
      <c r="C1161" s="4">
        <f t="shared" si="156"/>
        <v>1.0253407079158309E-2</v>
      </c>
      <c r="D1161" s="4">
        <f t="shared" si="160"/>
        <v>1.4509140916531771E-7</v>
      </c>
      <c r="E1161" s="13">
        <f t="shared" si="161"/>
        <v>6.854637327986774E-5</v>
      </c>
      <c r="F1161" s="4">
        <f t="shared" si="162"/>
        <v>1.0253261987749144E-2</v>
      </c>
      <c r="G1161" s="6">
        <f t="shared" si="163"/>
        <v>1.2384252940908476</v>
      </c>
      <c r="H1161" s="8">
        <f t="shared" si="164"/>
        <v>0</v>
      </c>
      <c r="I1161" s="6">
        <f t="shared" si="157"/>
        <v>3.1082128920519843</v>
      </c>
      <c r="J1161" s="15">
        <f t="shared" si="158"/>
        <v>41103</v>
      </c>
      <c r="K1161" s="7">
        <f t="shared" si="159"/>
        <v>13.168991016705316</v>
      </c>
    </row>
    <row r="1162" spans="1:11" x14ac:dyDescent="0.25">
      <c r="A1162" s="11">
        <v>41106</v>
      </c>
      <c r="B1162" s="12">
        <v>5662.4</v>
      </c>
      <c r="C1162" s="4">
        <f t="shared" si="156"/>
        <v>-6.5321977871126053E-4</v>
      </c>
      <c r="D1162" s="4">
        <f t="shared" si="160"/>
        <v>1.4509140916531771E-7</v>
      </c>
      <c r="E1162" s="13">
        <f t="shared" si="161"/>
        <v>6.3280683428410426E-5</v>
      </c>
      <c r="F1162" s="4">
        <f t="shared" si="162"/>
        <v>-6.5336487012042583E-4</v>
      </c>
      <c r="G1162" s="6">
        <f t="shared" si="163"/>
        <v>-8.2133475280989854E-2</v>
      </c>
      <c r="H1162" s="8">
        <f t="shared" si="164"/>
        <v>1</v>
      </c>
      <c r="I1162" s="6">
        <f t="shared" si="157"/>
        <v>3.9116537301612104</v>
      </c>
      <c r="J1162" s="15">
        <f t="shared" si="158"/>
        <v>41106</v>
      </c>
      <c r="K1162" s="7">
        <f t="shared" si="159"/>
        <v>12.653067970807649</v>
      </c>
    </row>
    <row r="1163" spans="1:11" x14ac:dyDescent="0.25">
      <c r="A1163" s="11">
        <v>41107</v>
      </c>
      <c r="B1163" s="12">
        <v>5629.1</v>
      </c>
      <c r="C1163" s="4">
        <f t="shared" si="156"/>
        <v>-5.8982591401846151E-3</v>
      </c>
      <c r="D1163" s="4">
        <f t="shared" si="160"/>
        <v>1.4509140916531771E-7</v>
      </c>
      <c r="E1163" s="13">
        <f t="shared" si="161"/>
        <v>5.872405487290362E-5</v>
      </c>
      <c r="F1163" s="4">
        <f t="shared" si="162"/>
        <v>-5.8984042315937801E-3</v>
      </c>
      <c r="G1163" s="6">
        <f t="shared" si="163"/>
        <v>-0.76970891117648743</v>
      </c>
      <c r="H1163" s="8">
        <f t="shared" si="164"/>
        <v>1</v>
      </c>
      <c r="I1163" s="6">
        <f t="shared" si="157"/>
        <v>3.6561661236566283</v>
      </c>
      <c r="J1163" s="15">
        <f t="shared" si="158"/>
        <v>41107</v>
      </c>
      <c r="K1163" s="7">
        <f t="shared" si="159"/>
        <v>12.189005653803191</v>
      </c>
    </row>
    <row r="1164" spans="1:11" x14ac:dyDescent="0.25">
      <c r="A1164" s="11">
        <v>41108</v>
      </c>
      <c r="B1164" s="12">
        <v>5685.8</v>
      </c>
      <c r="C1164" s="4">
        <f t="shared" si="156"/>
        <v>1.0022267029453677E-2</v>
      </c>
      <c r="D1164" s="4">
        <f t="shared" si="160"/>
        <v>1.4509140916531771E-7</v>
      </c>
      <c r="E1164" s="13">
        <f t="shared" si="161"/>
        <v>6.1089407361657533E-5</v>
      </c>
      <c r="F1164" s="4">
        <f t="shared" si="162"/>
        <v>1.0022121938044512E-2</v>
      </c>
      <c r="G1164" s="6">
        <f t="shared" si="163"/>
        <v>1.2822618652792852</v>
      </c>
      <c r="H1164" s="8">
        <f t="shared" si="164"/>
        <v>0</v>
      </c>
      <c r="I1164" s="6">
        <f t="shared" si="157"/>
        <v>3.1105497574302032</v>
      </c>
      <c r="J1164" s="15">
        <f t="shared" si="158"/>
        <v>41108</v>
      </c>
      <c r="K1164" s="7">
        <f t="shared" si="159"/>
        <v>12.432063409788158</v>
      </c>
    </row>
    <row r="1165" spans="1:11" x14ac:dyDescent="0.25">
      <c r="A1165" s="11">
        <v>41109</v>
      </c>
      <c r="B1165" s="12">
        <v>5714.2</v>
      </c>
      <c r="C1165" s="4">
        <f t="shared" si="156"/>
        <v>4.9824664477910756E-3</v>
      </c>
      <c r="D1165" s="4">
        <f t="shared" si="160"/>
        <v>1.4509140916531771E-7</v>
      </c>
      <c r="E1165" s="13">
        <f t="shared" si="161"/>
        <v>5.6715666942533334E-5</v>
      </c>
      <c r="F1165" s="4">
        <f t="shared" si="162"/>
        <v>4.9823213563819106E-3</v>
      </c>
      <c r="G1165" s="6">
        <f t="shared" si="163"/>
        <v>0.66157671922063133</v>
      </c>
      <c r="H1165" s="8">
        <f t="shared" si="164"/>
        <v>0</v>
      </c>
      <c r="I1165" s="6">
        <f t="shared" si="157"/>
        <v>3.7509496253272063</v>
      </c>
      <c r="J1165" s="15">
        <f t="shared" si="158"/>
        <v>41109</v>
      </c>
      <c r="K1165" s="7">
        <f t="shared" si="159"/>
        <v>11.978757755485722</v>
      </c>
    </row>
    <row r="1166" spans="1:11" x14ac:dyDescent="0.25">
      <c r="A1166" s="11">
        <v>41110</v>
      </c>
      <c r="B1166" s="12">
        <v>5651.8</v>
      </c>
      <c r="C1166" s="4">
        <f t="shared" si="156"/>
        <v>-1.0980226454105114E-2</v>
      </c>
      <c r="D1166" s="4">
        <f t="shared" si="160"/>
        <v>1.4509140916531771E-7</v>
      </c>
      <c r="E1166" s="13">
        <f t="shared" si="161"/>
        <v>5.2865082365449858E-5</v>
      </c>
      <c r="F1166" s="4">
        <f t="shared" si="162"/>
        <v>-1.0980371545514279E-2</v>
      </c>
      <c r="G1166" s="6">
        <f t="shared" si="163"/>
        <v>-1.5101934388031046</v>
      </c>
      <c r="H1166" s="8">
        <f t="shared" si="164"/>
        <v>1</v>
      </c>
      <c r="I1166" s="6">
        <f t="shared" si="157"/>
        <v>2.8646031083670183</v>
      </c>
      <c r="J1166" s="15">
        <f t="shared" si="158"/>
        <v>41110</v>
      </c>
      <c r="K1166" s="7">
        <f t="shared" si="159"/>
        <v>11.564975502982621</v>
      </c>
    </row>
    <row r="1167" spans="1:11" x14ac:dyDescent="0.25">
      <c r="A1167" s="11">
        <v>41113</v>
      </c>
      <c r="B1167" s="12">
        <v>5533.9</v>
      </c>
      <c r="C1167" s="4">
        <f t="shared" si="156"/>
        <v>-2.1081267402583787E-2</v>
      </c>
      <c r="D1167" s="4">
        <f t="shared" si="160"/>
        <v>1.4509140916531771E-7</v>
      </c>
      <c r="E1167" s="13">
        <f t="shared" si="161"/>
        <v>7.1848875207695956E-5</v>
      </c>
      <c r="F1167" s="4">
        <f t="shared" si="162"/>
        <v>-2.1081412493992951E-2</v>
      </c>
      <c r="G1167" s="6">
        <f t="shared" si="163"/>
        <v>-2.4870797945036576</v>
      </c>
      <c r="H1167" s="8">
        <f t="shared" si="164"/>
        <v>1</v>
      </c>
      <c r="I1167" s="6">
        <f t="shared" si="157"/>
        <v>0.75875131482671421</v>
      </c>
      <c r="J1167" s="15">
        <f t="shared" si="158"/>
        <v>41113</v>
      </c>
      <c r="K1167" s="7">
        <f t="shared" si="159"/>
        <v>13.482494364006639</v>
      </c>
    </row>
    <row r="1168" spans="1:11" x14ac:dyDescent="0.25">
      <c r="A1168" s="11">
        <v>41114</v>
      </c>
      <c r="B1168" s="12">
        <v>5499.2</v>
      </c>
      <c r="C1168" s="4">
        <f t="shared" ref="C1168:C1231" si="165">LN(B1168/B1167)</f>
        <v>-6.2901839760006644E-3</v>
      </c>
      <c r="D1168" s="4">
        <f t="shared" si="160"/>
        <v>1.4509140916531771E-7</v>
      </c>
      <c r="E1168" s="13">
        <f t="shared" si="161"/>
        <v>1.4865988289278724E-4</v>
      </c>
      <c r="F1168" s="4">
        <f t="shared" si="162"/>
        <v>-6.2903290674098293E-3</v>
      </c>
      <c r="G1168" s="6">
        <f t="shared" si="163"/>
        <v>-0.51591300098126958</v>
      </c>
      <c r="H1168" s="8">
        <f t="shared" si="164"/>
        <v>1</v>
      </c>
      <c r="I1168" s="6">
        <f t="shared" si="157"/>
        <v>3.3549031177142981</v>
      </c>
      <c r="J1168" s="15">
        <f t="shared" si="158"/>
        <v>41114</v>
      </c>
      <c r="K1168" s="7">
        <f t="shared" si="159"/>
        <v>19.393542835664444</v>
      </c>
    </row>
    <row r="1169" spans="1:11" x14ac:dyDescent="0.25">
      <c r="A1169" s="11">
        <v>41115</v>
      </c>
      <c r="B1169" s="12">
        <v>5498.3</v>
      </c>
      <c r="C1169" s="4">
        <f t="shared" si="165"/>
        <v>-1.6367356253859104E-4</v>
      </c>
      <c r="D1169" s="4">
        <f t="shared" si="160"/>
        <v>1.4509140916531771E-7</v>
      </c>
      <c r="E1169" s="13">
        <f t="shared" si="161"/>
        <v>1.4115422483642554E-4</v>
      </c>
      <c r="F1169" s="4">
        <f t="shared" si="162"/>
        <v>-1.6381865394775636E-4</v>
      </c>
      <c r="G1169" s="6">
        <f t="shared" si="163"/>
        <v>-1.3788480600848975E-2</v>
      </c>
      <c r="H1169" s="8">
        <f t="shared" si="164"/>
        <v>1</v>
      </c>
      <c r="I1169" s="6">
        <f t="shared" si="157"/>
        <v>3.5137951417846227</v>
      </c>
      <c r="J1169" s="15">
        <f t="shared" si="158"/>
        <v>41115</v>
      </c>
      <c r="K1169" s="7">
        <f t="shared" si="159"/>
        <v>18.89762389392266</v>
      </c>
    </row>
    <row r="1170" spans="1:11" x14ac:dyDescent="0.25">
      <c r="A1170" s="11">
        <v>41116</v>
      </c>
      <c r="B1170" s="12">
        <v>5573.2</v>
      </c>
      <c r="C1170" s="4">
        <f t="shared" si="165"/>
        <v>1.353044170640578E-2</v>
      </c>
      <c r="D1170" s="4">
        <f t="shared" si="160"/>
        <v>1.4509140916531771E-7</v>
      </c>
      <c r="E1170" s="13">
        <f t="shared" si="161"/>
        <v>1.2720867822527755E-4</v>
      </c>
      <c r="F1170" s="4">
        <f t="shared" si="162"/>
        <v>1.3530296614996615E-2</v>
      </c>
      <c r="G1170" s="6">
        <f t="shared" si="163"/>
        <v>1.199634500996335</v>
      </c>
      <c r="H1170" s="8">
        <f t="shared" si="164"/>
        <v>0</v>
      </c>
      <c r="I1170" s="6">
        <f t="shared" si="157"/>
        <v>2.8463408409769562</v>
      </c>
      <c r="J1170" s="15">
        <f t="shared" si="158"/>
        <v>41116</v>
      </c>
      <c r="K1170" s="7">
        <f t="shared" si="159"/>
        <v>17.939842694682476</v>
      </c>
    </row>
    <row r="1171" spans="1:11" x14ac:dyDescent="0.25">
      <c r="A1171" s="11">
        <v>41117</v>
      </c>
      <c r="B1171" s="12">
        <v>5627.2</v>
      </c>
      <c r="C1171" s="4">
        <f t="shared" si="165"/>
        <v>9.6425874802813869E-3</v>
      </c>
      <c r="D1171" s="4">
        <f t="shared" si="160"/>
        <v>1.4509140916531771E-7</v>
      </c>
      <c r="E1171" s="13">
        <f t="shared" si="161"/>
        <v>1.1492621906451793E-4</v>
      </c>
      <c r="F1171" s="4">
        <f t="shared" si="162"/>
        <v>9.642442388872222E-3</v>
      </c>
      <c r="G1171" s="6">
        <f t="shared" si="163"/>
        <v>0.89945096725982054</v>
      </c>
      <c r="H1171" s="8">
        <f t="shared" si="164"/>
        <v>0</v>
      </c>
      <c r="I1171" s="6">
        <f t="shared" si="157"/>
        <v>3.2121655499676618</v>
      </c>
      <c r="J1171" s="15">
        <f t="shared" si="158"/>
        <v>41117</v>
      </c>
      <c r="K1171" s="7">
        <f t="shared" si="159"/>
        <v>17.051783901786649</v>
      </c>
    </row>
    <row r="1172" spans="1:11" x14ac:dyDescent="0.25">
      <c r="A1172" s="11">
        <v>41120</v>
      </c>
      <c r="B1172" s="12">
        <v>5693.6</v>
      </c>
      <c r="C1172" s="4">
        <f t="shared" si="165"/>
        <v>1.1730754265343448E-2</v>
      </c>
      <c r="D1172" s="4">
        <f t="shared" si="160"/>
        <v>1.4509140916531771E-7</v>
      </c>
      <c r="E1172" s="13">
        <f t="shared" si="161"/>
        <v>1.0411290065031059E-4</v>
      </c>
      <c r="F1172" s="4">
        <f t="shared" si="162"/>
        <v>1.1730609173934283E-2</v>
      </c>
      <c r="G1172" s="6">
        <f t="shared" si="163"/>
        <v>1.1496570121146288</v>
      </c>
      <c r="H1172" s="8">
        <f t="shared" si="164"/>
        <v>0</v>
      </c>
      <c r="I1172" s="6">
        <f t="shared" ref="I1172:I1235" si="166">-0.5*LN(2*PI())-0.5*LN(E1172)-0.5*G1172*G1172</f>
        <v>3.0052231762762349</v>
      </c>
      <c r="J1172" s="15">
        <f t="shared" ref="J1172:J1235" si="167">A1172</f>
        <v>41120</v>
      </c>
      <c r="K1172" s="7">
        <f t="shared" ref="K1172:K1235" si="168">100*SQRT($B$12*E1172)</f>
        <v>16.229776296834341</v>
      </c>
    </row>
    <row r="1173" spans="1:11" x14ac:dyDescent="0.25">
      <c r="A1173" s="11">
        <v>41121</v>
      </c>
      <c r="B1173" s="12">
        <v>5635.3</v>
      </c>
      <c r="C1173" s="4">
        <f t="shared" si="165"/>
        <v>-1.0292352241534282E-2</v>
      </c>
      <c r="D1173" s="4">
        <f t="shared" ref="D1173:D1236" si="169">D1172</f>
        <v>1.4509140916531771E-7</v>
      </c>
      <c r="E1173" s="13">
        <f t="shared" ref="E1173:E1236" si="170">$G$6+(($G$7+$G$8*H1172)*F1172*F1172)+($G$9*E1172)</f>
        <v>9.459299477506044E-5</v>
      </c>
      <c r="F1173" s="4">
        <f t="shared" ref="F1173:F1236" si="171">C1173-D1173</f>
        <v>-1.0292497332943447E-2</v>
      </c>
      <c r="G1173" s="6">
        <f t="shared" ref="G1173:G1236" si="172">F1173/SQRT(E1173)</f>
        <v>-1.0582573061415397</v>
      </c>
      <c r="H1173" s="8">
        <f t="shared" si="164"/>
        <v>1</v>
      </c>
      <c r="I1173" s="6">
        <f t="shared" si="166"/>
        <v>3.1540707716203245</v>
      </c>
      <c r="J1173" s="15">
        <f t="shared" si="167"/>
        <v>41121</v>
      </c>
      <c r="K1173" s="7">
        <f t="shared" si="168"/>
        <v>15.469979857158926</v>
      </c>
    </row>
    <row r="1174" spans="1:11" x14ac:dyDescent="0.25">
      <c r="A1174" s="11">
        <v>41122</v>
      </c>
      <c r="B1174" s="12">
        <v>5712.8</v>
      </c>
      <c r="C1174" s="4">
        <f t="shared" si="165"/>
        <v>1.3658886491373005E-2</v>
      </c>
      <c r="D1174" s="4">
        <f t="shared" si="169"/>
        <v>1.4509140916531771E-7</v>
      </c>
      <c r="E1174" s="13">
        <f t="shared" si="170"/>
        <v>1.0587014712995506E-4</v>
      </c>
      <c r="F1174" s="4">
        <f t="shared" si="171"/>
        <v>1.365874139996384E-2</v>
      </c>
      <c r="G1174" s="6">
        <f t="shared" si="172"/>
        <v>1.3274675829711609</v>
      </c>
      <c r="H1174" s="8">
        <f t="shared" ref="H1174:H1237" si="173">IF(G1174&lt;0,1,0)</f>
        <v>0</v>
      </c>
      <c r="I1174" s="6">
        <f t="shared" si="166"/>
        <v>2.7766249958192448</v>
      </c>
      <c r="J1174" s="15">
        <f t="shared" si="167"/>
        <v>41122</v>
      </c>
      <c r="K1174" s="7">
        <f t="shared" si="168"/>
        <v>16.366168526530156</v>
      </c>
    </row>
    <row r="1175" spans="1:11" x14ac:dyDescent="0.25">
      <c r="A1175" s="11">
        <v>41123</v>
      </c>
      <c r="B1175" s="12">
        <v>5662.3</v>
      </c>
      <c r="C1175" s="4">
        <f t="shared" si="165"/>
        <v>-8.8791011556799554E-3</v>
      </c>
      <c r="D1175" s="4">
        <f t="shared" si="169"/>
        <v>1.4509140916531771E-7</v>
      </c>
      <c r="E1175" s="13">
        <f t="shared" si="170"/>
        <v>9.6140051880476895E-5</v>
      </c>
      <c r="F1175" s="4">
        <f t="shared" si="171"/>
        <v>-8.8792462470891204E-3</v>
      </c>
      <c r="G1175" s="6">
        <f t="shared" si="172"/>
        <v>-0.90557395694845111</v>
      </c>
      <c r="H1175" s="8">
        <f t="shared" si="173"/>
        <v>1</v>
      </c>
      <c r="I1175" s="6">
        <f t="shared" si="166"/>
        <v>3.2958816489756586</v>
      </c>
      <c r="J1175" s="15">
        <f t="shared" si="167"/>
        <v>41123</v>
      </c>
      <c r="K1175" s="7">
        <f t="shared" si="168"/>
        <v>15.595971635573289</v>
      </c>
    </row>
    <row r="1176" spans="1:11" x14ac:dyDescent="0.25">
      <c r="A1176" s="11">
        <v>41124</v>
      </c>
      <c r="B1176" s="12">
        <v>5787.3</v>
      </c>
      <c r="C1176" s="4">
        <f t="shared" si="165"/>
        <v>2.183569148273317E-2</v>
      </c>
      <c r="D1176" s="4">
        <f t="shared" si="169"/>
        <v>1.4509140916531771E-7</v>
      </c>
      <c r="E1176" s="13">
        <f t="shared" si="170"/>
        <v>1.0220425686051151E-4</v>
      </c>
      <c r="F1176" s="4">
        <f t="shared" si="171"/>
        <v>2.1835546391324005E-2</v>
      </c>
      <c r="G1176" s="6">
        <f t="shared" si="172"/>
        <v>2.1598797431794323</v>
      </c>
      <c r="H1176" s="8">
        <f t="shared" si="173"/>
        <v>0</v>
      </c>
      <c r="I1176" s="6">
        <f t="shared" si="166"/>
        <v>1.342789828700206</v>
      </c>
      <c r="J1176" s="15">
        <f t="shared" si="167"/>
        <v>41124</v>
      </c>
      <c r="K1176" s="7">
        <f t="shared" si="168"/>
        <v>16.080322442572292</v>
      </c>
    </row>
    <row r="1177" spans="1:11" x14ac:dyDescent="0.25">
      <c r="A1177" s="11">
        <v>41127</v>
      </c>
      <c r="B1177" s="12">
        <v>5808.8</v>
      </c>
      <c r="C1177" s="4">
        <f t="shared" si="165"/>
        <v>3.7081475040837541E-3</v>
      </c>
      <c r="D1177" s="4">
        <f t="shared" si="169"/>
        <v>1.4509140916531771E-7</v>
      </c>
      <c r="E1177" s="13">
        <f t="shared" si="170"/>
        <v>9.291264943311668E-5</v>
      </c>
      <c r="F1177" s="4">
        <f t="shared" si="171"/>
        <v>3.7080024126745887E-3</v>
      </c>
      <c r="G1177" s="6">
        <f t="shared" si="172"/>
        <v>0.38468263826877824</v>
      </c>
      <c r="H1177" s="8">
        <f t="shared" si="173"/>
        <v>0</v>
      </c>
      <c r="I1177" s="6">
        <f t="shared" si="166"/>
        <v>3.6489964804992359</v>
      </c>
      <c r="J1177" s="15">
        <f t="shared" si="167"/>
        <v>41127</v>
      </c>
      <c r="K1177" s="7">
        <f t="shared" si="168"/>
        <v>15.33196018341377</v>
      </c>
    </row>
    <row r="1178" spans="1:11" x14ac:dyDescent="0.25">
      <c r="A1178" s="11">
        <v>41128</v>
      </c>
      <c r="B1178" s="12">
        <v>5841.2</v>
      </c>
      <c r="C1178" s="4">
        <f t="shared" si="165"/>
        <v>5.5622461002793888E-3</v>
      </c>
      <c r="D1178" s="4">
        <f t="shared" si="169"/>
        <v>1.4509140916531771E-7</v>
      </c>
      <c r="E1178" s="13">
        <f t="shared" si="170"/>
        <v>8.4732438257391492E-5</v>
      </c>
      <c r="F1178" s="4">
        <f t="shared" si="171"/>
        <v>5.5621010088702239E-3</v>
      </c>
      <c r="G1178" s="6">
        <f t="shared" si="172"/>
        <v>0.60424632755055807</v>
      </c>
      <c r="H1178" s="8">
        <f t="shared" si="173"/>
        <v>0</v>
      </c>
      <c r="I1178" s="6">
        <f t="shared" si="166"/>
        <v>3.5865106803052806</v>
      </c>
      <c r="J1178" s="15">
        <f t="shared" si="167"/>
        <v>41128</v>
      </c>
      <c r="K1178" s="7">
        <f t="shared" si="168"/>
        <v>14.641484514597572</v>
      </c>
    </row>
    <row r="1179" spans="1:11" x14ac:dyDescent="0.25">
      <c r="A1179" s="11">
        <v>41129</v>
      </c>
      <c r="B1179" s="12">
        <v>5845.9</v>
      </c>
      <c r="C1179" s="4">
        <f t="shared" si="165"/>
        <v>8.0430564526221416E-4</v>
      </c>
      <c r="D1179" s="4">
        <f t="shared" si="169"/>
        <v>1.4509140916531771E-7</v>
      </c>
      <c r="E1179" s="13">
        <f t="shared" si="170"/>
        <v>7.7530685987685328E-5</v>
      </c>
      <c r="F1179" s="4">
        <f t="shared" si="171"/>
        <v>8.0416055385304887E-4</v>
      </c>
      <c r="G1179" s="6">
        <f t="shared" si="172"/>
        <v>9.1328421765109052E-2</v>
      </c>
      <c r="H1179" s="8">
        <f t="shared" si="173"/>
        <v>0</v>
      </c>
      <c r="I1179" s="6">
        <f t="shared" si="166"/>
        <v>3.8093094023560696</v>
      </c>
      <c r="J1179" s="15">
        <f t="shared" si="167"/>
        <v>41129</v>
      </c>
      <c r="K1179" s="7">
        <f t="shared" si="168"/>
        <v>14.005450208716743</v>
      </c>
    </row>
    <row r="1180" spans="1:11" x14ac:dyDescent="0.25">
      <c r="A1180" s="11">
        <v>41130</v>
      </c>
      <c r="B1180" s="12">
        <v>5851.5</v>
      </c>
      <c r="C1180" s="4">
        <f t="shared" si="165"/>
        <v>9.574778032423307E-4</v>
      </c>
      <c r="D1180" s="4">
        <f t="shared" si="169"/>
        <v>1.4509140916531771E-7</v>
      </c>
      <c r="E1180" s="13">
        <f t="shared" si="170"/>
        <v>7.1190356301805308E-5</v>
      </c>
      <c r="F1180" s="4">
        <f t="shared" si="171"/>
        <v>9.5733271183316541E-4</v>
      </c>
      <c r="G1180" s="6">
        <f t="shared" si="172"/>
        <v>0.1134624914250935</v>
      </c>
      <c r="H1180" s="8">
        <f t="shared" si="173"/>
        <v>0</v>
      </c>
      <c r="I1180" s="6">
        <f t="shared" si="166"/>
        <v>3.8497011952747515</v>
      </c>
      <c r="J1180" s="15">
        <f t="shared" si="167"/>
        <v>41130</v>
      </c>
      <c r="K1180" s="7">
        <f t="shared" si="168"/>
        <v>13.420566360760169</v>
      </c>
    </row>
    <row r="1181" spans="1:11" x14ac:dyDescent="0.25">
      <c r="A1181" s="11">
        <v>41131</v>
      </c>
      <c r="B1181" s="12">
        <v>5847.1</v>
      </c>
      <c r="C1181" s="4">
        <f t="shared" si="165"/>
        <v>-7.5222679764688674E-4</v>
      </c>
      <c r="D1181" s="4">
        <f t="shared" si="169"/>
        <v>1.4509140916531771E-7</v>
      </c>
      <c r="E1181" s="13">
        <f t="shared" si="170"/>
        <v>6.5608411933245191E-5</v>
      </c>
      <c r="F1181" s="4">
        <f t="shared" si="171"/>
        <v>-7.5237188905605203E-4</v>
      </c>
      <c r="G1181" s="6">
        <f t="shared" si="172"/>
        <v>-9.2886542551675472E-2</v>
      </c>
      <c r="H1181" s="8">
        <f t="shared" si="173"/>
        <v>1</v>
      </c>
      <c r="I1181" s="6">
        <f t="shared" si="166"/>
        <v>3.8926508316744095</v>
      </c>
      <c r="J1181" s="15">
        <f t="shared" si="167"/>
        <v>41131</v>
      </c>
      <c r="K1181" s="7">
        <f t="shared" si="168"/>
        <v>12.883682788361034</v>
      </c>
    </row>
    <row r="1182" spans="1:11" x14ac:dyDescent="0.25">
      <c r="A1182" s="11">
        <v>41134</v>
      </c>
      <c r="B1182" s="12">
        <v>5831.9</v>
      </c>
      <c r="C1182" s="4">
        <f t="shared" si="165"/>
        <v>-2.6029640520936299E-3</v>
      </c>
      <c r="D1182" s="4">
        <f t="shared" si="169"/>
        <v>1.4509140916531771E-7</v>
      </c>
      <c r="E1182" s="13">
        <f t="shared" si="170"/>
        <v>6.0799184084116384E-5</v>
      </c>
      <c r="F1182" s="4">
        <f t="shared" si="171"/>
        <v>-2.6031091435027953E-3</v>
      </c>
      <c r="G1182" s="6">
        <f t="shared" si="172"/>
        <v>-0.33384394371374881</v>
      </c>
      <c r="H1182" s="8">
        <f t="shared" si="173"/>
        <v>1</v>
      </c>
      <c r="I1182" s="6">
        <f t="shared" si="166"/>
        <v>3.879302671793821</v>
      </c>
      <c r="J1182" s="15">
        <f t="shared" si="167"/>
        <v>41134</v>
      </c>
      <c r="K1182" s="7">
        <f t="shared" si="168"/>
        <v>12.40249715713793</v>
      </c>
    </row>
    <row r="1183" spans="1:11" x14ac:dyDescent="0.25">
      <c r="A1183" s="11">
        <v>41135</v>
      </c>
      <c r="B1183" s="12">
        <v>5864.8</v>
      </c>
      <c r="C1183" s="4">
        <f t="shared" si="165"/>
        <v>5.625533144296529E-3</v>
      </c>
      <c r="D1183" s="4">
        <f t="shared" si="169"/>
        <v>1.4509140916531771E-7</v>
      </c>
      <c r="E1183" s="13">
        <f t="shared" si="170"/>
        <v>5.7717607153288051E-5</v>
      </c>
      <c r="F1183" s="4">
        <f t="shared" si="171"/>
        <v>5.625388052887364E-3</v>
      </c>
      <c r="G1183" s="6">
        <f t="shared" si="172"/>
        <v>0.74045441599904871</v>
      </c>
      <c r="H1183" s="8">
        <f t="shared" si="173"/>
        <v>0</v>
      </c>
      <c r="I1183" s="6">
        <f t="shared" si="166"/>
        <v>3.6868992362234181</v>
      </c>
      <c r="J1183" s="15">
        <f t="shared" si="167"/>
        <v>41135</v>
      </c>
      <c r="K1183" s="7">
        <f t="shared" si="168"/>
        <v>12.084103032406615</v>
      </c>
    </row>
    <row r="1184" spans="1:11" x14ac:dyDescent="0.25">
      <c r="A1184" s="11">
        <v>41136</v>
      </c>
      <c r="B1184" s="12">
        <v>5833</v>
      </c>
      <c r="C1184" s="4">
        <f t="shared" si="165"/>
        <v>-5.4369331557392328E-3</v>
      </c>
      <c r="D1184" s="4">
        <f t="shared" si="169"/>
        <v>1.4509140916531771E-7</v>
      </c>
      <c r="E1184" s="13">
        <f t="shared" si="170"/>
        <v>5.3747177586698594E-5</v>
      </c>
      <c r="F1184" s="4">
        <f t="shared" si="171"/>
        <v>-5.4370782471483978E-3</v>
      </c>
      <c r="G1184" s="6">
        <f t="shared" si="172"/>
        <v>-0.74163078934017246</v>
      </c>
      <c r="H1184" s="8">
        <f t="shared" si="173"/>
        <v>1</v>
      </c>
      <c r="I1184" s="6">
        <f t="shared" si="166"/>
        <v>3.7216630541217195</v>
      </c>
      <c r="J1184" s="15">
        <f t="shared" si="167"/>
        <v>41136</v>
      </c>
      <c r="K1184" s="7">
        <f t="shared" si="168"/>
        <v>11.661061670977794</v>
      </c>
    </row>
    <row r="1185" spans="1:11" x14ac:dyDescent="0.25">
      <c r="A1185" s="11">
        <v>41137</v>
      </c>
      <c r="B1185" s="12">
        <v>5834.5</v>
      </c>
      <c r="C1185" s="4">
        <f t="shared" si="165"/>
        <v>2.5712449252445429E-4</v>
      </c>
      <c r="D1185" s="4">
        <f t="shared" si="169"/>
        <v>1.4509140916531771E-7</v>
      </c>
      <c r="E1185" s="13">
        <f t="shared" si="170"/>
        <v>5.5737422673034883E-5</v>
      </c>
      <c r="F1185" s="4">
        <f t="shared" si="171"/>
        <v>2.5697940111528899E-4</v>
      </c>
      <c r="G1185" s="6">
        <f t="shared" si="172"/>
        <v>3.4421110004100121E-2</v>
      </c>
      <c r="H1185" s="8">
        <f t="shared" si="173"/>
        <v>0</v>
      </c>
      <c r="I1185" s="6">
        <f t="shared" si="166"/>
        <v>3.9778984480651043</v>
      </c>
      <c r="J1185" s="15">
        <f t="shared" si="167"/>
        <v>41137</v>
      </c>
      <c r="K1185" s="7">
        <f t="shared" si="168"/>
        <v>11.875002288958864</v>
      </c>
    </row>
    <row r="1186" spans="1:11" x14ac:dyDescent="0.25">
      <c r="A1186" s="11">
        <v>41138</v>
      </c>
      <c r="B1186" s="12">
        <v>5852.4</v>
      </c>
      <c r="C1186" s="4">
        <f t="shared" si="165"/>
        <v>3.0632612578450663E-3</v>
      </c>
      <c r="D1186" s="4">
        <f t="shared" si="169"/>
        <v>1.4509140916531771E-7</v>
      </c>
      <c r="E1186" s="13">
        <f t="shared" si="170"/>
        <v>5.2003848744844348E-5</v>
      </c>
      <c r="F1186" s="4">
        <f t="shared" si="171"/>
        <v>3.0631161664359009E-3</v>
      </c>
      <c r="G1186" s="6">
        <f t="shared" si="172"/>
        <v>0.4247620656979561</v>
      </c>
      <c r="H1186" s="8">
        <f t="shared" si="173"/>
        <v>0</v>
      </c>
      <c r="I1186" s="6">
        <f t="shared" si="166"/>
        <v>3.9229464744662503</v>
      </c>
      <c r="J1186" s="15">
        <f t="shared" si="167"/>
        <v>41138</v>
      </c>
      <c r="K1186" s="7">
        <f t="shared" si="168"/>
        <v>11.470385229993637</v>
      </c>
    </row>
    <row r="1187" spans="1:11" x14ac:dyDescent="0.25">
      <c r="A1187" s="11">
        <v>41141</v>
      </c>
      <c r="B1187" s="12">
        <v>5824.4</v>
      </c>
      <c r="C1187" s="4">
        <f t="shared" si="165"/>
        <v>-4.7958436672578281E-3</v>
      </c>
      <c r="D1187" s="4">
        <f t="shared" si="169"/>
        <v>1.4509140916531771E-7</v>
      </c>
      <c r="E1187" s="13">
        <f t="shared" si="170"/>
        <v>4.8716858478474085E-5</v>
      </c>
      <c r="F1187" s="4">
        <f t="shared" si="171"/>
        <v>-4.7959887586669931E-3</v>
      </c>
      <c r="G1187" s="6">
        <f t="shared" si="172"/>
        <v>-0.68712938110842725</v>
      </c>
      <c r="H1187" s="8">
        <f t="shared" si="173"/>
        <v>1</v>
      </c>
      <c r="I1187" s="6">
        <f t="shared" si="166"/>
        <v>3.8097307824988706</v>
      </c>
      <c r="J1187" s="15">
        <f t="shared" si="167"/>
        <v>41141</v>
      </c>
      <c r="K1187" s="7">
        <f t="shared" si="168"/>
        <v>11.10196612994921</v>
      </c>
    </row>
    <row r="1188" spans="1:11" x14ac:dyDescent="0.25">
      <c r="A1188" s="11">
        <v>41142</v>
      </c>
      <c r="B1188" s="12">
        <v>5857.5</v>
      </c>
      <c r="C1188" s="4">
        <f t="shared" si="165"/>
        <v>5.6669015452013331E-3</v>
      </c>
      <c r="D1188" s="4">
        <f t="shared" si="169"/>
        <v>1.4509140916531771E-7</v>
      </c>
      <c r="E1188" s="13">
        <f t="shared" si="170"/>
        <v>5.0091403630069328E-5</v>
      </c>
      <c r="F1188" s="4">
        <f t="shared" si="171"/>
        <v>5.6667564537921681E-3</v>
      </c>
      <c r="G1188" s="6">
        <f t="shared" si="172"/>
        <v>0.80066887690248134</v>
      </c>
      <c r="H1188" s="8">
        <f t="shared" si="173"/>
        <v>0</v>
      </c>
      <c r="I1188" s="6">
        <f t="shared" si="166"/>
        <v>3.7113567159881207</v>
      </c>
      <c r="J1188" s="15">
        <f t="shared" si="167"/>
        <v>41142</v>
      </c>
      <c r="K1188" s="7">
        <f t="shared" si="168"/>
        <v>11.257497554255803</v>
      </c>
    </row>
    <row r="1189" spans="1:11" x14ac:dyDescent="0.25">
      <c r="A1189" s="11">
        <v>41143</v>
      </c>
      <c r="B1189" s="12">
        <v>5774.2</v>
      </c>
      <c r="C1189" s="4">
        <f t="shared" si="165"/>
        <v>-1.4323172726393388E-2</v>
      </c>
      <c r="D1189" s="4">
        <f t="shared" si="169"/>
        <v>1.4509140916531771E-7</v>
      </c>
      <c r="E1189" s="13">
        <f t="shared" si="170"/>
        <v>4.7033166499116538E-5</v>
      </c>
      <c r="F1189" s="4">
        <f t="shared" si="171"/>
        <v>-1.4323317817802553E-2</v>
      </c>
      <c r="G1189" s="6">
        <f t="shared" si="172"/>
        <v>-2.088533853628272</v>
      </c>
      <c r="H1189" s="8">
        <f t="shared" si="173"/>
        <v>1</v>
      </c>
      <c r="I1189" s="6">
        <f t="shared" si="166"/>
        <v>1.8824034053838399</v>
      </c>
      <c r="J1189" s="15">
        <f t="shared" si="167"/>
        <v>41143</v>
      </c>
      <c r="K1189" s="7">
        <f t="shared" si="168"/>
        <v>10.908433033335486</v>
      </c>
    </row>
    <row r="1190" spans="1:11" x14ac:dyDescent="0.25">
      <c r="A1190" s="11">
        <v>41144</v>
      </c>
      <c r="B1190" s="12">
        <v>5776.6</v>
      </c>
      <c r="C1190" s="4">
        <f t="shared" si="165"/>
        <v>4.155556384905346E-4</v>
      </c>
      <c r="D1190" s="4">
        <f t="shared" si="169"/>
        <v>1.4509140916531771E-7</v>
      </c>
      <c r="E1190" s="13">
        <f t="shared" si="170"/>
        <v>8.2411612139233638E-5</v>
      </c>
      <c r="F1190" s="4">
        <f t="shared" si="171"/>
        <v>4.1541054708136931E-4</v>
      </c>
      <c r="G1190" s="6">
        <f t="shared" si="172"/>
        <v>4.5759715315404924E-2</v>
      </c>
      <c r="H1190" s="8">
        <f t="shared" si="173"/>
        <v>0</v>
      </c>
      <c r="I1190" s="6">
        <f t="shared" si="166"/>
        <v>3.7819065945013941</v>
      </c>
      <c r="J1190" s="15">
        <f t="shared" si="167"/>
        <v>41144</v>
      </c>
      <c r="K1190" s="7">
        <f t="shared" si="168"/>
        <v>14.439576819015892</v>
      </c>
    </row>
    <row r="1191" spans="1:11" x14ac:dyDescent="0.25">
      <c r="A1191" s="11">
        <v>41145</v>
      </c>
      <c r="B1191" s="12">
        <v>5776.6</v>
      </c>
      <c r="C1191" s="4">
        <f t="shared" si="165"/>
        <v>0</v>
      </c>
      <c r="D1191" s="4">
        <f t="shared" si="169"/>
        <v>1.4509140916531771E-7</v>
      </c>
      <c r="E1191" s="13">
        <f t="shared" si="170"/>
        <v>7.5487460647288791E-5</v>
      </c>
      <c r="F1191" s="4">
        <f t="shared" si="171"/>
        <v>-1.4509140916531771E-7</v>
      </c>
      <c r="G1191" s="6">
        <f t="shared" si="172"/>
        <v>-1.6699531625860901E-5</v>
      </c>
      <c r="H1191" s="8">
        <f t="shared" si="173"/>
        <v>1</v>
      </c>
      <c r="I1191" s="6">
        <f t="shared" si="166"/>
        <v>3.826833466478222</v>
      </c>
      <c r="J1191" s="15">
        <f t="shared" si="167"/>
        <v>41145</v>
      </c>
      <c r="K1191" s="7">
        <f t="shared" si="168"/>
        <v>13.819669874408746</v>
      </c>
    </row>
    <row r="1192" spans="1:11" x14ac:dyDescent="0.25">
      <c r="A1192" s="11">
        <v>41149</v>
      </c>
      <c r="B1192" s="12">
        <v>5775.7</v>
      </c>
      <c r="C1192" s="4">
        <f t="shared" si="165"/>
        <v>-1.5581312843701605E-4</v>
      </c>
      <c r="D1192" s="4">
        <f t="shared" si="169"/>
        <v>1.4509140916531771E-7</v>
      </c>
      <c r="E1192" s="13">
        <f t="shared" si="170"/>
        <v>6.9391527104775287E-5</v>
      </c>
      <c r="F1192" s="4">
        <f t="shared" si="171"/>
        <v>-1.5595821984618137E-4</v>
      </c>
      <c r="G1192" s="6">
        <f t="shared" si="172"/>
        <v>-1.8722120959761133E-2</v>
      </c>
      <c r="H1192" s="8">
        <f t="shared" si="173"/>
        <v>1</v>
      </c>
      <c r="I1192" s="6">
        <f t="shared" si="166"/>
        <v>3.8687591007548541</v>
      </c>
      <c r="J1192" s="15">
        <f t="shared" si="167"/>
        <v>41149</v>
      </c>
      <c r="K1192" s="7">
        <f t="shared" si="168"/>
        <v>13.249926927160068</v>
      </c>
    </row>
    <row r="1193" spans="1:11" x14ac:dyDescent="0.25">
      <c r="A1193" s="11">
        <v>41150</v>
      </c>
      <c r="B1193" s="12">
        <v>5743.5</v>
      </c>
      <c r="C1193" s="4">
        <f t="shared" si="165"/>
        <v>-5.590680580151869E-3</v>
      </c>
      <c r="D1193" s="4">
        <f t="shared" si="169"/>
        <v>1.4509140916531771E-7</v>
      </c>
      <c r="E1193" s="13">
        <f t="shared" si="170"/>
        <v>6.4029259531211592E-5</v>
      </c>
      <c r="F1193" s="4">
        <f t="shared" si="171"/>
        <v>-5.590825671561034E-3</v>
      </c>
      <c r="G1193" s="6">
        <f t="shared" si="172"/>
        <v>-0.69869351278423697</v>
      </c>
      <c r="H1193" s="8">
        <f t="shared" si="173"/>
        <v>1</v>
      </c>
      <c r="I1193" s="6">
        <f t="shared" si="166"/>
        <v>3.6650603538441571</v>
      </c>
      <c r="J1193" s="15">
        <f t="shared" si="167"/>
        <v>41150</v>
      </c>
      <c r="K1193" s="7">
        <f t="shared" si="168"/>
        <v>12.727687402429607</v>
      </c>
    </row>
    <row r="1194" spans="1:11" x14ac:dyDescent="0.25">
      <c r="A1194" s="11">
        <v>41151</v>
      </c>
      <c r="B1194" s="12">
        <v>5719.5</v>
      </c>
      <c r="C1194" s="4">
        <f t="shared" si="165"/>
        <v>-4.1873916197307402E-3</v>
      </c>
      <c r="D1194" s="4">
        <f t="shared" si="169"/>
        <v>1.4509140916531771E-7</v>
      </c>
      <c r="E1194" s="13">
        <f t="shared" si="170"/>
        <v>6.5104269406934822E-5</v>
      </c>
      <c r="F1194" s="4">
        <f t="shared" si="171"/>
        <v>-4.1875367111399052E-3</v>
      </c>
      <c r="G1194" s="6">
        <f t="shared" si="172"/>
        <v>-0.51898390870243361</v>
      </c>
      <c r="H1194" s="8">
        <f t="shared" si="173"/>
        <v>1</v>
      </c>
      <c r="I1194" s="6">
        <f t="shared" si="166"/>
        <v>3.7661495323554939</v>
      </c>
      <c r="J1194" s="15">
        <f t="shared" si="167"/>
        <v>41151</v>
      </c>
      <c r="K1194" s="7">
        <f t="shared" si="168"/>
        <v>12.834087486048437</v>
      </c>
    </row>
    <row r="1195" spans="1:11" x14ac:dyDescent="0.25">
      <c r="A1195" s="11">
        <v>41152</v>
      </c>
      <c r="B1195" s="12">
        <v>5711.5</v>
      </c>
      <c r="C1195" s="4">
        <f t="shared" si="165"/>
        <v>-1.3997027917263256E-3</v>
      </c>
      <c r="D1195" s="4">
        <f t="shared" si="169"/>
        <v>1.4509140916531771E-7</v>
      </c>
      <c r="E1195" s="13">
        <f t="shared" si="170"/>
        <v>6.350433966913728E-5</v>
      </c>
      <c r="F1195" s="4">
        <f t="shared" si="171"/>
        <v>-1.399847883135491E-3</v>
      </c>
      <c r="G1195" s="6">
        <f t="shared" si="172"/>
        <v>-0.17566253372105881</v>
      </c>
      <c r="H1195" s="8">
        <f t="shared" si="173"/>
        <v>1</v>
      </c>
      <c r="I1195" s="6">
        <f t="shared" si="166"/>
        <v>3.8978339604959409</v>
      </c>
      <c r="J1195" s="15">
        <f t="shared" si="167"/>
        <v>41152</v>
      </c>
      <c r="K1195" s="7">
        <f t="shared" si="168"/>
        <v>12.675408449549755</v>
      </c>
    </row>
    <row r="1196" spans="1:11" x14ac:dyDescent="0.25">
      <c r="A1196" s="11">
        <v>41155</v>
      </c>
      <c r="B1196" s="12">
        <v>5758.4</v>
      </c>
      <c r="C1196" s="4">
        <f t="shared" si="165"/>
        <v>8.1779721507644065E-3</v>
      </c>
      <c r="D1196" s="4">
        <f t="shared" si="169"/>
        <v>1.4509140916531771E-7</v>
      </c>
      <c r="E1196" s="13">
        <f t="shared" si="170"/>
        <v>5.9205378537477032E-5</v>
      </c>
      <c r="F1196" s="4">
        <f t="shared" si="171"/>
        <v>8.1778270593552416E-3</v>
      </c>
      <c r="G1196" s="6">
        <f t="shared" si="172"/>
        <v>1.0628141821387178</v>
      </c>
      <c r="H1196" s="8">
        <f t="shared" si="173"/>
        <v>0</v>
      </c>
      <c r="I1196" s="6">
        <f t="shared" si="166"/>
        <v>3.3835235571815621</v>
      </c>
      <c r="J1196" s="15">
        <f t="shared" si="167"/>
        <v>41155</v>
      </c>
      <c r="K1196" s="7">
        <f t="shared" si="168"/>
        <v>12.238856470267837</v>
      </c>
    </row>
    <row r="1197" spans="1:11" x14ac:dyDescent="0.25">
      <c r="A1197" s="11">
        <v>41156</v>
      </c>
      <c r="B1197" s="12">
        <v>5672</v>
      </c>
      <c r="C1197" s="4">
        <f t="shared" si="165"/>
        <v>-1.511786911280278E-2</v>
      </c>
      <c r="D1197" s="4">
        <f t="shared" si="169"/>
        <v>1.4509140916531771E-7</v>
      </c>
      <c r="E1197" s="13">
        <f t="shared" si="170"/>
        <v>5.5056992298411953E-5</v>
      </c>
      <c r="F1197" s="4">
        <f t="shared" si="171"/>
        <v>-1.5118014204211945E-2</v>
      </c>
      <c r="G1197" s="6">
        <f t="shared" si="172"/>
        <v>-2.0374572621080396</v>
      </c>
      <c r="H1197" s="8">
        <f t="shared" si="173"/>
        <v>1</v>
      </c>
      <c r="I1197" s="6">
        <f t="shared" si="166"/>
        <v>1.9090162621536324</v>
      </c>
      <c r="J1197" s="15">
        <f t="shared" si="167"/>
        <v>41156</v>
      </c>
      <c r="K1197" s="7">
        <f t="shared" si="168"/>
        <v>11.802295984891339</v>
      </c>
    </row>
    <row r="1198" spans="1:11" x14ac:dyDescent="0.25">
      <c r="A1198" s="11">
        <v>41157</v>
      </c>
      <c r="B1198" s="12">
        <v>5657.9</v>
      </c>
      <c r="C1198" s="4">
        <f t="shared" si="165"/>
        <v>-2.4889905964239779E-3</v>
      </c>
      <c r="D1198" s="4">
        <f t="shared" si="169"/>
        <v>1.4509140916531771E-7</v>
      </c>
      <c r="E1198" s="13">
        <f t="shared" si="170"/>
        <v>9.3817429917159787E-5</v>
      </c>
      <c r="F1198" s="4">
        <f t="shared" si="171"/>
        <v>-2.4891356878331433E-3</v>
      </c>
      <c r="G1198" s="6">
        <f t="shared" si="172"/>
        <v>-0.25698442668426286</v>
      </c>
      <c r="H1198" s="8">
        <f t="shared" si="173"/>
        <v>1</v>
      </c>
      <c r="I1198" s="6">
        <f t="shared" si="166"/>
        <v>3.6851209186172729</v>
      </c>
      <c r="J1198" s="15">
        <f t="shared" si="167"/>
        <v>41157</v>
      </c>
      <c r="K1198" s="7">
        <f t="shared" si="168"/>
        <v>15.406430400661092</v>
      </c>
    </row>
    <row r="1199" spans="1:11" x14ac:dyDescent="0.25">
      <c r="A1199" s="11">
        <v>41158</v>
      </c>
      <c r="B1199" s="12">
        <v>5777.3</v>
      </c>
      <c r="C1199" s="4">
        <f t="shared" si="165"/>
        <v>2.0883646884915792E-2</v>
      </c>
      <c r="D1199" s="4">
        <f t="shared" si="169"/>
        <v>1.4509140916531771E-7</v>
      </c>
      <c r="E1199" s="13">
        <f t="shared" si="170"/>
        <v>8.6678743620471798E-5</v>
      </c>
      <c r="F1199" s="4">
        <f t="shared" si="171"/>
        <v>2.0883501793506627E-2</v>
      </c>
      <c r="G1199" s="6">
        <f t="shared" si="172"/>
        <v>2.2430916570847286</v>
      </c>
      <c r="H1199" s="8">
        <f t="shared" si="173"/>
        <v>0</v>
      </c>
      <c r="I1199" s="6">
        <f t="shared" si="166"/>
        <v>1.2419823136828252</v>
      </c>
      <c r="J1199" s="15">
        <f t="shared" si="167"/>
        <v>41158</v>
      </c>
      <c r="K1199" s="7">
        <f t="shared" si="168"/>
        <v>14.808687361133451</v>
      </c>
    </row>
    <row r="1200" spans="1:11" x14ac:dyDescent="0.25">
      <c r="A1200" s="11">
        <v>41159</v>
      </c>
      <c r="B1200" s="12">
        <v>5794.8</v>
      </c>
      <c r="C1200" s="4">
        <f t="shared" si="165"/>
        <v>3.0245181670412674E-3</v>
      </c>
      <c r="D1200" s="4">
        <f t="shared" si="169"/>
        <v>1.4509140916531771E-7</v>
      </c>
      <c r="E1200" s="13">
        <f t="shared" si="170"/>
        <v>7.9244188092337565E-5</v>
      </c>
      <c r="F1200" s="4">
        <f t="shared" si="171"/>
        <v>3.024373075632102E-3</v>
      </c>
      <c r="G1200" s="6">
        <f t="shared" si="172"/>
        <v>0.33974388842236347</v>
      </c>
      <c r="H1200" s="8">
        <f t="shared" si="173"/>
        <v>0</v>
      </c>
      <c r="I1200" s="6">
        <f t="shared" si="166"/>
        <v>3.7448367540703624</v>
      </c>
      <c r="J1200" s="15">
        <f t="shared" si="167"/>
        <v>41159</v>
      </c>
      <c r="K1200" s="7">
        <f t="shared" si="168"/>
        <v>14.159371309264197</v>
      </c>
    </row>
    <row r="1201" spans="1:11" x14ac:dyDescent="0.25">
      <c r="A1201" s="11">
        <v>41162</v>
      </c>
      <c r="B1201" s="12">
        <v>5793.2</v>
      </c>
      <c r="C1201" s="4">
        <f t="shared" si="165"/>
        <v>-2.7614774079527297E-4</v>
      </c>
      <c r="D1201" s="4">
        <f t="shared" si="169"/>
        <v>1.4509140916531771E-7</v>
      </c>
      <c r="E1201" s="13">
        <f t="shared" si="170"/>
        <v>7.2698901424447768E-5</v>
      </c>
      <c r="F1201" s="4">
        <f t="shared" si="171"/>
        <v>-2.7629283220443826E-4</v>
      </c>
      <c r="G1201" s="6">
        <f t="shared" si="172"/>
        <v>-3.2404527569812137E-2</v>
      </c>
      <c r="H1201" s="8">
        <f t="shared" si="173"/>
        <v>1</v>
      </c>
      <c r="I1201" s="6">
        <f t="shared" si="166"/>
        <v>3.8451285824015518</v>
      </c>
      <c r="J1201" s="15">
        <f t="shared" si="167"/>
        <v>41162</v>
      </c>
      <c r="K1201" s="7">
        <f t="shared" si="168"/>
        <v>13.562013884517773</v>
      </c>
    </row>
    <row r="1202" spans="1:11" x14ac:dyDescent="0.25">
      <c r="A1202" s="11">
        <v>41163</v>
      </c>
      <c r="B1202" s="12">
        <v>5792.2</v>
      </c>
      <c r="C1202" s="4">
        <f t="shared" si="165"/>
        <v>-1.7263107056872715E-4</v>
      </c>
      <c r="D1202" s="4">
        <f t="shared" si="169"/>
        <v>1.4509140916531771E-7</v>
      </c>
      <c r="E1202" s="13">
        <f t="shared" si="170"/>
        <v>6.695068149888715E-5</v>
      </c>
      <c r="F1202" s="4">
        <f t="shared" si="171"/>
        <v>-1.7277616197789247E-4</v>
      </c>
      <c r="G1202" s="6">
        <f t="shared" si="172"/>
        <v>-2.1115740754590842E-2</v>
      </c>
      <c r="H1202" s="8">
        <f t="shared" si="173"/>
        <v>1</v>
      </c>
      <c r="I1202" s="6">
        <f t="shared" si="166"/>
        <v>3.8866156828701621</v>
      </c>
      <c r="J1202" s="15">
        <f t="shared" si="167"/>
        <v>41163</v>
      </c>
      <c r="K1202" s="7">
        <f t="shared" si="168"/>
        <v>13.014807881493468</v>
      </c>
    </row>
    <row r="1203" spans="1:11" x14ac:dyDescent="0.25">
      <c r="A1203" s="11">
        <v>41164</v>
      </c>
      <c r="B1203" s="12">
        <v>5782.1</v>
      </c>
      <c r="C1203" s="4">
        <f t="shared" si="165"/>
        <v>-1.7452463757841499E-3</v>
      </c>
      <c r="D1203" s="4">
        <f t="shared" si="169"/>
        <v>1.4509140916531771E-7</v>
      </c>
      <c r="E1203" s="13">
        <f t="shared" si="170"/>
        <v>6.1881396527811697E-5</v>
      </c>
      <c r="F1203" s="4">
        <f t="shared" si="171"/>
        <v>-1.7453914671933153E-3</v>
      </c>
      <c r="G1203" s="6">
        <f t="shared" si="172"/>
        <v>-0.22187726066508839</v>
      </c>
      <c r="H1203" s="8">
        <f t="shared" si="173"/>
        <v>1</v>
      </c>
      <c r="I1203" s="6">
        <f t="shared" si="166"/>
        <v>3.9015921894908665</v>
      </c>
      <c r="J1203" s="15">
        <f t="shared" si="167"/>
        <v>41164</v>
      </c>
      <c r="K1203" s="7">
        <f t="shared" si="168"/>
        <v>12.512391186953979</v>
      </c>
    </row>
    <row r="1204" spans="1:11" x14ac:dyDescent="0.25">
      <c r="A1204" s="11">
        <v>41165</v>
      </c>
      <c r="B1204" s="12">
        <v>5819.9</v>
      </c>
      <c r="C1204" s="4">
        <f t="shared" si="165"/>
        <v>6.5161409669364755E-3</v>
      </c>
      <c r="D1204" s="4">
        <f t="shared" si="169"/>
        <v>1.4509140916531771E-7</v>
      </c>
      <c r="E1204" s="13">
        <f t="shared" si="170"/>
        <v>5.7978240049303765E-5</v>
      </c>
      <c r="F1204" s="4">
        <f t="shared" si="171"/>
        <v>6.5159958755273105E-3</v>
      </c>
      <c r="G1204" s="6">
        <f t="shared" si="172"/>
        <v>0.85575271704578559</v>
      </c>
      <c r="H1204" s="8">
        <f t="shared" si="173"/>
        <v>0</v>
      </c>
      <c r="I1204" s="6">
        <f t="shared" si="166"/>
        <v>3.5926265051177255</v>
      </c>
      <c r="J1204" s="15">
        <f t="shared" si="167"/>
        <v>41165</v>
      </c>
      <c r="K1204" s="7">
        <f t="shared" si="168"/>
        <v>12.111356130703884</v>
      </c>
    </row>
    <row r="1205" spans="1:11" x14ac:dyDescent="0.25">
      <c r="A1205" s="11">
        <v>41166</v>
      </c>
      <c r="B1205" s="12">
        <v>5915.5</v>
      </c>
      <c r="C1205" s="4">
        <f t="shared" si="165"/>
        <v>1.6292945246432787E-2</v>
      </c>
      <c r="D1205" s="4">
        <f t="shared" si="169"/>
        <v>1.4509140916531771E-7</v>
      </c>
      <c r="E1205" s="13">
        <f t="shared" si="170"/>
        <v>5.3976635422214052E-5</v>
      </c>
      <c r="F1205" s="4">
        <f t="shared" si="171"/>
        <v>1.6292800155023622E-2</v>
      </c>
      <c r="G1205" s="6">
        <f t="shared" si="172"/>
        <v>2.2176490852424018</v>
      </c>
      <c r="H1205" s="8">
        <f t="shared" si="173"/>
        <v>0</v>
      </c>
      <c r="I1205" s="6">
        <f t="shared" si="166"/>
        <v>1.5355573753562299</v>
      </c>
      <c r="J1205" s="15">
        <f t="shared" si="167"/>
        <v>41166</v>
      </c>
      <c r="K1205" s="7">
        <f t="shared" si="168"/>
        <v>11.685926904537849</v>
      </c>
    </row>
    <row r="1206" spans="1:11" x14ac:dyDescent="0.25">
      <c r="A1206" s="11">
        <v>41169</v>
      </c>
      <c r="B1206" s="12">
        <v>5893.5</v>
      </c>
      <c r="C1206" s="4">
        <f t="shared" si="165"/>
        <v>-3.7259760270932875E-3</v>
      </c>
      <c r="D1206" s="4">
        <f t="shared" si="169"/>
        <v>1.4509140916531771E-7</v>
      </c>
      <c r="E1206" s="13">
        <f t="shared" si="170"/>
        <v>5.0453674390214137E-5</v>
      </c>
      <c r="F1206" s="4">
        <f t="shared" si="171"/>
        <v>-3.7261211185024528E-3</v>
      </c>
      <c r="G1206" s="6">
        <f t="shared" si="172"/>
        <v>-0.52457859742686441</v>
      </c>
      <c r="H1206" s="8">
        <f t="shared" si="173"/>
        <v>1</v>
      </c>
      <c r="I1206" s="6">
        <f t="shared" si="166"/>
        <v>3.8906976051078281</v>
      </c>
      <c r="J1206" s="15">
        <f t="shared" si="167"/>
        <v>41169</v>
      </c>
      <c r="K1206" s="7">
        <f t="shared" si="168"/>
        <v>11.298132421212003</v>
      </c>
    </row>
    <row r="1207" spans="1:11" x14ac:dyDescent="0.25">
      <c r="A1207" s="11">
        <v>41170</v>
      </c>
      <c r="B1207" s="12">
        <v>5868.2</v>
      </c>
      <c r="C1207" s="4">
        <f t="shared" si="165"/>
        <v>-4.3021058216521106E-3</v>
      </c>
      <c r="D1207" s="4">
        <f t="shared" si="169"/>
        <v>1.4509140916531771E-7</v>
      </c>
      <c r="E1207" s="13">
        <f t="shared" si="170"/>
        <v>4.9928542263672327E-5</v>
      </c>
      <c r="F1207" s="4">
        <f t="shared" si="171"/>
        <v>-4.3022509130612755E-3</v>
      </c>
      <c r="G1207" s="6">
        <f t="shared" si="172"/>
        <v>-0.60886539598843492</v>
      </c>
      <c r="H1207" s="8">
        <f t="shared" si="173"/>
        <v>1</v>
      </c>
      <c r="I1207" s="6">
        <f t="shared" si="166"/>
        <v>3.8481617963184256</v>
      </c>
      <c r="J1207" s="15">
        <f t="shared" si="167"/>
        <v>41170</v>
      </c>
      <c r="K1207" s="7">
        <f t="shared" si="168"/>
        <v>11.239181995460836</v>
      </c>
    </row>
    <row r="1208" spans="1:11" x14ac:dyDescent="0.25">
      <c r="A1208" s="11">
        <v>41171</v>
      </c>
      <c r="B1208" s="12">
        <v>5888.5</v>
      </c>
      <c r="C1208" s="4">
        <f t="shared" si="165"/>
        <v>3.4533534366311953E-3</v>
      </c>
      <c r="D1208" s="4">
        <f t="shared" si="169"/>
        <v>1.4509140916531771E-7</v>
      </c>
      <c r="E1208" s="13">
        <f t="shared" si="170"/>
        <v>5.0324551080428138E-5</v>
      </c>
      <c r="F1208" s="4">
        <f t="shared" si="171"/>
        <v>3.4532083452220299E-3</v>
      </c>
      <c r="G1208" s="6">
        <f t="shared" si="172"/>
        <v>0.48678011285906442</v>
      </c>
      <c r="H1208" s="8">
        <f t="shared" si="173"/>
        <v>0</v>
      </c>
      <c r="I1208" s="6">
        <f t="shared" si="166"/>
        <v>3.9110927811012788</v>
      </c>
      <c r="J1208" s="15">
        <f t="shared" si="167"/>
        <v>41171</v>
      </c>
      <c r="K1208" s="7">
        <f t="shared" si="168"/>
        <v>11.283665815393649</v>
      </c>
    </row>
    <row r="1209" spans="1:11" x14ac:dyDescent="0.25">
      <c r="A1209" s="11">
        <v>41172</v>
      </c>
      <c r="B1209" s="12">
        <v>5854.6</v>
      </c>
      <c r="C1209" s="4">
        <f t="shared" si="165"/>
        <v>-5.7736192607432055E-3</v>
      </c>
      <c r="D1209" s="4">
        <f t="shared" si="169"/>
        <v>1.4509140916531771E-7</v>
      </c>
      <c r="E1209" s="13">
        <f t="shared" si="170"/>
        <v>4.7238426503256822E-5</v>
      </c>
      <c r="F1209" s="4">
        <f t="shared" si="171"/>
        <v>-5.7737643521523704E-3</v>
      </c>
      <c r="G1209" s="6">
        <f t="shared" si="172"/>
        <v>-0.84006200651910989</v>
      </c>
      <c r="H1209" s="8">
        <f t="shared" si="173"/>
        <v>1</v>
      </c>
      <c r="I1209" s="6">
        <f t="shared" si="166"/>
        <v>3.7083608172757025</v>
      </c>
      <c r="J1209" s="15">
        <f t="shared" si="167"/>
        <v>41172</v>
      </c>
      <c r="K1209" s="7">
        <f t="shared" si="168"/>
        <v>10.932210163239626</v>
      </c>
    </row>
    <row r="1210" spans="1:11" x14ac:dyDescent="0.25">
      <c r="A1210" s="11">
        <v>41173</v>
      </c>
      <c r="B1210" s="12">
        <v>5852.6</v>
      </c>
      <c r="C1210" s="4">
        <f t="shared" si="165"/>
        <v>-3.4167008669136402E-4</v>
      </c>
      <c r="D1210" s="4">
        <f t="shared" si="169"/>
        <v>1.4509140916531771E-7</v>
      </c>
      <c r="E1210" s="13">
        <f t="shared" si="170"/>
        <v>5.0707639291408765E-5</v>
      </c>
      <c r="F1210" s="4">
        <f t="shared" si="171"/>
        <v>-3.4181517810052931E-4</v>
      </c>
      <c r="G1210" s="6">
        <f t="shared" si="172"/>
        <v>-4.8001482136370517E-2</v>
      </c>
      <c r="H1210" s="8">
        <f t="shared" si="173"/>
        <v>1</v>
      </c>
      <c r="I1210" s="6">
        <f t="shared" si="166"/>
        <v>4.02462638683095</v>
      </c>
      <c r="J1210" s="15">
        <f t="shared" si="167"/>
        <v>41173</v>
      </c>
      <c r="K1210" s="7">
        <f t="shared" si="168"/>
        <v>11.326532011488078</v>
      </c>
    </row>
    <row r="1211" spans="1:11" x14ac:dyDescent="0.25">
      <c r="A1211" s="11">
        <v>41176</v>
      </c>
      <c r="B1211" s="12">
        <v>5838.8</v>
      </c>
      <c r="C1211" s="4">
        <f t="shared" si="165"/>
        <v>-2.3607106777456428E-3</v>
      </c>
      <c r="D1211" s="4">
        <f t="shared" si="169"/>
        <v>1.4509140916531771E-7</v>
      </c>
      <c r="E1211" s="13">
        <f t="shared" si="170"/>
        <v>4.7597373866549236E-5</v>
      </c>
      <c r="F1211" s="4">
        <f t="shared" si="171"/>
        <v>-2.3608557691548082E-3</v>
      </c>
      <c r="G1211" s="6">
        <f t="shared" si="172"/>
        <v>-0.34219838839897743</v>
      </c>
      <c r="H1211" s="8">
        <f t="shared" si="173"/>
        <v>1</v>
      </c>
      <c r="I1211" s="6">
        <f t="shared" si="166"/>
        <v>3.9988780828437407</v>
      </c>
      <c r="J1211" s="15">
        <f t="shared" si="167"/>
        <v>41176</v>
      </c>
      <c r="K1211" s="7">
        <f t="shared" si="168"/>
        <v>10.973666473989883</v>
      </c>
    </row>
    <row r="1212" spans="1:11" x14ac:dyDescent="0.25">
      <c r="A1212" s="11">
        <v>41177</v>
      </c>
      <c r="B1212" s="12">
        <v>5859.7</v>
      </c>
      <c r="C1212" s="4">
        <f t="shared" si="165"/>
        <v>3.5731114649010186E-3</v>
      </c>
      <c r="D1212" s="4">
        <f t="shared" si="169"/>
        <v>1.4509140916531771E-7</v>
      </c>
      <c r="E1212" s="13">
        <f t="shared" si="170"/>
        <v>4.587175019963996E-5</v>
      </c>
      <c r="F1212" s="4">
        <f t="shared" si="171"/>
        <v>3.5729663734918532E-3</v>
      </c>
      <c r="G1212" s="6">
        <f t="shared" si="172"/>
        <v>0.52754106725316452</v>
      </c>
      <c r="H1212" s="8">
        <f t="shared" si="173"/>
        <v>0</v>
      </c>
      <c r="I1212" s="6">
        <f t="shared" si="166"/>
        <v>3.9367422251928526</v>
      </c>
      <c r="J1212" s="15">
        <f t="shared" si="167"/>
        <v>41177</v>
      </c>
      <c r="K1212" s="7">
        <f t="shared" si="168"/>
        <v>10.772907128769333</v>
      </c>
    </row>
    <row r="1213" spans="1:11" x14ac:dyDescent="0.25">
      <c r="A1213" s="11">
        <v>41178</v>
      </c>
      <c r="B1213" s="12">
        <v>5768.1</v>
      </c>
      <c r="C1213" s="4">
        <f t="shared" si="165"/>
        <v>-1.5755670874923397E-2</v>
      </c>
      <c r="D1213" s="4">
        <f t="shared" si="169"/>
        <v>1.4509140916531771E-7</v>
      </c>
      <c r="E1213" s="13">
        <f t="shared" si="170"/>
        <v>4.3318238116809332E-5</v>
      </c>
      <c r="F1213" s="4">
        <f t="shared" si="171"/>
        <v>-1.5755815966332562E-2</v>
      </c>
      <c r="G1213" s="6">
        <f t="shared" si="172"/>
        <v>-2.3938972581949685</v>
      </c>
      <c r="H1213" s="8">
        <f t="shared" si="173"/>
        <v>1</v>
      </c>
      <c r="I1213" s="6">
        <f t="shared" si="166"/>
        <v>1.2391578294064898</v>
      </c>
      <c r="J1213" s="15">
        <f t="shared" si="167"/>
        <v>41178</v>
      </c>
      <c r="K1213" s="7">
        <f t="shared" si="168"/>
        <v>10.46876986257352</v>
      </c>
    </row>
    <row r="1214" spans="1:11" x14ac:dyDescent="0.25">
      <c r="A1214" s="11">
        <v>41179</v>
      </c>
      <c r="B1214" s="12">
        <v>5779.4</v>
      </c>
      <c r="C1214" s="4">
        <f t="shared" si="165"/>
        <v>1.9571342034092566E-3</v>
      </c>
      <c r="D1214" s="4">
        <f t="shared" si="169"/>
        <v>1.4509140916531771E-7</v>
      </c>
      <c r="E1214" s="13">
        <f t="shared" si="170"/>
        <v>8.7136894412786971E-5</v>
      </c>
      <c r="F1214" s="4">
        <f t="shared" si="171"/>
        <v>1.9569891120000912E-3</v>
      </c>
      <c r="G1214" s="6">
        <f t="shared" si="172"/>
        <v>0.20964638139806754</v>
      </c>
      <c r="H1214" s="8">
        <f t="shared" si="173"/>
        <v>0</v>
      </c>
      <c r="I1214" s="6">
        <f t="shared" si="166"/>
        <v>3.7331007526609801</v>
      </c>
      <c r="J1214" s="15">
        <f t="shared" si="167"/>
        <v>41179</v>
      </c>
      <c r="K1214" s="7">
        <f t="shared" si="168"/>
        <v>14.847772319925673</v>
      </c>
    </row>
    <row r="1215" spans="1:11" x14ac:dyDescent="0.25">
      <c r="A1215" s="11">
        <v>41180</v>
      </c>
      <c r="B1215" s="12">
        <v>5742.1</v>
      </c>
      <c r="C1215" s="4">
        <f t="shared" si="165"/>
        <v>-6.474873985792432E-3</v>
      </c>
      <c r="D1215" s="4">
        <f t="shared" si="169"/>
        <v>1.4509140916531771E-7</v>
      </c>
      <c r="E1215" s="13">
        <f t="shared" si="170"/>
        <v>7.9647538132763751E-5</v>
      </c>
      <c r="F1215" s="4">
        <f t="shared" si="171"/>
        <v>-6.4750190772015969E-3</v>
      </c>
      <c r="G1215" s="6">
        <f t="shared" si="172"/>
        <v>-0.72552916341433416</v>
      </c>
      <c r="H1215" s="8">
        <f t="shared" si="173"/>
        <v>1</v>
      </c>
      <c r="I1215" s="6">
        <f t="shared" si="166"/>
        <v>3.536814898638637</v>
      </c>
      <c r="J1215" s="15">
        <f t="shared" si="167"/>
        <v>41180</v>
      </c>
      <c r="K1215" s="7">
        <f t="shared" si="168"/>
        <v>14.195360913900437</v>
      </c>
    </row>
    <row r="1216" spans="1:11" x14ac:dyDescent="0.25">
      <c r="A1216" s="11">
        <v>41183</v>
      </c>
      <c r="B1216" s="12">
        <v>5820.5</v>
      </c>
      <c r="C1216" s="4">
        <f t="shared" si="165"/>
        <v>1.3561171624278178E-2</v>
      </c>
      <c r="D1216" s="4">
        <f t="shared" si="169"/>
        <v>1.4509140916531771E-7</v>
      </c>
      <c r="E1216" s="13">
        <f t="shared" si="170"/>
        <v>8.0834151495326516E-5</v>
      </c>
      <c r="F1216" s="4">
        <f t="shared" si="171"/>
        <v>1.3561026532869013E-2</v>
      </c>
      <c r="G1216" s="6">
        <f t="shared" si="172"/>
        <v>1.5083256748689258</v>
      </c>
      <c r="H1216" s="8">
        <f t="shared" si="173"/>
        <v>0</v>
      </c>
      <c r="I1216" s="6">
        <f t="shared" si="166"/>
        <v>2.6550938034181275</v>
      </c>
      <c r="J1216" s="15">
        <f t="shared" si="167"/>
        <v>41183</v>
      </c>
      <c r="K1216" s="7">
        <f t="shared" si="168"/>
        <v>14.300713383715378</v>
      </c>
    </row>
    <row r="1217" spans="1:11" x14ac:dyDescent="0.25">
      <c r="A1217" s="11">
        <v>41184</v>
      </c>
      <c r="B1217" s="12">
        <v>5809.5</v>
      </c>
      <c r="C1217" s="4">
        <f t="shared" si="165"/>
        <v>-1.8916600653791243E-3</v>
      </c>
      <c r="D1217" s="4">
        <f t="shared" si="169"/>
        <v>1.4509140916531771E-7</v>
      </c>
      <c r="E1217" s="13">
        <f t="shared" si="170"/>
        <v>7.4098684669678016E-5</v>
      </c>
      <c r="F1217" s="4">
        <f t="shared" si="171"/>
        <v>-1.8918051567882897E-3</v>
      </c>
      <c r="G1217" s="6">
        <f t="shared" si="172"/>
        <v>-0.21977139026977632</v>
      </c>
      <c r="H1217" s="8">
        <f t="shared" si="173"/>
        <v>1</v>
      </c>
      <c r="I1217" s="6">
        <f t="shared" si="166"/>
        <v>3.8119681230879543</v>
      </c>
      <c r="J1217" s="15">
        <f t="shared" si="167"/>
        <v>41184</v>
      </c>
      <c r="K1217" s="7">
        <f t="shared" si="168"/>
        <v>13.691956478687967</v>
      </c>
    </row>
    <row r="1218" spans="1:11" x14ac:dyDescent="0.25">
      <c r="A1218" s="11">
        <v>41185</v>
      </c>
      <c r="B1218" s="12">
        <v>5825.8</v>
      </c>
      <c r="C1218" s="4">
        <f t="shared" si="165"/>
        <v>2.8018204366340445E-3</v>
      </c>
      <c r="D1218" s="4">
        <f t="shared" si="169"/>
        <v>1.4509140916531771E-7</v>
      </c>
      <c r="E1218" s="13">
        <f t="shared" si="170"/>
        <v>6.8833004845329063E-5</v>
      </c>
      <c r="F1218" s="4">
        <f t="shared" si="171"/>
        <v>2.8016753452248791E-3</v>
      </c>
      <c r="G1218" s="6">
        <f t="shared" si="172"/>
        <v>0.33769096720981423</v>
      </c>
      <c r="H1218" s="8">
        <f t="shared" si="173"/>
        <v>0</v>
      </c>
      <c r="I1218" s="6">
        <f t="shared" si="166"/>
        <v>3.8159574753605301</v>
      </c>
      <c r="J1218" s="15">
        <f t="shared" si="167"/>
        <v>41185</v>
      </c>
      <c r="K1218" s="7">
        <f t="shared" si="168"/>
        <v>13.196495832556558</v>
      </c>
    </row>
    <row r="1219" spans="1:11" x14ac:dyDescent="0.25">
      <c r="A1219" s="11">
        <v>41186</v>
      </c>
      <c r="B1219" s="12">
        <v>5827.8</v>
      </c>
      <c r="C1219" s="4">
        <f t="shared" si="165"/>
        <v>3.4324157678926602E-4</v>
      </c>
      <c r="D1219" s="4">
        <f t="shared" si="169"/>
        <v>1.4509140916531771E-7</v>
      </c>
      <c r="E1219" s="13">
        <f t="shared" si="170"/>
        <v>6.3533030156726701E-5</v>
      </c>
      <c r="F1219" s="4">
        <f t="shared" si="171"/>
        <v>3.4309648538010073E-4</v>
      </c>
      <c r="G1219" s="6">
        <f t="shared" si="172"/>
        <v>4.3044382768304565E-2</v>
      </c>
      <c r="H1219" s="8">
        <f t="shared" si="173"/>
        <v>0</v>
      </c>
      <c r="I1219" s="6">
        <f t="shared" si="166"/>
        <v>3.9121103710281093</v>
      </c>
      <c r="J1219" s="15">
        <f t="shared" si="167"/>
        <v>41186</v>
      </c>
      <c r="K1219" s="7">
        <f t="shared" si="168"/>
        <v>12.678271423838448</v>
      </c>
    </row>
    <row r="1220" spans="1:11" x14ac:dyDescent="0.25">
      <c r="A1220" s="11">
        <v>41187</v>
      </c>
      <c r="B1220" s="12">
        <v>5871</v>
      </c>
      <c r="C1220" s="4">
        <f t="shared" si="165"/>
        <v>7.3854064278460994E-3</v>
      </c>
      <c r="D1220" s="4">
        <f t="shared" si="169"/>
        <v>1.4509140916531771E-7</v>
      </c>
      <c r="E1220" s="13">
        <f t="shared" si="170"/>
        <v>5.8867000891333865E-5</v>
      </c>
      <c r="F1220" s="4">
        <f t="shared" si="171"/>
        <v>7.3852613364369345E-3</v>
      </c>
      <c r="G1220" s="6">
        <f t="shared" si="172"/>
        <v>0.96256466010439379</v>
      </c>
      <c r="H1220" s="8">
        <f t="shared" si="173"/>
        <v>0</v>
      </c>
      <c r="I1220" s="6">
        <f t="shared" si="166"/>
        <v>3.4879110447658408</v>
      </c>
      <c r="J1220" s="15">
        <f t="shared" si="167"/>
        <v>41187</v>
      </c>
      <c r="K1220" s="7">
        <f t="shared" si="168"/>
        <v>12.203831867699369</v>
      </c>
    </row>
    <row r="1221" spans="1:11" x14ac:dyDescent="0.25">
      <c r="A1221" s="11">
        <v>41190</v>
      </c>
      <c r="B1221" s="12">
        <v>5841.7</v>
      </c>
      <c r="C1221" s="4">
        <f t="shared" si="165"/>
        <v>-5.0031267116906223E-3</v>
      </c>
      <c r="D1221" s="4">
        <f t="shared" si="169"/>
        <v>1.4509140916531771E-7</v>
      </c>
      <c r="E1221" s="13">
        <f t="shared" si="170"/>
        <v>5.4759088988976502E-5</v>
      </c>
      <c r="F1221" s="4">
        <f t="shared" si="171"/>
        <v>-5.0032718030997873E-3</v>
      </c>
      <c r="G1221" s="6">
        <f t="shared" si="172"/>
        <v>-0.67612343539391517</v>
      </c>
      <c r="H1221" s="8">
        <f t="shared" si="173"/>
        <v>1</v>
      </c>
      <c r="I1221" s="6">
        <f t="shared" si="166"/>
        <v>3.7587736139081649</v>
      </c>
      <c r="J1221" s="15">
        <f t="shared" si="167"/>
        <v>41190</v>
      </c>
      <c r="K1221" s="7">
        <f t="shared" si="168"/>
        <v>11.77032264392572</v>
      </c>
    </row>
    <row r="1222" spans="1:11" x14ac:dyDescent="0.25">
      <c r="A1222" s="11">
        <v>41191</v>
      </c>
      <c r="B1222" s="12">
        <v>5810.3</v>
      </c>
      <c r="C1222" s="4">
        <f t="shared" si="165"/>
        <v>-5.3896457277088543E-3</v>
      </c>
      <c r="D1222" s="4">
        <f t="shared" si="169"/>
        <v>1.4509140916531771E-7</v>
      </c>
      <c r="E1222" s="13">
        <f t="shared" si="170"/>
        <v>5.5787837085082206E-5</v>
      </c>
      <c r="F1222" s="4">
        <f t="shared" si="171"/>
        <v>-5.3897908191180193E-3</v>
      </c>
      <c r="G1222" s="6">
        <f t="shared" si="172"/>
        <v>-0.72160934421153944</v>
      </c>
      <c r="H1222" s="8">
        <f t="shared" si="173"/>
        <v>1</v>
      </c>
      <c r="I1222" s="6">
        <f t="shared" si="166"/>
        <v>3.7176787868297652</v>
      </c>
      <c r="J1222" s="15">
        <f t="shared" si="167"/>
        <v>41191</v>
      </c>
      <c r="K1222" s="7">
        <f t="shared" si="168"/>
        <v>11.880371535657375</v>
      </c>
    </row>
    <row r="1223" spans="1:11" x14ac:dyDescent="0.25">
      <c r="A1223" s="11">
        <v>41192</v>
      </c>
      <c r="B1223" s="12">
        <v>5776.7</v>
      </c>
      <c r="C1223" s="4">
        <f t="shared" si="165"/>
        <v>-5.7996192594427917E-3</v>
      </c>
      <c r="D1223" s="4">
        <f t="shared" si="169"/>
        <v>1.4509140916531771E-7</v>
      </c>
      <c r="E1223" s="13">
        <f t="shared" si="170"/>
        <v>5.7438986243824687E-5</v>
      </c>
      <c r="F1223" s="4">
        <f t="shared" si="171"/>
        <v>-5.7997643508519566E-3</v>
      </c>
      <c r="G1223" s="6">
        <f t="shared" si="172"/>
        <v>-0.7652563905584765</v>
      </c>
      <c r="H1223" s="8">
        <f t="shared" si="173"/>
        <v>1</v>
      </c>
      <c r="I1223" s="6">
        <f t="shared" si="166"/>
        <v>3.6706464363193003</v>
      </c>
      <c r="J1223" s="15">
        <f t="shared" si="167"/>
        <v>41192</v>
      </c>
      <c r="K1223" s="7">
        <f t="shared" si="168"/>
        <v>12.054900878766132</v>
      </c>
    </row>
    <row r="1224" spans="1:11" x14ac:dyDescent="0.25">
      <c r="A1224" s="11">
        <v>41193</v>
      </c>
      <c r="B1224" s="12">
        <v>5829.8</v>
      </c>
      <c r="C1224" s="4">
        <f t="shared" si="165"/>
        <v>9.1501090734292263E-3</v>
      </c>
      <c r="D1224" s="4">
        <f t="shared" si="169"/>
        <v>1.4509140916531771E-7</v>
      </c>
      <c r="E1224" s="13">
        <f t="shared" si="170"/>
        <v>5.9743920260309756E-5</v>
      </c>
      <c r="F1224" s="4">
        <f t="shared" si="171"/>
        <v>9.1499639820200613E-3</v>
      </c>
      <c r="G1224" s="6">
        <f t="shared" si="172"/>
        <v>1.1837841647441727</v>
      </c>
      <c r="H1224" s="8">
        <f t="shared" si="173"/>
        <v>0</v>
      </c>
      <c r="I1224" s="6">
        <f t="shared" si="166"/>
        <v>3.2431105550934807</v>
      </c>
      <c r="J1224" s="15">
        <f t="shared" si="167"/>
        <v>41193</v>
      </c>
      <c r="K1224" s="7">
        <f t="shared" si="168"/>
        <v>12.294393773528798</v>
      </c>
    </row>
    <row r="1225" spans="1:11" x14ac:dyDescent="0.25">
      <c r="A1225" s="11">
        <v>41194</v>
      </c>
      <c r="B1225" s="12">
        <v>5793.3</v>
      </c>
      <c r="C1225" s="4">
        <f t="shared" si="165"/>
        <v>-6.2806170439834988E-3</v>
      </c>
      <c r="D1225" s="4">
        <f t="shared" si="169"/>
        <v>1.4509140916531771E-7</v>
      </c>
      <c r="E1225" s="13">
        <f t="shared" si="170"/>
        <v>5.553111747579751E-5</v>
      </c>
      <c r="F1225" s="4">
        <f t="shared" si="171"/>
        <v>-6.2807621353926637E-3</v>
      </c>
      <c r="G1225" s="6">
        <f t="shared" si="172"/>
        <v>-0.84283806159918229</v>
      </c>
      <c r="H1225" s="8">
        <f t="shared" si="173"/>
        <v>1</v>
      </c>
      <c r="I1225" s="6">
        <f t="shared" si="166"/>
        <v>3.6251569773011569</v>
      </c>
      <c r="J1225" s="15">
        <f t="shared" si="167"/>
        <v>41194</v>
      </c>
      <c r="K1225" s="7">
        <f t="shared" si="168"/>
        <v>11.853004986659194</v>
      </c>
    </row>
    <row r="1226" spans="1:11" x14ac:dyDescent="0.25">
      <c r="A1226" s="11">
        <v>41197</v>
      </c>
      <c r="B1226" s="12">
        <v>5805.6</v>
      </c>
      <c r="C1226" s="4">
        <f t="shared" si="165"/>
        <v>2.1208915691376296E-3</v>
      </c>
      <c r="D1226" s="4">
        <f t="shared" si="169"/>
        <v>1.4509140916531771E-7</v>
      </c>
      <c r="E1226" s="13">
        <f t="shared" si="170"/>
        <v>5.9142544747873333E-5</v>
      </c>
      <c r="F1226" s="4">
        <f t="shared" si="171"/>
        <v>2.1207464777284642E-3</v>
      </c>
      <c r="G1226" s="6">
        <f t="shared" si="172"/>
        <v>0.27576474980255528</v>
      </c>
      <c r="H1226" s="8">
        <f t="shared" si="173"/>
        <v>0</v>
      </c>
      <c r="I1226" s="6">
        <f t="shared" si="166"/>
        <v>3.9108183758030006</v>
      </c>
      <c r="J1226" s="15">
        <f t="shared" si="167"/>
        <v>41197</v>
      </c>
      <c r="K1226" s="7">
        <f t="shared" si="168"/>
        <v>12.232360287864298</v>
      </c>
    </row>
    <row r="1227" spans="1:11" x14ac:dyDescent="0.25">
      <c r="A1227" s="11">
        <v>41198</v>
      </c>
      <c r="B1227" s="12">
        <v>5870.5</v>
      </c>
      <c r="C1227" s="4">
        <f t="shared" si="165"/>
        <v>1.1116840106339393E-2</v>
      </c>
      <c r="D1227" s="4">
        <f t="shared" si="169"/>
        <v>1.4509140916531771E-7</v>
      </c>
      <c r="E1227" s="13">
        <f t="shared" si="170"/>
        <v>5.5001674241558416E-5</v>
      </c>
      <c r="F1227" s="4">
        <f t="shared" si="171"/>
        <v>1.1116695014930228E-2</v>
      </c>
      <c r="G1227" s="6">
        <f t="shared" si="172"/>
        <v>1.4989520355796833</v>
      </c>
      <c r="H1227" s="8">
        <f t="shared" si="173"/>
        <v>0</v>
      </c>
      <c r="I1227" s="6">
        <f t="shared" si="166"/>
        <v>2.8617063305308426</v>
      </c>
      <c r="J1227" s="15">
        <f t="shared" si="167"/>
        <v>41198</v>
      </c>
      <c r="K1227" s="7">
        <f t="shared" si="168"/>
        <v>11.796365365278527</v>
      </c>
    </row>
    <row r="1228" spans="1:11" x14ac:dyDescent="0.25">
      <c r="A1228" s="11">
        <v>41199</v>
      </c>
      <c r="B1228" s="12">
        <v>5910.9</v>
      </c>
      <c r="C1228" s="4">
        <f t="shared" si="165"/>
        <v>6.8582949997651379E-3</v>
      </c>
      <c r="D1228" s="4">
        <f t="shared" si="169"/>
        <v>1.4509140916531771E-7</v>
      </c>
      <c r="E1228" s="13">
        <f t="shared" si="170"/>
        <v>5.1356105328141087E-5</v>
      </c>
      <c r="F1228" s="4">
        <f t="shared" si="171"/>
        <v>6.8581499083559729E-3</v>
      </c>
      <c r="G1228" s="6">
        <f t="shared" si="172"/>
        <v>0.95699778684424264</v>
      </c>
      <c r="H1228" s="8">
        <f t="shared" si="173"/>
        <v>0</v>
      </c>
      <c r="I1228" s="6">
        <f t="shared" si="166"/>
        <v>3.5615024509310609</v>
      </c>
      <c r="J1228" s="15">
        <f t="shared" si="167"/>
        <v>41199</v>
      </c>
      <c r="K1228" s="7">
        <f t="shared" si="168"/>
        <v>11.398725651589171</v>
      </c>
    </row>
    <row r="1229" spans="1:11" x14ac:dyDescent="0.25">
      <c r="A1229" s="11">
        <v>41200</v>
      </c>
      <c r="B1229" s="12">
        <v>5917</v>
      </c>
      <c r="C1229" s="4">
        <f t="shared" si="165"/>
        <v>1.0314596066624342E-3</v>
      </c>
      <c r="D1229" s="4">
        <f t="shared" si="169"/>
        <v>1.4509140916531771E-7</v>
      </c>
      <c r="E1229" s="13">
        <f t="shared" si="170"/>
        <v>4.8146593540171144E-5</v>
      </c>
      <c r="F1229" s="4">
        <f t="shared" si="171"/>
        <v>1.0313145152532688E-3</v>
      </c>
      <c r="G1229" s="6">
        <f t="shared" si="172"/>
        <v>0.14863063990120362</v>
      </c>
      <c r="H1229" s="8">
        <f t="shared" si="173"/>
        <v>0</v>
      </c>
      <c r="I1229" s="6">
        <f t="shared" si="166"/>
        <v>4.0406460177626426</v>
      </c>
      <c r="J1229" s="15">
        <f t="shared" si="167"/>
        <v>41200</v>
      </c>
      <c r="K1229" s="7">
        <f t="shared" si="168"/>
        <v>11.036796711756223</v>
      </c>
    </row>
    <row r="1230" spans="1:11" x14ac:dyDescent="0.25">
      <c r="A1230" s="11">
        <v>41201</v>
      </c>
      <c r="B1230" s="12">
        <v>5896.1</v>
      </c>
      <c r="C1230" s="4">
        <f t="shared" si="165"/>
        <v>-3.5384483000627386E-3</v>
      </c>
      <c r="D1230" s="4">
        <f t="shared" si="169"/>
        <v>1.4509140916531771E-7</v>
      </c>
      <c r="E1230" s="13">
        <f t="shared" si="170"/>
        <v>4.5320980813662025E-5</v>
      </c>
      <c r="F1230" s="4">
        <f t="shared" si="171"/>
        <v>-3.538593391471904E-3</v>
      </c>
      <c r="G1230" s="6">
        <f t="shared" si="172"/>
        <v>-0.52563105021632306</v>
      </c>
      <c r="H1230" s="8">
        <f t="shared" si="173"/>
        <v>1</v>
      </c>
      <c r="I1230" s="6">
        <f t="shared" si="166"/>
        <v>3.9437877063585129</v>
      </c>
      <c r="J1230" s="15">
        <f t="shared" si="167"/>
        <v>41201</v>
      </c>
      <c r="K1230" s="7">
        <f t="shared" si="168"/>
        <v>10.708038170391667</v>
      </c>
    </row>
    <row r="1231" spans="1:11" x14ac:dyDescent="0.25">
      <c r="A1231" s="11">
        <v>41204</v>
      </c>
      <c r="B1231" s="12">
        <v>5882.9</v>
      </c>
      <c r="C1231" s="4">
        <f t="shared" si="165"/>
        <v>-2.2412777868509657E-3</v>
      </c>
      <c r="D1231" s="4">
        <f t="shared" si="169"/>
        <v>1.4509140916531771E-7</v>
      </c>
      <c r="E1231" s="13">
        <f t="shared" si="170"/>
        <v>4.515697778909966E-5</v>
      </c>
      <c r="F1231" s="4">
        <f t="shared" si="171"/>
        <v>-2.2414228782601311E-3</v>
      </c>
      <c r="G1231" s="6">
        <f t="shared" si="172"/>
        <v>-0.33355032359934428</v>
      </c>
      <c r="H1231" s="8">
        <f t="shared" si="173"/>
        <v>1</v>
      </c>
      <c r="I1231" s="6">
        <f t="shared" si="166"/>
        <v>4.0281164292179632</v>
      </c>
      <c r="J1231" s="15">
        <f t="shared" si="167"/>
        <v>41204</v>
      </c>
      <c r="K1231" s="7">
        <f t="shared" si="168"/>
        <v>10.68864602306682</v>
      </c>
    </row>
    <row r="1232" spans="1:11" x14ac:dyDescent="0.25">
      <c r="A1232" s="11">
        <v>41205</v>
      </c>
      <c r="B1232" s="12">
        <v>5797.9</v>
      </c>
      <c r="C1232" s="4">
        <f t="shared" ref="C1232:C1295" si="174">LN(B1232/B1231)</f>
        <v>-1.4554054583580811E-2</v>
      </c>
      <c r="D1232" s="4">
        <f t="shared" si="169"/>
        <v>1.4509140916531771E-7</v>
      </c>
      <c r="E1232" s="13">
        <f t="shared" si="170"/>
        <v>4.3621256466580545E-5</v>
      </c>
      <c r="F1232" s="4">
        <f t="shared" si="171"/>
        <v>-1.4554199674989976E-2</v>
      </c>
      <c r="G1232" s="6">
        <f t="shared" si="172"/>
        <v>-2.2036328784344281</v>
      </c>
      <c r="H1232" s="8">
        <f t="shared" si="173"/>
        <v>1</v>
      </c>
      <c r="I1232" s="6">
        <f t="shared" si="166"/>
        <v>1.6730455317257391</v>
      </c>
      <c r="J1232" s="15">
        <f t="shared" si="167"/>
        <v>41205</v>
      </c>
      <c r="K1232" s="7">
        <f t="shared" si="168"/>
        <v>10.505321454408179</v>
      </c>
    </row>
    <row r="1233" spans="1:11" x14ac:dyDescent="0.25">
      <c r="A1233" s="11">
        <v>41206</v>
      </c>
      <c r="B1233" s="12">
        <v>5804.8</v>
      </c>
      <c r="C1233" s="4">
        <f t="shared" si="174"/>
        <v>1.1893784745633648E-3</v>
      </c>
      <c r="D1233" s="4">
        <f t="shared" si="169"/>
        <v>1.4509140916531771E-7</v>
      </c>
      <c r="E1233" s="13">
        <f t="shared" si="170"/>
        <v>8.0645054450917392E-5</v>
      </c>
      <c r="F1233" s="4">
        <f t="shared" si="171"/>
        <v>1.1892333831541994E-3</v>
      </c>
      <c r="G1233" s="6">
        <f t="shared" si="172"/>
        <v>0.13242751271685918</v>
      </c>
      <c r="H1233" s="8">
        <f t="shared" si="173"/>
        <v>0</v>
      </c>
      <c r="I1233" s="6">
        <f t="shared" si="166"/>
        <v>3.785019481934456</v>
      </c>
      <c r="J1233" s="15">
        <f t="shared" si="167"/>
        <v>41206</v>
      </c>
      <c r="K1233" s="7">
        <f t="shared" si="168"/>
        <v>14.283976608802639</v>
      </c>
    </row>
    <row r="1234" spans="1:11" x14ac:dyDescent="0.25">
      <c r="A1234" s="11">
        <v>41207</v>
      </c>
      <c r="B1234" s="12">
        <v>5805</v>
      </c>
      <c r="C1234" s="4">
        <f t="shared" si="174"/>
        <v>3.4453651229146777E-5</v>
      </c>
      <c r="D1234" s="4">
        <f t="shared" si="169"/>
        <v>1.4509140916531771E-7</v>
      </c>
      <c r="E1234" s="13">
        <f t="shared" si="170"/>
        <v>7.3932206074014213E-5</v>
      </c>
      <c r="F1234" s="4">
        <f t="shared" si="171"/>
        <v>3.4308559819981459E-5</v>
      </c>
      <c r="G1234" s="6">
        <f t="shared" si="172"/>
        <v>3.9901172278772705E-3</v>
      </c>
      <c r="H1234" s="8">
        <f t="shared" si="173"/>
        <v>0</v>
      </c>
      <c r="I1234" s="6">
        <f t="shared" si="166"/>
        <v>3.8372345156787833</v>
      </c>
      <c r="J1234" s="15">
        <f t="shared" si="167"/>
        <v>41207</v>
      </c>
      <c r="K1234" s="7">
        <f t="shared" si="168"/>
        <v>13.676566870646154</v>
      </c>
    </row>
    <row r="1235" spans="1:11" x14ac:dyDescent="0.25">
      <c r="A1235" s="11">
        <v>41208</v>
      </c>
      <c r="B1235" s="12">
        <v>5806.7</v>
      </c>
      <c r="C1235" s="4">
        <f t="shared" si="174"/>
        <v>2.9280811804397529E-4</v>
      </c>
      <c r="D1235" s="4">
        <f t="shared" si="169"/>
        <v>1.4509140916531771E-7</v>
      </c>
      <c r="E1235" s="13">
        <f t="shared" si="170"/>
        <v>6.8022301061046136E-5</v>
      </c>
      <c r="F1235" s="4">
        <f t="shared" si="171"/>
        <v>2.9266302663481E-4</v>
      </c>
      <c r="G1235" s="6">
        <f t="shared" si="172"/>
        <v>3.5484786783736864E-2</v>
      </c>
      <c r="H1235" s="8">
        <f t="shared" si="173"/>
        <v>0</v>
      </c>
      <c r="I1235" s="6">
        <f t="shared" si="166"/>
        <v>3.8782693566358568</v>
      </c>
      <c r="J1235" s="15">
        <f t="shared" si="167"/>
        <v>41208</v>
      </c>
      <c r="K1235" s="7">
        <f t="shared" si="168"/>
        <v>13.118552575815928</v>
      </c>
    </row>
    <row r="1236" spans="1:11" x14ac:dyDescent="0.25">
      <c r="A1236" s="11">
        <v>41211</v>
      </c>
      <c r="B1236" s="12">
        <v>5795.1</v>
      </c>
      <c r="C1236" s="4">
        <f t="shared" si="174"/>
        <v>-1.9996903696786043E-3</v>
      </c>
      <c r="D1236" s="4">
        <f t="shared" si="169"/>
        <v>1.4509140916531771E-7</v>
      </c>
      <c r="E1236" s="13">
        <f t="shared" si="170"/>
        <v>6.2819297015479116E-5</v>
      </c>
      <c r="F1236" s="4">
        <f t="shared" si="171"/>
        <v>-1.9998354610877697E-3</v>
      </c>
      <c r="G1236" s="6">
        <f t="shared" si="172"/>
        <v>-0.25231770684843863</v>
      </c>
      <c r="H1236" s="8">
        <f t="shared" si="173"/>
        <v>1</v>
      </c>
      <c r="I1236" s="6">
        <f t="shared" ref="I1236:I1299" si="175">-0.5*LN(2*PI())-0.5*LN(E1236)-0.5*G1236*G1236</f>
        <v>3.8868534813874898</v>
      </c>
      <c r="J1236" s="15">
        <f t="shared" ref="J1236:J1299" si="176">A1236</f>
        <v>41211</v>
      </c>
      <c r="K1236" s="7">
        <f t="shared" ref="K1236:K1299" si="177">100*SQRT($B$12*E1236)</f>
        <v>12.606856128677052</v>
      </c>
    </row>
    <row r="1237" spans="1:11" x14ac:dyDescent="0.25">
      <c r="A1237" s="11">
        <v>41212</v>
      </c>
      <c r="B1237" s="12">
        <v>5849.9</v>
      </c>
      <c r="C1237" s="4">
        <f t="shared" si="174"/>
        <v>9.4118341823463784E-3</v>
      </c>
      <c r="D1237" s="4">
        <f t="shared" ref="D1237:D1300" si="178">D1236</f>
        <v>1.4509140916531771E-7</v>
      </c>
      <c r="E1237" s="13">
        <f t="shared" ref="E1237:E1300" si="179">$G$6+(($G$7+$G$8*H1236)*F1236*F1236)+($G$9*E1236)</f>
        <v>5.8980793681667922E-5</v>
      </c>
      <c r="F1237" s="4">
        <f t="shared" ref="F1237:F1300" si="180">C1237-D1237</f>
        <v>9.4116890909372135E-3</v>
      </c>
      <c r="G1237" s="6">
        <f t="shared" ref="G1237:G1300" si="181">F1237/SQRT(E1237)</f>
        <v>1.2254970380024934</v>
      </c>
      <c r="H1237" s="8">
        <f t="shared" si="173"/>
        <v>0</v>
      </c>
      <c r="I1237" s="6">
        <f t="shared" si="175"/>
        <v>3.1992893206560851</v>
      </c>
      <c r="J1237" s="15">
        <f t="shared" si="176"/>
        <v>41212</v>
      </c>
      <c r="K1237" s="7">
        <f t="shared" si="177"/>
        <v>12.215621474760088</v>
      </c>
    </row>
    <row r="1238" spans="1:11" x14ac:dyDescent="0.25">
      <c r="A1238" s="11">
        <v>41213</v>
      </c>
      <c r="B1238" s="12">
        <v>5782.7</v>
      </c>
      <c r="C1238" s="4">
        <f t="shared" si="174"/>
        <v>-1.155386543893084E-2</v>
      </c>
      <c r="D1238" s="4">
        <f t="shared" si="178"/>
        <v>1.4509140916531771E-7</v>
      </c>
      <c r="E1238" s="13">
        <f t="shared" si="179"/>
        <v>5.4859270691925246E-5</v>
      </c>
      <c r="F1238" s="4">
        <f t="shared" si="180"/>
        <v>-1.1554010530340005E-2</v>
      </c>
      <c r="G1238" s="6">
        <f t="shared" si="181"/>
        <v>-1.5599394603543411</v>
      </c>
      <c r="H1238" s="8">
        <f t="shared" ref="H1238:H1301" si="182">IF(G1238&lt;0,1,0)</f>
        <v>1</v>
      </c>
      <c r="I1238" s="6">
        <f t="shared" si="175"/>
        <v>2.7697255900746476</v>
      </c>
      <c r="J1238" s="15">
        <f t="shared" si="176"/>
        <v>41213</v>
      </c>
      <c r="K1238" s="7">
        <f t="shared" si="177"/>
        <v>11.781084621144645</v>
      </c>
    </row>
    <row r="1239" spans="1:11" x14ac:dyDescent="0.25">
      <c r="A1239" s="11">
        <v>41214</v>
      </c>
      <c r="B1239" s="12">
        <v>5861.9</v>
      </c>
      <c r="C1239" s="4">
        <f t="shared" si="174"/>
        <v>1.3603081477334081E-2</v>
      </c>
      <c r="D1239" s="4">
        <f t="shared" si="178"/>
        <v>1.4509140916531771E-7</v>
      </c>
      <c r="E1239" s="13">
        <f t="shared" si="179"/>
        <v>7.6003310258493075E-5</v>
      </c>
      <c r="F1239" s="4">
        <f t="shared" si="180"/>
        <v>1.3602936385924917E-2</v>
      </c>
      <c r="G1239" s="6">
        <f t="shared" si="181"/>
        <v>1.5603298363670075</v>
      </c>
      <c r="H1239" s="8">
        <f t="shared" si="182"/>
        <v>0</v>
      </c>
      <c r="I1239" s="6">
        <f t="shared" si="175"/>
        <v>2.6061136989636191</v>
      </c>
      <c r="J1239" s="15">
        <f t="shared" si="176"/>
        <v>41214</v>
      </c>
      <c r="K1239" s="7">
        <f t="shared" si="177"/>
        <v>13.866808391046135</v>
      </c>
    </row>
    <row r="1240" spans="1:11" x14ac:dyDescent="0.25">
      <c r="A1240" s="11">
        <v>41215</v>
      </c>
      <c r="B1240" s="12">
        <v>5868.5</v>
      </c>
      <c r="C1240" s="4">
        <f t="shared" si="174"/>
        <v>1.1252814390716238E-3</v>
      </c>
      <c r="D1240" s="4">
        <f t="shared" si="178"/>
        <v>1.4509140916531771E-7</v>
      </c>
      <c r="E1240" s="13">
        <f t="shared" si="179"/>
        <v>6.984567443625075E-5</v>
      </c>
      <c r="F1240" s="4">
        <f t="shared" si="180"/>
        <v>1.1251363476624584E-3</v>
      </c>
      <c r="G1240" s="6">
        <f t="shared" si="181"/>
        <v>0.13462800097026251</v>
      </c>
      <c r="H1240" s="8">
        <f t="shared" si="182"/>
        <v>0</v>
      </c>
      <c r="I1240" s="6">
        <f t="shared" si="175"/>
        <v>3.8566103177958255</v>
      </c>
      <c r="J1240" s="15">
        <f t="shared" si="176"/>
        <v>41215</v>
      </c>
      <c r="K1240" s="7">
        <f t="shared" si="177"/>
        <v>13.293214672294823</v>
      </c>
    </row>
    <row r="1241" spans="1:11" x14ac:dyDescent="0.25">
      <c r="A1241" s="11">
        <v>41218</v>
      </c>
      <c r="B1241" s="12">
        <v>5839.1</v>
      </c>
      <c r="C1241" s="4">
        <f t="shared" si="174"/>
        <v>-5.0223891830498022E-3</v>
      </c>
      <c r="D1241" s="4">
        <f t="shared" si="178"/>
        <v>1.4509140916531771E-7</v>
      </c>
      <c r="E1241" s="13">
        <f t="shared" si="179"/>
        <v>6.4424571385701901E-5</v>
      </c>
      <c r="F1241" s="4">
        <f t="shared" si="180"/>
        <v>-5.0225342744589672E-3</v>
      </c>
      <c r="G1241" s="6">
        <f t="shared" si="181"/>
        <v>-0.62574464281334607</v>
      </c>
      <c r="H1241" s="8">
        <f t="shared" si="182"/>
        <v>1</v>
      </c>
      <c r="I1241" s="6">
        <f t="shared" si="175"/>
        <v>3.7102910149739485</v>
      </c>
      <c r="J1241" s="15">
        <f t="shared" si="176"/>
        <v>41218</v>
      </c>
      <c r="K1241" s="7">
        <f t="shared" si="177"/>
        <v>12.766916840248699</v>
      </c>
    </row>
    <row r="1242" spans="1:11" x14ac:dyDescent="0.25">
      <c r="A1242" s="11">
        <v>41219</v>
      </c>
      <c r="B1242" s="12">
        <v>5884.9</v>
      </c>
      <c r="C1242" s="4">
        <f t="shared" si="174"/>
        <v>7.8130728394356346E-3</v>
      </c>
      <c r="D1242" s="4">
        <f t="shared" si="178"/>
        <v>1.4509140916531771E-7</v>
      </c>
      <c r="E1242" s="13">
        <f t="shared" si="179"/>
        <v>6.4333040392166902E-5</v>
      </c>
      <c r="F1242" s="4">
        <f t="shared" si="180"/>
        <v>7.8129277480264697E-3</v>
      </c>
      <c r="G1242" s="6">
        <f t="shared" si="181"/>
        <v>0.97408480722487412</v>
      </c>
      <c r="H1242" s="8">
        <f t="shared" si="182"/>
        <v>0</v>
      </c>
      <c r="I1242" s="6">
        <f t="shared" si="175"/>
        <v>3.432359466575917</v>
      </c>
      <c r="J1242" s="15">
        <f t="shared" si="176"/>
        <v>41219</v>
      </c>
      <c r="K1242" s="7">
        <f t="shared" si="177"/>
        <v>12.757844339549775</v>
      </c>
    </row>
    <row r="1243" spans="1:11" x14ac:dyDescent="0.25">
      <c r="A1243" s="11">
        <v>41220</v>
      </c>
      <c r="B1243" s="12">
        <v>5791.6</v>
      </c>
      <c r="C1243" s="4">
        <f t="shared" si="174"/>
        <v>-1.5981156289297773E-2</v>
      </c>
      <c r="D1243" s="4">
        <f t="shared" si="178"/>
        <v>1.4509140916531771E-7</v>
      </c>
      <c r="E1243" s="13">
        <f t="shared" si="179"/>
        <v>5.957131957029008E-5</v>
      </c>
      <c r="F1243" s="4">
        <f t="shared" si="180"/>
        <v>-1.5981301380706938E-2</v>
      </c>
      <c r="G1243" s="6">
        <f t="shared" si="181"/>
        <v>-2.070587231210105</v>
      </c>
      <c r="H1243" s="8">
        <f t="shared" si="182"/>
        <v>1</v>
      </c>
      <c r="I1243" s="6">
        <f t="shared" si="175"/>
        <v>1.8015638832590546</v>
      </c>
      <c r="J1243" s="15">
        <f t="shared" si="176"/>
        <v>41220</v>
      </c>
      <c r="K1243" s="7">
        <f t="shared" si="177"/>
        <v>12.276621624568948</v>
      </c>
    </row>
    <row r="1244" spans="1:11" x14ac:dyDescent="0.25">
      <c r="A1244" s="11">
        <v>41221</v>
      </c>
      <c r="B1244" s="12">
        <v>5776</v>
      </c>
      <c r="C1244" s="4">
        <f t="shared" si="174"/>
        <v>-2.6971903346045436E-3</v>
      </c>
      <c r="D1244" s="4">
        <f t="shared" si="178"/>
        <v>1.4509140916531771E-7</v>
      </c>
      <c r="E1244" s="13">
        <f t="shared" si="179"/>
        <v>1.0277387751838864E-4</v>
      </c>
      <c r="F1244" s="4">
        <f t="shared" si="180"/>
        <v>-2.697335426013709E-3</v>
      </c>
      <c r="G1244" s="6">
        <f t="shared" si="181"/>
        <v>-0.26606857597125805</v>
      </c>
      <c r="H1244" s="8">
        <f t="shared" si="182"/>
        <v>1</v>
      </c>
      <c r="I1244" s="6">
        <f t="shared" si="175"/>
        <v>3.6371548967245713</v>
      </c>
      <c r="J1244" s="15">
        <f t="shared" si="176"/>
        <v>41221</v>
      </c>
      <c r="K1244" s="7">
        <f t="shared" si="177"/>
        <v>16.125070856325664</v>
      </c>
    </row>
    <row r="1245" spans="1:11" x14ac:dyDescent="0.25">
      <c r="A1245" s="11">
        <v>41222</v>
      </c>
      <c r="B1245" s="12">
        <v>5769.7</v>
      </c>
      <c r="C1245" s="4">
        <f t="shared" si="174"/>
        <v>-1.0913154897943655E-3</v>
      </c>
      <c r="D1245" s="4">
        <f t="shared" si="178"/>
        <v>1.4509140916531771E-7</v>
      </c>
      <c r="E1245" s="13">
        <f t="shared" si="179"/>
        <v>9.4764265985955432E-5</v>
      </c>
      <c r="F1245" s="4">
        <f t="shared" si="180"/>
        <v>-1.0914605812035309E-3</v>
      </c>
      <c r="G1245" s="6">
        <f t="shared" si="181"/>
        <v>-0.11212068798660242</v>
      </c>
      <c r="H1245" s="8">
        <f t="shared" si="182"/>
        <v>1</v>
      </c>
      <c r="I1245" s="6">
        <f t="shared" si="175"/>
        <v>3.7068350228779638</v>
      </c>
      <c r="J1245" s="15">
        <f t="shared" si="176"/>
        <v>41222</v>
      </c>
      <c r="K1245" s="7">
        <f t="shared" si="177"/>
        <v>15.483978588995376</v>
      </c>
    </row>
    <row r="1246" spans="1:11" x14ac:dyDescent="0.25">
      <c r="A1246" s="11">
        <v>41225</v>
      </c>
      <c r="B1246" s="12">
        <v>5767.3</v>
      </c>
      <c r="C1246" s="4">
        <f t="shared" si="174"/>
        <v>-4.160527060101518E-4</v>
      </c>
      <c r="D1246" s="4">
        <f t="shared" si="178"/>
        <v>1.4509140916531771E-7</v>
      </c>
      <c r="E1246" s="13">
        <f t="shared" si="179"/>
        <v>8.6583643452014999E-5</v>
      </c>
      <c r="F1246" s="4">
        <f t="shared" si="180"/>
        <v>-4.1619779741931709E-4</v>
      </c>
      <c r="G1246" s="6">
        <f t="shared" si="181"/>
        <v>-4.472824406256435E-2</v>
      </c>
      <c r="H1246" s="8">
        <f t="shared" si="182"/>
        <v>1</v>
      </c>
      <c r="I1246" s="6">
        <f t="shared" si="175"/>
        <v>3.7572609763483693</v>
      </c>
      <c r="J1246" s="15">
        <f t="shared" si="176"/>
        <v>41225</v>
      </c>
      <c r="K1246" s="7">
        <f t="shared" si="177"/>
        <v>14.800561406027743</v>
      </c>
    </row>
    <row r="1247" spans="1:11" x14ac:dyDescent="0.25">
      <c r="A1247" s="11">
        <v>41226</v>
      </c>
      <c r="B1247" s="12">
        <v>5786.3</v>
      </c>
      <c r="C1247" s="4">
        <f t="shared" si="174"/>
        <v>3.2890211064876495E-3</v>
      </c>
      <c r="D1247" s="4">
        <f t="shared" si="178"/>
        <v>1.4509140916531771E-7</v>
      </c>
      <c r="E1247" s="13">
        <f t="shared" si="179"/>
        <v>7.9192607522522411E-5</v>
      </c>
      <c r="F1247" s="4">
        <f t="shared" si="180"/>
        <v>3.2888760150784841E-3</v>
      </c>
      <c r="G1247" s="6">
        <f t="shared" si="181"/>
        <v>0.36957720795701121</v>
      </c>
      <c r="H1247" s="8">
        <f t="shared" si="182"/>
        <v>0</v>
      </c>
      <c r="I1247" s="6">
        <f t="shared" si="175"/>
        <v>3.7345816119058646</v>
      </c>
      <c r="J1247" s="15">
        <f t="shared" si="176"/>
        <v>41226</v>
      </c>
      <c r="K1247" s="7">
        <f t="shared" si="177"/>
        <v>14.154762344595607</v>
      </c>
    </row>
    <row r="1248" spans="1:11" x14ac:dyDescent="0.25">
      <c r="A1248" s="11">
        <v>41227</v>
      </c>
      <c r="B1248" s="12">
        <v>5722</v>
      </c>
      <c r="C1248" s="4">
        <f t="shared" si="174"/>
        <v>-1.1174659873289807E-2</v>
      </c>
      <c r="D1248" s="4">
        <f t="shared" si="178"/>
        <v>1.4509140916531771E-7</v>
      </c>
      <c r="E1248" s="13">
        <f t="shared" si="179"/>
        <v>7.2653490556958021E-5</v>
      </c>
      <c r="F1248" s="4">
        <f t="shared" si="180"/>
        <v>-1.1174804964698972E-2</v>
      </c>
      <c r="G1248" s="6">
        <f t="shared" si="181"/>
        <v>-1.3110272234699709</v>
      </c>
      <c r="H1248" s="8">
        <f t="shared" si="182"/>
        <v>1</v>
      </c>
      <c r="I1248" s="6">
        <f t="shared" si="175"/>
        <v>2.9865698379030849</v>
      </c>
      <c r="J1248" s="15">
        <f t="shared" si="176"/>
        <v>41227</v>
      </c>
      <c r="K1248" s="7">
        <f t="shared" si="177"/>
        <v>13.557777513630462</v>
      </c>
    </row>
    <row r="1249" spans="1:11" x14ac:dyDescent="0.25">
      <c r="A1249" s="11">
        <v>41228</v>
      </c>
      <c r="B1249" s="12">
        <v>5677.8</v>
      </c>
      <c r="C1249" s="4">
        <f t="shared" si="174"/>
        <v>-7.7545608678135048E-3</v>
      </c>
      <c r="D1249" s="4">
        <f t="shared" si="178"/>
        <v>1.4509140916531771E-7</v>
      </c>
      <c r="E1249" s="13">
        <f t="shared" si="179"/>
        <v>9.0069711421762668E-5</v>
      </c>
      <c r="F1249" s="4">
        <f t="shared" si="180"/>
        <v>-7.7547059592226698E-3</v>
      </c>
      <c r="G1249" s="6">
        <f t="shared" si="181"/>
        <v>-0.81710139012441596</v>
      </c>
      <c r="H1249" s="8">
        <f t="shared" si="182"/>
        <v>1</v>
      </c>
      <c r="I1249" s="6">
        <f t="shared" si="175"/>
        <v>3.4046974339770339</v>
      </c>
      <c r="J1249" s="15">
        <f t="shared" si="176"/>
        <v>41228</v>
      </c>
      <c r="K1249" s="7">
        <f t="shared" si="177"/>
        <v>15.095574513646692</v>
      </c>
    </row>
    <row r="1250" spans="1:11" x14ac:dyDescent="0.25">
      <c r="A1250" s="11">
        <v>41229</v>
      </c>
      <c r="B1250" s="12">
        <v>5605.6</v>
      </c>
      <c r="C1250" s="4">
        <f t="shared" si="174"/>
        <v>-1.2797735685917891E-2</v>
      </c>
      <c r="D1250" s="4">
        <f t="shared" si="178"/>
        <v>1.4509140916531771E-7</v>
      </c>
      <c r="E1250" s="13">
        <f t="shared" si="179"/>
        <v>9.3388835748553527E-5</v>
      </c>
      <c r="F1250" s="4">
        <f t="shared" si="180"/>
        <v>-1.2797880777327056E-2</v>
      </c>
      <c r="G1250" s="6">
        <f t="shared" si="181"/>
        <v>-1.3243128083618694</v>
      </c>
      <c r="H1250" s="8">
        <f t="shared" si="182"/>
        <v>1</v>
      </c>
      <c r="I1250" s="6">
        <f t="shared" si="175"/>
        <v>2.8435286353366855</v>
      </c>
      <c r="J1250" s="15">
        <f t="shared" si="176"/>
        <v>41229</v>
      </c>
      <c r="K1250" s="7">
        <f t="shared" si="177"/>
        <v>15.371198861632115</v>
      </c>
    </row>
    <row r="1251" spans="1:11" x14ac:dyDescent="0.25">
      <c r="A1251" s="11">
        <v>41232</v>
      </c>
      <c r="B1251" s="12">
        <v>5737.7</v>
      </c>
      <c r="C1251" s="4">
        <f t="shared" si="174"/>
        <v>2.3292335092736479E-2</v>
      </c>
      <c r="D1251" s="4">
        <f t="shared" si="178"/>
        <v>1.4509140916531771E-7</v>
      </c>
      <c r="E1251" s="13">
        <f t="shared" si="179"/>
        <v>1.1554523949074391E-4</v>
      </c>
      <c r="F1251" s="4">
        <f t="shared" si="180"/>
        <v>2.3292190001327314E-2</v>
      </c>
      <c r="G1251" s="6">
        <f t="shared" si="181"/>
        <v>2.1668771782750027</v>
      </c>
      <c r="H1251" s="8">
        <f t="shared" si="182"/>
        <v>0</v>
      </c>
      <c r="I1251" s="6">
        <f t="shared" si="175"/>
        <v>1.2663073243248069</v>
      </c>
      <c r="J1251" s="15">
        <f t="shared" si="176"/>
        <v>41232</v>
      </c>
      <c r="K1251" s="7">
        <f t="shared" si="177"/>
        <v>17.097644747496133</v>
      </c>
    </row>
    <row r="1252" spans="1:11" x14ac:dyDescent="0.25">
      <c r="A1252" s="11">
        <v>41233</v>
      </c>
      <c r="B1252" s="12">
        <v>5748.1</v>
      </c>
      <c r="C1252" s="4">
        <f t="shared" si="174"/>
        <v>1.8109322541247743E-3</v>
      </c>
      <c r="D1252" s="4">
        <f t="shared" si="178"/>
        <v>1.4509140916531771E-7</v>
      </c>
      <c r="E1252" s="13">
        <f t="shared" si="179"/>
        <v>1.0465787823876169E-4</v>
      </c>
      <c r="F1252" s="4">
        <f t="shared" si="180"/>
        <v>1.8107871627156089E-3</v>
      </c>
      <c r="G1252" s="6">
        <f t="shared" si="181"/>
        <v>0.17700333289754691</v>
      </c>
      <c r="H1252" s="8">
        <f t="shared" si="182"/>
        <v>0</v>
      </c>
      <c r="I1252" s="6">
        <f t="shared" si="175"/>
        <v>3.6478032919274899</v>
      </c>
      <c r="J1252" s="15">
        <f t="shared" si="176"/>
        <v>41233</v>
      </c>
      <c r="K1252" s="7">
        <f t="shared" si="177"/>
        <v>16.272198128835178</v>
      </c>
    </row>
    <row r="1253" spans="1:11" x14ac:dyDescent="0.25">
      <c r="A1253" s="11">
        <v>41234</v>
      </c>
      <c r="B1253" s="12">
        <v>5752</v>
      </c>
      <c r="C1253" s="4">
        <f t="shared" si="174"/>
        <v>6.7825499769728155E-4</v>
      </c>
      <c r="D1253" s="4">
        <f t="shared" si="178"/>
        <v>1.4509140916531771E-7</v>
      </c>
      <c r="E1253" s="13">
        <f t="shared" si="179"/>
        <v>9.5072786005415662E-5</v>
      </c>
      <c r="F1253" s="4">
        <f t="shared" si="180"/>
        <v>6.7810990628811626E-4</v>
      </c>
      <c r="G1253" s="6">
        <f t="shared" si="181"/>
        <v>6.9545971554124161E-2</v>
      </c>
      <c r="H1253" s="8">
        <f t="shared" si="182"/>
        <v>0</v>
      </c>
      <c r="I1253" s="6">
        <f t="shared" si="175"/>
        <v>3.7090770413370788</v>
      </c>
      <c r="J1253" s="15">
        <f t="shared" si="176"/>
        <v>41234</v>
      </c>
      <c r="K1253" s="7">
        <f t="shared" si="177"/>
        <v>15.509163375040631</v>
      </c>
    </row>
    <row r="1254" spans="1:11" x14ac:dyDescent="0.25">
      <c r="A1254" s="11">
        <v>41235</v>
      </c>
      <c r="B1254" s="12">
        <v>5791</v>
      </c>
      <c r="C1254" s="4">
        <f t="shared" si="174"/>
        <v>6.7573678249072773E-3</v>
      </c>
      <c r="D1254" s="4">
        <f t="shared" si="178"/>
        <v>1.4509140916531771E-7</v>
      </c>
      <c r="E1254" s="13">
        <f t="shared" si="179"/>
        <v>8.663419459695816E-5</v>
      </c>
      <c r="F1254" s="4">
        <f t="shared" si="180"/>
        <v>6.7572227334981123E-3</v>
      </c>
      <c r="G1254" s="6">
        <f t="shared" si="181"/>
        <v>0.72597817266604692</v>
      </c>
      <c r="H1254" s="8">
        <f t="shared" si="182"/>
        <v>0</v>
      </c>
      <c r="I1254" s="6">
        <f t="shared" si="175"/>
        <v>3.4944472949783107</v>
      </c>
      <c r="J1254" s="15">
        <f t="shared" si="176"/>
        <v>41235</v>
      </c>
      <c r="K1254" s="7">
        <f t="shared" si="177"/>
        <v>14.804881368329303</v>
      </c>
    </row>
    <row r="1255" spans="1:11" x14ac:dyDescent="0.25">
      <c r="A1255" s="11">
        <v>41236</v>
      </c>
      <c r="B1255" s="12">
        <v>5819.1</v>
      </c>
      <c r="C1255" s="4">
        <f t="shared" si="174"/>
        <v>4.8406223665660927E-3</v>
      </c>
      <c r="D1255" s="4">
        <f t="shared" si="178"/>
        <v>1.4509140916531771E-7</v>
      </c>
      <c r="E1255" s="13">
        <f t="shared" si="179"/>
        <v>7.9204967707397555E-5</v>
      </c>
      <c r="F1255" s="4">
        <f t="shared" si="180"/>
        <v>4.8404772751569278E-3</v>
      </c>
      <c r="G1255" s="6">
        <f t="shared" si="181"/>
        <v>0.54389112839646558</v>
      </c>
      <c r="H1255" s="8">
        <f t="shared" si="182"/>
        <v>0</v>
      </c>
      <c r="I1255" s="6">
        <f t="shared" si="175"/>
        <v>3.654888455787479</v>
      </c>
      <c r="J1255" s="15">
        <f t="shared" si="176"/>
        <v>41236</v>
      </c>
      <c r="K1255" s="7">
        <f t="shared" si="177"/>
        <v>14.155866921517587</v>
      </c>
    </row>
    <row r="1256" spans="1:11" x14ac:dyDescent="0.25">
      <c r="A1256" s="11">
        <v>41239</v>
      </c>
      <c r="B1256" s="12">
        <v>5786.7</v>
      </c>
      <c r="C1256" s="4">
        <f t="shared" si="174"/>
        <v>-5.5834296940515948E-3</v>
      </c>
      <c r="D1256" s="4">
        <f t="shared" si="178"/>
        <v>1.4509140916531771E-7</v>
      </c>
      <c r="E1256" s="13">
        <f t="shared" si="179"/>
        <v>7.266437230408732E-5</v>
      </c>
      <c r="F1256" s="4">
        <f t="shared" si="180"/>
        <v>-5.5835747854607598E-3</v>
      </c>
      <c r="G1256" s="6">
        <f t="shared" si="181"/>
        <v>-0.65501549568805528</v>
      </c>
      <c r="H1256" s="8">
        <f t="shared" si="182"/>
        <v>1</v>
      </c>
      <c r="I1256" s="6">
        <f t="shared" si="175"/>
        <v>3.6313684960689536</v>
      </c>
      <c r="J1256" s="15">
        <f t="shared" si="176"/>
        <v>41239</v>
      </c>
      <c r="K1256" s="7">
        <f t="shared" si="177"/>
        <v>13.558792790264956</v>
      </c>
    </row>
    <row r="1257" spans="1:11" x14ac:dyDescent="0.25">
      <c r="A1257" s="11">
        <v>41240</v>
      </c>
      <c r="B1257" s="12">
        <v>5799.7</v>
      </c>
      <c r="C1257" s="4">
        <f t="shared" si="174"/>
        <v>2.2440111605361163E-3</v>
      </c>
      <c r="D1257" s="4">
        <f t="shared" si="178"/>
        <v>1.4509140916531771E-7</v>
      </c>
      <c r="E1257" s="13">
        <f t="shared" si="179"/>
        <v>7.2691475561107406E-5</v>
      </c>
      <c r="F1257" s="4">
        <f t="shared" si="180"/>
        <v>2.2438660691269509E-3</v>
      </c>
      <c r="G1257" s="6">
        <f t="shared" si="181"/>
        <v>0.26318139770533905</v>
      </c>
      <c r="H1257" s="8">
        <f t="shared" si="182"/>
        <v>0</v>
      </c>
      <c r="I1257" s="6">
        <f t="shared" si="175"/>
        <v>3.8110724603988126</v>
      </c>
      <c r="J1257" s="15">
        <f t="shared" si="176"/>
        <v>41240</v>
      </c>
      <c r="K1257" s="7">
        <f t="shared" si="177"/>
        <v>13.561321217698582</v>
      </c>
    </row>
    <row r="1258" spans="1:11" x14ac:dyDescent="0.25">
      <c r="A1258" s="11">
        <v>41241</v>
      </c>
      <c r="B1258" s="12">
        <v>5803.3</v>
      </c>
      <c r="C1258" s="4">
        <f t="shared" si="174"/>
        <v>6.2052919340119164E-4</v>
      </c>
      <c r="D1258" s="4">
        <f t="shared" si="178"/>
        <v>1.4509140916531771E-7</v>
      </c>
      <c r="E1258" s="13">
        <f t="shared" si="179"/>
        <v>6.6929977941817108E-5</v>
      </c>
      <c r="F1258" s="4">
        <f t="shared" si="180"/>
        <v>6.2038410199202634E-4</v>
      </c>
      <c r="G1258" s="6">
        <f t="shared" si="181"/>
        <v>7.5831617400976103E-2</v>
      </c>
      <c r="H1258" s="8">
        <f t="shared" si="182"/>
        <v>0</v>
      </c>
      <c r="I1258" s="6">
        <f t="shared" si="175"/>
        <v>3.8841180449078614</v>
      </c>
      <c r="J1258" s="15">
        <f t="shared" si="176"/>
        <v>41241</v>
      </c>
      <c r="K1258" s="7">
        <f t="shared" si="177"/>
        <v>13.012795402710262</v>
      </c>
    </row>
    <row r="1259" spans="1:11" x14ac:dyDescent="0.25">
      <c r="A1259" s="11">
        <v>41242</v>
      </c>
      <c r="B1259" s="12">
        <v>5870.3</v>
      </c>
      <c r="C1259" s="4">
        <f t="shared" si="174"/>
        <v>1.147901858934898E-2</v>
      </c>
      <c r="D1259" s="4">
        <f t="shared" si="178"/>
        <v>1.4509140916531771E-7</v>
      </c>
      <c r="E1259" s="13">
        <f t="shared" si="179"/>
        <v>6.1857629848926691E-5</v>
      </c>
      <c r="F1259" s="4">
        <f t="shared" si="180"/>
        <v>1.1478873497939815E-2</v>
      </c>
      <c r="G1259" s="6">
        <f t="shared" si="181"/>
        <v>1.4594950691257262</v>
      </c>
      <c r="H1259" s="8">
        <f t="shared" si="182"/>
        <v>0</v>
      </c>
      <c r="I1259" s="6">
        <f t="shared" si="175"/>
        <v>2.8613360914950228</v>
      </c>
      <c r="J1259" s="15">
        <f t="shared" si="176"/>
        <v>41242</v>
      </c>
      <c r="K1259" s="7">
        <f t="shared" si="177"/>
        <v>12.509988150185617</v>
      </c>
    </row>
    <row r="1260" spans="1:11" x14ac:dyDescent="0.25">
      <c r="A1260" s="11">
        <v>41243</v>
      </c>
      <c r="B1260" s="12">
        <v>5866.8</v>
      </c>
      <c r="C1260" s="4">
        <f t="shared" si="174"/>
        <v>-5.9639946899042251E-4</v>
      </c>
      <c r="D1260" s="4">
        <f t="shared" si="178"/>
        <v>1.4509140916531771E-7</v>
      </c>
      <c r="E1260" s="13">
        <f t="shared" si="179"/>
        <v>5.7392000098546207E-5</v>
      </c>
      <c r="F1260" s="4">
        <f t="shared" si="180"/>
        <v>-5.965445603995878E-4</v>
      </c>
      <c r="G1260" s="6">
        <f t="shared" si="181"/>
        <v>-7.8743952459754143E-2</v>
      </c>
      <c r="H1260" s="8">
        <f t="shared" si="182"/>
        <v>1</v>
      </c>
      <c r="I1260" s="6">
        <f t="shared" si="175"/>
        <v>3.9607639794994727</v>
      </c>
      <c r="J1260" s="15">
        <f t="shared" si="176"/>
        <v>41243</v>
      </c>
      <c r="K1260" s="7">
        <f t="shared" si="177"/>
        <v>12.049969304912022</v>
      </c>
    </row>
    <row r="1261" spans="1:11" x14ac:dyDescent="0.25">
      <c r="A1261" s="11">
        <v>41246</v>
      </c>
      <c r="B1261" s="12">
        <v>5871.2</v>
      </c>
      <c r="C1261" s="4">
        <f t="shared" si="174"/>
        <v>7.4970185825269154E-4</v>
      </c>
      <c r="D1261" s="4">
        <f t="shared" si="178"/>
        <v>1.4509140916531771E-7</v>
      </c>
      <c r="E1261" s="13">
        <f t="shared" si="179"/>
        <v>5.3526554961603028E-5</v>
      </c>
      <c r="F1261" s="4">
        <f t="shared" si="180"/>
        <v>7.4955676684352625E-4</v>
      </c>
      <c r="G1261" s="6">
        <f t="shared" si="181"/>
        <v>0.10245186839940351</v>
      </c>
      <c r="H1261" s="8">
        <f t="shared" si="182"/>
        <v>0</v>
      </c>
      <c r="I1261" s="6">
        <f t="shared" si="175"/>
        <v>3.993479610517531</v>
      </c>
      <c r="J1261" s="15">
        <f t="shared" si="176"/>
        <v>41246</v>
      </c>
      <c r="K1261" s="7">
        <f t="shared" si="177"/>
        <v>11.637103765665048</v>
      </c>
    </row>
    <row r="1262" spans="1:11" x14ac:dyDescent="0.25">
      <c r="A1262" s="11">
        <v>41247</v>
      </c>
      <c r="B1262" s="12">
        <v>5869</v>
      </c>
      <c r="C1262" s="4">
        <f t="shared" si="174"/>
        <v>-3.7478067251853312E-4</v>
      </c>
      <c r="D1262" s="4">
        <f t="shared" si="178"/>
        <v>1.4509140916531771E-7</v>
      </c>
      <c r="E1262" s="13">
        <f t="shared" si="179"/>
        <v>5.0057429365590003E-5</v>
      </c>
      <c r="F1262" s="4">
        <f t="shared" si="180"/>
        <v>-3.7492576392769841E-4</v>
      </c>
      <c r="G1262" s="6">
        <f t="shared" si="181"/>
        <v>-5.2992085738041934E-2</v>
      </c>
      <c r="H1262" s="8">
        <f t="shared" si="182"/>
        <v>1</v>
      </c>
      <c r="I1262" s="6">
        <f t="shared" si="175"/>
        <v>4.0308271983929318</v>
      </c>
      <c r="J1262" s="15">
        <f t="shared" si="176"/>
        <v>41247</v>
      </c>
      <c r="K1262" s="7">
        <f t="shared" si="177"/>
        <v>11.253679233696984</v>
      </c>
    </row>
    <row r="1263" spans="1:11" x14ac:dyDescent="0.25">
      <c r="A1263" s="11">
        <v>41248</v>
      </c>
      <c r="B1263" s="12">
        <v>5892.1</v>
      </c>
      <c r="C1263" s="4">
        <f t="shared" si="174"/>
        <v>3.9282090458092368E-3</v>
      </c>
      <c r="D1263" s="4">
        <f t="shared" si="178"/>
        <v>1.4509140916531771E-7</v>
      </c>
      <c r="E1263" s="13">
        <f t="shared" si="179"/>
        <v>4.7029341317754204E-5</v>
      </c>
      <c r="F1263" s="4">
        <f t="shared" si="180"/>
        <v>3.9280639544000719E-3</v>
      </c>
      <c r="G1263" s="6">
        <f t="shared" si="181"/>
        <v>0.57278825212082973</v>
      </c>
      <c r="H1263" s="8">
        <f t="shared" si="182"/>
        <v>0</v>
      </c>
      <c r="I1263" s="6">
        <f t="shared" si="175"/>
        <v>3.8993877097522764</v>
      </c>
      <c r="J1263" s="15">
        <f t="shared" si="176"/>
        <v>41248</v>
      </c>
      <c r="K1263" s="7">
        <f t="shared" si="177"/>
        <v>10.907989435909723</v>
      </c>
    </row>
    <row r="1264" spans="1:11" x14ac:dyDescent="0.25">
      <c r="A1264" s="11">
        <v>41249</v>
      </c>
      <c r="B1264" s="12">
        <v>5901.4</v>
      </c>
      <c r="C1264" s="4">
        <f t="shared" si="174"/>
        <v>1.5771402768834902E-3</v>
      </c>
      <c r="D1264" s="4">
        <f t="shared" si="178"/>
        <v>1.4509140916531771E-7</v>
      </c>
      <c r="E1264" s="13">
        <f t="shared" si="179"/>
        <v>4.4337366386628345E-5</v>
      </c>
      <c r="F1264" s="4">
        <f t="shared" si="180"/>
        <v>1.5769951854743248E-3</v>
      </c>
      <c r="G1264" s="6">
        <f t="shared" si="181"/>
        <v>0.23683474767139112</v>
      </c>
      <c r="H1264" s="8">
        <f t="shared" si="182"/>
        <v>0</v>
      </c>
      <c r="I1264" s="6">
        <f t="shared" si="175"/>
        <v>4.0648574936536912</v>
      </c>
      <c r="J1264" s="15">
        <f t="shared" si="176"/>
        <v>41249</v>
      </c>
      <c r="K1264" s="7">
        <f t="shared" si="177"/>
        <v>10.591200921433307</v>
      </c>
    </row>
    <row r="1265" spans="1:11" x14ac:dyDescent="0.25">
      <c r="A1265" s="11">
        <v>41250</v>
      </c>
      <c r="B1265" s="12">
        <v>5914.4</v>
      </c>
      <c r="C1265" s="4">
        <f t="shared" si="174"/>
        <v>2.2004443618631321E-3</v>
      </c>
      <c r="D1265" s="4">
        <f t="shared" si="178"/>
        <v>1.4509140916531771E-7</v>
      </c>
      <c r="E1265" s="13">
        <f t="shared" si="179"/>
        <v>4.1967386424771298E-5</v>
      </c>
      <c r="F1265" s="4">
        <f t="shared" si="180"/>
        <v>2.2002992704539667E-3</v>
      </c>
      <c r="G1265" s="6">
        <f t="shared" si="181"/>
        <v>0.33964544362915677</v>
      </c>
      <c r="H1265" s="8">
        <f t="shared" si="182"/>
        <v>0</v>
      </c>
      <c r="I1265" s="6">
        <f t="shared" si="175"/>
        <v>4.0626908306161793</v>
      </c>
      <c r="J1265" s="15">
        <f t="shared" si="176"/>
        <v>41250</v>
      </c>
      <c r="K1265" s="7">
        <f t="shared" si="177"/>
        <v>10.304246098316527</v>
      </c>
    </row>
    <row r="1266" spans="1:11" x14ac:dyDescent="0.25">
      <c r="A1266" s="11">
        <v>41253</v>
      </c>
      <c r="B1266" s="12">
        <v>5921.6</v>
      </c>
      <c r="C1266" s="4">
        <f t="shared" si="174"/>
        <v>1.2166273890013648E-3</v>
      </c>
      <c r="D1266" s="4">
        <f t="shared" si="178"/>
        <v>1.4509140916531771E-7</v>
      </c>
      <c r="E1266" s="13">
        <f t="shared" si="179"/>
        <v>3.9880886675215751E-5</v>
      </c>
      <c r="F1266" s="4">
        <f t="shared" si="180"/>
        <v>1.2164822975921994E-3</v>
      </c>
      <c r="G1266" s="6">
        <f t="shared" si="181"/>
        <v>0.19262976316390898</v>
      </c>
      <c r="H1266" s="8">
        <f t="shared" si="182"/>
        <v>0</v>
      </c>
      <c r="I1266" s="6">
        <f t="shared" si="175"/>
        <v>4.1273150437353667</v>
      </c>
      <c r="J1266" s="15">
        <f t="shared" si="176"/>
        <v>41253</v>
      </c>
      <c r="K1266" s="7">
        <f t="shared" si="177"/>
        <v>10.044831670480887</v>
      </c>
    </row>
    <row r="1267" spans="1:11" x14ac:dyDescent="0.25">
      <c r="A1267" s="11">
        <v>41254</v>
      </c>
      <c r="B1267" s="12">
        <v>5925</v>
      </c>
      <c r="C1267" s="4">
        <f t="shared" si="174"/>
        <v>5.7400437144030346E-4</v>
      </c>
      <c r="D1267" s="4">
        <f t="shared" si="178"/>
        <v>1.4509140916531771E-7</v>
      </c>
      <c r="E1267" s="13">
        <f t="shared" si="179"/>
        <v>3.8043959243355058E-5</v>
      </c>
      <c r="F1267" s="4">
        <f t="shared" si="180"/>
        <v>5.7385928003113817E-4</v>
      </c>
      <c r="G1267" s="6">
        <f t="shared" si="181"/>
        <v>9.3038469007277969E-2</v>
      </c>
      <c r="H1267" s="8">
        <f t="shared" si="182"/>
        <v>0</v>
      </c>
      <c r="I1267" s="6">
        <f t="shared" si="175"/>
        <v>4.1651175107614886</v>
      </c>
      <c r="J1267" s="15">
        <f t="shared" si="176"/>
        <v>41254</v>
      </c>
      <c r="K1267" s="7">
        <f t="shared" si="177"/>
        <v>9.8107704532156035</v>
      </c>
    </row>
    <row r="1268" spans="1:11" x14ac:dyDescent="0.25">
      <c r="A1268" s="11">
        <v>41255</v>
      </c>
      <c r="B1268" s="12">
        <v>5945.9</v>
      </c>
      <c r="C1268" s="4">
        <f t="shared" si="174"/>
        <v>3.5212193843593806E-3</v>
      </c>
      <c r="D1268" s="4">
        <f t="shared" si="178"/>
        <v>1.4509140916531771E-7</v>
      </c>
      <c r="E1268" s="13">
        <f t="shared" si="179"/>
        <v>3.6426752056706176E-5</v>
      </c>
      <c r="F1268" s="4">
        <f t="shared" si="180"/>
        <v>3.5210742929502152E-3</v>
      </c>
      <c r="G1268" s="6">
        <f t="shared" si="181"/>
        <v>0.58339803732846329</v>
      </c>
      <c r="H1268" s="8">
        <f t="shared" si="182"/>
        <v>0</v>
      </c>
      <c r="I1268" s="6">
        <f t="shared" si="175"/>
        <v>4.0209883851408668</v>
      </c>
      <c r="J1268" s="15">
        <f t="shared" si="176"/>
        <v>41255</v>
      </c>
      <c r="K1268" s="7">
        <f t="shared" si="177"/>
        <v>9.599983474124663</v>
      </c>
    </row>
    <row r="1269" spans="1:11" x14ac:dyDescent="0.25">
      <c r="A1269" s="11">
        <v>41256</v>
      </c>
      <c r="B1269" s="12">
        <v>5929.6</v>
      </c>
      <c r="C1269" s="4">
        <f t="shared" si="174"/>
        <v>-2.7451492966506057E-3</v>
      </c>
      <c r="D1269" s="4">
        <f t="shared" si="178"/>
        <v>1.4509140916531771E-7</v>
      </c>
      <c r="E1269" s="13">
        <f t="shared" si="179"/>
        <v>3.5002983736201759E-5</v>
      </c>
      <c r="F1269" s="4">
        <f t="shared" si="180"/>
        <v>-2.7452943880597711E-3</v>
      </c>
      <c r="G1269" s="6">
        <f t="shared" si="181"/>
        <v>-0.46401966818483176</v>
      </c>
      <c r="H1269" s="8">
        <f t="shared" si="182"/>
        <v>1</v>
      </c>
      <c r="I1269" s="6">
        <f t="shared" si="175"/>
        <v>4.1034429658154652</v>
      </c>
      <c r="J1269" s="15">
        <f t="shared" si="176"/>
        <v>41256</v>
      </c>
      <c r="K1269" s="7">
        <f t="shared" si="177"/>
        <v>9.4105020510380033</v>
      </c>
    </row>
    <row r="1270" spans="1:11" x14ac:dyDescent="0.25">
      <c r="A1270" s="11">
        <v>41257</v>
      </c>
      <c r="B1270" s="12">
        <v>5921.8</v>
      </c>
      <c r="C1270" s="4">
        <f t="shared" si="174"/>
        <v>-1.3163003740015134E-3</v>
      </c>
      <c r="D1270" s="4">
        <f t="shared" si="178"/>
        <v>1.4509140916531771E-7</v>
      </c>
      <c r="E1270" s="13">
        <f t="shared" si="179"/>
        <v>3.5148084155149527E-5</v>
      </c>
      <c r="F1270" s="4">
        <f t="shared" si="180"/>
        <v>-1.3164454654106788E-3</v>
      </c>
      <c r="G1270" s="6">
        <f t="shared" si="181"/>
        <v>-0.22205064759905668</v>
      </c>
      <c r="H1270" s="8">
        <f t="shared" si="182"/>
        <v>1</v>
      </c>
      <c r="I1270" s="6">
        <f t="shared" si="175"/>
        <v>4.184378444758349</v>
      </c>
      <c r="J1270" s="15">
        <f t="shared" si="176"/>
        <v>41257</v>
      </c>
      <c r="K1270" s="7">
        <f t="shared" si="177"/>
        <v>9.4299868988524196</v>
      </c>
    </row>
    <row r="1271" spans="1:11" x14ac:dyDescent="0.25">
      <c r="A1271" s="11">
        <v>41260</v>
      </c>
      <c r="B1271" s="12">
        <v>5912.1</v>
      </c>
      <c r="C1271" s="4">
        <f t="shared" si="174"/>
        <v>-1.6393584823925873E-3</v>
      </c>
      <c r="D1271" s="4">
        <f t="shared" si="178"/>
        <v>1.4509140916531771E-7</v>
      </c>
      <c r="E1271" s="13">
        <f t="shared" si="179"/>
        <v>3.4198857581195598E-5</v>
      </c>
      <c r="F1271" s="4">
        <f t="shared" si="180"/>
        <v>-1.6395035738017527E-3</v>
      </c>
      <c r="G1271" s="6">
        <f t="shared" si="181"/>
        <v>-0.28035387833226938</v>
      </c>
      <c r="H1271" s="8">
        <f t="shared" si="182"/>
        <v>1</v>
      </c>
      <c r="I1271" s="6">
        <f t="shared" si="175"/>
        <v>4.1834214775034804</v>
      </c>
      <c r="J1271" s="15">
        <f t="shared" si="176"/>
        <v>41260</v>
      </c>
      <c r="K1271" s="7">
        <f t="shared" si="177"/>
        <v>9.3017799200166458</v>
      </c>
    </row>
    <row r="1272" spans="1:11" x14ac:dyDescent="0.25">
      <c r="A1272" s="11">
        <v>41261</v>
      </c>
      <c r="B1272" s="12">
        <v>5935.9</v>
      </c>
      <c r="C1272" s="4">
        <f t="shared" si="174"/>
        <v>4.0175611094821163E-3</v>
      </c>
      <c r="D1272" s="4">
        <f t="shared" si="178"/>
        <v>1.4509140916531771E-7</v>
      </c>
      <c r="E1272" s="13">
        <f t="shared" si="179"/>
        <v>3.3540378724671376E-5</v>
      </c>
      <c r="F1272" s="4">
        <f t="shared" si="180"/>
        <v>4.0174160180729513E-3</v>
      </c>
      <c r="G1272" s="6">
        <f t="shared" si="181"/>
        <v>0.69368583405803619</v>
      </c>
      <c r="H1272" s="8">
        <f t="shared" si="182"/>
        <v>0</v>
      </c>
      <c r="I1272" s="6">
        <f t="shared" si="175"/>
        <v>3.9918417035597096</v>
      </c>
      <c r="J1272" s="15">
        <f t="shared" si="176"/>
        <v>41261</v>
      </c>
      <c r="K1272" s="7">
        <f t="shared" si="177"/>
        <v>9.2117945142853994</v>
      </c>
    </row>
    <row r="1273" spans="1:11" x14ac:dyDescent="0.25">
      <c r="A1273" s="11">
        <v>41262</v>
      </c>
      <c r="B1273" s="12">
        <v>5961.6</v>
      </c>
      <c r="C1273" s="4">
        <f t="shared" si="174"/>
        <v>4.32024206314067E-3</v>
      </c>
      <c r="D1273" s="4">
        <f t="shared" si="178"/>
        <v>1.4509140916531771E-7</v>
      </c>
      <c r="E1273" s="13">
        <f t="shared" si="179"/>
        <v>3.2461857932886768E-5</v>
      </c>
      <c r="F1273" s="4">
        <f t="shared" si="180"/>
        <v>4.320096971731505E-3</v>
      </c>
      <c r="G1273" s="6">
        <f t="shared" si="181"/>
        <v>0.75824020540480053</v>
      </c>
      <c r="H1273" s="8">
        <f t="shared" si="182"/>
        <v>0</v>
      </c>
      <c r="I1273" s="6">
        <f t="shared" si="175"/>
        <v>3.9613197422010695</v>
      </c>
      <c r="J1273" s="15">
        <f t="shared" si="176"/>
        <v>41262</v>
      </c>
      <c r="K1273" s="7">
        <f t="shared" si="177"/>
        <v>9.0624776176387609</v>
      </c>
    </row>
    <row r="1274" spans="1:11" x14ac:dyDescent="0.25">
      <c r="A1274" s="11">
        <v>41263</v>
      </c>
      <c r="B1274" s="12">
        <v>5958.3</v>
      </c>
      <c r="C1274" s="4">
        <f t="shared" si="174"/>
        <v>-5.5369593441378809E-4</v>
      </c>
      <c r="D1274" s="4">
        <f t="shared" si="178"/>
        <v>1.4509140916531771E-7</v>
      </c>
      <c r="E1274" s="13">
        <f t="shared" si="179"/>
        <v>3.1512342157156014E-5</v>
      </c>
      <c r="F1274" s="4">
        <f t="shared" si="180"/>
        <v>-5.5384102582295338E-4</v>
      </c>
      <c r="G1274" s="6">
        <f t="shared" si="181"/>
        <v>-9.8660833775312429E-2</v>
      </c>
      <c r="H1274" s="8">
        <f t="shared" si="182"/>
        <v>1</v>
      </c>
      <c r="I1274" s="6">
        <f t="shared" si="175"/>
        <v>4.2587601239142368</v>
      </c>
      <c r="J1274" s="15">
        <f t="shared" si="176"/>
        <v>41263</v>
      </c>
      <c r="K1274" s="7">
        <f t="shared" si="177"/>
        <v>8.9289543429006688</v>
      </c>
    </row>
    <row r="1275" spans="1:11" x14ac:dyDescent="0.25">
      <c r="A1275" s="11">
        <v>41264</v>
      </c>
      <c r="B1275" s="12">
        <v>5940</v>
      </c>
      <c r="C1275" s="4">
        <f t="shared" si="174"/>
        <v>-3.0760721161650355E-3</v>
      </c>
      <c r="D1275" s="4">
        <f t="shared" si="178"/>
        <v>1.4509140916531771E-7</v>
      </c>
      <c r="E1275" s="13">
        <f t="shared" si="179"/>
        <v>3.0733322172036098E-5</v>
      </c>
      <c r="F1275" s="4">
        <f t="shared" si="180"/>
        <v>-3.0762172075742009E-3</v>
      </c>
      <c r="G1275" s="6">
        <f t="shared" si="181"/>
        <v>-0.55489682880112023</v>
      </c>
      <c r="H1275" s="8">
        <f t="shared" si="182"/>
        <v>1</v>
      </c>
      <c r="I1275" s="6">
        <f t="shared" si="175"/>
        <v>4.122187761106435</v>
      </c>
      <c r="J1275" s="15">
        <f t="shared" si="176"/>
        <v>41264</v>
      </c>
      <c r="K1275" s="7">
        <f t="shared" si="177"/>
        <v>8.8178968634959283</v>
      </c>
    </row>
    <row r="1276" spans="1:11" x14ac:dyDescent="0.25">
      <c r="A1276" s="11">
        <v>41267</v>
      </c>
      <c r="B1276" s="12">
        <v>5954.2</v>
      </c>
      <c r="C1276" s="4">
        <f t="shared" si="174"/>
        <v>2.3877195181558511E-3</v>
      </c>
      <c r="D1276" s="4">
        <f t="shared" si="178"/>
        <v>1.4509140916531771E-7</v>
      </c>
      <c r="E1276" s="13">
        <f t="shared" si="179"/>
        <v>3.1746622733033939E-5</v>
      </c>
      <c r="F1276" s="4">
        <f t="shared" si="180"/>
        <v>2.3875744267466857E-3</v>
      </c>
      <c r="G1276" s="6">
        <f t="shared" si="181"/>
        <v>0.42374847964997037</v>
      </c>
      <c r="H1276" s="8">
        <f t="shared" si="182"/>
        <v>0</v>
      </c>
      <c r="I1276" s="6">
        <f t="shared" si="175"/>
        <v>4.1701421842407127</v>
      </c>
      <c r="J1276" s="15">
        <f t="shared" si="176"/>
        <v>41267</v>
      </c>
      <c r="K1276" s="7">
        <f t="shared" si="177"/>
        <v>8.9620843286913949</v>
      </c>
    </row>
    <row r="1277" spans="1:11" x14ac:dyDescent="0.25">
      <c r="A1277" s="11">
        <v>41270</v>
      </c>
      <c r="B1277" s="12">
        <v>5954.3</v>
      </c>
      <c r="C1277" s="4">
        <f t="shared" si="174"/>
        <v>1.6794726456304209E-5</v>
      </c>
      <c r="D1277" s="4">
        <f t="shared" si="178"/>
        <v>1.4509140916531771E-7</v>
      </c>
      <c r="E1277" s="13">
        <f t="shared" si="179"/>
        <v>3.0882658324640874E-5</v>
      </c>
      <c r="F1277" s="4">
        <f t="shared" si="180"/>
        <v>1.6649635047138891E-5</v>
      </c>
      <c r="G1277" s="6">
        <f t="shared" si="181"/>
        <v>2.9960384326155158E-3</v>
      </c>
      <c r="H1277" s="8">
        <f t="shared" si="182"/>
        <v>0</v>
      </c>
      <c r="I1277" s="6">
        <f t="shared" si="175"/>
        <v>4.2737148541073529</v>
      </c>
      <c r="J1277" s="15">
        <f t="shared" si="176"/>
        <v>41270</v>
      </c>
      <c r="K1277" s="7">
        <f t="shared" si="177"/>
        <v>8.8392944040427466</v>
      </c>
    </row>
    <row r="1278" spans="1:11" x14ac:dyDescent="0.25">
      <c r="A1278" s="11">
        <v>41271</v>
      </c>
      <c r="B1278" s="12">
        <v>5925.4</v>
      </c>
      <c r="C1278" s="4">
        <f t="shared" si="174"/>
        <v>-4.8654523281822662E-3</v>
      </c>
      <c r="D1278" s="4">
        <f t="shared" si="178"/>
        <v>1.4509140916531771E-7</v>
      </c>
      <c r="E1278" s="13">
        <f t="shared" si="179"/>
        <v>3.0122035217800539E-5</v>
      </c>
      <c r="F1278" s="4">
        <f t="shared" si="180"/>
        <v>-4.8655974195914312E-3</v>
      </c>
      <c r="G1278" s="6">
        <f t="shared" si="181"/>
        <v>-0.8865311837098776</v>
      </c>
      <c r="H1278" s="8">
        <f t="shared" si="182"/>
        <v>1</v>
      </c>
      <c r="I1278" s="6">
        <f t="shared" si="175"/>
        <v>3.8932194904519326</v>
      </c>
      <c r="J1278" s="15">
        <f t="shared" si="176"/>
        <v>41271</v>
      </c>
      <c r="K1278" s="7">
        <f t="shared" si="177"/>
        <v>8.7297622591360042</v>
      </c>
    </row>
    <row r="1279" spans="1:11" x14ac:dyDescent="0.25">
      <c r="A1279" s="11">
        <v>41274</v>
      </c>
      <c r="B1279" s="12">
        <v>5897.8</v>
      </c>
      <c r="C1279" s="4">
        <f t="shared" si="174"/>
        <v>-4.6687952727814145E-3</v>
      </c>
      <c r="D1279" s="4">
        <f t="shared" si="178"/>
        <v>1.4509140916531771E-7</v>
      </c>
      <c r="E1279" s="13">
        <f t="shared" si="179"/>
        <v>3.38455621819489E-5</v>
      </c>
      <c r="F1279" s="4">
        <f t="shared" si="180"/>
        <v>-4.6689403641905795E-3</v>
      </c>
      <c r="G1279" s="6">
        <f t="shared" si="181"/>
        <v>-0.80254142853844579</v>
      </c>
      <c r="H1279" s="8">
        <f t="shared" si="182"/>
        <v>1</v>
      </c>
      <c r="I1279" s="6">
        <f t="shared" si="175"/>
        <v>3.9058764293621482</v>
      </c>
      <c r="J1279" s="15">
        <f t="shared" si="176"/>
        <v>41274</v>
      </c>
      <c r="K1279" s="7">
        <f t="shared" si="177"/>
        <v>9.253608610716725</v>
      </c>
    </row>
    <row r="1280" spans="1:11" x14ac:dyDescent="0.25">
      <c r="A1280" s="11">
        <v>41276</v>
      </c>
      <c r="B1280" s="12">
        <v>6027.4</v>
      </c>
      <c r="C1280" s="4">
        <f t="shared" si="174"/>
        <v>2.1736340291064787E-2</v>
      </c>
      <c r="D1280" s="4">
        <f t="shared" si="178"/>
        <v>1.4509140916531771E-7</v>
      </c>
      <c r="E1280" s="13">
        <f t="shared" si="179"/>
        <v>3.6775758855465587E-5</v>
      </c>
      <c r="F1280" s="4">
        <f t="shared" si="180"/>
        <v>2.1736195199655622E-2</v>
      </c>
      <c r="G1280" s="6">
        <f t="shared" si="181"/>
        <v>3.5842863972905357</v>
      </c>
      <c r="H1280" s="8">
        <f t="shared" si="182"/>
        <v>0</v>
      </c>
      <c r="I1280" s="6">
        <f t="shared" si="175"/>
        <v>-2.2371571938062393</v>
      </c>
      <c r="J1280" s="15">
        <f t="shared" si="176"/>
        <v>41276</v>
      </c>
      <c r="K1280" s="7">
        <f t="shared" si="177"/>
        <v>9.645862838768128</v>
      </c>
    </row>
    <row r="1281" spans="1:11" x14ac:dyDescent="0.25">
      <c r="A1281" s="11">
        <v>41277</v>
      </c>
      <c r="B1281" s="12">
        <v>6047.3</v>
      </c>
      <c r="C1281" s="4">
        <f t="shared" si="174"/>
        <v>3.2961511287478837E-3</v>
      </c>
      <c r="D1281" s="4">
        <f t="shared" si="178"/>
        <v>1.4509140916531771E-7</v>
      </c>
      <c r="E1281" s="13">
        <f t="shared" si="179"/>
        <v>3.5310244814322479E-5</v>
      </c>
      <c r="F1281" s="4">
        <f t="shared" si="180"/>
        <v>3.2960060373387183E-3</v>
      </c>
      <c r="G1281" s="6">
        <f t="shared" si="181"/>
        <v>0.55467377666832141</v>
      </c>
      <c r="H1281" s="8">
        <f t="shared" si="182"/>
        <v>0</v>
      </c>
      <c r="I1281" s="6">
        <f t="shared" si="175"/>
        <v>4.0528986749146716</v>
      </c>
      <c r="J1281" s="15">
        <f t="shared" si="176"/>
        <v>41277</v>
      </c>
      <c r="K1281" s="7">
        <f t="shared" si="177"/>
        <v>9.4517151554750036</v>
      </c>
    </row>
    <row r="1282" spans="1:11" x14ac:dyDescent="0.25">
      <c r="A1282" s="11">
        <v>41278</v>
      </c>
      <c r="B1282" s="12">
        <v>6089.8</v>
      </c>
      <c r="C1282" s="4">
        <f t="shared" si="174"/>
        <v>7.0033490220266772E-3</v>
      </c>
      <c r="D1282" s="4">
        <f t="shared" si="178"/>
        <v>1.4509140916531771E-7</v>
      </c>
      <c r="E1282" s="13">
        <f t="shared" si="179"/>
        <v>3.4020025179967753E-5</v>
      </c>
      <c r="F1282" s="4">
        <f t="shared" si="180"/>
        <v>7.0032039306175123E-3</v>
      </c>
      <c r="G1282" s="6">
        <f t="shared" si="181"/>
        <v>1.2006860300572477</v>
      </c>
      <c r="H1282" s="8">
        <f t="shared" si="182"/>
        <v>0</v>
      </c>
      <c r="I1282" s="6">
        <f t="shared" si="175"/>
        <v>3.5045186108304742</v>
      </c>
      <c r="J1282" s="15">
        <f t="shared" si="176"/>
        <v>41278</v>
      </c>
      <c r="K1282" s="7">
        <f t="shared" si="177"/>
        <v>9.2774276448441473</v>
      </c>
    </row>
    <row r="1283" spans="1:11" x14ac:dyDescent="0.25">
      <c r="A1283" s="11">
        <v>41281</v>
      </c>
      <c r="B1283" s="12">
        <v>6064.6</v>
      </c>
      <c r="C1283" s="4">
        <f t="shared" si="174"/>
        <v>-4.1466524236349889E-3</v>
      </c>
      <c r="D1283" s="4">
        <f t="shared" si="178"/>
        <v>1.4509140916531771E-7</v>
      </c>
      <c r="E1283" s="13">
        <f t="shared" si="179"/>
        <v>3.2884132477379929E-5</v>
      </c>
      <c r="F1283" s="4">
        <f t="shared" si="180"/>
        <v>-4.1467975150441538E-3</v>
      </c>
      <c r="G1283" s="6">
        <f t="shared" si="181"/>
        <v>-0.72313542124618191</v>
      </c>
      <c r="H1283" s="8">
        <f t="shared" si="182"/>
        <v>1</v>
      </c>
      <c r="I1283" s="6">
        <f t="shared" si="175"/>
        <v>3.9808592040924848</v>
      </c>
      <c r="J1283" s="15">
        <f t="shared" si="176"/>
        <v>41281</v>
      </c>
      <c r="K1283" s="7">
        <f t="shared" si="177"/>
        <v>9.1212310116437259</v>
      </c>
    </row>
    <row r="1284" spans="1:11" x14ac:dyDescent="0.25">
      <c r="A1284" s="11">
        <v>41282</v>
      </c>
      <c r="B1284" s="12">
        <v>6053.6</v>
      </c>
      <c r="C1284" s="4">
        <f t="shared" si="174"/>
        <v>-1.8154516382315534E-3</v>
      </c>
      <c r="D1284" s="4">
        <f t="shared" si="178"/>
        <v>1.4509140916531771E-7</v>
      </c>
      <c r="E1284" s="13">
        <f t="shared" si="179"/>
        <v>3.5075140217783997E-5</v>
      </c>
      <c r="F1284" s="4">
        <f t="shared" si="180"/>
        <v>-1.8155967296407188E-3</v>
      </c>
      <c r="G1284" s="6">
        <f t="shared" si="181"/>
        <v>-0.30656296221914686</v>
      </c>
      <c r="H1284" s="8">
        <f t="shared" si="182"/>
        <v>1</v>
      </c>
      <c r="I1284" s="6">
        <f t="shared" si="175"/>
        <v>4.1630800090569116</v>
      </c>
      <c r="J1284" s="15">
        <f t="shared" si="176"/>
        <v>41282</v>
      </c>
      <c r="K1284" s="7">
        <f t="shared" si="177"/>
        <v>9.4201966407816311</v>
      </c>
    </row>
    <row r="1285" spans="1:11" x14ac:dyDescent="0.25">
      <c r="A1285" s="11">
        <v>41283</v>
      </c>
      <c r="B1285" s="12">
        <v>6098.6</v>
      </c>
      <c r="C1285" s="4">
        <f t="shared" si="174"/>
        <v>7.4061002433329949E-3</v>
      </c>
      <c r="D1285" s="4">
        <f t="shared" si="178"/>
        <v>1.4509140916531771E-7</v>
      </c>
      <c r="E1285" s="13">
        <f t="shared" si="179"/>
        <v>3.4424750496198649E-5</v>
      </c>
      <c r="F1285" s="4">
        <f t="shared" si="180"/>
        <v>7.4059551519238299E-3</v>
      </c>
      <c r="G1285" s="6">
        <f t="shared" si="181"/>
        <v>1.2622508654698685</v>
      </c>
      <c r="H1285" s="8">
        <f t="shared" si="182"/>
        <v>0</v>
      </c>
      <c r="I1285" s="6">
        <f t="shared" si="175"/>
        <v>3.4227902236686316</v>
      </c>
      <c r="J1285" s="15">
        <f t="shared" si="176"/>
        <v>41283</v>
      </c>
      <c r="K1285" s="7">
        <f t="shared" si="177"/>
        <v>9.3324497724543143</v>
      </c>
    </row>
    <row r="1286" spans="1:11" x14ac:dyDescent="0.25">
      <c r="A1286" s="11">
        <v>41284</v>
      </c>
      <c r="B1286" s="12">
        <v>6101.5</v>
      </c>
      <c r="C1286" s="4">
        <f t="shared" si="174"/>
        <v>4.7540594824952077E-4</v>
      </c>
      <c r="D1286" s="4">
        <f t="shared" si="178"/>
        <v>1.4509140916531771E-7</v>
      </c>
      <c r="E1286" s="13">
        <f t="shared" si="179"/>
        <v>3.3240447418664435E-5</v>
      </c>
      <c r="F1286" s="4">
        <f t="shared" si="180"/>
        <v>4.7526085684035548E-4</v>
      </c>
      <c r="G1286" s="6">
        <f t="shared" si="181"/>
        <v>8.2432527523271223E-2</v>
      </c>
      <c r="H1286" s="8">
        <f t="shared" si="182"/>
        <v>0</v>
      </c>
      <c r="I1286" s="6">
        <f t="shared" si="175"/>
        <v>4.2335354699078831</v>
      </c>
      <c r="J1286" s="15">
        <f t="shared" si="176"/>
        <v>41284</v>
      </c>
      <c r="K1286" s="7">
        <f t="shared" si="177"/>
        <v>9.1705142696154738</v>
      </c>
    </row>
    <row r="1287" spans="1:11" x14ac:dyDescent="0.25">
      <c r="A1287" s="11">
        <v>41285</v>
      </c>
      <c r="B1287" s="12">
        <v>6121.6</v>
      </c>
      <c r="C1287" s="4">
        <f t="shared" si="174"/>
        <v>3.2888576740395187E-3</v>
      </c>
      <c r="D1287" s="4">
        <f t="shared" si="178"/>
        <v>1.4509140916531771E-7</v>
      </c>
      <c r="E1287" s="13">
        <f t="shared" si="179"/>
        <v>3.2197802284763489E-5</v>
      </c>
      <c r="F1287" s="4">
        <f t="shared" si="180"/>
        <v>3.2887125826303533E-3</v>
      </c>
      <c r="G1287" s="6">
        <f t="shared" si="181"/>
        <v>0.57957921902453913</v>
      </c>
      <c r="H1287" s="8">
        <f t="shared" si="182"/>
        <v>0</v>
      </c>
      <c r="I1287" s="6">
        <f t="shared" si="175"/>
        <v>4.0849116111173629</v>
      </c>
      <c r="J1287" s="15">
        <f t="shared" si="176"/>
        <v>41285</v>
      </c>
      <c r="K1287" s="7">
        <f t="shared" si="177"/>
        <v>9.0255437387700717</v>
      </c>
    </row>
    <row r="1288" spans="1:11" x14ac:dyDescent="0.25">
      <c r="A1288" s="11">
        <v>41288</v>
      </c>
      <c r="B1288" s="12">
        <v>6107.9</v>
      </c>
      <c r="C1288" s="4">
        <f t="shared" si="174"/>
        <v>-2.2404850126183031E-3</v>
      </c>
      <c r="D1288" s="4">
        <f t="shared" si="178"/>
        <v>1.4509140916531771E-7</v>
      </c>
      <c r="E1288" s="13">
        <f t="shared" si="179"/>
        <v>3.1279870974890731E-5</v>
      </c>
      <c r="F1288" s="4">
        <f t="shared" si="180"/>
        <v>-2.2406301040274685E-3</v>
      </c>
      <c r="G1288" s="6">
        <f t="shared" si="181"/>
        <v>-0.40062467094522136</v>
      </c>
      <c r="H1288" s="8">
        <f t="shared" si="182"/>
        <v>1</v>
      </c>
      <c r="I1288" s="6">
        <f t="shared" si="175"/>
        <v>4.1870792868800031</v>
      </c>
      <c r="J1288" s="15">
        <f t="shared" si="176"/>
        <v>41288</v>
      </c>
      <c r="K1288" s="7">
        <f t="shared" si="177"/>
        <v>8.8959582713990706</v>
      </c>
    </row>
    <row r="1289" spans="1:11" x14ac:dyDescent="0.25">
      <c r="A1289" s="11">
        <v>41289</v>
      </c>
      <c r="B1289" s="12">
        <v>6117.3</v>
      </c>
      <c r="C1289" s="4">
        <f t="shared" si="174"/>
        <v>1.5378074554963552E-3</v>
      </c>
      <c r="D1289" s="4">
        <f t="shared" si="178"/>
        <v>1.4509140916531771E-7</v>
      </c>
      <c r="E1289" s="13">
        <f t="shared" si="179"/>
        <v>3.1403371479033932E-5</v>
      </c>
      <c r="F1289" s="4">
        <f t="shared" si="180"/>
        <v>1.5376623640871898E-3</v>
      </c>
      <c r="G1289" s="6">
        <f t="shared" si="181"/>
        <v>0.27439288527471301</v>
      </c>
      <c r="H1289" s="8">
        <f t="shared" si="182"/>
        <v>0</v>
      </c>
      <c r="I1289" s="6">
        <f t="shared" si="175"/>
        <v>4.2277133884857694</v>
      </c>
      <c r="J1289" s="15">
        <f t="shared" si="176"/>
        <v>41289</v>
      </c>
      <c r="K1289" s="7">
        <f t="shared" si="177"/>
        <v>8.9135026696555073</v>
      </c>
    </row>
    <row r="1290" spans="1:11" x14ac:dyDescent="0.25">
      <c r="A1290" s="11">
        <v>41290</v>
      </c>
      <c r="B1290" s="12">
        <v>6104</v>
      </c>
      <c r="C1290" s="4">
        <f t="shared" si="174"/>
        <v>-2.1765287245189935E-3</v>
      </c>
      <c r="D1290" s="4">
        <f t="shared" si="178"/>
        <v>1.4509140916531771E-7</v>
      </c>
      <c r="E1290" s="13">
        <f t="shared" si="179"/>
        <v>3.058046435379208E-5</v>
      </c>
      <c r="F1290" s="4">
        <f t="shared" si="180"/>
        <v>-2.1766738159281589E-3</v>
      </c>
      <c r="G1290" s="6">
        <f t="shared" si="181"/>
        <v>-0.3936147052822167</v>
      </c>
      <c r="H1290" s="8">
        <f t="shared" si="182"/>
        <v>1</v>
      </c>
      <c r="I1290" s="6">
        <f t="shared" si="175"/>
        <v>4.2011697850348035</v>
      </c>
      <c r="J1290" s="15">
        <f t="shared" si="176"/>
        <v>41290</v>
      </c>
      <c r="K1290" s="7">
        <f t="shared" si="177"/>
        <v>8.7959408146652489</v>
      </c>
    </row>
    <row r="1291" spans="1:11" x14ac:dyDescent="0.25">
      <c r="A1291" s="11">
        <v>41291</v>
      </c>
      <c r="B1291" s="12">
        <v>6132.4</v>
      </c>
      <c r="C1291" s="4">
        <f t="shared" si="174"/>
        <v>4.6418964720062366E-3</v>
      </c>
      <c r="D1291" s="4">
        <f t="shared" si="178"/>
        <v>1.4509140916531771E-7</v>
      </c>
      <c r="E1291" s="13">
        <f t="shared" si="179"/>
        <v>3.0735196989861255E-5</v>
      </c>
      <c r="F1291" s="4">
        <f t="shared" si="180"/>
        <v>4.6417513805970716E-3</v>
      </c>
      <c r="G1291" s="6">
        <f t="shared" si="181"/>
        <v>0.83726680814990806</v>
      </c>
      <c r="H1291" s="8">
        <f t="shared" si="182"/>
        <v>0</v>
      </c>
      <c r="I1291" s="6">
        <f t="shared" si="175"/>
        <v>3.9256046519430603</v>
      </c>
      <c r="J1291" s="15">
        <f t="shared" si="176"/>
        <v>41291</v>
      </c>
      <c r="K1291" s="7">
        <f t="shared" si="177"/>
        <v>8.8181658174673139</v>
      </c>
    </row>
    <row r="1292" spans="1:11" x14ac:dyDescent="0.25">
      <c r="A1292" s="11">
        <v>41292</v>
      </c>
      <c r="B1292" s="12">
        <v>6154.4</v>
      </c>
      <c r="C1292" s="4">
        <f t="shared" si="174"/>
        <v>3.5810827084257132E-3</v>
      </c>
      <c r="D1292" s="4">
        <f t="shared" si="178"/>
        <v>1.4509140916531771E-7</v>
      </c>
      <c r="E1292" s="13">
        <f t="shared" si="179"/>
        <v>2.9992212163159301E-5</v>
      </c>
      <c r="F1292" s="4">
        <f t="shared" si="180"/>
        <v>3.5809376170165478E-3</v>
      </c>
      <c r="G1292" s="6">
        <f t="shared" si="181"/>
        <v>0.65387164622322402</v>
      </c>
      <c r="H1292" s="8">
        <f t="shared" si="182"/>
        <v>0</v>
      </c>
      <c r="I1292" s="6">
        <f t="shared" si="175"/>
        <v>4.0745738042099804</v>
      </c>
      <c r="J1292" s="15">
        <f t="shared" si="176"/>
        <v>41292</v>
      </c>
      <c r="K1292" s="7">
        <f t="shared" si="177"/>
        <v>8.7109297306770319</v>
      </c>
    </row>
    <row r="1293" spans="1:11" x14ac:dyDescent="0.25">
      <c r="A1293" s="11">
        <v>41295</v>
      </c>
      <c r="B1293" s="12">
        <v>6181</v>
      </c>
      <c r="C1293" s="4">
        <f t="shared" si="174"/>
        <v>4.3127975145484292E-3</v>
      </c>
      <c r="D1293" s="4">
        <f t="shared" si="178"/>
        <v>1.4509140916531771E-7</v>
      </c>
      <c r="E1293" s="13">
        <f t="shared" si="179"/>
        <v>2.9338097917559321E-5</v>
      </c>
      <c r="F1293" s="4">
        <f t="shared" si="180"/>
        <v>4.3126524231392642E-3</v>
      </c>
      <c r="G1293" s="6">
        <f t="shared" si="181"/>
        <v>0.79621156395824921</v>
      </c>
      <c r="H1293" s="8">
        <f t="shared" si="182"/>
        <v>0</v>
      </c>
      <c r="I1293" s="6">
        <f t="shared" si="175"/>
        <v>3.982396847673225</v>
      </c>
      <c r="J1293" s="15">
        <f t="shared" si="176"/>
        <v>41295</v>
      </c>
      <c r="K1293" s="7">
        <f t="shared" si="177"/>
        <v>8.6154157027635687</v>
      </c>
    </row>
    <row r="1294" spans="1:11" x14ac:dyDescent="0.25">
      <c r="A1294" s="11">
        <v>41296</v>
      </c>
      <c r="B1294" s="12">
        <v>6179.2</v>
      </c>
      <c r="C1294" s="4">
        <f t="shared" si="174"/>
        <v>-2.9125742507803804E-4</v>
      </c>
      <c r="D1294" s="4">
        <f t="shared" si="178"/>
        <v>1.4509140916531771E-7</v>
      </c>
      <c r="E1294" s="13">
        <f t="shared" si="179"/>
        <v>2.8762224183776503E-5</v>
      </c>
      <c r="F1294" s="4">
        <f t="shared" si="180"/>
        <v>-2.9140251648720333E-4</v>
      </c>
      <c r="G1294" s="6">
        <f t="shared" si="181"/>
        <v>-5.433529939331655E-2</v>
      </c>
      <c r="H1294" s="8">
        <f t="shared" si="182"/>
        <v>1</v>
      </c>
      <c r="I1294" s="6">
        <f t="shared" si="175"/>
        <v>4.3078091504588576</v>
      </c>
      <c r="J1294" s="15">
        <f t="shared" si="176"/>
        <v>41296</v>
      </c>
      <c r="K1294" s="7">
        <f t="shared" si="177"/>
        <v>8.5304412069338209</v>
      </c>
    </row>
    <row r="1295" spans="1:11" x14ac:dyDescent="0.25">
      <c r="A1295" s="11">
        <v>41297</v>
      </c>
      <c r="B1295" s="12">
        <v>6197.6</v>
      </c>
      <c r="C1295" s="4">
        <f t="shared" si="174"/>
        <v>2.9733070834974916E-3</v>
      </c>
      <c r="D1295" s="4">
        <f t="shared" si="178"/>
        <v>1.4509140916531771E-7</v>
      </c>
      <c r="E1295" s="13">
        <f t="shared" si="179"/>
        <v>2.8270990064507559E-5</v>
      </c>
      <c r="F1295" s="4">
        <f t="shared" si="180"/>
        <v>2.9731619920883262E-3</v>
      </c>
      <c r="G1295" s="6">
        <f t="shared" si="181"/>
        <v>0.559175408005116</v>
      </c>
      <c r="H1295" s="8">
        <f t="shared" si="182"/>
        <v>0</v>
      </c>
      <c r="I1295" s="6">
        <f t="shared" si="175"/>
        <v>4.1615600809039481</v>
      </c>
      <c r="J1295" s="15">
        <f t="shared" si="176"/>
        <v>41297</v>
      </c>
      <c r="K1295" s="7">
        <f t="shared" si="177"/>
        <v>8.4572811744203076</v>
      </c>
    </row>
    <row r="1296" spans="1:11" x14ac:dyDescent="0.25">
      <c r="A1296" s="11">
        <v>41298</v>
      </c>
      <c r="B1296" s="12">
        <v>6264.9</v>
      </c>
      <c r="C1296" s="4">
        <f t="shared" ref="C1296:C1359" si="183">LN(B1296/B1295)</f>
        <v>1.0800506193147244E-2</v>
      </c>
      <c r="D1296" s="4">
        <f t="shared" si="178"/>
        <v>1.4509140916531771E-7</v>
      </c>
      <c r="E1296" s="13">
        <f t="shared" si="179"/>
        <v>2.7822756211905285E-5</v>
      </c>
      <c r="F1296" s="4">
        <f t="shared" si="180"/>
        <v>1.0800361101738079E-2</v>
      </c>
      <c r="G1296" s="6">
        <f t="shared" si="181"/>
        <v>2.0475673738083362</v>
      </c>
      <c r="H1296" s="8">
        <f t="shared" si="182"/>
        <v>0</v>
      </c>
      <c r="I1296" s="6">
        <f t="shared" si="175"/>
        <v>2.2296235433225502</v>
      </c>
      <c r="J1296" s="15">
        <f t="shared" si="176"/>
        <v>41298</v>
      </c>
      <c r="K1296" s="7">
        <f t="shared" si="177"/>
        <v>8.3899686063846737</v>
      </c>
    </row>
    <row r="1297" spans="1:11" x14ac:dyDescent="0.25">
      <c r="A1297" s="11">
        <v>41299</v>
      </c>
      <c r="B1297" s="12">
        <v>6284.5</v>
      </c>
      <c r="C1297" s="4">
        <f t="shared" si="183"/>
        <v>3.1236578540521534E-3</v>
      </c>
      <c r="D1297" s="4">
        <f t="shared" si="178"/>
        <v>1.4509140916531771E-7</v>
      </c>
      <c r="E1297" s="13">
        <f t="shared" si="179"/>
        <v>2.7428136917122668E-5</v>
      </c>
      <c r="F1297" s="4">
        <f t="shared" si="180"/>
        <v>3.123512762642988E-3</v>
      </c>
      <c r="G1297" s="6">
        <f t="shared" si="181"/>
        <v>0.59641029359490483</v>
      </c>
      <c r="H1297" s="8">
        <f t="shared" si="182"/>
        <v>0</v>
      </c>
      <c r="I1297" s="6">
        <f t="shared" si="175"/>
        <v>4.1551794359826077</v>
      </c>
      <c r="J1297" s="15">
        <f t="shared" si="176"/>
        <v>41299</v>
      </c>
      <c r="K1297" s="7">
        <f t="shared" si="177"/>
        <v>8.3302572829607353</v>
      </c>
    </row>
    <row r="1298" spans="1:11" x14ac:dyDescent="0.25">
      <c r="A1298" s="11">
        <v>41302</v>
      </c>
      <c r="B1298" s="12">
        <v>6294.4</v>
      </c>
      <c r="C1298" s="4">
        <f t="shared" si="183"/>
        <v>1.5740648298477396E-3</v>
      </c>
      <c r="D1298" s="4">
        <f t="shared" si="178"/>
        <v>1.4509140916531771E-7</v>
      </c>
      <c r="E1298" s="13">
        <f t="shared" si="179"/>
        <v>2.7080719186599517E-5</v>
      </c>
      <c r="F1298" s="4">
        <f t="shared" si="180"/>
        <v>1.5739197384385742E-3</v>
      </c>
      <c r="G1298" s="6">
        <f t="shared" si="181"/>
        <v>0.30244923125041384</v>
      </c>
      <c r="H1298" s="8">
        <f t="shared" si="182"/>
        <v>0</v>
      </c>
      <c r="I1298" s="6">
        <f t="shared" si="175"/>
        <v>4.2936679742643733</v>
      </c>
      <c r="J1298" s="15">
        <f t="shared" si="176"/>
        <v>41302</v>
      </c>
      <c r="K1298" s="7">
        <f t="shared" si="177"/>
        <v>8.2773316680012758</v>
      </c>
    </row>
    <row r="1299" spans="1:11" x14ac:dyDescent="0.25">
      <c r="A1299" s="11">
        <v>41303</v>
      </c>
      <c r="B1299" s="12">
        <v>6339.2</v>
      </c>
      <c r="C1299" s="4">
        <f t="shared" si="183"/>
        <v>7.0922283094918366E-3</v>
      </c>
      <c r="D1299" s="4">
        <f t="shared" si="178"/>
        <v>1.4509140916531771E-7</v>
      </c>
      <c r="E1299" s="13">
        <f t="shared" si="179"/>
        <v>2.6774857103630804E-5</v>
      </c>
      <c r="F1299" s="4">
        <f t="shared" si="180"/>
        <v>7.0920832180826716E-3</v>
      </c>
      <c r="G1299" s="6">
        <f t="shared" si="181"/>
        <v>1.370598468161053</v>
      </c>
      <c r="H1299" s="8">
        <f t="shared" si="182"/>
        <v>0</v>
      </c>
      <c r="I1299" s="6">
        <f t="shared" si="175"/>
        <v>3.4058150256212443</v>
      </c>
      <c r="J1299" s="15">
        <f t="shared" si="176"/>
        <v>41303</v>
      </c>
      <c r="K1299" s="7">
        <f t="shared" si="177"/>
        <v>8.230454937133544</v>
      </c>
    </row>
    <row r="1300" spans="1:11" x14ac:dyDescent="0.25">
      <c r="A1300" s="11">
        <v>41304</v>
      </c>
      <c r="B1300" s="12">
        <v>6323.1</v>
      </c>
      <c r="C1300" s="4">
        <f t="shared" si="183"/>
        <v>-2.5429832931205569E-3</v>
      </c>
      <c r="D1300" s="4">
        <f t="shared" si="178"/>
        <v>1.4509140916531771E-7</v>
      </c>
      <c r="E1300" s="13">
        <f t="shared" si="179"/>
        <v>2.6505580076067795E-5</v>
      </c>
      <c r="F1300" s="4">
        <f t="shared" si="180"/>
        <v>-2.5431283845297223E-3</v>
      </c>
      <c r="G1300" s="6">
        <f t="shared" si="181"/>
        <v>-0.49396892469954273</v>
      </c>
      <c r="H1300" s="8">
        <f t="shared" si="182"/>
        <v>1</v>
      </c>
      <c r="I1300" s="6">
        <f t="shared" ref="I1300:I1363" si="184">-0.5*LN(2*PI())-0.5*LN(E1300)-0.5*G1300*G1300</f>
        <v>4.2281364566261157</v>
      </c>
      <c r="J1300" s="15">
        <f t="shared" ref="J1300:J1363" si="185">A1300</f>
        <v>41304</v>
      </c>
      <c r="K1300" s="7">
        <f t="shared" ref="K1300:K1363" si="186">100*SQRT($B$12*E1300)</f>
        <v>8.1889631573509671</v>
      </c>
    </row>
    <row r="1301" spans="1:11" x14ac:dyDescent="0.25">
      <c r="A1301" s="11">
        <v>41305</v>
      </c>
      <c r="B1301" s="12">
        <v>6276.9</v>
      </c>
      <c r="C1301" s="4">
        <f t="shared" si="183"/>
        <v>-7.3333661977961406E-3</v>
      </c>
      <c r="D1301" s="4">
        <f t="shared" ref="D1301:D1364" si="187">D1300</f>
        <v>1.4509140916531771E-7</v>
      </c>
      <c r="E1301" s="13">
        <f t="shared" ref="E1301:E1364" si="188">$G$6+(($G$7+$G$8*H1300)*F1300*F1300)+($G$9*E1300)</f>
        <v>2.7468680512864516E-5</v>
      </c>
      <c r="F1301" s="4">
        <f t="shared" ref="F1301:F1364" si="189">C1301-D1301</f>
        <v>-7.3335112892053056E-3</v>
      </c>
      <c r="G1301" s="6">
        <f t="shared" ref="G1301:G1364" si="190">F1301/SQRT(E1301)</f>
        <v>-1.3992427515048662</v>
      </c>
      <c r="H1301" s="8">
        <f t="shared" si="182"/>
        <v>1</v>
      </c>
      <c r="I1301" s="6">
        <f t="shared" si="184"/>
        <v>3.3533533743566659</v>
      </c>
      <c r="J1301" s="15">
        <f t="shared" si="185"/>
        <v>41305</v>
      </c>
      <c r="K1301" s="7">
        <f t="shared" si="186"/>
        <v>8.3364117999021143</v>
      </c>
    </row>
    <row r="1302" spans="1:11" x14ac:dyDescent="0.25">
      <c r="A1302" s="11">
        <v>41306</v>
      </c>
      <c r="B1302" s="12">
        <v>6347.2</v>
      </c>
      <c r="C1302" s="4">
        <f t="shared" si="183"/>
        <v>1.1137542746750596E-2</v>
      </c>
      <c r="D1302" s="4">
        <f t="shared" si="187"/>
        <v>1.4509140916531771E-7</v>
      </c>
      <c r="E1302" s="13">
        <f t="shared" si="188"/>
        <v>3.7096390849355388E-5</v>
      </c>
      <c r="F1302" s="4">
        <f t="shared" si="189"/>
        <v>1.1137397655341431E-2</v>
      </c>
      <c r="G1302" s="6">
        <f t="shared" si="190"/>
        <v>1.8285965534858393</v>
      </c>
      <c r="H1302" s="8">
        <f t="shared" ref="H1302:H1365" si="191">IF(G1302&lt;0,1,0)</f>
        <v>0</v>
      </c>
      <c r="I1302" s="6">
        <f t="shared" si="184"/>
        <v>2.5101742264709772</v>
      </c>
      <c r="J1302" s="15">
        <f t="shared" si="185"/>
        <v>41306</v>
      </c>
      <c r="K1302" s="7">
        <f t="shared" si="186"/>
        <v>9.6878206449577267</v>
      </c>
    </row>
    <row r="1303" spans="1:11" x14ac:dyDescent="0.25">
      <c r="A1303" s="11">
        <v>41309</v>
      </c>
      <c r="B1303" s="12">
        <v>6246.8</v>
      </c>
      <c r="C1303" s="4">
        <f t="shared" si="183"/>
        <v>-1.5944438146374848E-2</v>
      </c>
      <c r="D1303" s="4">
        <f t="shared" si="187"/>
        <v>1.4509140916531771E-7</v>
      </c>
      <c r="E1303" s="13">
        <f t="shared" si="188"/>
        <v>3.5592525080703453E-5</v>
      </c>
      <c r="F1303" s="4">
        <f t="shared" si="189"/>
        <v>-1.5944583237784013E-2</v>
      </c>
      <c r="G1303" s="6">
        <f t="shared" si="190"/>
        <v>-2.6725988192066783</v>
      </c>
      <c r="H1303" s="8">
        <f t="shared" si="191"/>
        <v>1</v>
      </c>
      <c r="I1303" s="6">
        <f t="shared" si="184"/>
        <v>0.631356698480944</v>
      </c>
      <c r="J1303" s="15">
        <f t="shared" si="185"/>
        <v>41309</v>
      </c>
      <c r="K1303" s="7">
        <f t="shared" si="186"/>
        <v>9.4894198165209094</v>
      </c>
    </row>
    <row r="1304" spans="1:11" x14ac:dyDescent="0.25">
      <c r="A1304" s="11">
        <v>41310</v>
      </c>
      <c r="B1304" s="12">
        <v>6282.8</v>
      </c>
      <c r="C1304" s="4">
        <f t="shared" si="183"/>
        <v>5.7464083551864295E-3</v>
      </c>
      <c r="D1304" s="4">
        <f t="shared" si="187"/>
        <v>1.4509140916531771E-7</v>
      </c>
      <c r="E1304" s="13">
        <f t="shared" si="188"/>
        <v>8.1445721470270005E-5</v>
      </c>
      <c r="F1304" s="4">
        <f t="shared" si="189"/>
        <v>5.7462632637772645E-3</v>
      </c>
      <c r="G1304" s="6">
        <f t="shared" si="190"/>
        <v>0.63672423725661542</v>
      </c>
      <c r="H1304" s="8">
        <f t="shared" si="191"/>
        <v>0</v>
      </c>
      <c r="I1304" s="6">
        <f t="shared" si="184"/>
        <v>3.5861394665502906</v>
      </c>
      <c r="J1304" s="15">
        <f t="shared" si="185"/>
        <v>41310</v>
      </c>
      <c r="K1304" s="7">
        <f t="shared" si="186"/>
        <v>14.354709168763508</v>
      </c>
    </row>
    <row r="1305" spans="1:11" x14ac:dyDescent="0.25">
      <c r="A1305" s="11">
        <v>41311</v>
      </c>
      <c r="B1305" s="12">
        <v>6295.3</v>
      </c>
      <c r="C1305" s="4">
        <f t="shared" si="183"/>
        <v>1.9875822445498421E-3</v>
      </c>
      <c r="D1305" s="4">
        <f t="shared" si="187"/>
        <v>1.4509140916531771E-7</v>
      </c>
      <c r="E1305" s="13">
        <f t="shared" si="188"/>
        <v>7.4637102977044396E-5</v>
      </c>
      <c r="F1305" s="4">
        <f t="shared" si="189"/>
        <v>1.9874371531406767E-3</v>
      </c>
      <c r="G1305" s="6">
        <f t="shared" si="190"/>
        <v>0.23004670504299968</v>
      </c>
      <c r="H1305" s="8">
        <f t="shared" si="191"/>
        <v>0</v>
      </c>
      <c r="I1305" s="6">
        <f t="shared" si="184"/>
        <v>3.8060371312722112</v>
      </c>
      <c r="J1305" s="15">
        <f t="shared" si="185"/>
        <v>41311</v>
      </c>
      <c r="K1305" s="7">
        <f t="shared" si="186"/>
        <v>13.74161091473348</v>
      </c>
    </row>
    <row r="1306" spans="1:11" x14ac:dyDescent="0.25">
      <c r="A1306" s="11">
        <v>41312</v>
      </c>
      <c r="B1306" s="12">
        <v>6228.4</v>
      </c>
      <c r="C1306" s="4">
        <f t="shared" si="183"/>
        <v>-1.0683845246157599E-2</v>
      </c>
      <c r="D1306" s="4">
        <f t="shared" si="187"/>
        <v>1.4509140916531771E-7</v>
      </c>
      <c r="E1306" s="13">
        <f t="shared" si="188"/>
        <v>6.8642883190560221E-5</v>
      </c>
      <c r="F1306" s="4">
        <f t="shared" si="189"/>
        <v>-1.0683990337566764E-2</v>
      </c>
      <c r="G1306" s="6">
        <f t="shared" si="190"/>
        <v>-1.2895427026459576</v>
      </c>
      <c r="H1306" s="8">
        <f t="shared" si="191"/>
        <v>1</v>
      </c>
      <c r="I1306" s="6">
        <f t="shared" si="184"/>
        <v>3.0428978253927341</v>
      </c>
      <c r="J1306" s="15">
        <f t="shared" si="185"/>
        <v>41312</v>
      </c>
      <c r="K1306" s="7">
        <f t="shared" si="186"/>
        <v>13.178258400567099</v>
      </c>
    </row>
    <row r="1307" spans="1:11" x14ac:dyDescent="0.25">
      <c r="A1307" s="11">
        <v>41313</v>
      </c>
      <c r="B1307" s="12">
        <v>6263.9</v>
      </c>
      <c r="C1307" s="4">
        <f t="shared" si="183"/>
        <v>5.6835163358374217E-3</v>
      </c>
      <c r="D1307" s="4">
        <f t="shared" si="187"/>
        <v>1.4509140916531771E-7</v>
      </c>
      <c r="E1307" s="13">
        <f t="shared" si="188"/>
        <v>8.4547924904723084E-5</v>
      </c>
      <c r="F1307" s="4">
        <f t="shared" si="189"/>
        <v>5.6833712444282567E-3</v>
      </c>
      <c r="G1307" s="6">
        <f t="shared" si="190"/>
        <v>0.61809403030613119</v>
      </c>
      <c r="H1307" s="8">
        <f t="shared" si="191"/>
        <v>0</v>
      </c>
      <c r="I1307" s="6">
        <f t="shared" si="184"/>
        <v>3.5791373645148097</v>
      </c>
      <c r="J1307" s="15">
        <f t="shared" si="185"/>
        <v>41313</v>
      </c>
      <c r="K1307" s="7">
        <f t="shared" si="186"/>
        <v>14.625534178584706</v>
      </c>
    </row>
    <row r="1308" spans="1:11" x14ac:dyDescent="0.25">
      <c r="A1308" s="11">
        <v>41316</v>
      </c>
      <c r="B1308" s="12">
        <v>6277.1</v>
      </c>
      <c r="C1308" s="4">
        <f t="shared" si="183"/>
        <v>2.1050960648390116E-3</v>
      </c>
      <c r="D1308" s="4">
        <f t="shared" si="187"/>
        <v>1.4509140916531771E-7</v>
      </c>
      <c r="E1308" s="13">
        <f t="shared" si="188"/>
        <v>7.7368242815030556E-5</v>
      </c>
      <c r="F1308" s="4">
        <f t="shared" si="189"/>
        <v>2.1049509734298462E-3</v>
      </c>
      <c r="G1308" s="6">
        <f t="shared" si="190"/>
        <v>0.23930987419375491</v>
      </c>
      <c r="H1308" s="8">
        <f t="shared" si="191"/>
        <v>0</v>
      </c>
      <c r="I1308" s="6">
        <f t="shared" si="184"/>
        <v>3.7858939394079578</v>
      </c>
      <c r="J1308" s="15">
        <f t="shared" si="185"/>
        <v>41316</v>
      </c>
      <c r="K1308" s="7">
        <f t="shared" si="186"/>
        <v>13.990770326255353</v>
      </c>
    </row>
    <row r="1309" spans="1:11" x14ac:dyDescent="0.25">
      <c r="A1309" s="11">
        <v>41317</v>
      </c>
      <c r="B1309" s="12">
        <v>6338.4</v>
      </c>
      <c r="C1309" s="4">
        <f t="shared" si="183"/>
        <v>9.7182802830862412E-3</v>
      </c>
      <c r="D1309" s="4">
        <f t="shared" si="187"/>
        <v>1.4509140916531771E-7</v>
      </c>
      <c r="E1309" s="13">
        <f t="shared" si="188"/>
        <v>7.1047343430592842E-5</v>
      </c>
      <c r="F1309" s="4">
        <f t="shared" si="189"/>
        <v>9.7181351916770763E-3</v>
      </c>
      <c r="G1309" s="6">
        <f t="shared" si="190"/>
        <v>1.1529461264330441</v>
      </c>
      <c r="H1309" s="8">
        <f t="shared" si="191"/>
        <v>0</v>
      </c>
      <c r="I1309" s="6">
        <f t="shared" si="184"/>
        <v>3.1925011286966631</v>
      </c>
      <c r="J1309" s="15">
        <f t="shared" si="185"/>
        <v>41317</v>
      </c>
      <c r="K1309" s="7">
        <f t="shared" si="186"/>
        <v>13.407079431382506</v>
      </c>
    </row>
    <row r="1310" spans="1:11" x14ac:dyDescent="0.25">
      <c r="A1310" s="11">
        <v>41318</v>
      </c>
      <c r="B1310" s="12">
        <v>6359.1</v>
      </c>
      <c r="C1310" s="4">
        <f t="shared" si="183"/>
        <v>3.2604872357688912E-3</v>
      </c>
      <c r="D1310" s="4">
        <f t="shared" si="187"/>
        <v>1.4509140916531771E-7</v>
      </c>
      <c r="E1310" s="13">
        <f t="shared" si="188"/>
        <v>6.5482505248475498E-5</v>
      </c>
      <c r="F1310" s="4">
        <f t="shared" si="189"/>
        <v>3.2603421443597258E-3</v>
      </c>
      <c r="G1310" s="6">
        <f t="shared" si="190"/>
        <v>0.40290303108977027</v>
      </c>
      <c r="H1310" s="8">
        <f t="shared" si="191"/>
        <v>0</v>
      </c>
      <c r="I1310" s="6">
        <f t="shared" si="184"/>
        <v>3.8167598137859304</v>
      </c>
      <c r="J1310" s="15">
        <f t="shared" si="185"/>
        <v>41318</v>
      </c>
      <c r="K1310" s="7">
        <f t="shared" si="186"/>
        <v>12.871314551305279</v>
      </c>
    </row>
    <row r="1311" spans="1:11" x14ac:dyDescent="0.25">
      <c r="A1311" s="11">
        <v>41319</v>
      </c>
      <c r="B1311" s="12">
        <v>6327.4</v>
      </c>
      <c r="C1311" s="4">
        <f t="shared" si="183"/>
        <v>-4.9974486224345525E-3</v>
      </c>
      <c r="D1311" s="4">
        <f t="shared" si="187"/>
        <v>1.4509140916531771E-7</v>
      </c>
      <c r="E1311" s="13">
        <f t="shared" si="188"/>
        <v>6.058329358416803E-5</v>
      </c>
      <c r="F1311" s="4">
        <f t="shared" si="189"/>
        <v>-4.9975937138437175E-3</v>
      </c>
      <c r="G1311" s="6">
        <f t="shared" si="190"/>
        <v>-0.64207314647846303</v>
      </c>
      <c r="H1311" s="8">
        <f t="shared" si="191"/>
        <v>1</v>
      </c>
      <c r="I1311" s="6">
        <f t="shared" si="184"/>
        <v>3.7306781972440692</v>
      </c>
      <c r="J1311" s="15">
        <f t="shared" si="185"/>
        <v>41319</v>
      </c>
      <c r="K1311" s="7">
        <f t="shared" si="186"/>
        <v>12.380457696222104</v>
      </c>
    </row>
    <row r="1312" spans="1:11" x14ac:dyDescent="0.25">
      <c r="A1312" s="11">
        <v>41320</v>
      </c>
      <c r="B1312" s="12">
        <v>6328.3</v>
      </c>
      <c r="C1312" s="4">
        <f t="shared" si="183"/>
        <v>1.4222840325195634E-4</v>
      </c>
      <c r="D1312" s="4">
        <f t="shared" si="187"/>
        <v>1.4509140916531771E-7</v>
      </c>
      <c r="E1312" s="13">
        <f t="shared" si="188"/>
        <v>6.0904853899168359E-5</v>
      </c>
      <c r="F1312" s="4">
        <f t="shared" si="189"/>
        <v>1.4208331184279103E-4</v>
      </c>
      <c r="G1312" s="6">
        <f t="shared" si="190"/>
        <v>1.820610817008049E-2</v>
      </c>
      <c r="H1312" s="8">
        <f t="shared" si="191"/>
        <v>0</v>
      </c>
      <c r="I1312" s="6">
        <f t="shared" si="184"/>
        <v>3.933994577431335</v>
      </c>
      <c r="J1312" s="15">
        <f t="shared" si="185"/>
        <v>41320</v>
      </c>
      <c r="K1312" s="7">
        <f t="shared" si="186"/>
        <v>12.413270333191651</v>
      </c>
    </row>
    <row r="1313" spans="1:11" x14ac:dyDescent="0.25">
      <c r="A1313" s="11">
        <v>41323</v>
      </c>
      <c r="B1313" s="12">
        <v>6318.2</v>
      </c>
      <c r="C1313" s="4">
        <f t="shared" si="183"/>
        <v>-1.5972802194041949E-3</v>
      </c>
      <c r="D1313" s="4">
        <f t="shared" si="187"/>
        <v>1.4509140916531771E-7</v>
      </c>
      <c r="E1313" s="13">
        <f t="shared" si="188"/>
        <v>5.6553188457710394E-5</v>
      </c>
      <c r="F1313" s="4">
        <f t="shared" si="189"/>
        <v>-1.5974253108133603E-3</v>
      </c>
      <c r="G1313" s="6">
        <f t="shared" si="190"/>
        <v>-0.21241834153579975</v>
      </c>
      <c r="H1313" s="8">
        <f t="shared" si="191"/>
        <v>1</v>
      </c>
      <c r="I1313" s="6">
        <f t="shared" si="184"/>
        <v>3.948665177889028</v>
      </c>
      <c r="J1313" s="15">
        <f t="shared" si="185"/>
        <v>41323</v>
      </c>
      <c r="K1313" s="7">
        <f t="shared" si="186"/>
        <v>11.961587135410054</v>
      </c>
    </row>
    <row r="1314" spans="1:11" x14ac:dyDescent="0.25">
      <c r="A1314" s="11">
        <v>41324</v>
      </c>
      <c r="B1314" s="12">
        <v>6379.1</v>
      </c>
      <c r="C1314" s="4">
        <f t="shared" si="183"/>
        <v>9.5926641091804814E-3</v>
      </c>
      <c r="D1314" s="4">
        <f t="shared" si="187"/>
        <v>1.4509140916531771E-7</v>
      </c>
      <c r="E1314" s="13">
        <f t="shared" si="188"/>
        <v>5.319556760050318E-5</v>
      </c>
      <c r="F1314" s="4">
        <f t="shared" si="189"/>
        <v>9.5925190177713164E-3</v>
      </c>
      <c r="G1314" s="6">
        <f t="shared" si="190"/>
        <v>1.315209524496717</v>
      </c>
      <c r="H1314" s="8">
        <f t="shared" si="191"/>
        <v>0</v>
      </c>
      <c r="I1314" s="6">
        <f t="shared" si="184"/>
        <v>3.136941160565708</v>
      </c>
      <c r="J1314" s="15">
        <f t="shared" si="185"/>
        <v>41324</v>
      </c>
      <c r="K1314" s="7">
        <f t="shared" si="186"/>
        <v>11.601068314136981</v>
      </c>
    </row>
    <row r="1315" spans="1:11" x14ac:dyDescent="0.25">
      <c r="A1315" s="11">
        <v>41325</v>
      </c>
      <c r="B1315" s="12">
        <v>6395.4</v>
      </c>
      <c r="C1315" s="4">
        <f t="shared" si="183"/>
        <v>2.551960365751612E-3</v>
      </c>
      <c r="D1315" s="4">
        <f t="shared" si="187"/>
        <v>1.4509140916531771E-7</v>
      </c>
      <c r="E1315" s="13">
        <f t="shared" si="188"/>
        <v>4.9766032367659379E-5</v>
      </c>
      <c r="F1315" s="4">
        <f t="shared" si="189"/>
        <v>2.5518152743424466E-3</v>
      </c>
      <c r="G1315" s="6">
        <f t="shared" si="190"/>
        <v>0.36172849695397052</v>
      </c>
      <c r="H1315" s="8">
        <f t="shared" si="191"/>
        <v>0</v>
      </c>
      <c r="I1315" s="6">
        <f t="shared" si="184"/>
        <v>3.9697266578547472</v>
      </c>
      <c r="J1315" s="15">
        <f t="shared" si="185"/>
        <v>41325</v>
      </c>
      <c r="K1315" s="7">
        <f t="shared" si="186"/>
        <v>11.220876164104933</v>
      </c>
    </row>
    <row r="1316" spans="1:11" x14ac:dyDescent="0.25">
      <c r="A1316" s="11">
        <v>41326</v>
      </c>
      <c r="B1316" s="12">
        <v>6291.5</v>
      </c>
      <c r="C1316" s="4">
        <f t="shared" si="183"/>
        <v>-1.6379465891123497E-2</v>
      </c>
      <c r="D1316" s="4">
        <f t="shared" si="187"/>
        <v>1.4509140916531771E-7</v>
      </c>
      <c r="E1316" s="13">
        <f t="shared" si="188"/>
        <v>4.6746713841939223E-5</v>
      </c>
      <c r="F1316" s="4">
        <f t="shared" si="189"/>
        <v>-1.6379610982532662E-2</v>
      </c>
      <c r="G1316" s="6">
        <f t="shared" si="190"/>
        <v>-2.3956757659722672</v>
      </c>
      <c r="H1316" s="8">
        <f t="shared" si="191"/>
        <v>1</v>
      </c>
      <c r="I1316" s="6">
        <f t="shared" si="184"/>
        <v>1.1968135773875335</v>
      </c>
      <c r="J1316" s="15">
        <f t="shared" si="185"/>
        <v>41326</v>
      </c>
      <c r="K1316" s="7">
        <f t="shared" si="186"/>
        <v>10.875163723829919</v>
      </c>
    </row>
    <row r="1317" spans="1:11" x14ac:dyDescent="0.25">
      <c r="A1317" s="11">
        <v>41327</v>
      </c>
      <c r="B1317" s="12">
        <v>6335.7</v>
      </c>
      <c r="C1317" s="4">
        <f t="shared" si="183"/>
        <v>7.0007888564158228E-3</v>
      </c>
      <c r="D1317" s="4">
        <f t="shared" si="187"/>
        <v>1.4509140916531771E-7</v>
      </c>
      <c r="E1317" s="13">
        <f t="shared" si="188"/>
        <v>9.3875183131807968E-5</v>
      </c>
      <c r="F1317" s="4">
        <f t="shared" si="189"/>
        <v>7.0006437650066578E-3</v>
      </c>
      <c r="G1317" s="6">
        <f t="shared" si="190"/>
        <v>0.72254114018259508</v>
      </c>
      <c r="H1317" s="8">
        <f t="shared" si="191"/>
        <v>0</v>
      </c>
      <c r="I1317" s="6">
        <f t="shared" si="184"/>
        <v>3.4568008657056448</v>
      </c>
      <c r="J1317" s="15">
        <f t="shared" si="185"/>
        <v>41327</v>
      </c>
      <c r="K1317" s="7">
        <f t="shared" si="186"/>
        <v>15.411171705080513</v>
      </c>
    </row>
    <row r="1318" spans="1:11" x14ac:dyDescent="0.25">
      <c r="A1318" s="11">
        <v>41330</v>
      </c>
      <c r="B1318" s="12">
        <v>6355.4</v>
      </c>
      <c r="C1318" s="4">
        <f t="shared" si="183"/>
        <v>3.1045403192253786E-3</v>
      </c>
      <c r="D1318" s="4">
        <f t="shared" si="187"/>
        <v>1.4509140916531771E-7</v>
      </c>
      <c r="E1318" s="13">
        <f t="shared" si="188"/>
        <v>8.5579840494364186E-5</v>
      </c>
      <c r="F1318" s="4">
        <f t="shared" si="189"/>
        <v>3.1043952278162132E-3</v>
      </c>
      <c r="G1318" s="6">
        <f t="shared" si="190"/>
        <v>0.3355762918954045</v>
      </c>
      <c r="H1318" s="8">
        <f t="shared" si="191"/>
        <v>0</v>
      </c>
      <c r="I1318" s="6">
        <f t="shared" si="184"/>
        <v>3.7077861483523966</v>
      </c>
      <c r="J1318" s="15">
        <f t="shared" si="185"/>
        <v>41330</v>
      </c>
      <c r="K1318" s="7">
        <f t="shared" si="186"/>
        <v>14.714516521134543</v>
      </c>
    </row>
    <row r="1319" spans="1:11" x14ac:dyDescent="0.25">
      <c r="A1319" s="11">
        <v>41331</v>
      </c>
      <c r="B1319" s="12">
        <v>6270.4</v>
      </c>
      <c r="C1319" s="4">
        <f t="shared" si="183"/>
        <v>-1.3464696762296823E-2</v>
      </c>
      <c r="D1319" s="4">
        <f t="shared" si="187"/>
        <v>1.4509140916531771E-7</v>
      </c>
      <c r="E1319" s="13">
        <f t="shared" si="188"/>
        <v>7.8276727972711606E-5</v>
      </c>
      <c r="F1319" s="4">
        <f t="shared" si="189"/>
        <v>-1.3464841853705988E-2</v>
      </c>
      <c r="G1319" s="6">
        <f t="shared" si="190"/>
        <v>-1.5218958233468705</v>
      </c>
      <c r="H1319" s="8">
        <f t="shared" si="191"/>
        <v>1</v>
      </c>
      <c r="I1319" s="6">
        <f t="shared" si="184"/>
        <v>2.6506081259000216</v>
      </c>
      <c r="J1319" s="15">
        <f t="shared" si="185"/>
        <v>41331</v>
      </c>
      <c r="K1319" s="7">
        <f t="shared" si="186"/>
        <v>14.072672872306821</v>
      </c>
    </row>
    <row r="1320" spans="1:11" x14ac:dyDescent="0.25">
      <c r="A1320" s="11">
        <v>41332</v>
      </c>
      <c r="B1320" s="12">
        <v>6325.9</v>
      </c>
      <c r="C1320" s="4">
        <f t="shared" si="183"/>
        <v>8.8121685178564318E-3</v>
      </c>
      <c r="D1320" s="4">
        <f t="shared" si="187"/>
        <v>1.4509140916531771E-7</v>
      </c>
      <c r="E1320" s="13">
        <f t="shared" si="188"/>
        <v>1.0549120282010668E-4</v>
      </c>
      <c r="F1320" s="4">
        <f t="shared" si="189"/>
        <v>8.8120234264472668E-3</v>
      </c>
      <c r="G1320" s="6">
        <f t="shared" si="190"/>
        <v>0.85796094899971287</v>
      </c>
      <c r="H1320" s="8">
        <f t="shared" si="191"/>
        <v>0</v>
      </c>
      <c r="I1320" s="6">
        <f t="shared" si="184"/>
        <v>3.2914544688492482</v>
      </c>
      <c r="J1320" s="15">
        <f t="shared" si="185"/>
        <v>41332</v>
      </c>
      <c r="K1320" s="7">
        <f t="shared" si="186"/>
        <v>16.336852301923706</v>
      </c>
    </row>
    <row r="1321" spans="1:11" x14ac:dyDescent="0.25">
      <c r="A1321" s="11">
        <v>41333</v>
      </c>
      <c r="B1321" s="12">
        <v>6360.8</v>
      </c>
      <c r="C1321" s="4">
        <f t="shared" si="183"/>
        <v>5.5018386240503897E-3</v>
      </c>
      <c r="D1321" s="4">
        <f t="shared" si="187"/>
        <v>1.4509140916531771E-7</v>
      </c>
      <c r="E1321" s="13">
        <f t="shared" si="188"/>
        <v>9.5806434204243629E-5</v>
      </c>
      <c r="F1321" s="4">
        <f t="shared" si="189"/>
        <v>5.5016935326412247E-3</v>
      </c>
      <c r="G1321" s="6">
        <f t="shared" si="190"/>
        <v>0.56208119584339233</v>
      </c>
      <c r="H1321" s="8">
        <f t="shared" si="191"/>
        <v>0</v>
      </c>
      <c r="I1321" s="6">
        <f t="shared" si="184"/>
        <v>3.5496841876145777</v>
      </c>
      <c r="J1321" s="15">
        <f t="shared" si="185"/>
        <v>41333</v>
      </c>
      <c r="K1321" s="7">
        <f t="shared" si="186"/>
        <v>15.568888159940528</v>
      </c>
    </row>
    <row r="1322" spans="1:11" x14ac:dyDescent="0.25">
      <c r="A1322" s="11">
        <v>41334</v>
      </c>
      <c r="B1322" s="12">
        <v>6378.6</v>
      </c>
      <c r="C1322" s="4">
        <f t="shared" si="183"/>
        <v>2.7944819353408592E-3</v>
      </c>
      <c r="D1322" s="4">
        <f t="shared" si="187"/>
        <v>1.4509140916531771E-7</v>
      </c>
      <c r="E1322" s="13">
        <f t="shared" si="188"/>
        <v>8.728008899596269E-5</v>
      </c>
      <c r="F1322" s="4">
        <f t="shared" si="189"/>
        <v>2.7943368439316938E-3</v>
      </c>
      <c r="G1322" s="6">
        <f t="shared" si="190"/>
        <v>0.29910327398697351</v>
      </c>
      <c r="H1322" s="8">
        <f t="shared" si="191"/>
        <v>0</v>
      </c>
      <c r="I1322" s="6">
        <f t="shared" si="184"/>
        <v>3.7095241809302366</v>
      </c>
      <c r="J1322" s="15">
        <f t="shared" si="185"/>
        <v>41334</v>
      </c>
      <c r="K1322" s="7">
        <f t="shared" si="186"/>
        <v>14.859967199149049</v>
      </c>
    </row>
    <row r="1323" spans="1:11" x14ac:dyDescent="0.25">
      <c r="A1323" s="11">
        <v>41337</v>
      </c>
      <c r="B1323" s="12">
        <v>6345.6</v>
      </c>
      <c r="C1323" s="4">
        <f t="shared" si="183"/>
        <v>-5.1869781971376847E-3</v>
      </c>
      <c r="D1323" s="4">
        <f t="shared" si="187"/>
        <v>1.4509140916531771E-7</v>
      </c>
      <c r="E1323" s="13">
        <f t="shared" si="188"/>
        <v>7.9773604794399034E-5</v>
      </c>
      <c r="F1323" s="4">
        <f t="shared" si="189"/>
        <v>-5.1871232885468497E-3</v>
      </c>
      <c r="G1323" s="6">
        <f t="shared" si="190"/>
        <v>-0.58076035474856147</v>
      </c>
      <c r="H1323" s="8">
        <f t="shared" si="191"/>
        <v>1</v>
      </c>
      <c r="I1323" s="6">
        <f t="shared" si="184"/>
        <v>3.6305791095772189</v>
      </c>
      <c r="J1323" s="15">
        <f t="shared" si="185"/>
        <v>41337</v>
      </c>
      <c r="K1323" s="7">
        <f t="shared" si="186"/>
        <v>14.206590728595991</v>
      </c>
    </row>
    <row r="1324" spans="1:11" x14ac:dyDescent="0.25">
      <c r="A1324" s="11">
        <v>41338</v>
      </c>
      <c r="B1324" s="12">
        <v>6432</v>
      </c>
      <c r="C1324" s="4">
        <f t="shared" si="183"/>
        <v>1.3523872533325369E-2</v>
      </c>
      <c r="D1324" s="4">
        <f t="shared" si="187"/>
        <v>1.4509140916531771E-7</v>
      </c>
      <c r="E1324" s="13">
        <f t="shared" si="188"/>
        <v>7.8157960997748776E-5</v>
      </c>
      <c r="F1324" s="4">
        <f t="shared" si="189"/>
        <v>1.3523727441916204E-2</v>
      </c>
      <c r="G1324" s="6">
        <f t="shared" si="190"/>
        <v>1.5297124415751862</v>
      </c>
      <c r="H1324" s="8">
        <f t="shared" si="191"/>
        <v>0</v>
      </c>
      <c r="I1324" s="6">
        <f t="shared" si="184"/>
        <v>2.6394407088961831</v>
      </c>
      <c r="J1324" s="15">
        <f t="shared" si="185"/>
        <v>41338</v>
      </c>
      <c r="K1324" s="7">
        <f t="shared" si="186"/>
        <v>14.061992793494968</v>
      </c>
    </row>
    <row r="1325" spans="1:11" x14ac:dyDescent="0.25">
      <c r="A1325" s="11">
        <v>41339</v>
      </c>
      <c r="B1325" s="12">
        <v>6427.6</v>
      </c>
      <c r="C1325" s="4">
        <f t="shared" si="183"/>
        <v>-6.8431369120413926E-4</v>
      </c>
      <c r="D1325" s="4">
        <f t="shared" si="187"/>
        <v>1.4509140916531771E-7</v>
      </c>
      <c r="E1325" s="13">
        <f t="shared" si="188"/>
        <v>7.174260111925697E-5</v>
      </c>
      <c r="F1325" s="4">
        <f t="shared" si="189"/>
        <v>-6.8445878261330455E-4</v>
      </c>
      <c r="G1325" s="6">
        <f t="shared" si="190"/>
        <v>-8.0808815563032918E-2</v>
      </c>
      <c r="H1325" s="8">
        <f t="shared" si="191"/>
        <v>1</v>
      </c>
      <c r="I1325" s="6">
        <f t="shared" si="184"/>
        <v>3.8490093489244308</v>
      </c>
      <c r="J1325" s="15">
        <f t="shared" si="185"/>
        <v>41339</v>
      </c>
      <c r="K1325" s="7">
        <f t="shared" si="186"/>
        <v>13.472519468596813</v>
      </c>
    </row>
    <row r="1326" spans="1:11" x14ac:dyDescent="0.25">
      <c r="A1326" s="11">
        <v>41340</v>
      </c>
      <c r="B1326" s="12">
        <v>6439.2</v>
      </c>
      <c r="C1326" s="4">
        <f t="shared" si="183"/>
        <v>1.803090611925901E-3</v>
      </c>
      <c r="D1326" s="4">
        <f t="shared" si="187"/>
        <v>1.4509140916531771E-7</v>
      </c>
      <c r="E1326" s="13">
        <f t="shared" si="188"/>
        <v>6.61815372550434E-5</v>
      </c>
      <c r="F1326" s="4">
        <f t="shared" si="189"/>
        <v>1.8029455205167356E-3</v>
      </c>
      <c r="G1326" s="6">
        <f t="shared" si="190"/>
        <v>0.22162266785784052</v>
      </c>
      <c r="H1326" s="8">
        <f t="shared" si="191"/>
        <v>0</v>
      </c>
      <c r="I1326" s="6">
        <f t="shared" si="184"/>
        <v>3.8680576770149457</v>
      </c>
      <c r="J1326" s="15">
        <f t="shared" si="185"/>
        <v>41340</v>
      </c>
      <c r="K1326" s="7">
        <f t="shared" si="186"/>
        <v>12.939833432284194</v>
      </c>
    </row>
    <row r="1327" spans="1:11" x14ac:dyDescent="0.25">
      <c r="A1327" s="11">
        <v>41341</v>
      </c>
      <c r="B1327" s="12">
        <v>6483.6</v>
      </c>
      <c r="C1327" s="4">
        <f t="shared" si="183"/>
        <v>6.8716028584965031E-3</v>
      </c>
      <c r="D1327" s="4">
        <f t="shared" si="187"/>
        <v>1.4509140916531771E-7</v>
      </c>
      <c r="E1327" s="13">
        <f t="shared" si="188"/>
        <v>6.119871233458328E-5</v>
      </c>
      <c r="F1327" s="4">
        <f t="shared" si="189"/>
        <v>6.8714577670873382E-3</v>
      </c>
      <c r="G1327" s="6">
        <f t="shared" si="190"/>
        <v>0.8783704955810927</v>
      </c>
      <c r="H1327" s="8">
        <f t="shared" si="191"/>
        <v>0</v>
      </c>
      <c r="I1327" s="6">
        <f t="shared" si="184"/>
        <v>3.5459863075176057</v>
      </c>
      <c r="J1327" s="15">
        <f t="shared" si="185"/>
        <v>41341</v>
      </c>
      <c r="K1327" s="7">
        <f t="shared" si="186"/>
        <v>12.443180550265101</v>
      </c>
    </row>
    <row r="1328" spans="1:11" x14ac:dyDescent="0.25">
      <c r="A1328" s="11">
        <v>41344</v>
      </c>
      <c r="B1328" s="12">
        <v>6503.6</v>
      </c>
      <c r="C1328" s="4">
        <f t="shared" si="183"/>
        <v>3.0799580833796797E-3</v>
      </c>
      <c r="D1328" s="4">
        <f t="shared" si="187"/>
        <v>1.4509140916531771E-7</v>
      </c>
      <c r="E1328" s="13">
        <f t="shared" si="188"/>
        <v>5.6811897628997047E-5</v>
      </c>
      <c r="F1328" s="4">
        <f t="shared" si="189"/>
        <v>3.0798129919705143E-3</v>
      </c>
      <c r="G1328" s="6">
        <f t="shared" si="190"/>
        <v>0.40860596164100454</v>
      </c>
      <c r="H1328" s="8">
        <f t="shared" si="191"/>
        <v>0</v>
      </c>
      <c r="I1328" s="6">
        <f t="shared" si="184"/>
        <v>3.885464445287401</v>
      </c>
      <c r="J1328" s="15">
        <f t="shared" si="185"/>
        <v>41344</v>
      </c>
      <c r="K1328" s="7">
        <f t="shared" si="186"/>
        <v>11.988915755870609</v>
      </c>
    </row>
    <row r="1329" spans="1:11" x14ac:dyDescent="0.25">
      <c r="A1329" s="11">
        <v>41345</v>
      </c>
      <c r="B1329" s="12">
        <v>6510.6</v>
      </c>
      <c r="C1329" s="4">
        <f t="shared" si="183"/>
        <v>1.0757481328169697E-3</v>
      </c>
      <c r="D1329" s="4">
        <f t="shared" si="187"/>
        <v>1.4509140916531771E-7</v>
      </c>
      <c r="E1329" s="13">
        <f t="shared" si="188"/>
        <v>5.2949802618969968E-5</v>
      </c>
      <c r="F1329" s="4">
        <f t="shared" si="189"/>
        <v>1.0756030414078043E-3</v>
      </c>
      <c r="G1329" s="6">
        <f t="shared" si="190"/>
        <v>0.14781545645193078</v>
      </c>
      <c r="H1329" s="8">
        <f t="shared" si="191"/>
        <v>0</v>
      </c>
      <c r="I1329" s="6">
        <f t="shared" si="184"/>
        <v>3.9932198690177154</v>
      </c>
      <c r="J1329" s="15">
        <f t="shared" si="185"/>
        <v>41345</v>
      </c>
      <c r="K1329" s="7">
        <f t="shared" si="186"/>
        <v>11.574238662909712</v>
      </c>
    </row>
    <row r="1330" spans="1:11" x14ac:dyDescent="0.25">
      <c r="A1330" s="11">
        <v>41346</v>
      </c>
      <c r="B1330" s="12">
        <v>6481.5</v>
      </c>
      <c r="C1330" s="4">
        <f t="shared" si="183"/>
        <v>-4.4796528141194678E-3</v>
      </c>
      <c r="D1330" s="4">
        <f t="shared" si="187"/>
        <v>1.4509140916531771E-7</v>
      </c>
      <c r="E1330" s="13">
        <f t="shared" si="188"/>
        <v>4.9549664052031614E-5</v>
      </c>
      <c r="F1330" s="4">
        <f t="shared" si="189"/>
        <v>-4.4797979055286328E-3</v>
      </c>
      <c r="G1330" s="6">
        <f t="shared" si="190"/>
        <v>-0.63641156805479249</v>
      </c>
      <c r="H1330" s="8">
        <f t="shared" si="191"/>
        <v>1</v>
      </c>
      <c r="I1330" s="6">
        <f t="shared" si="184"/>
        <v>3.8348191634135684</v>
      </c>
      <c r="J1330" s="15">
        <f t="shared" si="185"/>
        <v>41346</v>
      </c>
      <c r="K1330" s="7">
        <f t="shared" si="186"/>
        <v>11.196457031205897</v>
      </c>
    </row>
    <row r="1331" spans="1:11" x14ac:dyDescent="0.25">
      <c r="A1331" s="11">
        <v>41347</v>
      </c>
      <c r="B1331" s="12">
        <v>6529.4</v>
      </c>
      <c r="C1331" s="4">
        <f t="shared" si="183"/>
        <v>7.3630903947323641E-3</v>
      </c>
      <c r="D1331" s="4">
        <f t="shared" si="187"/>
        <v>1.4509140916531771E-7</v>
      </c>
      <c r="E1331" s="13">
        <f t="shared" si="188"/>
        <v>5.0280335811374557E-5</v>
      </c>
      <c r="F1331" s="4">
        <f t="shared" si="189"/>
        <v>7.3629453033231991E-3</v>
      </c>
      <c r="G1331" s="6">
        <f t="shared" si="190"/>
        <v>1.0383708541229351</v>
      </c>
      <c r="H1331" s="8">
        <f t="shared" si="191"/>
        <v>0</v>
      </c>
      <c r="I1331" s="6">
        <f t="shared" si="184"/>
        <v>3.4909026991685623</v>
      </c>
      <c r="J1331" s="15">
        <f t="shared" si="185"/>
        <v>41347</v>
      </c>
      <c r="K1331" s="7">
        <f t="shared" si="186"/>
        <v>11.278707798448263</v>
      </c>
    </row>
    <row r="1332" spans="1:11" x14ac:dyDescent="0.25">
      <c r="A1332" s="11">
        <v>41348</v>
      </c>
      <c r="B1332" s="12">
        <v>6489.6</v>
      </c>
      <c r="C1332" s="4">
        <f t="shared" si="183"/>
        <v>-6.1141599180753285E-3</v>
      </c>
      <c r="D1332" s="4">
        <f t="shared" si="187"/>
        <v>1.4509140916531771E-7</v>
      </c>
      <c r="E1332" s="13">
        <f t="shared" si="188"/>
        <v>4.7199499951432928E-5</v>
      </c>
      <c r="F1332" s="4">
        <f t="shared" si="189"/>
        <v>-6.1143050094844935E-3</v>
      </c>
      <c r="G1332" s="6">
        <f t="shared" si="190"/>
        <v>-0.88997621631128065</v>
      </c>
      <c r="H1332" s="8">
        <f t="shared" si="191"/>
        <v>1</v>
      </c>
      <c r="I1332" s="6">
        <f t="shared" si="184"/>
        <v>3.6655962638345492</v>
      </c>
      <c r="J1332" s="15">
        <f t="shared" si="185"/>
        <v>41348</v>
      </c>
      <c r="K1332" s="7">
        <f t="shared" si="186"/>
        <v>10.927704922678197</v>
      </c>
    </row>
    <row r="1333" spans="1:11" x14ac:dyDescent="0.25">
      <c r="A1333" s="11">
        <v>41351</v>
      </c>
      <c r="B1333" s="12">
        <v>6457.9</v>
      </c>
      <c r="C1333" s="4">
        <f t="shared" si="183"/>
        <v>-4.8967079885995236E-3</v>
      </c>
      <c r="D1333" s="4">
        <f t="shared" si="187"/>
        <v>1.4509140916531771E-7</v>
      </c>
      <c r="E1333" s="13">
        <f t="shared" si="188"/>
        <v>5.1424621370148634E-5</v>
      </c>
      <c r="F1333" s="4">
        <f t="shared" si="189"/>
        <v>-4.8968530800086885E-3</v>
      </c>
      <c r="G1333" s="6">
        <f t="shared" si="190"/>
        <v>-0.68285976257873537</v>
      </c>
      <c r="H1333" s="8">
        <f t="shared" si="191"/>
        <v>1</v>
      </c>
      <c r="I1333" s="6">
        <f t="shared" si="184"/>
        <v>3.7856094817261701</v>
      </c>
      <c r="J1333" s="15">
        <f t="shared" si="185"/>
        <v>41351</v>
      </c>
      <c r="K1333" s="7">
        <f t="shared" si="186"/>
        <v>11.40632684375106</v>
      </c>
    </row>
    <row r="1334" spans="1:11" x14ac:dyDescent="0.25">
      <c r="A1334" s="11">
        <v>41352</v>
      </c>
      <c r="B1334" s="12">
        <v>6441.3</v>
      </c>
      <c r="C1334" s="4">
        <f t="shared" si="183"/>
        <v>-2.5738044473840216E-3</v>
      </c>
      <c r="D1334" s="4">
        <f t="shared" si="187"/>
        <v>1.4509140916531771E-7</v>
      </c>
      <c r="E1334" s="13">
        <f t="shared" si="188"/>
        <v>5.2656706939737352E-5</v>
      </c>
      <c r="F1334" s="4">
        <f t="shared" si="189"/>
        <v>-2.573949538793187E-3</v>
      </c>
      <c r="G1334" s="6">
        <f t="shared" si="190"/>
        <v>-0.35470979450807233</v>
      </c>
      <c r="H1334" s="8">
        <f t="shared" si="191"/>
        <v>1</v>
      </c>
      <c r="I1334" s="6">
        <f t="shared" si="184"/>
        <v>3.9440104177492943</v>
      </c>
      <c r="J1334" s="15">
        <f t="shared" si="185"/>
        <v>41352</v>
      </c>
      <c r="K1334" s="7">
        <f t="shared" si="186"/>
        <v>11.542160480496513</v>
      </c>
    </row>
    <row r="1335" spans="1:11" x14ac:dyDescent="0.25">
      <c r="A1335" s="11">
        <v>41353</v>
      </c>
      <c r="B1335" s="12">
        <v>6432.7</v>
      </c>
      <c r="C1335" s="4">
        <f t="shared" si="183"/>
        <v>-1.3360262978446866E-3</v>
      </c>
      <c r="D1335" s="4">
        <f t="shared" si="187"/>
        <v>1.4509140916531771E-7</v>
      </c>
      <c r="E1335" s="13">
        <f t="shared" si="188"/>
        <v>5.0521061744941231E-5</v>
      </c>
      <c r="F1335" s="4">
        <f t="shared" si="189"/>
        <v>-1.336171389253852E-3</v>
      </c>
      <c r="G1335" s="6">
        <f t="shared" si="190"/>
        <v>-0.18798618469092029</v>
      </c>
      <c r="H1335" s="8">
        <f t="shared" si="191"/>
        <v>1</v>
      </c>
      <c r="I1335" s="6">
        <f t="shared" si="184"/>
        <v>4.009952186164913</v>
      </c>
      <c r="J1335" s="15">
        <f t="shared" si="185"/>
        <v>41353</v>
      </c>
      <c r="K1335" s="7">
        <f t="shared" si="186"/>
        <v>11.305674956175828</v>
      </c>
    </row>
    <row r="1336" spans="1:11" x14ac:dyDescent="0.25">
      <c r="A1336" s="11">
        <v>41354</v>
      </c>
      <c r="B1336" s="12">
        <v>6388.5</v>
      </c>
      <c r="C1336" s="4">
        <f t="shared" si="183"/>
        <v>-6.8948577515487068E-3</v>
      </c>
      <c r="D1336" s="4">
        <f t="shared" si="187"/>
        <v>1.4509140916531771E-7</v>
      </c>
      <c r="E1336" s="13">
        <f t="shared" si="188"/>
        <v>4.7742738467163631E-5</v>
      </c>
      <c r="F1336" s="4">
        <f t="shared" si="189"/>
        <v>-6.8950028429578718E-3</v>
      </c>
      <c r="G1336" s="6">
        <f t="shared" si="190"/>
        <v>-0.99788567122744165</v>
      </c>
      <c r="H1336" s="8">
        <f t="shared" si="191"/>
        <v>1</v>
      </c>
      <c r="I1336" s="6">
        <f t="shared" si="184"/>
        <v>3.5580153486688357</v>
      </c>
      <c r="J1336" s="15">
        <f t="shared" si="185"/>
        <v>41354</v>
      </c>
      <c r="K1336" s="7">
        <f t="shared" si="186"/>
        <v>10.990410744004247</v>
      </c>
    </row>
    <row r="1337" spans="1:11" x14ac:dyDescent="0.25">
      <c r="A1337" s="11">
        <v>41355</v>
      </c>
      <c r="B1337" s="12">
        <v>6392.8</v>
      </c>
      <c r="C1337" s="4">
        <f t="shared" si="183"/>
        <v>6.7285802887524413E-4</v>
      </c>
      <c r="D1337" s="4">
        <f t="shared" si="187"/>
        <v>1.4509140916531771E-7</v>
      </c>
      <c r="E1337" s="13">
        <f t="shared" si="188"/>
        <v>5.3787584023601729E-5</v>
      </c>
      <c r="F1337" s="4">
        <f t="shared" si="189"/>
        <v>6.7271293746607884E-4</v>
      </c>
      <c r="G1337" s="6">
        <f t="shared" si="190"/>
        <v>9.1725219828558024E-2</v>
      </c>
      <c r="H1337" s="8">
        <f t="shared" si="191"/>
        <v>0</v>
      </c>
      <c r="I1337" s="6">
        <f t="shared" si="184"/>
        <v>3.9920886576494499</v>
      </c>
      <c r="J1337" s="15">
        <f t="shared" si="185"/>
        <v>41355</v>
      </c>
      <c r="K1337" s="7">
        <f t="shared" si="186"/>
        <v>11.665444165556336</v>
      </c>
    </row>
    <row r="1338" spans="1:11" x14ac:dyDescent="0.25">
      <c r="A1338" s="11">
        <v>41358</v>
      </c>
      <c r="B1338" s="12">
        <v>6378.4</v>
      </c>
      <c r="C1338" s="4">
        <f t="shared" si="183"/>
        <v>-2.2550748719674446E-3</v>
      </c>
      <c r="D1338" s="4">
        <f t="shared" si="187"/>
        <v>1.4509140916531771E-7</v>
      </c>
      <c r="E1338" s="13">
        <f t="shared" si="188"/>
        <v>5.0287235980520303E-5</v>
      </c>
      <c r="F1338" s="4">
        <f t="shared" si="189"/>
        <v>-2.25521996337661E-3</v>
      </c>
      <c r="G1338" s="6">
        <f t="shared" si="190"/>
        <v>-0.31802409437465412</v>
      </c>
      <c r="H1338" s="8">
        <f t="shared" si="191"/>
        <v>1</v>
      </c>
      <c r="I1338" s="6">
        <f t="shared" si="184"/>
        <v>3.9793714399454618</v>
      </c>
      <c r="J1338" s="15">
        <f t="shared" si="185"/>
        <v>41358</v>
      </c>
      <c r="K1338" s="7">
        <f t="shared" si="186"/>
        <v>11.279481682715584</v>
      </c>
    </row>
    <row r="1339" spans="1:11" x14ac:dyDescent="0.25">
      <c r="A1339" s="11">
        <v>41359</v>
      </c>
      <c r="B1339" s="12">
        <v>6399.4</v>
      </c>
      <c r="C1339" s="4">
        <f t="shared" si="183"/>
        <v>3.2869537646717053E-3</v>
      </c>
      <c r="D1339" s="4">
        <f t="shared" si="187"/>
        <v>1.4509140916531771E-7</v>
      </c>
      <c r="E1339" s="13">
        <f t="shared" si="188"/>
        <v>4.814938233076491E-5</v>
      </c>
      <c r="F1339" s="4">
        <f t="shared" si="189"/>
        <v>3.2868086732625399E-3</v>
      </c>
      <c r="G1339" s="6">
        <f t="shared" si="190"/>
        <v>0.47367347348131633</v>
      </c>
      <c r="H1339" s="8">
        <f t="shared" si="191"/>
        <v>0</v>
      </c>
      <c r="I1339" s="6">
        <f t="shared" si="184"/>
        <v>3.9394793109673585</v>
      </c>
      <c r="J1339" s="15">
        <f t="shared" si="185"/>
        <v>41359</v>
      </c>
      <c r="K1339" s="7">
        <f t="shared" si="186"/>
        <v>11.03711634879488</v>
      </c>
    </row>
    <row r="1340" spans="1:11" x14ac:dyDescent="0.25">
      <c r="A1340" s="11">
        <v>41360</v>
      </c>
      <c r="B1340" s="12">
        <v>6387.6</v>
      </c>
      <c r="C1340" s="4">
        <f t="shared" si="183"/>
        <v>-1.8456249862451159E-3</v>
      </c>
      <c r="D1340" s="4">
        <f t="shared" si="187"/>
        <v>1.4509140916531771E-7</v>
      </c>
      <c r="E1340" s="13">
        <f t="shared" si="188"/>
        <v>4.5323436028882874E-5</v>
      </c>
      <c r="F1340" s="4">
        <f t="shared" si="189"/>
        <v>-1.8457700776542813E-3</v>
      </c>
      <c r="G1340" s="6">
        <f t="shared" si="190"/>
        <v>-0.27416763626274776</v>
      </c>
      <c r="H1340" s="8">
        <f t="shared" si="191"/>
        <v>1</v>
      </c>
      <c r="I1340" s="6">
        <f t="shared" si="184"/>
        <v>4.0443206742206419</v>
      </c>
      <c r="J1340" s="15">
        <f t="shared" si="185"/>
        <v>41360</v>
      </c>
      <c r="K1340" s="7">
        <f t="shared" si="186"/>
        <v>10.708328214668883</v>
      </c>
    </row>
    <row r="1341" spans="1:11" x14ac:dyDescent="0.25">
      <c r="A1341" s="11">
        <v>41361</v>
      </c>
      <c r="B1341" s="12">
        <v>6411.7</v>
      </c>
      <c r="C1341" s="4">
        <f t="shared" si="183"/>
        <v>3.7658353943113695E-3</v>
      </c>
      <c r="D1341" s="4">
        <f t="shared" si="187"/>
        <v>1.4509140916531771E-7</v>
      </c>
      <c r="E1341" s="13">
        <f t="shared" si="188"/>
        <v>4.3467718643191331E-5</v>
      </c>
      <c r="F1341" s="4">
        <f t="shared" si="189"/>
        <v>3.7656903029022041E-3</v>
      </c>
      <c r="G1341" s="6">
        <f t="shared" si="190"/>
        <v>0.57116446022153866</v>
      </c>
      <c r="H1341" s="8">
        <f t="shared" si="191"/>
        <v>0</v>
      </c>
      <c r="I1341" s="6">
        <f t="shared" si="184"/>
        <v>3.9396930442446378</v>
      </c>
      <c r="J1341" s="15">
        <f t="shared" si="185"/>
        <v>41361</v>
      </c>
      <c r="K1341" s="7">
        <f t="shared" si="186"/>
        <v>10.486816874880292</v>
      </c>
    </row>
    <row r="1342" spans="1:11" x14ac:dyDescent="0.25">
      <c r="A1342" s="11">
        <v>41366</v>
      </c>
      <c r="B1342" s="12">
        <v>6490.7</v>
      </c>
      <c r="C1342" s="4">
        <f t="shared" si="183"/>
        <v>1.2245936764281675E-2</v>
      </c>
      <c r="D1342" s="4">
        <f t="shared" si="187"/>
        <v>1.4509140916531771E-7</v>
      </c>
      <c r="E1342" s="13">
        <f t="shared" si="188"/>
        <v>4.1201759783159918E-5</v>
      </c>
      <c r="F1342" s="4">
        <f t="shared" si="189"/>
        <v>1.224579167287251E-2</v>
      </c>
      <c r="G1342" s="6">
        <f t="shared" si="190"/>
        <v>1.9077830416749035</v>
      </c>
      <c r="H1342" s="8">
        <f t="shared" si="191"/>
        <v>0</v>
      </c>
      <c r="I1342" s="6">
        <f t="shared" si="184"/>
        <v>2.3097581944128951</v>
      </c>
      <c r="J1342" s="15">
        <f t="shared" si="185"/>
        <v>41366</v>
      </c>
      <c r="K1342" s="7">
        <f t="shared" si="186"/>
        <v>10.209821362364504</v>
      </c>
    </row>
    <row r="1343" spans="1:11" x14ac:dyDescent="0.25">
      <c r="A1343" s="11">
        <v>41367</v>
      </c>
      <c r="B1343" s="12">
        <v>6420.3</v>
      </c>
      <c r="C1343" s="4">
        <f t="shared" si="183"/>
        <v>-1.0905537561099835E-2</v>
      </c>
      <c r="D1343" s="4">
        <f t="shared" si="187"/>
        <v>1.4509140916531771E-7</v>
      </c>
      <c r="E1343" s="13">
        <f t="shared" si="188"/>
        <v>3.9206838868194015E-5</v>
      </c>
      <c r="F1343" s="4">
        <f t="shared" si="189"/>
        <v>-1.0905682652509E-2</v>
      </c>
      <c r="G1343" s="6">
        <f t="shared" si="190"/>
        <v>-1.7416943458275733</v>
      </c>
      <c r="H1343" s="8">
        <f t="shared" si="191"/>
        <v>1</v>
      </c>
      <c r="I1343" s="6">
        <f t="shared" si="184"/>
        <v>2.6376415523819965</v>
      </c>
      <c r="J1343" s="15">
        <f t="shared" si="185"/>
        <v>41367</v>
      </c>
      <c r="K1343" s="7">
        <f t="shared" si="186"/>
        <v>9.9595834419181841</v>
      </c>
    </row>
    <row r="1344" spans="1:11" x14ac:dyDescent="0.25">
      <c r="A1344" s="11">
        <v>41368</v>
      </c>
      <c r="B1344" s="12">
        <v>6344.1</v>
      </c>
      <c r="C1344" s="4">
        <f t="shared" si="183"/>
        <v>-1.1939598448155788E-2</v>
      </c>
      <c r="D1344" s="4">
        <f t="shared" si="187"/>
        <v>1.4509140916531771E-7</v>
      </c>
      <c r="E1344" s="13">
        <f t="shared" si="188"/>
        <v>5.9520994418100245E-5</v>
      </c>
      <c r="F1344" s="4">
        <f t="shared" si="189"/>
        <v>-1.1939743539564953E-2</v>
      </c>
      <c r="G1344" s="6">
        <f t="shared" si="190"/>
        <v>-1.5476042341648479</v>
      </c>
      <c r="H1344" s="8">
        <f t="shared" si="191"/>
        <v>1</v>
      </c>
      <c r="I1344" s="6">
        <f t="shared" si="184"/>
        <v>2.7481127641356706</v>
      </c>
      <c r="J1344" s="15">
        <f t="shared" si="185"/>
        <v>41368</v>
      </c>
      <c r="K1344" s="7">
        <f t="shared" si="186"/>
        <v>12.271434955937046</v>
      </c>
    </row>
    <row r="1345" spans="1:11" x14ac:dyDescent="0.25">
      <c r="A1345" s="11">
        <v>41369</v>
      </c>
      <c r="B1345" s="12">
        <v>6249.8</v>
      </c>
      <c r="C1345" s="4">
        <f t="shared" si="183"/>
        <v>-1.4975783897613065E-2</v>
      </c>
      <c r="D1345" s="4">
        <f t="shared" si="187"/>
        <v>1.4509140916531771E-7</v>
      </c>
      <c r="E1345" s="13">
        <f t="shared" si="188"/>
        <v>8.1789117433507443E-5</v>
      </c>
      <c r="F1345" s="4">
        <f t="shared" si="189"/>
        <v>-1.497592898902223E-2</v>
      </c>
      <c r="G1345" s="6">
        <f t="shared" si="190"/>
        <v>-1.6559453927852166</v>
      </c>
      <c r="H1345" s="8">
        <f t="shared" si="191"/>
        <v>1</v>
      </c>
      <c r="I1345" s="6">
        <f t="shared" si="184"/>
        <v>2.4156670758101271</v>
      </c>
      <c r="J1345" s="15">
        <f t="shared" si="185"/>
        <v>41369</v>
      </c>
      <c r="K1345" s="7">
        <f t="shared" si="186"/>
        <v>14.384938898263483</v>
      </c>
    </row>
    <row r="1346" spans="1:11" x14ac:dyDescent="0.25">
      <c r="A1346" s="11">
        <v>41372</v>
      </c>
      <c r="B1346" s="12">
        <v>6276.9</v>
      </c>
      <c r="C1346" s="4">
        <f t="shared" si="183"/>
        <v>4.3267647948787178E-3</v>
      </c>
      <c r="D1346" s="4">
        <f t="shared" si="187"/>
        <v>1.4509140916531771E-7</v>
      </c>
      <c r="E1346" s="13">
        <f t="shared" si="188"/>
        <v>1.1655857194878291E-4</v>
      </c>
      <c r="F1346" s="4">
        <f t="shared" si="189"/>
        <v>4.3266197034695529E-3</v>
      </c>
      <c r="G1346" s="6">
        <f t="shared" si="190"/>
        <v>0.40075284557387564</v>
      </c>
      <c r="H1346" s="8">
        <f t="shared" si="191"/>
        <v>0</v>
      </c>
      <c r="I1346" s="6">
        <f t="shared" si="184"/>
        <v>3.5293183690739878</v>
      </c>
      <c r="J1346" s="15">
        <f t="shared" si="185"/>
        <v>41372</v>
      </c>
      <c r="K1346" s="7">
        <f t="shared" si="186"/>
        <v>17.172454310040273</v>
      </c>
    </row>
    <row r="1347" spans="1:11" x14ac:dyDescent="0.25">
      <c r="A1347" s="11">
        <v>41373</v>
      </c>
      <c r="B1347" s="12">
        <v>6313.2</v>
      </c>
      <c r="C1347" s="4">
        <f t="shared" si="183"/>
        <v>5.7664515114468143E-3</v>
      </c>
      <c r="D1347" s="4">
        <f t="shared" si="187"/>
        <v>1.4509140916531771E-7</v>
      </c>
      <c r="E1347" s="13">
        <f t="shared" si="188"/>
        <v>1.0555000304738587E-4</v>
      </c>
      <c r="F1347" s="4">
        <f t="shared" si="189"/>
        <v>5.7663064200376493E-3</v>
      </c>
      <c r="G1347" s="6">
        <f t="shared" si="190"/>
        <v>0.56126581552568044</v>
      </c>
      <c r="H1347" s="8">
        <f t="shared" si="191"/>
        <v>0</v>
      </c>
      <c r="I1347" s="6">
        <f t="shared" si="184"/>
        <v>3.5017146863557005</v>
      </c>
      <c r="J1347" s="15">
        <f t="shared" si="185"/>
        <v>41373</v>
      </c>
      <c r="K1347" s="7">
        <f t="shared" si="186"/>
        <v>16.341404704305145</v>
      </c>
    </row>
    <row r="1348" spans="1:11" x14ac:dyDescent="0.25">
      <c r="A1348" s="11">
        <v>41374</v>
      </c>
      <c r="B1348" s="12">
        <v>6387.4</v>
      </c>
      <c r="C1348" s="4">
        <f t="shared" si="183"/>
        <v>1.1684620287348731E-2</v>
      </c>
      <c r="D1348" s="4">
        <f t="shared" si="187"/>
        <v>1.4509140916531771E-7</v>
      </c>
      <c r="E1348" s="13">
        <f t="shared" si="188"/>
        <v>9.5858201164921109E-5</v>
      </c>
      <c r="F1348" s="4">
        <f t="shared" si="189"/>
        <v>1.1684475195939566E-2</v>
      </c>
      <c r="G1348" s="6">
        <f t="shared" si="190"/>
        <v>1.1934234673511515</v>
      </c>
      <c r="H1348" s="8">
        <f t="shared" si="191"/>
        <v>0</v>
      </c>
      <c r="I1348" s="6">
        <f t="shared" si="184"/>
        <v>2.995251945403218</v>
      </c>
      <c r="J1348" s="15">
        <f t="shared" si="185"/>
        <v>41374</v>
      </c>
      <c r="K1348" s="7">
        <f t="shared" si="186"/>
        <v>15.573093750030864</v>
      </c>
    </row>
    <row r="1349" spans="1:11" x14ac:dyDescent="0.25">
      <c r="A1349" s="11">
        <v>41375</v>
      </c>
      <c r="B1349" s="12">
        <v>6416.1</v>
      </c>
      <c r="C1349" s="4">
        <f t="shared" si="183"/>
        <v>4.4831566476916992E-3</v>
      </c>
      <c r="D1349" s="4">
        <f t="shared" si="187"/>
        <v>1.4509140916531771E-7</v>
      </c>
      <c r="E1349" s="13">
        <f t="shared" si="188"/>
        <v>8.7325663959560341E-5</v>
      </c>
      <c r="F1349" s="4">
        <f t="shared" si="189"/>
        <v>4.4830115562825342E-3</v>
      </c>
      <c r="G1349" s="6">
        <f t="shared" si="190"/>
        <v>0.47973224481728749</v>
      </c>
      <c r="H1349" s="8">
        <f t="shared" si="191"/>
        <v>0</v>
      </c>
      <c r="I1349" s="6">
        <f t="shared" si="184"/>
        <v>3.6389230354288062</v>
      </c>
      <c r="J1349" s="15">
        <f t="shared" si="185"/>
        <v>41375</v>
      </c>
      <c r="K1349" s="7">
        <f t="shared" si="186"/>
        <v>14.863846400501037</v>
      </c>
    </row>
    <row r="1350" spans="1:11" x14ac:dyDescent="0.25">
      <c r="A1350" s="11">
        <v>41376</v>
      </c>
      <c r="B1350" s="12">
        <v>6384.4</v>
      </c>
      <c r="C1350" s="4">
        <f t="shared" si="183"/>
        <v>-4.9529416513989909E-3</v>
      </c>
      <c r="D1350" s="4">
        <f t="shared" si="187"/>
        <v>1.4509140916531771E-7</v>
      </c>
      <c r="E1350" s="13">
        <f t="shared" si="188"/>
        <v>7.981372840373875E-5</v>
      </c>
      <c r="F1350" s="4">
        <f t="shared" si="189"/>
        <v>-4.9530867428081559E-3</v>
      </c>
      <c r="G1350" s="6">
        <f t="shared" si="190"/>
        <v>-0.55441776068128823</v>
      </c>
      <c r="H1350" s="8">
        <f t="shared" si="191"/>
        <v>1</v>
      </c>
      <c r="I1350" s="6">
        <f t="shared" si="184"/>
        <v>3.645279456701044</v>
      </c>
      <c r="J1350" s="15">
        <f t="shared" si="185"/>
        <v>41376</v>
      </c>
      <c r="K1350" s="7">
        <f t="shared" si="186"/>
        <v>14.210163013190913</v>
      </c>
    </row>
    <row r="1351" spans="1:11" x14ac:dyDescent="0.25">
      <c r="A1351" s="11">
        <v>41379</v>
      </c>
      <c r="B1351" s="12">
        <v>6343.6</v>
      </c>
      <c r="C1351" s="4">
        <f t="shared" si="183"/>
        <v>-6.41108418395745E-3</v>
      </c>
      <c r="D1351" s="4">
        <f t="shared" si="187"/>
        <v>1.4509140916531771E-7</v>
      </c>
      <c r="E1351" s="13">
        <f t="shared" si="188"/>
        <v>7.7752896503608732E-5</v>
      </c>
      <c r="F1351" s="4">
        <f t="shared" si="189"/>
        <v>-6.411229275366615E-3</v>
      </c>
      <c r="G1351" s="6">
        <f t="shared" si="190"/>
        <v>-0.72708137505210535</v>
      </c>
      <c r="H1351" s="8">
        <f t="shared" si="191"/>
        <v>1</v>
      </c>
      <c r="I1351" s="6">
        <f t="shared" si="184"/>
        <v>3.547725180588067</v>
      </c>
      <c r="J1351" s="15">
        <f t="shared" si="185"/>
        <v>41379</v>
      </c>
      <c r="K1351" s="7">
        <f t="shared" si="186"/>
        <v>14.025506342165695</v>
      </c>
    </row>
    <row r="1352" spans="1:11" x14ac:dyDescent="0.25">
      <c r="A1352" s="11">
        <v>41380</v>
      </c>
      <c r="B1352" s="12">
        <v>6304.6</v>
      </c>
      <c r="C1352" s="4">
        <f t="shared" si="183"/>
        <v>-6.1669049508627427E-3</v>
      </c>
      <c r="D1352" s="4">
        <f t="shared" si="187"/>
        <v>1.4509140916531771E-7</v>
      </c>
      <c r="E1352" s="13">
        <f t="shared" si="188"/>
        <v>7.9013593599448469E-5</v>
      </c>
      <c r="F1352" s="4">
        <f t="shared" si="189"/>
        <v>-6.1670500422719076E-3</v>
      </c>
      <c r="G1352" s="6">
        <f t="shared" si="190"/>
        <v>-0.69378765093856465</v>
      </c>
      <c r="H1352" s="8">
        <f t="shared" si="191"/>
        <v>1</v>
      </c>
      <c r="I1352" s="6">
        <f t="shared" si="184"/>
        <v>3.5633361392082286</v>
      </c>
      <c r="J1352" s="15">
        <f t="shared" si="185"/>
        <v>41380</v>
      </c>
      <c r="K1352" s="7">
        <f t="shared" si="186"/>
        <v>14.138754959564318</v>
      </c>
    </row>
    <row r="1353" spans="1:11" x14ac:dyDescent="0.25">
      <c r="A1353" s="11">
        <v>41381</v>
      </c>
      <c r="B1353" s="12">
        <v>6244.2</v>
      </c>
      <c r="C1353" s="4">
        <f t="shared" si="183"/>
        <v>-9.6264928017144244E-3</v>
      </c>
      <c r="D1353" s="4">
        <f t="shared" si="187"/>
        <v>1.4509140916531771E-7</v>
      </c>
      <c r="E1353" s="13">
        <f t="shared" si="188"/>
        <v>7.9553546564108319E-5</v>
      </c>
      <c r="F1353" s="4">
        <f t="shared" si="189"/>
        <v>-9.6266378931235894E-3</v>
      </c>
      <c r="G1353" s="6">
        <f t="shared" si="190"/>
        <v>-1.0793066757626313</v>
      </c>
      <c r="H1353" s="8">
        <f t="shared" si="191"/>
        <v>1</v>
      </c>
      <c r="I1353" s="6">
        <f t="shared" si="184"/>
        <v>3.2181501272946824</v>
      </c>
      <c r="J1353" s="15">
        <f t="shared" si="185"/>
        <v>41381</v>
      </c>
      <c r="K1353" s="7">
        <f t="shared" si="186"/>
        <v>14.186982512401785</v>
      </c>
    </row>
    <row r="1354" spans="1:11" x14ac:dyDescent="0.25">
      <c r="A1354" s="11">
        <v>41382</v>
      </c>
      <c r="B1354" s="12">
        <v>6243.7</v>
      </c>
      <c r="C1354" s="4">
        <f t="shared" si="183"/>
        <v>-8.00775150773636E-5</v>
      </c>
      <c r="D1354" s="4">
        <f t="shared" si="187"/>
        <v>1.4509140916531771E-7</v>
      </c>
      <c r="E1354" s="13">
        <f t="shared" si="188"/>
        <v>9.0168344451315596E-5</v>
      </c>
      <c r="F1354" s="4">
        <f t="shared" si="189"/>
        <v>-8.0222606486528918E-5</v>
      </c>
      <c r="G1354" s="6">
        <f t="shared" si="190"/>
        <v>-8.4483076484789185E-3</v>
      </c>
      <c r="H1354" s="8">
        <f t="shared" si="191"/>
        <v>1</v>
      </c>
      <c r="I1354" s="6">
        <f t="shared" si="184"/>
        <v>3.7379418503071746</v>
      </c>
      <c r="J1354" s="15">
        <f t="shared" si="185"/>
        <v>41382</v>
      </c>
      <c r="K1354" s="7">
        <f t="shared" si="186"/>
        <v>15.103837640210136</v>
      </c>
    </row>
    <row r="1355" spans="1:11" x14ac:dyDescent="0.25">
      <c r="A1355" s="11">
        <v>41383</v>
      </c>
      <c r="B1355" s="12">
        <v>6286.6</v>
      </c>
      <c r="C1355" s="4">
        <f t="shared" si="183"/>
        <v>6.8474286524493585E-3</v>
      </c>
      <c r="D1355" s="4">
        <f t="shared" si="187"/>
        <v>1.4509140916531771E-7</v>
      </c>
      <c r="E1355" s="13">
        <f t="shared" si="188"/>
        <v>8.2317581855565213E-5</v>
      </c>
      <c r="F1355" s="4">
        <f t="shared" si="189"/>
        <v>6.8472835610401935E-3</v>
      </c>
      <c r="G1355" s="6">
        <f t="shared" si="190"/>
        <v>0.75469593580163841</v>
      </c>
      <c r="H1355" s="8">
        <f t="shared" si="191"/>
        <v>0</v>
      </c>
      <c r="I1355" s="6">
        <f t="shared" si="184"/>
        <v>3.4987414099387357</v>
      </c>
      <c r="J1355" s="15">
        <f t="shared" si="185"/>
        <v>41383</v>
      </c>
      <c r="K1355" s="7">
        <f t="shared" si="186"/>
        <v>14.431336808992434</v>
      </c>
    </row>
    <row r="1356" spans="1:11" x14ac:dyDescent="0.25">
      <c r="A1356" s="11">
        <v>41386</v>
      </c>
      <c r="B1356" s="12">
        <v>6280.6</v>
      </c>
      <c r="C1356" s="4">
        <f t="shared" si="183"/>
        <v>-9.5486670951133246E-4</v>
      </c>
      <c r="D1356" s="4">
        <f t="shared" si="187"/>
        <v>1.4509140916531771E-7</v>
      </c>
      <c r="E1356" s="13">
        <f t="shared" si="188"/>
        <v>7.5404677599970923E-5</v>
      </c>
      <c r="F1356" s="4">
        <f t="shared" si="189"/>
        <v>-9.5501180092049775E-4</v>
      </c>
      <c r="G1356" s="6">
        <f t="shared" si="190"/>
        <v>-0.10997895642642351</v>
      </c>
      <c r="H1356" s="8">
        <f t="shared" si="191"/>
        <v>1</v>
      </c>
      <c r="I1356" s="6">
        <f t="shared" si="184"/>
        <v>3.8213344052368519</v>
      </c>
      <c r="J1356" s="15">
        <f t="shared" si="185"/>
        <v>41386</v>
      </c>
      <c r="K1356" s="7">
        <f t="shared" si="186"/>
        <v>13.812090150586421</v>
      </c>
    </row>
    <row r="1357" spans="1:11" x14ac:dyDescent="0.25">
      <c r="A1357" s="11">
        <v>41387</v>
      </c>
      <c r="B1357" s="12">
        <v>6406.1</v>
      </c>
      <c r="C1357" s="4">
        <f t="shared" si="183"/>
        <v>1.9785144112816247E-2</v>
      </c>
      <c r="D1357" s="4">
        <f t="shared" si="187"/>
        <v>1.4509140916531771E-7</v>
      </c>
      <c r="E1357" s="13">
        <f t="shared" si="188"/>
        <v>6.9487893806772133E-5</v>
      </c>
      <c r="F1357" s="4">
        <f t="shared" si="189"/>
        <v>1.9784999021407082E-2</v>
      </c>
      <c r="G1357" s="6">
        <f t="shared" si="190"/>
        <v>2.373457497126632</v>
      </c>
      <c r="H1357" s="8">
        <f t="shared" si="191"/>
        <v>0</v>
      </c>
      <c r="I1357" s="6">
        <f t="shared" si="184"/>
        <v>1.0515902266604966</v>
      </c>
      <c r="J1357" s="15">
        <f t="shared" si="185"/>
        <v>41387</v>
      </c>
      <c r="K1357" s="7">
        <f t="shared" si="186"/>
        <v>13.25912407857825</v>
      </c>
    </row>
    <row r="1358" spans="1:11" x14ac:dyDescent="0.25">
      <c r="A1358" s="11">
        <v>41388</v>
      </c>
      <c r="B1358" s="12">
        <v>6431.8</v>
      </c>
      <c r="C1358" s="4">
        <f t="shared" si="183"/>
        <v>4.0037754354486869E-3</v>
      </c>
      <c r="D1358" s="4">
        <f t="shared" si="187"/>
        <v>1.4509140916531771E-7</v>
      </c>
      <c r="E1358" s="13">
        <f t="shared" si="188"/>
        <v>6.4109585940332135E-5</v>
      </c>
      <c r="F1358" s="4">
        <f t="shared" si="189"/>
        <v>4.0036303440395219E-3</v>
      </c>
      <c r="G1358" s="6">
        <f t="shared" si="190"/>
        <v>0.50002588386206015</v>
      </c>
      <c r="H1358" s="8">
        <f t="shared" si="191"/>
        <v>0</v>
      </c>
      <c r="I1358" s="6">
        <f t="shared" si="184"/>
        <v>3.7835068538131043</v>
      </c>
      <c r="J1358" s="15">
        <f t="shared" si="185"/>
        <v>41388</v>
      </c>
      <c r="K1358" s="7">
        <f t="shared" si="186"/>
        <v>12.73566851127338</v>
      </c>
    </row>
    <row r="1359" spans="1:11" x14ac:dyDescent="0.25">
      <c r="A1359" s="11">
        <v>41389</v>
      </c>
      <c r="B1359" s="12">
        <v>6442.6</v>
      </c>
      <c r="C1359" s="4">
        <f t="shared" si="183"/>
        <v>1.6777484827807921E-3</v>
      </c>
      <c r="D1359" s="4">
        <f t="shared" si="187"/>
        <v>1.4509140916531771E-7</v>
      </c>
      <c r="E1359" s="13">
        <f t="shared" si="188"/>
        <v>5.9374593156862946E-5</v>
      </c>
      <c r="F1359" s="4">
        <f t="shared" si="189"/>
        <v>1.6776033913716267E-3</v>
      </c>
      <c r="G1359" s="6">
        <f t="shared" si="190"/>
        <v>0.21771531089794152</v>
      </c>
      <c r="H1359" s="8">
        <f t="shared" si="191"/>
        <v>0</v>
      </c>
      <c r="I1359" s="6">
        <f t="shared" si="184"/>
        <v>3.9231835623595757</v>
      </c>
      <c r="J1359" s="15">
        <f t="shared" si="185"/>
        <v>41389</v>
      </c>
      <c r="K1359" s="7">
        <f t="shared" si="186"/>
        <v>12.256333900757731</v>
      </c>
    </row>
    <row r="1360" spans="1:11" x14ac:dyDescent="0.25">
      <c r="A1360" s="11">
        <v>41390</v>
      </c>
      <c r="B1360" s="12">
        <v>6426.4</v>
      </c>
      <c r="C1360" s="4">
        <f t="shared" ref="C1360:C1423" si="192">LN(B1360/B1359)</f>
        <v>-2.5176794711723235E-3</v>
      </c>
      <c r="D1360" s="4">
        <f t="shared" si="187"/>
        <v>1.4509140916531771E-7</v>
      </c>
      <c r="E1360" s="13">
        <f t="shared" si="188"/>
        <v>5.5205966663871647E-5</v>
      </c>
      <c r="F1360" s="4">
        <f t="shared" si="189"/>
        <v>-2.5178245625814889E-3</v>
      </c>
      <c r="G1360" s="6">
        <f t="shared" si="190"/>
        <v>-0.33886948026239633</v>
      </c>
      <c r="H1360" s="8">
        <f t="shared" si="191"/>
        <v>1</v>
      </c>
      <c r="I1360" s="6">
        <f t="shared" si="184"/>
        <v>3.9258649638616294</v>
      </c>
      <c r="J1360" s="15">
        <f t="shared" si="185"/>
        <v>41390</v>
      </c>
      <c r="K1360" s="7">
        <f t="shared" si="186"/>
        <v>11.818252648323071</v>
      </c>
    </row>
    <row r="1361" spans="1:11" x14ac:dyDescent="0.25">
      <c r="A1361" s="11">
        <v>41393</v>
      </c>
      <c r="B1361" s="12">
        <v>6458</v>
      </c>
      <c r="C1361" s="4">
        <f t="shared" si="192"/>
        <v>4.9051664586177617E-3</v>
      </c>
      <c r="D1361" s="4">
        <f t="shared" si="187"/>
        <v>1.4509140916531771E-7</v>
      </c>
      <c r="E1361" s="13">
        <f t="shared" si="188"/>
        <v>5.2712365945243203E-5</v>
      </c>
      <c r="F1361" s="4">
        <f t="shared" si="189"/>
        <v>4.9050213672085967E-3</v>
      </c>
      <c r="G1361" s="6">
        <f t="shared" si="190"/>
        <v>0.6755922342229278</v>
      </c>
      <c r="H1361" s="8">
        <f t="shared" si="191"/>
        <v>0</v>
      </c>
      <c r="I1361" s="6">
        <f t="shared" si="184"/>
        <v>3.7781792743367366</v>
      </c>
      <c r="J1361" s="15">
        <f t="shared" si="185"/>
        <v>41393</v>
      </c>
      <c r="K1361" s="7">
        <f t="shared" si="186"/>
        <v>11.548258996119948</v>
      </c>
    </row>
    <row r="1362" spans="1:11" x14ac:dyDescent="0.25">
      <c r="A1362" s="11">
        <v>41394</v>
      </c>
      <c r="B1362" s="12">
        <v>6430.1</v>
      </c>
      <c r="C1362" s="4">
        <f t="shared" si="192"/>
        <v>-4.3295821079546186E-3</v>
      </c>
      <c r="D1362" s="4">
        <f t="shared" si="187"/>
        <v>1.4509140916531771E-7</v>
      </c>
      <c r="E1362" s="13">
        <f t="shared" si="188"/>
        <v>4.9340627871034534E-5</v>
      </c>
      <c r="F1362" s="4">
        <f t="shared" si="189"/>
        <v>-4.3297271993637835E-3</v>
      </c>
      <c r="G1362" s="6">
        <f t="shared" si="190"/>
        <v>-0.61639370960929263</v>
      </c>
      <c r="H1362" s="8">
        <f t="shared" si="191"/>
        <v>1</v>
      </c>
      <c r="I1362" s="6">
        <f t="shared" si="184"/>
        <v>3.8494722249464322</v>
      </c>
      <c r="J1362" s="15">
        <f t="shared" si="185"/>
        <v>41394</v>
      </c>
      <c r="K1362" s="7">
        <f t="shared" si="186"/>
        <v>11.172814708645149</v>
      </c>
    </row>
    <row r="1363" spans="1:11" x14ac:dyDescent="0.25">
      <c r="A1363" s="11">
        <v>41395</v>
      </c>
      <c r="B1363" s="12">
        <v>6451.3</v>
      </c>
      <c r="C1363" s="4">
        <f t="shared" si="192"/>
        <v>3.2915706585985071E-3</v>
      </c>
      <c r="D1363" s="4">
        <f t="shared" si="187"/>
        <v>1.4509140916531771E-7</v>
      </c>
      <c r="E1363" s="13">
        <f t="shared" si="188"/>
        <v>4.9850971135714168E-5</v>
      </c>
      <c r="F1363" s="4">
        <f t="shared" si="189"/>
        <v>3.2914255671893417E-3</v>
      </c>
      <c r="G1363" s="6">
        <f t="shared" si="190"/>
        <v>0.4661731186192638</v>
      </c>
      <c r="H1363" s="8">
        <f t="shared" si="191"/>
        <v>0</v>
      </c>
      <c r="I1363" s="6">
        <f t="shared" si="184"/>
        <v>3.9256390688279348</v>
      </c>
      <c r="J1363" s="15">
        <f t="shared" si="185"/>
        <v>41395</v>
      </c>
      <c r="K1363" s="7">
        <f t="shared" si="186"/>
        <v>11.230447763707236</v>
      </c>
    </row>
    <row r="1364" spans="1:11" x14ac:dyDescent="0.25">
      <c r="A1364" s="11">
        <v>41396</v>
      </c>
      <c r="B1364" s="12">
        <v>6460.7</v>
      </c>
      <c r="C1364" s="4">
        <f t="shared" si="192"/>
        <v>1.4560101704831558E-3</v>
      </c>
      <c r="D1364" s="4">
        <f t="shared" si="187"/>
        <v>1.4509140916531771E-7</v>
      </c>
      <c r="E1364" s="13">
        <f t="shared" si="188"/>
        <v>4.6821492836329965E-5</v>
      </c>
      <c r="F1364" s="4">
        <f t="shared" si="189"/>
        <v>1.4558650790739904E-3</v>
      </c>
      <c r="G1364" s="6">
        <f t="shared" si="190"/>
        <v>0.21276417355115118</v>
      </c>
      <c r="H1364" s="8">
        <f t="shared" si="191"/>
        <v>0</v>
      </c>
      <c r="I1364" s="6">
        <f t="shared" ref="I1364:I1427" si="193">-0.5*LN(2*PI())-0.5*LN(E1364)-0.5*G1364*G1364</f>
        <v>4.0430112759336385</v>
      </c>
      <c r="J1364" s="15">
        <f t="shared" ref="J1364:J1427" si="194">A1364</f>
        <v>41396</v>
      </c>
      <c r="K1364" s="7">
        <f t="shared" ref="K1364:K1427" si="195">100*SQRT($B$12*E1364)</f>
        <v>10.883858547220964</v>
      </c>
    </row>
    <row r="1365" spans="1:11" x14ac:dyDescent="0.25">
      <c r="A1365" s="11">
        <v>41397</v>
      </c>
      <c r="B1365" s="12">
        <v>6521.5</v>
      </c>
      <c r="C1365" s="4">
        <f t="shared" si="192"/>
        <v>9.3667397709902463E-3</v>
      </c>
      <c r="D1365" s="4">
        <f t="shared" ref="D1365:D1428" si="196">D1364</f>
        <v>1.4509140916531771E-7</v>
      </c>
      <c r="E1365" s="13">
        <f t="shared" ref="E1365:E1428" si="197">$G$6+(($G$7+$G$8*H1364)*F1364*F1364)+($G$9*E1364)</f>
        <v>4.4154379267995764E-5</v>
      </c>
      <c r="F1365" s="4">
        <f t="shared" ref="F1365:F1428" si="198">C1365-D1365</f>
        <v>9.3665946795810813E-3</v>
      </c>
      <c r="G1365" s="6">
        <f t="shared" ref="G1365:G1428" si="199">F1365/SQRT(E1365)</f>
        <v>1.4095965740965521</v>
      </c>
      <c r="H1365" s="8">
        <f t="shared" si="191"/>
        <v>0</v>
      </c>
      <c r="I1365" s="6">
        <f t="shared" si="193"/>
        <v>3.1014894385256051</v>
      </c>
      <c r="J1365" s="15">
        <f t="shared" si="194"/>
        <v>41397</v>
      </c>
      <c r="K1365" s="7">
        <f t="shared" si="195"/>
        <v>10.569322568075462</v>
      </c>
    </row>
    <row r="1366" spans="1:11" x14ac:dyDescent="0.25">
      <c r="A1366" s="11">
        <v>41401</v>
      </c>
      <c r="B1366" s="12">
        <v>6557.3</v>
      </c>
      <c r="C1366" s="4">
        <f t="shared" si="192"/>
        <v>5.4745220374382772E-3</v>
      </c>
      <c r="D1366" s="4">
        <f t="shared" si="196"/>
        <v>1.4509140916531771E-7</v>
      </c>
      <c r="E1366" s="13">
        <f t="shared" si="197"/>
        <v>4.1806286928849989E-5</v>
      </c>
      <c r="F1366" s="4">
        <f t="shared" si="198"/>
        <v>5.4743769460291122E-3</v>
      </c>
      <c r="G1366" s="6">
        <f t="shared" si="199"/>
        <v>0.84666946951371713</v>
      </c>
      <c r="H1366" s="8">
        <f t="shared" ref="H1366:H1429" si="200">IF(G1366&lt;0,1,0)</f>
        <v>0</v>
      </c>
      <c r="I1366" s="6">
        <f t="shared" si="193"/>
        <v>3.7638687838654326</v>
      </c>
      <c r="J1366" s="15">
        <f t="shared" si="194"/>
        <v>41401</v>
      </c>
      <c r="K1366" s="7">
        <f t="shared" si="195"/>
        <v>10.28444971449569</v>
      </c>
    </row>
    <row r="1367" spans="1:11" x14ac:dyDescent="0.25">
      <c r="A1367" s="11">
        <v>41402</v>
      </c>
      <c r="B1367" s="12">
        <v>6583.5</v>
      </c>
      <c r="C1367" s="4">
        <f t="shared" si="192"/>
        <v>3.9875859486224238E-3</v>
      </c>
      <c r="D1367" s="4">
        <f t="shared" si="196"/>
        <v>1.4509140916531771E-7</v>
      </c>
      <c r="E1367" s="13">
        <f t="shared" si="197"/>
        <v>3.9739056759645514E-5</v>
      </c>
      <c r="F1367" s="4">
        <f t="shared" si="198"/>
        <v>3.9874408572132588E-3</v>
      </c>
      <c r="G1367" s="6">
        <f t="shared" si="199"/>
        <v>0.63253633409382948</v>
      </c>
      <c r="H1367" s="8">
        <f t="shared" si="200"/>
        <v>0</v>
      </c>
      <c r="I1367" s="6">
        <f t="shared" si="193"/>
        <v>3.9475983880261589</v>
      </c>
      <c r="J1367" s="15">
        <f t="shared" si="194"/>
        <v>41402</v>
      </c>
      <c r="K1367" s="7">
        <f t="shared" si="195"/>
        <v>10.026954353237235</v>
      </c>
    </row>
    <row r="1368" spans="1:11" x14ac:dyDescent="0.25">
      <c r="A1368" s="11">
        <v>41403</v>
      </c>
      <c r="B1368" s="12">
        <v>6592.7</v>
      </c>
      <c r="C1368" s="4">
        <f t="shared" si="192"/>
        <v>1.3964574756108689E-3</v>
      </c>
      <c r="D1368" s="4">
        <f t="shared" si="196"/>
        <v>1.4509140916531771E-7</v>
      </c>
      <c r="E1368" s="13">
        <f t="shared" si="197"/>
        <v>3.7919094017454623E-5</v>
      </c>
      <c r="F1368" s="4">
        <f t="shared" si="198"/>
        <v>1.3963123842017035E-3</v>
      </c>
      <c r="G1368" s="6">
        <f t="shared" si="199"/>
        <v>0.22675329869998068</v>
      </c>
      <c r="H1368" s="8">
        <f t="shared" si="200"/>
        <v>0</v>
      </c>
      <c r="I1368" s="6">
        <f t="shared" si="193"/>
        <v>4.1453808239634817</v>
      </c>
      <c r="J1368" s="15">
        <f t="shared" si="194"/>
        <v>41403</v>
      </c>
      <c r="K1368" s="7">
        <f t="shared" si="195"/>
        <v>9.79465710804417</v>
      </c>
    </row>
    <row r="1369" spans="1:11" x14ac:dyDescent="0.25">
      <c r="A1369" s="11">
        <v>41404</v>
      </c>
      <c r="B1369" s="12">
        <v>6625</v>
      </c>
      <c r="C1369" s="4">
        <f t="shared" si="192"/>
        <v>4.8873955824136851E-3</v>
      </c>
      <c r="D1369" s="4">
        <f t="shared" si="196"/>
        <v>1.4509140916531771E-7</v>
      </c>
      <c r="E1369" s="13">
        <f t="shared" si="197"/>
        <v>3.6316822324487973E-5</v>
      </c>
      <c r="F1369" s="4">
        <f t="shared" si="198"/>
        <v>4.8872504910045201E-3</v>
      </c>
      <c r="G1369" s="6">
        <f t="shared" si="199"/>
        <v>0.81098099769897725</v>
      </c>
      <c r="H1369" s="8">
        <f t="shared" si="200"/>
        <v>0</v>
      </c>
      <c r="I1369" s="6">
        <f t="shared" si="193"/>
        <v>3.8638311270432166</v>
      </c>
      <c r="J1369" s="15">
        <f t="shared" si="194"/>
        <v>41404</v>
      </c>
      <c r="K1369" s="7">
        <f t="shared" si="195"/>
        <v>9.5854869715082582</v>
      </c>
    </row>
    <row r="1370" spans="1:11" x14ac:dyDescent="0.25">
      <c r="A1370" s="11">
        <v>41407</v>
      </c>
      <c r="B1370" s="12">
        <v>6631.8</v>
      </c>
      <c r="C1370" s="4">
        <f t="shared" si="192"/>
        <v>1.0258886905418927E-3</v>
      </c>
      <c r="D1370" s="4">
        <f t="shared" si="196"/>
        <v>1.4509140916531771E-7</v>
      </c>
      <c r="E1370" s="13">
        <f t="shared" si="197"/>
        <v>3.4906203019725889E-5</v>
      </c>
      <c r="F1370" s="4">
        <f t="shared" si="198"/>
        <v>1.0257435991327273E-3</v>
      </c>
      <c r="G1370" s="6">
        <f t="shared" si="199"/>
        <v>0.17361510623710394</v>
      </c>
      <c r="H1370" s="8">
        <f t="shared" si="200"/>
        <v>0</v>
      </c>
      <c r="I1370" s="6">
        <f t="shared" si="193"/>
        <v>4.1974133680356358</v>
      </c>
      <c r="J1370" s="15">
        <f t="shared" si="194"/>
        <v>41407</v>
      </c>
      <c r="K1370" s="7">
        <f t="shared" si="195"/>
        <v>9.3974833673652487</v>
      </c>
    </row>
    <row r="1371" spans="1:11" x14ac:dyDescent="0.25">
      <c r="A1371" s="11">
        <v>41408</v>
      </c>
      <c r="B1371" s="12">
        <v>6686.1</v>
      </c>
      <c r="C1371" s="4">
        <f t="shared" si="192"/>
        <v>8.1544839490151587E-3</v>
      </c>
      <c r="D1371" s="4">
        <f t="shared" si="196"/>
        <v>1.4509140916531771E-7</v>
      </c>
      <c r="E1371" s="13">
        <f t="shared" si="197"/>
        <v>3.3664312002302237E-5</v>
      </c>
      <c r="F1371" s="4">
        <f t="shared" si="198"/>
        <v>8.1543388576059937E-3</v>
      </c>
      <c r="G1371" s="6">
        <f t="shared" si="199"/>
        <v>1.4054127307063833</v>
      </c>
      <c r="H1371" s="8">
        <f t="shared" si="200"/>
        <v>0</v>
      </c>
      <c r="I1371" s="6">
        <f t="shared" si="193"/>
        <v>3.2430051313609178</v>
      </c>
      <c r="J1371" s="15">
        <f t="shared" si="194"/>
        <v>41408</v>
      </c>
      <c r="K1371" s="7">
        <f t="shared" si="195"/>
        <v>9.228797828852068</v>
      </c>
    </row>
    <row r="1372" spans="1:11" x14ac:dyDescent="0.25">
      <c r="A1372" s="11">
        <v>41409</v>
      </c>
      <c r="B1372" s="12">
        <v>6693.5</v>
      </c>
      <c r="C1372" s="4">
        <f t="shared" si="192"/>
        <v>1.1061617319724913E-3</v>
      </c>
      <c r="D1372" s="4">
        <f t="shared" si="196"/>
        <v>1.4509140916531771E-7</v>
      </c>
      <c r="E1372" s="13">
        <f t="shared" si="197"/>
        <v>3.2570967189884777E-5</v>
      </c>
      <c r="F1372" s="4">
        <f t="shared" si="198"/>
        <v>1.1060166405633259E-3</v>
      </c>
      <c r="G1372" s="6">
        <f t="shared" si="199"/>
        <v>0.19379668041693987</v>
      </c>
      <c r="H1372" s="8">
        <f t="shared" si="200"/>
        <v>0</v>
      </c>
      <c r="I1372" s="6">
        <f t="shared" si="193"/>
        <v>4.2283275118191703</v>
      </c>
      <c r="J1372" s="15">
        <f t="shared" si="194"/>
        <v>41409</v>
      </c>
      <c r="K1372" s="7">
        <f t="shared" si="195"/>
        <v>9.0776950262943128</v>
      </c>
    </row>
    <row r="1373" spans="1:11" x14ac:dyDescent="0.25">
      <c r="A1373" s="11">
        <v>41410</v>
      </c>
      <c r="B1373" s="12">
        <v>6687.8</v>
      </c>
      <c r="C1373" s="4">
        <f t="shared" si="192"/>
        <v>-8.5193521477759833E-4</v>
      </c>
      <c r="D1373" s="4">
        <f t="shared" si="196"/>
        <v>1.4509140916531771E-7</v>
      </c>
      <c r="E1373" s="13">
        <f t="shared" si="197"/>
        <v>3.1608400537844665E-5</v>
      </c>
      <c r="F1373" s="4">
        <f t="shared" si="198"/>
        <v>-8.5208030618676362E-4</v>
      </c>
      <c r="G1373" s="6">
        <f t="shared" si="199"/>
        <v>-0.15155814033843798</v>
      </c>
      <c r="H1373" s="8">
        <f t="shared" si="200"/>
        <v>1</v>
      </c>
      <c r="I1373" s="6">
        <f t="shared" si="193"/>
        <v>4.2506203482915721</v>
      </c>
      <c r="J1373" s="15">
        <f t="shared" si="194"/>
        <v>41410</v>
      </c>
      <c r="K1373" s="7">
        <f t="shared" si="195"/>
        <v>8.9425529554343139</v>
      </c>
    </row>
    <row r="1374" spans="1:11" x14ac:dyDescent="0.25">
      <c r="A1374" s="11">
        <v>41411</v>
      </c>
      <c r="B1374" s="12">
        <v>6723.1</v>
      </c>
      <c r="C1374" s="4">
        <f t="shared" si="192"/>
        <v>5.2643866593036258E-3</v>
      </c>
      <c r="D1374" s="4">
        <f t="shared" si="196"/>
        <v>1.4509140916531771E-7</v>
      </c>
      <c r="E1374" s="13">
        <f t="shared" si="197"/>
        <v>3.0895700028339367E-5</v>
      </c>
      <c r="F1374" s="4">
        <f t="shared" si="198"/>
        <v>5.2642415678944609E-3</v>
      </c>
      <c r="G1374" s="6">
        <f t="shared" si="199"/>
        <v>0.94708027210952062</v>
      </c>
      <c r="H1374" s="8">
        <f t="shared" si="200"/>
        <v>0</v>
      </c>
      <c r="I1374" s="6">
        <f t="shared" si="193"/>
        <v>3.8250277165872149</v>
      </c>
      <c r="J1374" s="15">
        <f t="shared" si="194"/>
        <v>41411</v>
      </c>
      <c r="K1374" s="7">
        <f t="shared" si="195"/>
        <v>8.8411606179108979</v>
      </c>
    </row>
    <row r="1375" spans="1:11" x14ac:dyDescent="0.25">
      <c r="A1375" s="11">
        <v>41414</v>
      </c>
      <c r="B1375" s="12">
        <v>6755.6</v>
      </c>
      <c r="C1375" s="4">
        <f t="shared" si="192"/>
        <v>4.822432873287953E-3</v>
      </c>
      <c r="D1375" s="4">
        <f t="shared" si="196"/>
        <v>1.4509140916531771E-7</v>
      </c>
      <c r="E1375" s="13">
        <f t="shared" si="197"/>
        <v>3.0133516965299939E-5</v>
      </c>
      <c r="F1375" s="4">
        <f t="shared" si="198"/>
        <v>4.822287781878788E-3</v>
      </c>
      <c r="G1375" s="6">
        <f t="shared" si="199"/>
        <v>0.87847258596278099</v>
      </c>
      <c r="H1375" s="8">
        <f t="shared" si="200"/>
        <v>0</v>
      </c>
      <c r="I1375" s="6">
        <f t="shared" si="193"/>
        <v>3.9001406672870735</v>
      </c>
      <c r="J1375" s="15">
        <f t="shared" si="194"/>
        <v>41414</v>
      </c>
      <c r="K1375" s="7">
        <f t="shared" si="195"/>
        <v>8.7314258813900985</v>
      </c>
    </row>
    <row r="1376" spans="1:11" x14ac:dyDescent="0.25">
      <c r="A1376" s="11">
        <v>41415</v>
      </c>
      <c r="B1376" s="12">
        <v>6803.9</v>
      </c>
      <c r="C1376" s="4">
        <f t="shared" si="192"/>
        <v>7.1241866270612287E-3</v>
      </c>
      <c r="D1376" s="4">
        <f t="shared" si="196"/>
        <v>1.4509140916531771E-7</v>
      </c>
      <c r="E1376" s="13">
        <f t="shared" si="197"/>
        <v>2.9462500840378302E-5</v>
      </c>
      <c r="F1376" s="4">
        <f t="shared" si="198"/>
        <v>7.1240415356520637E-3</v>
      </c>
      <c r="G1376" s="6">
        <f t="shared" si="199"/>
        <v>1.3124768108463425</v>
      </c>
      <c r="H1376" s="8">
        <f t="shared" si="200"/>
        <v>0</v>
      </c>
      <c r="I1376" s="6">
        <f t="shared" si="193"/>
        <v>3.4359599078798171</v>
      </c>
      <c r="J1376" s="15">
        <f t="shared" si="194"/>
        <v>41415</v>
      </c>
      <c r="K1376" s="7">
        <f t="shared" si="195"/>
        <v>8.6336624399009896</v>
      </c>
    </row>
    <row r="1377" spans="1:11" x14ac:dyDescent="0.25">
      <c r="A1377" s="11">
        <v>41416</v>
      </c>
      <c r="B1377" s="12">
        <v>6840.3</v>
      </c>
      <c r="C1377" s="4">
        <f t="shared" si="192"/>
        <v>5.3356131330853009E-3</v>
      </c>
      <c r="D1377" s="4">
        <f t="shared" si="196"/>
        <v>1.4509140916531771E-7</v>
      </c>
      <c r="E1377" s="13">
        <f t="shared" si="197"/>
        <v>2.8871746910332549E-5</v>
      </c>
      <c r="F1377" s="4">
        <f t="shared" si="198"/>
        <v>5.335468041676136E-3</v>
      </c>
      <c r="G1377" s="6">
        <f t="shared" si="199"/>
        <v>0.99296968968427568</v>
      </c>
      <c r="H1377" s="8">
        <f t="shared" si="200"/>
        <v>0</v>
      </c>
      <c r="I1377" s="6">
        <f t="shared" si="193"/>
        <v>3.8143905927710238</v>
      </c>
      <c r="J1377" s="15">
        <f t="shared" si="194"/>
        <v>41416</v>
      </c>
      <c r="K1377" s="7">
        <f t="shared" si="195"/>
        <v>8.5466671681504813</v>
      </c>
    </row>
    <row r="1378" spans="1:11" x14ac:dyDescent="0.25">
      <c r="A1378" s="11">
        <v>41417</v>
      </c>
      <c r="B1378" s="12">
        <v>6696.8</v>
      </c>
      <c r="C1378" s="4">
        <f t="shared" si="192"/>
        <v>-2.120178995806608E-2</v>
      </c>
      <c r="D1378" s="4">
        <f t="shared" si="196"/>
        <v>1.4509140916531771E-7</v>
      </c>
      <c r="E1378" s="13">
        <f t="shared" si="197"/>
        <v>2.8351654780049903E-5</v>
      </c>
      <c r="F1378" s="4">
        <f t="shared" si="198"/>
        <v>-2.1201935049475245E-2</v>
      </c>
      <c r="G1378" s="6">
        <f t="shared" si="199"/>
        <v>-3.9818628173689867</v>
      </c>
      <c r="H1378" s="8">
        <f t="shared" si="200"/>
        <v>1</v>
      </c>
      <c r="I1378" s="6">
        <f t="shared" si="193"/>
        <v>-3.6111417014638683</v>
      </c>
      <c r="J1378" s="15">
        <f t="shared" si="194"/>
        <v>41417</v>
      </c>
      <c r="K1378" s="7">
        <f t="shared" si="195"/>
        <v>8.469338025697537</v>
      </c>
    </row>
    <row r="1379" spans="1:11" x14ac:dyDescent="0.25">
      <c r="A1379" s="11">
        <v>41418</v>
      </c>
      <c r="B1379" s="12">
        <v>6654.3</v>
      </c>
      <c r="C1379" s="4">
        <f t="shared" si="192"/>
        <v>-6.3665381209932403E-3</v>
      </c>
      <c r="D1379" s="4">
        <f t="shared" si="196"/>
        <v>1.4509140916531771E-7</v>
      </c>
      <c r="E1379" s="13">
        <f t="shared" si="197"/>
        <v>1.1131116990451517E-4</v>
      </c>
      <c r="F1379" s="4">
        <f t="shared" si="198"/>
        <v>-6.3666832124024053E-3</v>
      </c>
      <c r="G1379" s="6">
        <f t="shared" si="199"/>
        <v>-0.60345357920379195</v>
      </c>
      <c r="H1379" s="8">
        <f t="shared" si="200"/>
        <v>1</v>
      </c>
      <c r="I1379" s="6">
        <f t="shared" si="193"/>
        <v>3.4505738287620042</v>
      </c>
      <c r="J1379" s="15">
        <f t="shared" si="194"/>
        <v>41418</v>
      </c>
      <c r="K1379" s="7">
        <f t="shared" si="195"/>
        <v>16.781455832508197</v>
      </c>
    </row>
    <row r="1380" spans="1:11" x14ac:dyDescent="0.25">
      <c r="A1380" s="11">
        <v>41422</v>
      </c>
      <c r="B1380" s="12">
        <v>6762</v>
      </c>
      <c r="C1380" s="4">
        <f t="shared" si="192"/>
        <v>1.605544204297803E-2</v>
      </c>
      <c r="D1380" s="4">
        <f t="shared" si="196"/>
        <v>1.4509140916531771E-7</v>
      </c>
      <c r="E1380" s="13">
        <f t="shared" si="197"/>
        <v>1.0845223710596213E-4</v>
      </c>
      <c r="F1380" s="4">
        <f t="shared" si="198"/>
        <v>1.6055296951568866E-2</v>
      </c>
      <c r="G1380" s="6">
        <f t="shared" si="199"/>
        <v>1.5416972049814814</v>
      </c>
      <c r="H1380" s="8">
        <f t="shared" si="200"/>
        <v>0</v>
      </c>
      <c r="I1380" s="6">
        <f t="shared" si="193"/>
        <v>2.4572466773264852</v>
      </c>
      <c r="J1380" s="15">
        <f t="shared" si="194"/>
        <v>41422</v>
      </c>
      <c r="K1380" s="7">
        <f t="shared" si="195"/>
        <v>16.564545266263249</v>
      </c>
    </row>
    <row r="1381" spans="1:11" x14ac:dyDescent="0.25">
      <c r="A1381" s="11">
        <v>41423</v>
      </c>
      <c r="B1381" s="12">
        <v>6627.2</v>
      </c>
      <c r="C1381" s="4">
        <f t="shared" si="192"/>
        <v>-2.0136312066566259E-2</v>
      </c>
      <c r="D1381" s="4">
        <f t="shared" si="196"/>
        <v>1.4509140916531771E-7</v>
      </c>
      <c r="E1381" s="13">
        <f t="shared" si="197"/>
        <v>9.8413290547038083E-5</v>
      </c>
      <c r="F1381" s="4">
        <f t="shared" si="198"/>
        <v>-2.0136457157975424E-2</v>
      </c>
      <c r="G1381" s="6">
        <f t="shared" si="199"/>
        <v>-2.0298137302658961</v>
      </c>
      <c r="H1381" s="8">
        <f t="shared" si="200"/>
        <v>1</v>
      </c>
      <c r="I1381" s="6">
        <f t="shared" si="193"/>
        <v>1.6341569252532464</v>
      </c>
      <c r="J1381" s="15">
        <f t="shared" si="194"/>
        <v>41423</v>
      </c>
      <c r="K1381" s="7">
        <f t="shared" si="195"/>
        <v>15.779278344842213</v>
      </c>
    </row>
    <row r="1382" spans="1:11" x14ac:dyDescent="0.25">
      <c r="A1382" s="11">
        <v>41424</v>
      </c>
      <c r="B1382" s="12">
        <v>6657</v>
      </c>
      <c r="C1382" s="4">
        <f t="shared" si="192"/>
        <v>4.4865403994386556E-3</v>
      </c>
      <c r="D1382" s="4">
        <f t="shared" si="196"/>
        <v>1.4509140916531771E-7</v>
      </c>
      <c r="E1382" s="13">
        <f t="shared" si="197"/>
        <v>1.6481911209160498E-4</v>
      </c>
      <c r="F1382" s="4">
        <f t="shared" si="198"/>
        <v>4.4863953080294906E-3</v>
      </c>
      <c r="G1382" s="6">
        <f t="shared" si="199"/>
        <v>0.34945700674028551</v>
      </c>
      <c r="H1382" s="8">
        <f t="shared" si="200"/>
        <v>0</v>
      </c>
      <c r="I1382" s="6">
        <f t="shared" si="193"/>
        <v>3.3753323549071013</v>
      </c>
      <c r="J1382" s="15">
        <f t="shared" si="194"/>
        <v>41424</v>
      </c>
      <c r="K1382" s="7">
        <f t="shared" si="195"/>
        <v>20.420390632692623</v>
      </c>
    </row>
    <row r="1383" spans="1:11" x14ac:dyDescent="0.25">
      <c r="A1383" s="11">
        <v>41425</v>
      </c>
      <c r="B1383" s="12">
        <v>6583.1</v>
      </c>
      <c r="C1383" s="4">
        <f t="shared" si="192"/>
        <v>-1.1163173605639327E-2</v>
      </c>
      <c r="D1383" s="4">
        <f t="shared" si="196"/>
        <v>1.4509140916531771E-7</v>
      </c>
      <c r="E1383" s="13">
        <f t="shared" si="197"/>
        <v>1.4803795929259887E-4</v>
      </c>
      <c r="F1383" s="4">
        <f t="shared" si="198"/>
        <v>-1.1163318697048492E-2</v>
      </c>
      <c r="G1383" s="6">
        <f t="shared" si="199"/>
        <v>-0.91750149075023735</v>
      </c>
      <c r="H1383" s="8">
        <f t="shared" si="200"/>
        <v>1</v>
      </c>
      <c r="I1383" s="6">
        <f t="shared" si="193"/>
        <v>3.0691778917204831</v>
      </c>
      <c r="J1383" s="15">
        <f t="shared" si="194"/>
        <v>41425</v>
      </c>
      <c r="K1383" s="7">
        <f t="shared" si="195"/>
        <v>19.352933550505337</v>
      </c>
    </row>
    <row r="1384" spans="1:11" x14ac:dyDescent="0.25">
      <c r="A1384" s="11">
        <v>41428</v>
      </c>
      <c r="B1384" s="12">
        <v>6525.1</v>
      </c>
      <c r="C1384" s="4">
        <f t="shared" si="192"/>
        <v>-8.849480251108939E-3</v>
      </c>
      <c r="D1384" s="4">
        <f t="shared" si="196"/>
        <v>1.4509140916531771E-7</v>
      </c>
      <c r="E1384" s="13">
        <f t="shared" si="197"/>
        <v>1.5638961046163333E-4</v>
      </c>
      <c r="F1384" s="4">
        <f t="shared" si="198"/>
        <v>-8.849625342518104E-3</v>
      </c>
      <c r="G1384" s="6">
        <f t="shared" si="199"/>
        <v>-0.70765395112643259</v>
      </c>
      <c r="H1384" s="8">
        <f t="shared" si="200"/>
        <v>1</v>
      </c>
      <c r="I1384" s="6">
        <f t="shared" si="193"/>
        <v>3.2122544901894163</v>
      </c>
      <c r="J1384" s="15">
        <f t="shared" si="194"/>
        <v>41428</v>
      </c>
      <c r="K1384" s="7">
        <f t="shared" si="195"/>
        <v>19.891347728797371</v>
      </c>
    </row>
    <row r="1385" spans="1:11" x14ac:dyDescent="0.25">
      <c r="A1385" s="11">
        <v>41429</v>
      </c>
      <c r="B1385" s="12">
        <v>6558.6</v>
      </c>
      <c r="C1385" s="4">
        <f t="shared" si="192"/>
        <v>5.120886783889324E-3</v>
      </c>
      <c r="D1385" s="4">
        <f t="shared" si="196"/>
        <v>1.4509140916531771E-7</v>
      </c>
      <c r="E1385" s="13">
        <f t="shared" si="197"/>
        <v>1.5514973937861784E-4</v>
      </c>
      <c r="F1385" s="4">
        <f t="shared" si="198"/>
        <v>5.120741692480159E-3</v>
      </c>
      <c r="G1385" s="6">
        <f t="shared" si="199"/>
        <v>0.41110934025930973</v>
      </c>
      <c r="H1385" s="8">
        <f t="shared" si="200"/>
        <v>0</v>
      </c>
      <c r="I1385" s="6">
        <f t="shared" si="193"/>
        <v>3.3821159454080814</v>
      </c>
      <c r="J1385" s="15">
        <f t="shared" si="194"/>
        <v>41429</v>
      </c>
      <c r="K1385" s="7">
        <f t="shared" si="195"/>
        <v>19.812340614574119</v>
      </c>
    </row>
    <row r="1386" spans="1:11" x14ac:dyDescent="0.25">
      <c r="A1386" s="11">
        <v>41430</v>
      </c>
      <c r="B1386" s="12">
        <v>6419.3</v>
      </c>
      <c r="C1386" s="4">
        <f t="shared" si="192"/>
        <v>-2.1468088056418626E-2</v>
      </c>
      <c r="D1386" s="4">
        <f t="shared" si="196"/>
        <v>1.4509140916531771E-7</v>
      </c>
      <c r="E1386" s="13">
        <f t="shared" si="197"/>
        <v>1.3952516843836806E-4</v>
      </c>
      <c r="F1386" s="4">
        <f t="shared" si="198"/>
        <v>-2.1468233147827791E-2</v>
      </c>
      <c r="G1386" s="6">
        <f t="shared" si="199"/>
        <v>-1.8174816108619765</v>
      </c>
      <c r="H1386" s="8">
        <f t="shared" si="200"/>
        <v>1</v>
      </c>
      <c r="I1386" s="6">
        <f t="shared" si="193"/>
        <v>1.8680745409162831</v>
      </c>
      <c r="J1386" s="15">
        <f t="shared" si="194"/>
        <v>41430</v>
      </c>
      <c r="K1386" s="7">
        <f t="shared" si="195"/>
        <v>18.788258997285276</v>
      </c>
    </row>
    <row r="1387" spans="1:11" x14ac:dyDescent="0.25">
      <c r="A1387" s="11">
        <v>41431</v>
      </c>
      <c r="B1387" s="12">
        <v>6336.1</v>
      </c>
      <c r="C1387" s="4">
        <f t="shared" si="192"/>
        <v>-1.3045640273429015E-2</v>
      </c>
      <c r="D1387" s="4">
        <f t="shared" si="196"/>
        <v>1.4509140916531771E-7</v>
      </c>
      <c r="E1387" s="13">
        <f t="shared" si="197"/>
        <v>2.1129551421202749E-4</v>
      </c>
      <c r="F1387" s="4">
        <f t="shared" si="198"/>
        <v>-1.3045785364838179E-2</v>
      </c>
      <c r="G1387" s="6">
        <f t="shared" si="199"/>
        <v>-0.89748064312220976</v>
      </c>
      <c r="H1387" s="8">
        <f t="shared" si="200"/>
        <v>1</v>
      </c>
      <c r="I1387" s="6">
        <f t="shared" si="193"/>
        <v>2.9094521459268803</v>
      </c>
      <c r="J1387" s="15">
        <f t="shared" si="194"/>
        <v>41431</v>
      </c>
      <c r="K1387" s="7">
        <f t="shared" si="195"/>
        <v>23.120935339134306</v>
      </c>
    </row>
    <row r="1388" spans="1:11" x14ac:dyDescent="0.25">
      <c r="A1388" s="11">
        <v>41432</v>
      </c>
      <c r="B1388" s="12">
        <v>6412</v>
      </c>
      <c r="C1388" s="4">
        <f t="shared" si="192"/>
        <v>1.1907797531446402E-2</v>
      </c>
      <c r="D1388" s="4">
        <f t="shared" si="196"/>
        <v>1.4509140916531771E-7</v>
      </c>
      <c r="E1388" s="13">
        <f t="shared" si="197"/>
        <v>2.2053765366685055E-4</v>
      </c>
      <c r="F1388" s="4">
        <f t="shared" si="198"/>
        <v>1.1907652440037237E-2</v>
      </c>
      <c r="G1388" s="6">
        <f t="shared" si="199"/>
        <v>0.80183456777410533</v>
      </c>
      <c r="H1388" s="8">
        <f t="shared" si="200"/>
        <v>0</v>
      </c>
      <c r="I1388" s="6">
        <f t="shared" si="193"/>
        <v>2.9693131861200928</v>
      </c>
      <c r="J1388" s="15">
        <f t="shared" si="194"/>
        <v>41432</v>
      </c>
      <c r="K1388" s="7">
        <f t="shared" si="195"/>
        <v>23.62118252283598</v>
      </c>
    </row>
    <row r="1389" spans="1:11" x14ac:dyDescent="0.25">
      <c r="A1389" s="11">
        <v>41435</v>
      </c>
      <c r="B1389" s="12">
        <v>6400.5</v>
      </c>
      <c r="C1389" s="4">
        <f t="shared" si="192"/>
        <v>-1.7951224332792778E-3</v>
      </c>
      <c r="D1389" s="4">
        <f t="shared" si="196"/>
        <v>1.4509140916531771E-7</v>
      </c>
      <c r="E1389" s="13">
        <f t="shared" si="197"/>
        <v>1.9709184367702843E-4</v>
      </c>
      <c r="F1389" s="4">
        <f t="shared" si="198"/>
        <v>-1.7952675246884432E-3</v>
      </c>
      <c r="G1389" s="6">
        <f t="shared" si="199"/>
        <v>-0.12787770951354147</v>
      </c>
      <c r="H1389" s="8">
        <f t="shared" si="200"/>
        <v>1</v>
      </c>
      <c r="I1389" s="6">
        <f t="shared" si="193"/>
        <v>3.3388054756554171</v>
      </c>
      <c r="J1389" s="15">
        <f t="shared" si="194"/>
        <v>41435</v>
      </c>
      <c r="K1389" s="7">
        <f t="shared" si="195"/>
        <v>22.33030148705749</v>
      </c>
    </row>
    <row r="1390" spans="1:11" x14ac:dyDescent="0.25">
      <c r="A1390" s="11">
        <v>41436</v>
      </c>
      <c r="B1390" s="12">
        <v>6340.1</v>
      </c>
      <c r="C1390" s="4">
        <f t="shared" si="192"/>
        <v>-9.4815711186206006E-3</v>
      </c>
      <c r="D1390" s="4">
        <f t="shared" si="196"/>
        <v>1.4509140916531771E-7</v>
      </c>
      <c r="E1390" s="13">
        <f t="shared" si="197"/>
        <v>1.7704854185238562E-4</v>
      </c>
      <c r="F1390" s="4">
        <f t="shared" si="198"/>
        <v>-9.4817162100297656E-3</v>
      </c>
      <c r="G1390" s="6">
        <f t="shared" si="199"/>
        <v>-0.71259172615032629</v>
      </c>
      <c r="H1390" s="8">
        <f t="shared" si="200"/>
        <v>1</v>
      </c>
      <c r="I1390" s="6">
        <f t="shared" si="193"/>
        <v>3.146711290324324</v>
      </c>
      <c r="J1390" s="15">
        <f t="shared" si="194"/>
        <v>41436</v>
      </c>
      <c r="K1390" s="7">
        <f t="shared" si="195"/>
        <v>21.164423235385733</v>
      </c>
    </row>
    <row r="1391" spans="1:11" x14ac:dyDescent="0.25">
      <c r="A1391" s="11">
        <v>41437</v>
      </c>
      <c r="B1391" s="12">
        <v>6299.5</v>
      </c>
      <c r="C1391" s="4">
        <f t="shared" si="192"/>
        <v>-6.424276026859306E-3</v>
      </c>
      <c r="D1391" s="4">
        <f t="shared" si="196"/>
        <v>1.4509140916531771E-7</v>
      </c>
      <c r="E1391" s="13">
        <f t="shared" si="197"/>
        <v>1.7548779845551546E-4</v>
      </c>
      <c r="F1391" s="4">
        <f t="shared" si="198"/>
        <v>-6.424421118268471E-3</v>
      </c>
      <c r="G1391" s="6">
        <f t="shared" si="199"/>
        <v>-0.48496515809174984</v>
      </c>
      <c r="H1391" s="8">
        <f t="shared" si="200"/>
        <v>1</v>
      </c>
      <c r="I1391" s="6">
        <f t="shared" si="193"/>
        <v>3.2874363854864939</v>
      </c>
      <c r="J1391" s="15">
        <f t="shared" si="194"/>
        <v>41437</v>
      </c>
      <c r="K1391" s="7">
        <f t="shared" si="195"/>
        <v>21.070930926099447</v>
      </c>
    </row>
    <row r="1392" spans="1:11" x14ac:dyDescent="0.25">
      <c r="A1392" s="11">
        <v>41438</v>
      </c>
      <c r="B1392" s="12">
        <v>6304.6</v>
      </c>
      <c r="C1392" s="4">
        <f t="shared" si="192"/>
        <v>8.0926052289874862E-4</v>
      </c>
      <c r="D1392" s="4">
        <f t="shared" si="196"/>
        <v>1.4509140916531771E-7</v>
      </c>
      <c r="E1392" s="13">
        <f t="shared" si="197"/>
        <v>1.6508956065809606E-4</v>
      </c>
      <c r="F1392" s="4">
        <f t="shared" si="198"/>
        <v>8.0911543148958333E-4</v>
      </c>
      <c r="G1392" s="6">
        <f t="shared" si="199"/>
        <v>6.2972462760133033E-2</v>
      </c>
      <c r="H1392" s="8">
        <f t="shared" si="200"/>
        <v>0</v>
      </c>
      <c r="I1392" s="6">
        <f t="shared" si="193"/>
        <v>3.4335899209896219</v>
      </c>
      <c r="J1392" s="15">
        <f t="shared" si="194"/>
        <v>41438</v>
      </c>
      <c r="K1392" s="7">
        <f t="shared" si="195"/>
        <v>20.437137482166698</v>
      </c>
    </row>
    <row r="1393" spans="1:11" x14ac:dyDescent="0.25">
      <c r="A1393" s="11">
        <v>41439</v>
      </c>
      <c r="B1393" s="12">
        <v>6308.3</v>
      </c>
      <c r="C1393" s="4">
        <f t="shared" si="192"/>
        <v>5.8670093414421728E-4</v>
      </c>
      <c r="D1393" s="4">
        <f t="shared" si="196"/>
        <v>1.4509140916531771E-7</v>
      </c>
      <c r="E1393" s="13">
        <f t="shared" si="197"/>
        <v>1.4827605871762909E-4</v>
      </c>
      <c r="F1393" s="4">
        <f t="shared" si="198"/>
        <v>5.8655584273505199E-4</v>
      </c>
      <c r="G1393" s="6">
        <f t="shared" si="199"/>
        <v>4.816968966498681E-2</v>
      </c>
      <c r="H1393" s="8">
        <f t="shared" si="200"/>
        <v>0</v>
      </c>
      <c r="I1393" s="6">
        <f t="shared" si="193"/>
        <v>3.4881186873115171</v>
      </c>
      <c r="J1393" s="15">
        <f t="shared" si="194"/>
        <v>41439</v>
      </c>
      <c r="K1393" s="7">
        <f t="shared" si="195"/>
        <v>19.368490611186036</v>
      </c>
    </row>
    <row r="1394" spans="1:11" x14ac:dyDescent="0.25">
      <c r="A1394" s="11">
        <v>41442</v>
      </c>
      <c r="B1394" s="12">
        <v>6330.5</v>
      </c>
      <c r="C1394" s="4">
        <f t="shared" si="192"/>
        <v>3.5129953525805013E-3</v>
      </c>
      <c r="D1394" s="4">
        <f t="shared" si="196"/>
        <v>1.4509140916531771E-7</v>
      </c>
      <c r="E1394" s="13">
        <f t="shared" si="197"/>
        <v>1.3347366875967885E-4</v>
      </c>
      <c r="F1394" s="4">
        <f t="shared" si="198"/>
        <v>3.5128502611713359E-3</v>
      </c>
      <c r="G1394" s="6">
        <f t="shared" si="199"/>
        <v>0.30406178376869591</v>
      </c>
      <c r="H1394" s="8">
        <f t="shared" si="200"/>
        <v>0</v>
      </c>
      <c r="I1394" s="6">
        <f t="shared" si="193"/>
        <v>3.4956378512875808</v>
      </c>
      <c r="J1394" s="15">
        <f t="shared" si="194"/>
        <v>41442</v>
      </c>
      <c r="K1394" s="7">
        <f t="shared" si="195"/>
        <v>18.376299463221301</v>
      </c>
    </row>
    <row r="1395" spans="1:11" x14ac:dyDescent="0.25">
      <c r="A1395" s="11">
        <v>41443</v>
      </c>
      <c r="B1395" s="12">
        <v>6374.2</v>
      </c>
      <c r="C1395" s="4">
        <f t="shared" si="192"/>
        <v>6.8793709956870338E-3</v>
      </c>
      <c r="D1395" s="4">
        <f t="shared" si="196"/>
        <v>1.4509140916531771E-7</v>
      </c>
      <c r="E1395" s="13">
        <f t="shared" si="197"/>
        <v>1.2044183581713952E-4</v>
      </c>
      <c r="F1395" s="4">
        <f t="shared" si="198"/>
        <v>6.8792259042778688E-3</v>
      </c>
      <c r="G1395" s="6">
        <f t="shared" si="199"/>
        <v>0.62683160854099362</v>
      </c>
      <c r="H1395" s="8">
        <f t="shared" si="200"/>
        <v>0</v>
      </c>
      <c r="I1395" s="6">
        <f t="shared" si="193"/>
        <v>3.3967743400023975</v>
      </c>
      <c r="J1395" s="15">
        <f t="shared" si="194"/>
        <v>41443</v>
      </c>
      <c r="K1395" s="7">
        <f t="shared" si="195"/>
        <v>17.456169242344181</v>
      </c>
    </row>
    <row r="1396" spans="1:11" x14ac:dyDescent="0.25">
      <c r="A1396" s="11">
        <v>41444</v>
      </c>
      <c r="B1396" s="12">
        <v>6348.8</v>
      </c>
      <c r="C1396" s="4">
        <f t="shared" si="192"/>
        <v>-3.9927743054960167E-3</v>
      </c>
      <c r="D1396" s="4">
        <f t="shared" si="196"/>
        <v>1.4509140916531771E-7</v>
      </c>
      <c r="E1396" s="13">
        <f t="shared" si="197"/>
        <v>1.0896877840379664E-4</v>
      </c>
      <c r="F1396" s="4">
        <f t="shared" si="198"/>
        <v>-3.9929193969051816E-3</v>
      </c>
      <c r="G1396" s="6">
        <f t="shared" si="199"/>
        <v>-0.38250710126469273</v>
      </c>
      <c r="H1396" s="8">
        <f t="shared" si="200"/>
        <v>1</v>
      </c>
      <c r="I1396" s="6">
        <f t="shared" si="193"/>
        <v>3.5701302022505494</v>
      </c>
      <c r="J1396" s="15">
        <f t="shared" si="194"/>
        <v>41444</v>
      </c>
      <c r="K1396" s="7">
        <f t="shared" si="195"/>
        <v>16.60394559620109</v>
      </c>
    </row>
    <row r="1397" spans="1:11" x14ac:dyDescent="0.25">
      <c r="A1397" s="11">
        <v>41445</v>
      </c>
      <c r="B1397" s="12">
        <v>6159.5</v>
      </c>
      <c r="C1397" s="4">
        <f t="shared" si="192"/>
        <v>-3.0270213248470266E-2</v>
      </c>
      <c r="D1397" s="4">
        <f t="shared" si="196"/>
        <v>1.4509140916531771E-7</v>
      </c>
      <c r="E1397" s="13">
        <f t="shared" si="197"/>
        <v>1.0182665004202629E-4</v>
      </c>
      <c r="F1397" s="4">
        <f t="shared" si="198"/>
        <v>-3.0270358339879431E-2</v>
      </c>
      <c r="G1397" s="6">
        <f t="shared" si="199"/>
        <v>-2.9997622395353067</v>
      </c>
      <c r="H1397" s="8">
        <f t="shared" si="200"/>
        <v>1</v>
      </c>
      <c r="I1397" s="6">
        <f t="shared" si="193"/>
        <v>-0.82210593013744981</v>
      </c>
      <c r="J1397" s="15">
        <f t="shared" si="194"/>
        <v>41445</v>
      </c>
      <c r="K1397" s="7">
        <f t="shared" si="195"/>
        <v>16.050589540771597</v>
      </c>
    </row>
    <row r="1398" spans="1:11" x14ac:dyDescent="0.25">
      <c r="A1398" s="11">
        <v>41446</v>
      </c>
      <c r="B1398" s="12">
        <v>6116.2</v>
      </c>
      <c r="C1398" s="4">
        <f t="shared" si="192"/>
        <v>-7.0546167759077466E-3</v>
      </c>
      <c r="D1398" s="4">
        <f t="shared" si="196"/>
        <v>1.4509140916531771E-7</v>
      </c>
      <c r="E1398" s="13">
        <f t="shared" si="197"/>
        <v>2.626161628336221E-4</v>
      </c>
      <c r="F1398" s="4">
        <f t="shared" si="198"/>
        <v>-7.0547618673169115E-3</v>
      </c>
      <c r="G1398" s="6">
        <f t="shared" si="199"/>
        <v>-0.4353330434836476</v>
      </c>
      <c r="H1398" s="8">
        <f t="shared" si="200"/>
        <v>1</v>
      </c>
      <c r="I1398" s="6">
        <f t="shared" si="193"/>
        <v>3.1087125617896985</v>
      </c>
      <c r="J1398" s="15">
        <f t="shared" si="194"/>
        <v>41446</v>
      </c>
      <c r="K1398" s="7">
        <f t="shared" si="195"/>
        <v>25.776324252481459</v>
      </c>
    </row>
    <row r="1399" spans="1:11" x14ac:dyDescent="0.25">
      <c r="A1399" s="11">
        <v>41449</v>
      </c>
      <c r="B1399" s="12">
        <v>6029.1</v>
      </c>
      <c r="C1399" s="4">
        <f t="shared" si="192"/>
        <v>-1.4343242775679688E-2</v>
      </c>
      <c r="D1399" s="4">
        <f t="shared" si="196"/>
        <v>1.4509140916531771E-7</v>
      </c>
      <c r="E1399" s="13">
        <f t="shared" si="197"/>
        <v>2.4337293111511849E-4</v>
      </c>
      <c r="F1399" s="4">
        <f t="shared" si="198"/>
        <v>-1.4343387867088853E-2</v>
      </c>
      <c r="G1399" s="6">
        <f t="shared" si="199"/>
        <v>-0.91942351339539918</v>
      </c>
      <c r="H1399" s="8">
        <f t="shared" si="200"/>
        <v>1</v>
      </c>
      <c r="I1399" s="6">
        <f t="shared" si="193"/>
        <v>2.8188494658626881</v>
      </c>
      <c r="J1399" s="15">
        <f t="shared" si="194"/>
        <v>41449</v>
      </c>
      <c r="K1399" s="7">
        <f t="shared" si="195"/>
        <v>24.813978232465058</v>
      </c>
    </row>
    <row r="1400" spans="1:11" x14ac:dyDescent="0.25">
      <c r="A1400" s="11">
        <v>41450</v>
      </c>
      <c r="B1400" s="12">
        <v>6101.9</v>
      </c>
      <c r="C1400" s="4">
        <f t="shared" si="192"/>
        <v>1.2002452222402302E-2</v>
      </c>
      <c r="D1400" s="4">
        <f t="shared" si="196"/>
        <v>1.4509140916531771E-7</v>
      </c>
      <c r="E1400" s="13">
        <f t="shared" si="197"/>
        <v>2.5537337085918145E-4</v>
      </c>
      <c r="F1400" s="4">
        <f t="shared" si="198"/>
        <v>1.2002307130993137E-2</v>
      </c>
      <c r="G1400" s="6">
        <f t="shared" si="199"/>
        <v>0.75106397484729892</v>
      </c>
      <c r="H1400" s="8">
        <f t="shared" si="200"/>
        <v>0</v>
      </c>
      <c r="I1400" s="6">
        <f t="shared" si="193"/>
        <v>2.9354048617650559</v>
      </c>
      <c r="J1400" s="15">
        <f t="shared" si="194"/>
        <v>41450</v>
      </c>
      <c r="K1400" s="7">
        <f t="shared" si="195"/>
        <v>25.41839153592786</v>
      </c>
    </row>
    <row r="1401" spans="1:11" x14ac:dyDescent="0.25">
      <c r="A1401" s="11">
        <v>41451</v>
      </c>
      <c r="B1401" s="12">
        <v>6165.5</v>
      </c>
      <c r="C1401" s="4">
        <f t="shared" si="192"/>
        <v>1.0369038237741591E-2</v>
      </c>
      <c r="D1401" s="4">
        <f t="shared" si="196"/>
        <v>1.4509140916531771E-7</v>
      </c>
      <c r="E1401" s="13">
        <f t="shared" si="197"/>
        <v>2.2776075918145859E-4</v>
      </c>
      <c r="F1401" s="4">
        <f t="shared" si="198"/>
        <v>1.0368893146332426E-2</v>
      </c>
      <c r="G1401" s="6">
        <f t="shared" si="199"/>
        <v>0.6870572838067821</v>
      </c>
      <c r="H1401" s="8">
        <f t="shared" si="200"/>
        <v>0</v>
      </c>
      <c r="I1401" s="6">
        <f t="shared" si="193"/>
        <v>3.0386450020534119</v>
      </c>
      <c r="J1401" s="15">
        <f t="shared" si="194"/>
        <v>41451</v>
      </c>
      <c r="K1401" s="7">
        <f t="shared" si="195"/>
        <v>24.004889517119011</v>
      </c>
    </row>
    <row r="1402" spans="1:11" x14ac:dyDescent="0.25">
      <c r="A1402" s="11">
        <v>41452</v>
      </c>
      <c r="B1402" s="12">
        <v>6243.4</v>
      </c>
      <c r="C1402" s="4">
        <f t="shared" si="192"/>
        <v>1.2555669459022962E-2</v>
      </c>
      <c r="D1402" s="4">
        <f t="shared" si="196"/>
        <v>1.4509140916531771E-7</v>
      </c>
      <c r="E1402" s="13">
        <f t="shared" si="197"/>
        <v>2.0345097248393774E-4</v>
      </c>
      <c r="F1402" s="4">
        <f t="shared" si="198"/>
        <v>1.2555524367613797E-2</v>
      </c>
      <c r="G1402" s="6">
        <f t="shared" si="199"/>
        <v>0.88024784437942494</v>
      </c>
      <c r="H1402" s="8">
        <f t="shared" si="200"/>
        <v>0</v>
      </c>
      <c r="I1402" s="6">
        <f t="shared" si="193"/>
        <v>2.9436860848093711</v>
      </c>
      <c r="J1402" s="15">
        <f t="shared" si="194"/>
        <v>41452</v>
      </c>
      <c r="K1402" s="7">
        <f t="shared" si="195"/>
        <v>22.687683010487486</v>
      </c>
    </row>
    <row r="1403" spans="1:11" x14ac:dyDescent="0.25">
      <c r="A1403" s="11">
        <v>41453</v>
      </c>
      <c r="B1403" s="12">
        <v>6215.5</v>
      </c>
      <c r="C1403" s="4">
        <f t="shared" si="192"/>
        <v>-4.4787335378379837E-3</v>
      </c>
      <c r="D1403" s="4">
        <f t="shared" si="196"/>
        <v>1.4509140916531771E-7</v>
      </c>
      <c r="E1403" s="13">
        <f t="shared" si="197"/>
        <v>1.8204895024220472E-4</v>
      </c>
      <c r="F1403" s="4">
        <f t="shared" si="198"/>
        <v>-4.4788786292471487E-3</v>
      </c>
      <c r="G1403" s="6">
        <f t="shared" si="199"/>
        <v>-0.33195193487446384</v>
      </c>
      <c r="H1403" s="8">
        <f t="shared" si="200"/>
        <v>1</v>
      </c>
      <c r="I1403" s="6">
        <f t="shared" si="193"/>
        <v>3.3315828980995166</v>
      </c>
      <c r="J1403" s="15">
        <f t="shared" si="194"/>
        <v>41453</v>
      </c>
      <c r="K1403" s="7">
        <f t="shared" si="195"/>
        <v>21.461217209486929</v>
      </c>
    </row>
    <row r="1404" spans="1:11" x14ac:dyDescent="0.25">
      <c r="A1404" s="11">
        <v>41456</v>
      </c>
      <c r="B1404" s="12">
        <v>6307.8</v>
      </c>
      <c r="C1404" s="4">
        <f t="shared" si="192"/>
        <v>1.4740790578070035E-2</v>
      </c>
      <c r="D1404" s="4">
        <f t="shared" si="196"/>
        <v>1.4509140916531771E-7</v>
      </c>
      <c r="E1404" s="13">
        <f t="shared" si="197"/>
        <v>1.6692946785890845E-4</v>
      </c>
      <c r="F1404" s="4">
        <f t="shared" si="198"/>
        <v>1.474064548666087E-2</v>
      </c>
      <c r="G1404" s="6">
        <f t="shared" si="199"/>
        <v>1.140906349300324</v>
      </c>
      <c r="H1404" s="8">
        <f t="shared" si="200"/>
        <v>0</v>
      </c>
      <c r="I1404" s="6">
        <f t="shared" si="193"/>
        <v>2.7791974093143654</v>
      </c>
      <c r="J1404" s="15">
        <f t="shared" si="194"/>
        <v>41456</v>
      </c>
      <c r="K1404" s="7">
        <f t="shared" si="195"/>
        <v>20.550706890105712</v>
      </c>
    </row>
    <row r="1405" spans="1:11" x14ac:dyDescent="0.25">
      <c r="A1405" s="11">
        <v>41457</v>
      </c>
      <c r="B1405" s="12">
        <v>6303.9</v>
      </c>
      <c r="C1405" s="4">
        <f t="shared" si="192"/>
        <v>-6.1847334210554628E-4</v>
      </c>
      <c r="D1405" s="4">
        <f t="shared" si="196"/>
        <v>1.4509140916531771E-7</v>
      </c>
      <c r="E1405" s="13">
        <f t="shared" si="197"/>
        <v>1.4989588925437862E-4</v>
      </c>
      <c r="F1405" s="4">
        <f t="shared" si="198"/>
        <v>-6.1861843351471157E-4</v>
      </c>
      <c r="G1405" s="6">
        <f t="shared" si="199"/>
        <v>-5.0527521489820364E-2</v>
      </c>
      <c r="H1405" s="8">
        <f t="shared" si="200"/>
        <v>1</v>
      </c>
      <c r="I1405" s="6">
        <f t="shared" si="193"/>
        <v>3.4825697398237376</v>
      </c>
      <c r="J1405" s="15">
        <f t="shared" si="194"/>
        <v>41457</v>
      </c>
      <c r="K1405" s="7">
        <f t="shared" si="195"/>
        <v>19.473998043893758</v>
      </c>
    </row>
    <row r="1406" spans="1:11" x14ac:dyDescent="0.25">
      <c r="A1406" s="11">
        <v>41458</v>
      </c>
      <c r="B1406" s="12">
        <v>6229.9</v>
      </c>
      <c r="C1406" s="4">
        <f t="shared" si="192"/>
        <v>-1.1808208179426507E-2</v>
      </c>
      <c r="D1406" s="4">
        <f t="shared" si="196"/>
        <v>1.4509140916531771E-7</v>
      </c>
      <c r="E1406" s="13">
        <f t="shared" si="197"/>
        <v>1.3497076184966847E-4</v>
      </c>
      <c r="F1406" s="4">
        <f t="shared" si="198"/>
        <v>-1.1808353270835672E-2</v>
      </c>
      <c r="G1406" s="6">
        <f t="shared" si="199"/>
        <v>-1.0164113073345613</v>
      </c>
      <c r="H1406" s="8">
        <f t="shared" si="200"/>
        <v>1</v>
      </c>
      <c r="I1406" s="6">
        <f t="shared" si="193"/>
        <v>3.0197416848934431</v>
      </c>
      <c r="J1406" s="15">
        <f t="shared" si="194"/>
        <v>41458</v>
      </c>
      <c r="K1406" s="7">
        <f t="shared" si="195"/>
        <v>18.47906998416482</v>
      </c>
    </row>
    <row r="1407" spans="1:11" x14ac:dyDescent="0.25">
      <c r="A1407" s="11">
        <v>41459</v>
      </c>
      <c r="B1407" s="12">
        <v>6421.7</v>
      </c>
      <c r="C1407" s="4">
        <f t="shared" si="192"/>
        <v>3.0322598850814463E-2</v>
      </c>
      <c r="D1407" s="4">
        <f t="shared" si="196"/>
        <v>1.4509140916531771E-7</v>
      </c>
      <c r="E1407" s="13">
        <f t="shared" si="197"/>
        <v>1.4763509278391946E-4</v>
      </c>
      <c r="F1407" s="4">
        <f t="shared" si="198"/>
        <v>3.0322453759405298E-2</v>
      </c>
      <c r="G1407" s="6">
        <f t="shared" si="199"/>
        <v>2.4955687678553891</v>
      </c>
      <c r="H1407" s="8">
        <f t="shared" si="200"/>
        <v>0</v>
      </c>
      <c r="I1407" s="6">
        <f t="shared" si="193"/>
        <v>0.37751318828207658</v>
      </c>
      <c r="J1407" s="15">
        <f t="shared" si="194"/>
        <v>41459</v>
      </c>
      <c r="K1407" s="7">
        <f t="shared" si="195"/>
        <v>19.326582334787396</v>
      </c>
    </row>
    <row r="1408" spans="1:11" x14ac:dyDescent="0.25">
      <c r="A1408" s="11">
        <v>41460</v>
      </c>
      <c r="B1408" s="12">
        <v>6375.5</v>
      </c>
      <c r="C1408" s="4">
        <f t="shared" si="192"/>
        <v>-7.2203608155261183E-3</v>
      </c>
      <c r="D1408" s="4">
        <f t="shared" si="196"/>
        <v>1.4509140916531771E-7</v>
      </c>
      <c r="E1408" s="13">
        <f t="shared" si="197"/>
        <v>1.3290937062987066E-4</v>
      </c>
      <c r="F1408" s="4">
        <f t="shared" si="198"/>
        <v>-7.2205059069352833E-3</v>
      </c>
      <c r="G1408" s="6">
        <f t="shared" si="199"/>
        <v>-0.62631069357357905</v>
      </c>
      <c r="H1408" s="8">
        <f t="shared" si="200"/>
        <v>1</v>
      </c>
      <c r="I1408" s="6">
        <f t="shared" si="193"/>
        <v>3.3478504672794314</v>
      </c>
      <c r="J1408" s="15">
        <f t="shared" si="194"/>
        <v>41460</v>
      </c>
      <c r="K1408" s="7">
        <f t="shared" si="195"/>
        <v>18.337412786256756</v>
      </c>
    </row>
    <row r="1409" spans="1:11" x14ac:dyDescent="0.25">
      <c r="A1409" s="11">
        <v>41463</v>
      </c>
      <c r="B1409" s="12">
        <v>6450.1</v>
      </c>
      <c r="C1409" s="4">
        <f t="shared" si="192"/>
        <v>1.1633115222006786E-2</v>
      </c>
      <c r="D1409" s="4">
        <f t="shared" si="196"/>
        <v>1.4509140916531771E-7</v>
      </c>
      <c r="E1409" s="13">
        <f t="shared" si="197"/>
        <v>1.296198104437016E-4</v>
      </c>
      <c r="F1409" s="4">
        <f t="shared" si="198"/>
        <v>1.1632970130597621E-2</v>
      </c>
      <c r="G1409" s="6">
        <f t="shared" si="199"/>
        <v>1.021774175326158</v>
      </c>
      <c r="H1409" s="8">
        <f t="shared" si="200"/>
        <v>0</v>
      </c>
      <c r="I1409" s="6">
        <f t="shared" si="193"/>
        <v>3.0345026977965288</v>
      </c>
      <c r="J1409" s="15">
        <f t="shared" si="194"/>
        <v>41463</v>
      </c>
      <c r="K1409" s="7">
        <f t="shared" si="195"/>
        <v>18.109061831651164</v>
      </c>
    </row>
    <row r="1410" spans="1:11" x14ac:dyDescent="0.25">
      <c r="A1410" s="11">
        <v>41464</v>
      </c>
      <c r="B1410" s="12">
        <v>6513.1</v>
      </c>
      <c r="C1410" s="4">
        <f t="shared" si="192"/>
        <v>9.7198987904976927E-3</v>
      </c>
      <c r="D1410" s="4">
        <f t="shared" si="196"/>
        <v>1.4509140916531771E-7</v>
      </c>
      <c r="E1410" s="13">
        <f t="shared" si="197"/>
        <v>1.1704894872926374E-4</v>
      </c>
      <c r="F1410" s="4">
        <f t="shared" si="198"/>
        <v>9.7197536990885278E-3</v>
      </c>
      <c r="G1410" s="6">
        <f t="shared" si="199"/>
        <v>0.89840363659745737</v>
      </c>
      <c r="H1410" s="8">
        <f t="shared" si="200"/>
        <v>0</v>
      </c>
      <c r="I1410" s="6">
        <f t="shared" si="193"/>
        <v>3.203956092394288</v>
      </c>
      <c r="J1410" s="15">
        <f t="shared" si="194"/>
        <v>41464</v>
      </c>
      <c r="K1410" s="7">
        <f t="shared" si="195"/>
        <v>17.208539748771166</v>
      </c>
    </row>
    <row r="1411" spans="1:11" x14ac:dyDescent="0.25">
      <c r="A1411" s="11">
        <v>41465</v>
      </c>
      <c r="B1411" s="12">
        <v>6505</v>
      </c>
      <c r="C1411" s="4">
        <f t="shared" si="192"/>
        <v>-1.2444213894953395E-3</v>
      </c>
      <c r="D1411" s="4">
        <f t="shared" si="196"/>
        <v>1.4509140916531771E-7</v>
      </c>
      <c r="E1411" s="13">
        <f t="shared" si="197"/>
        <v>1.0598172443158669E-4</v>
      </c>
      <c r="F1411" s="4">
        <f t="shared" si="198"/>
        <v>-1.2445664809045049E-3</v>
      </c>
      <c r="G1411" s="6">
        <f t="shared" si="199"/>
        <v>-0.12089340489366127</v>
      </c>
      <c r="H1411" s="8">
        <f t="shared" si="200"/>
        <v>1</v>
      </c>
      <c r="I1411" s="6">
        <f t="shared" si="193"/>
        <v>3.6498758039916672</v>
      </c>
      <c r="J1411" s="15">
        <f t="shared" si="194"/>
        <v>41465</v>
      </c>
      <c r="K1411" s="7">
        <f t="shared" si="195"/>
        <v>16.374790466198775</v>
      </c>
    </row>
    <row r="1412" spans="1:11" x14ac:dyDescent="0.25">
      <c r="A1412" s="11">
        <v>41466</v>
      </c>
      <c r="B1412" s="12">
        <v>6543.4</v>
      </c>
      <c r="C1412" s="4">
        <f t="shared" si="192"/>
        <v>5.8857960908986606E-3</v>
      </c>
      <c r="D1412" s="4">
        <f t="shared" si="196"/>
        <v>1.4509140916531771E-7</v>
      </c>
      <c r="E1412" s="13">
        <f t="shared" si="197"/>
        <v>9.6525719543798393E-5</v>
      </c>
      <c r="F1412" s="4">
        <f t="shared" si="198"/>
        <v>5.8856509994894956E-3</v>
      </c>
      <c r="G1412" s="6">
        <f t="shared" si="199"/>
        <v>0.59906366947223377</v>
      </c>
      <c r="H1412" s="8">
        <f t="shared" si="200"/>
        <v>0</v>
      </c>
      <c r="I1412" s="6">
        <f t="shared" si="193"/>
        <v>3.5244733574348346</v>
      </c>
      <c r="J1412" s="15">
        <f t="shared" si="194"/>
        <v>41466</v>
      </c>
      <c r="K1412" s="7">
        <f t="shared" si="195"/>
        <v>15.627222096259141</v>
      </c>
    </row>
    <row r="1413" spans="1:11" x14ac:dyDescent="0.25">
      <c r="A1413" s="11">
        <v>41467</v>
      </c>
      <c r="B1413" s="12">
        <v>6544.9</v>
      </c>
      <c r="C1413" s="4">
        <f t="shared" si="192"/>
        <v>2.29212350964881E-4</v>
      </c>
      <c r="D1413" s="4">
        <f t="shared" si="196"/>
        <v>1.4509140916531771E-7</v>
      </c>
      <c r="E1413" s="13">
        <f t="shared" si="197"/>
        <v>8.791333851916288E-5</v>
      </c>
      <c r="F1413" s="4">
        <f t="shared" si="198"/>
        <v>2.2906725955571569E-4</v>
      </c>
      <c r="G1413" s="6">
        <f t="shared" si="199"/>
        <v>2.4430684419967187E-2</v>
      </c>
      <c r="H1413" s="8">
        <f t="shared" si="200"/>
        <v>0</v>
      </c>
      <c r="I1413" s="6">
        <f t="shared" si="193"/>
        <v>3.7503425467571416</v>
      </c>
      <c r="J1413" s="15">
        <f t="shared" si="194"/>
        <v>41467</v>
      </c>
      <c r="K1413" s="7">
        <f t="shared" si="195"/>
        <v>14.913777068653067</v>
      </c>
    </row>
    <row r="1414" spans="1:11" x14ac:dyDescent="0.25">
      <c r="A1414" s="11">
        <v>41470</v>
      </c>
      <c r="B1414" s="12">
        <v>6586.1</v>
      </c>
      <c r="C1414" s="4">
        <f t="shared" si="192"/>
        <v>6.2752471556177004E-3</v>
      </c>
      <c r="D1414" s="4">
        <f t="shared" si="196"/>
        <v>1.4509140916531771E-7</v>
      </c>
      <c r="E1414" s="13">
        <f t="shared" si="197"/>
        <v>8.0331109496054002E-5</v>
      </c>
      <c r="F1414" s="4">
        <f t="shared" si="198"/>
        <v>6.2751020642085355E-3</v>
      </c>
      <c r="G1414" s="6">
        <f t="shared" si="199"/>
        <v>0.70013036132671735</v>
      </c>
      <c r="H1414" s="8">
        <f t="shared" si="200"/>
        <v>0</v>
      </c>
      <c r="I1414" s="6">
        <f t="shared" si="193"/>
        <v>3.5506470034429043</v>
      </c>
      <c r="J1414" s="15">
        <f t="shared" si="194"/>
        <v>41470</v>
      </c>
      <c r="K1414" s="7">
        <f t="shared" si="195"/>
        <v>14.25614628940853</v>
      </c>
    </row>
    <row r="1415" spans="1:11" x14ac:dyDescent="0.25">
      <c r="A1415" s="11">
        <v>41471</v>
      </c>
      <c r="B1415" s="12">
        <v>6556.4</v>
      </c>
      <c r="C1415" s="4">
        <f t="shared" si="192"/>
        <v>-4.5196957288819945E-3</v>
      </c>
      <c r="D1415" s="4">
        <f t="shared" si="196"/>
        <v>1.4509140916531771E-7</v>
      </c>
      <c r="E1415" s="13">
        <f t="shared" si="197"/>
        <v>7.3655812990427365E-5</v>
      </c>
      <c r="F1415" s="4">
        <f t="shared" si="198"/>
        <v>-4.5198408202911594E-3</v>
      </c>
      <c r="G1415" s="6">
        <f t="shared" si="199"/>
        <v>-0.52664701425174032</v>
      </c>
      <c r="H1415" s="8">
        <f t="shared" si="200"/>
        <v>1</v>
      </c>
      <c r="I1415" s="6">
        <f t="shared" si="193"/>
        <v>3.7004366734557252</v>
      </c>
      <c r="J1415" s="15">
        <f t="shared" si="194"/>
        <v>41471</v>
      </c>
      <c r="K1415" s="7">
        <f t="shared" si="195"/>
        <v>13.650978238418713</v>
      </c>
    </row>
    <row r="1416" spans="1:11" x14ac:dyDescent="0.25">
      <c r="A1416" s="11">
        <v>41472</v>
      </c>
      <c r="B1416" s="12">
        <v>6571.9</v>
      </c>
      <c r="C1416" s="4">
        <f t="shared" si="192"/>
        <v>2.361312158020234E-3</v>
      </c>
      <c r="D1416" s="4">
        <f t="shared" si="196"/>
        <v>1.4509140916531771E-7</v>
      </c>
      <c r="E1416" s="13">
        <f t="shared" si="197"/>
        <v>7.1569951860591045E-5</v>
      </c>
      <c r="F1416" s="4">
        <f t="shared" si="198"/>
        <v>2.3611670666110686E-3</v>
      </c>
      <c r="G1416" s="6">
        <f t="shared" si="199"/>
        <v>0.27910097557567826</v>
      </c>
      <c r="H1416" s="8">
        <f t="shared" si="200"/>
        <v>0</v>
      </c>
      <c r="I1416" s="6">
        <f t="shared" si="193"/>
        <v>3.8145304089286451</v>
      </c>
      <c r="J1416" s="15">
        <f t="shared" si="194"/>
        <v>41472</v>
      </c>
      <c r="K1416" s="7">
        <f t="shared" si="195"/>
        <v>13.456298830187125</v>
      </c>
    </row>
    <row r="1417" spans="1:11" x14ac:dyDescent="0.25">
      <c r="A1417" s="11">
        <v>41473</v>
      </c>
      <c r="B1417" s="12">
        <v>6634.4</v>
      </c>
      <c r="C1417" s="4">
        <f t="shared" si="192"/>
        <v>9.465250163768802E-3</v>
      </c>
      <c r="D1417" s="4">
        <f t="shared" si="196"/>
        <v>1.4509140916531771E-7</v>
      </c>
      <c r="E1417" s="13">
        <f t="shared" si="197"/>
        <v>6.5942602960631863E-5</v>
      </c>
      <c r="F1417" s="4">
        <f t="shared" si="198"/>
        <v>9.4651050723596371E-3</v>
      </c>
      <c r="G1417" s="6">
        <f t="shared" si="199"/>
        <v>1.1655808307864612</v>
      </c>
      <c r="H1417" s="8">
        <f t="shared" si="200"/>
        <v>0</v>
      </c>
      <c r="I1417" s="6">
        <f t="shared" si="193"/>
        <v>3.2151350534550316</v>
      </c>
      <c r="J1417" s="15">
        <f t="shared" si="194"/>
        <v>41473</v>
      </c>
      <c r="K1417" s="7">
        <f t="shared" si="195"/>
        <v>12.91645406024419</v>
      </c>
    </row>
    <row r="1418" spans="1:11" x14ac:dyDescent="0.25">
      <c r="A1418" s="11">
        <v>41474</v>
      </c>
      <c r="B1418" s="12">
        <v>6630.7</v>
      </c>
      <c r="C1418" s="4">
        <f t="shared" si="192"/>
        <v>-5.5785483651891608E-4</v>
      </c>
      <c r="D1418" s="4">
        <f t="shared" si="196"/>
        <v>1.4509140916531771E-7</v>
      </c>
      <c r="E1418" s="13">
        <f t="shared" si="197"/>
        <v>6.0988357667677464E-5</v>
      </c>
      <c r="F1418" s="4">
        <f t="shared" si="198"/>
        <v>-5.5799992792808137E-4</v>
      </c>
      <c r="G1418" s="6">
        <f t="shared" si="199"/>
        <v>-7.145138863130665E-2</v>
      </c>
      <c r="H1418" s="8">
        <f t="shared" si="200"/>
        <v>1</v>
      </c>
      <c r="I1418" s="6">
        <f t="shared" si="193"/>
        <v>3.9309226012834451</v>
      </c>
      <c r="J1418" s="15">
        <f t="shared" si="194"/>
        <v>41474</v>
      </c>
      <c r="K1418" s="7">
        <f t="shared" si="195"/>
        <v>12.421777042727179</v>
      </c>
    </row>
    <row r="1419" spans="1:11" x14ac:dyDescent="0.25">
      <c r="A1419" s="11">
        <v>41477</v>
      </c>
      <c r="B1419" s="12">
        <v>6623.2</v>
      </c>
      <c r="C1419" s="4">
        <f t="shared" si="192"/>
        <v>-1.1317424758788901E-3</v>
      </c>
      <c r="D1419" s="4">
        <f t="shared" si="196"/>
        <v>1.4509140916531771E-7</v>
      </c>
      <c r="E1419" s="13">
        <f t="shared" si="197"/>
        <v>5.66844836161053E-5</v>
      </c>
      <c r="F1419" s="4">
        <f t="shared" si="198"/>
        <v>-1.1318875672880555E-3</v>
      </c>
      <c r="G1419" s="6">
        <f t="shared" si="199"/>
        <v>-0.15033883908473822</v>
      </c>
      <c r="H1419" s="8">
        <f t="shared" si="200"/>
        <v>1</v>
      </c>
      <c r="I1419" s="6">
        <f t="shared" si="193"/>
        <v>3.9587656046496096</v>
      </c>
      <c r="J1419" s="15">
        <f t="shared" si="194"/>
        <v>41477</v>
      </c>
      <c r="K1419" s="7">
        <f t="shared" si="195"/>
        <v>11.975464231032817</v>
      </c>
    </row>
    <row r="1420" spans="1:11" x14ac:dyDescent="0.25">
      <c r="A1420" s="11">
        <v>41478</v>
      </c>
      <c r="B1420" s="12">
        <v>6597.4</v>
      </c>
      <c r="C1420" s="4">
        <f t="shared" si="192"/>
        <v>-3.9030048185259955E-3</v>
      </c>
      <c r="D1420" s="4">
        <f t="shared" si="196"/>
        <v>1.4509140916531771E-7</v>
      </c>
      <c r="E1420" s="13">
        <f t="shared" si="197"/>
        <v>5.3075374418770066E-5</v>
      </c>
      <c r="F1420" s="4">
        <f t="shared" si="198"/>
        <v>-3.9031499099351609E-3</v>
      </c>
      <c r="G1420" s="6">
        <f t="shared" si="199"/>
        <v>-0.53575804163869256</v>
      </c>
      <c r="H1420" s="8">
        <f t="shared" si="200"/>
        <v>1</v>
      </c>
      <c r="I1420" s="6">
        <f t="shared" si="193"/>
        <v>3.8594418751438422</v>
      </c>
      <c r="J1420" s="15">
        <f t="shared" si="194"/>
        <v>41478</v>
      </c>
      <c r="K1420" s="7">
        <f t="shared" si="195"/>
        <v>11.587954835927187</v>
      </c>
    </row>
    <row r="1421" spans="1:11" x14ac:dyDescent="0.25">
      <c r="A1421" s="11">
        <v>41479</v>
      </c>
      <c r="B1421" s="12">
        <v>6620.4</v>
      </c>
      <c r="C1421" s="4">
        <f t="shared" si="192"/>
        <v>3.480159060315147E-3</v>
      </c>
      <c r="D1421" s="4">
        <f t="shared" si="196"/>
        <v>1.4509140916531771E-7</v>
      </c>
      <c r="E1421" s="13">
        <f t="shared" si="197"/>
        <v>5.2487282838109894E-5</v>
      </c>
      <c r="F1421" s="4">
        <f t="shared" si="198"/>
        <v>3.4800139689059816E-3</v>
      </c>
      <c r="G1421" s="6">
        <f t="shared" si="199"/>
        <v>0.48034573818957438</v>
      </c>
      <c r="H1421" s="8">
        <f t="shared" si="200"/>
        <v>0</v>
      </c>
      <c r="I1421" s="6">
        <f t="shared" si="193"/>
        <v>3.8931652773791696</v>
      </c>
      <c r="J1421" s="15">
        <f t="shared" si="194"/>
        <v>41479</v>
      </c>
      <c r="K1421" s="7">
        <f t="shared" si="195"/>
        <v>11.523576943832069</v>
      </c>
    </row>
    <row r="1422" spans="1:11" x14ac:dyDescent="0.25">
      <c r="A1422" s="11">
        <v>41480</v>
      </c>
      <c r="B1422" s="12">
        <v>6588</v>
      </c>
      <c r="C1422" s="4">
        <f t="shared" si="192"/>
        <v>-4.9059787688544073E-3</v>
      </c>
      <c r="D1422" s="4">
        <f t="shared" si="196"/>
        <v>1.4509140916531771E-7</v>
      </c>
      <c r="E1422" s="13">
        <f t="shared" si="197"/>
        <v>4.9142467610517037E-5</v>
      </c>
      <c r="F1422" s="4">
        <f t="shared" si="198"/>
        <v>-4.9061238602635723E-3</v>
      </c>
      <c r="G1422" s="6">
        <f t="shared" si="199"/>
        <v>-0.69985815606116886</v>
      </c>
      <c r="H1422" s="8">
        <f t="shared" si="200"/>
        <v>1</v>
      </c>
      <c r="I1422" s="6">
        <f t="shared" si="193"/>
        <v>3.7965542355965476</v>
      </c>
      <c r="J1422" s="15">
        <f t="shared" si="194"/>
        <v>41480</v>
      </c>
      <c r="K1422" s="7">
        <f t="shared" si="195"/>
        <v>11.15035618510046</v>
      </c>
    </row>
    <row r="1423" spans="1:11" x14ac:dyDescent="0.25">
      <c r="A1423" s="11">
        <v>41481</v>
      </c>
      <c r="B1423" s="12">
        <v>6554.8</v>
      </c>
      <c r="C1423" s="4">
        <f t="shared" si="192"/>
        <v>-5.0522066254619514E-3</v>
      </c>
      <c r="D1423" s="4">
        <f t="shared" si="196"/>
        <v>1.4509140916531771E-7</v>
      </c>
      <c r="E1423" s="13">
        <f t="shared" si="197"/>
        <v>5.0664392994226267E-5</v>
      </c>
      <c r="F1423" s="4">
        <f t="shared" si="198"/>
        <v>-5.0523517168711164E-3</v>
      </c>
      <c r="G1423" s="6">
        <f t="shared" si="199"/>
        <v>-0.70981006655377532</v>
      </c>
      <c r="H1423" s="8">
        <f t="shared" si="200"/>
        <v>1</v>
      </c>
      <c r="I1423" s="6">
        <f t="shared" si="193"/>
        <v>3.7742899024582797</v>
      </c>
      <c r="J1423" s="15">
        <f t="shared" si="194"/>
        <v>41481</v>
      </c>
      <c r="K1423" s="7">
        <f t="shared" si="195"/>
        <v>11.32170103276855</v>
      </c>
    </row>
    <row r="1424" spans="1:11" x14ac:dyDescent="0.25">
      <c r="A1424" s="11">
        <v>41484</v>
      </c>
      <c r="B1424" s="12">
        <v>6560.3</v>
      </c>
      <c r="C1424" s="4">
        <f t="shared" ref="C1424:C1487" si="201">LN(B1424/B1423)</f>
        <v>8.3872792772018989E-4</v>
      </c>
      <c r="D1424" s="4">
        <f t="shared" si="196"/>
        <v>1.4509140916531771E-7</v>
      </c>
      <c r="E1424" s="13">
        <f t="shared" si="197"/>
        <v>5.2274503367587929E-5</v>
      </c>
      <c r="F1424" s="4">
        <f t="shared" si="198"/>
        <v>8.385828363110246E-4</v>
      </c>
      <c r="G1424" s="6">
        <f t="shared" si="199"/>
        <v>0.11598478225086878</v>
      </c>
      <c r="H1424" s="8">
        <f t="shared" si="200"/>
        <v>0</v>
      </c>
      <c r="I1424" s="6">
        <f t="shared" si="193"/>
        <v>4.0038361384762444</v>
      </c>
      <c r="J1424" s="15">
        <f t="shared" si="194"/>
        <v>41484</v>
      </c>
      <c r="K1424" s="7">
        <f t="shared" si="195"/>
        <v>11.500195368775152</v>
      </c>
    </row>
    <row r="1425" spans="1:11" x14ac:dyDescent="0.25">
      <c r="A1425" s="11">
        <v>41485</v>
      </c>
      <c r="B1425" s="12">
        <v>6570.9</v>
      </c>
      <c r="C1425" s="4">
        <f t="shared" si="201"/>
        <v>1.6144757984701806E-3</v>
      </c>
      <c r="D1425" s="4">
        <f t="shared" si="196"/>
        <v>1.4509140916531771E-7</v>
      </c>
      <c r="E1425" s="13">
        <f t="shared" si="197"/>
        <v>4.8955139312767731E-5</v>
      </c>
      <c r="F1425" s="4">
        <f t="shared" si="198"/>
        <v>1.6143307070610152E-3</v>
      </c>
      <c r="G1425" s="6">
        <f t="shared" si="199"/>
        <v>0.23072431347168412</v>
      </c>
      <c r="H1425" s="8">
        <f t="shared" si="200"/>
        <v>0</v>
      </c>
      <c r="I1425" s="6">
        <f t="shared" si="193"/>
        <v>4.0167477140974146</v>
      </c>
      <c r="J1425" s="15">
        <f t="shared" si="194"/>
        <v>41485</v>
      </c>
      <c r="K1425" s="7">
        <f t="shared" si="195"/>
        <v>11.129083630798286</v>
      </c>
    </row>
    <row r="1426" spans="1:11" x14ac:dyDescent="0.25">
      <c r="A1426" s="11">
        <v>41486</v>
      </c>
      <c r="B1426" s="12">
        <v>6621.1</v>
      </c>
      <c r="C1426" s="4">
        <f t="shared" si="201"/>
        <v>7.6107098712228172E-3</v>
      </c>
      <c r="D1426" s="4">
        <f t="shared" si="196"/>
        <v>1.4509140916531771E-7</v>
      </c>
      <c r="E1426" s="13">
        <f t="shared" si="197"/>
        <v>4.6032814069292197E-5</v>
      </c>
      <c r="F1426" s="4">
        <f t="shared" si="198"/>
        <v>7.6105647798136522E-3</v>
      </c>
      <c r="G1426" s="6">
        <f t="shared" si="199"/>
        <v>1.1217165420312336</v>
      </c>
      <c r="H1426" s="8">
        <f t="shared" si="200"/>
        <v>0</v>
      </c>
      <c r="I1426" s="6">
        <f t="shared" si="193"/>
        <v>3.4450154996897933</v>
      </c>
      <c r="J1426" s="15">
        <f t="shared" si="194"/>
        <v>41486</v>
      </c>
      <c r="K1426" s="7">
        <f t="shared" si="195"/>
        <v>10.791803352327602</v>
      </c>
    </row>
    <row r="1427" spans="1:11" x14ac:dyDescent="0.25">
      <c r="A1427" s="11">
        <v>41487</v>
      </c>
      <c r="B1427" s="12">
        <v>6682</v>
      </c>
      <c r="C1427" s="4">
        <f t="shared" si="201"/>
        <v>9.1558246472198228E-3</v>
      </c>
      <c r="D1427" s="4">
        <f t="shared" si="196"/>
        <v>1.4509140916531771E-7</v>
      </c>
      <c r="E1427" s="13">
        <f t="shared" si="197"/>
        <v>4.3460036667472397E-5</v>
      </c>
      <c r="F1427" s="4">
        <f t="shared" si="198"/>
        <v>9.1556795558106578E-3</v>
      </c>
      <c r="G1427" s="6">
        <f t="shared" si="199"/>
        <v>1.3888186503393867</v>
      </c>
      <c r="H1427" s="8">
        <f t="shared" si="200"/>
        <v>0</v>
      </c>
      <c r="I1427" s="6">
        <f t="shared" si="193"/>
        <v>3.1384872147451324</v>
      </c>
      <c r="J1427" s="15">
        <f t="shared" si="194"/>
        <v>41487</v>
      </c>
      <c r="K1427" s="7">
        <f t="shared" si="195"/>
        <v>10.48589017531202</v>
      </c>
    </row>
    <row r="1428" spans="1:11" x14ac:dyDescent="0.25">
      <c r="A1428" s="11">
        <v>41488</v>
      </c>
      <c r="B1428" s="12">
        <v>6647.9</v>
      </c>
      <c r="C1428" s="4">
        <f t="shared" si="201"/>
        <v>-5.1163286124818125E-3</v>
      </c>
      <c r="D1428" s="4">
        <f t="shared" si="196"/>
        <v>1.4509140916531771E-7</v>
      </c>
      <c r="E1428" s="13">
        <f t="shared" si="197"/>
        <v>4.1194996670951538E-5</v>
      </c>
      <c r="F1428" s="4">
        <f t="shared" si="198"/>
        <v>-5.1164737038909775E-3</v>
      </c>
      <c r="G1428" s="6">
        <f t="shared" si="199"/>
        <v>-0.79716552840233057</v>
      </c>
      <c r="H1428" s="8">
        <f t="shared" si="200"/>
        <v>1</v>
      </c>
      <c r="I1428" s="6">
        <f t="shared" ref="I1428:I1491" si="202">-0.5*LN(2*PI())-0.5*LN(E1428)-0.5*G1428*G1428</f>
        <v>3.8119219014631831</v>
      </c>
      <c r="J1428" s="15">
        <f t="shared" ref="J1428:J1491" si="203">A1428</f>
        <v>41488</v>
      </c>
      <c r="K1428" s="7">
        <f t="shared" ref="K1428:K1491" si="204">100*SQRT($B$12*E1428)</f>
        <v>10.208983376296946</v>
      </c>
    </row>
    <row r="1429" spans="1:11" x14ac:dyDescent="0.25">
      <c r="A1429" s="11">
        <v>41491</v>
      </c>
      <c r="B1429" s="12">
        <v>6619.6</v>
      </c>
      <c r="C1429" s="4">
        <f t="shared" si="201"/>
        <v>-4.2660701594318647E-3</v>
      </c>
      <c r="D1429" s="4">
        <f t="shared" ref="D1429:D1492" si="205">D1428</f>
        <v>1.4509140916531771E-7</v>
      </c>
      <c r="E1429" s="13">
        <f t="shared" ref="E1429:E1492" si="206">$G$6+(($G$7+$G$8*H1428)*F1428*F1428)+($G$9*E1428)</f>
        <v>4.4058768595226727E-5</v>
      </c>
      <c r="F1429" s="4">
        <f t="shared" ref="F1429:F1492" si="207">C1429-D1429</f>
        <v>-4.2662152508410297E-3</v>
      </c>
      <c r="G1429" s="6">
        <f t="shared" ref="G1429:G1492" si="208">F1429/SQRT(E1429)</f>
        <v>-0.6427270623334157</v>
      </c>
      <c r="H1429" s="8">
        <f t="shared" si="200"/>
        <v>1</v>
      </c>
      <c r="I1429" s="6">
        <f t="shared" si="202"/>
        <v>3.889505511138136</v>
      </c>
      <c r="J1429" s="15">
        <f t="shared" si="203"/>
        <v>41491</v>
      </c>
      <c r="K1429" s="7">
        <f t="shared" si="204"/>
        <v>10.557873107114123</v>
      </c>
    </row>
    <row r="1430" spans="1:11" x14ac:dyDescent="0.25">
      <c r="A1430" s="11">
        <v>41492</v>
      </c>
      <c r="B1430" s="12">
        <v>6604.2</v>
      </c>
      <c r="C1430" s="4">
        <f t="shared" si="201"/>
        <v>-2.3291348873872631E-3</v>
      </c>
      <c r="D1430" s="4">
        <f t="shared" si="205"/>
        <v>1.4509140916531771E-7</v>
      </c>
      <c r="E1430" s="13">
        <f t="shared" si="206"/>
        <v>4.5099579919094682E-5</v>
      </c>
      <c r="F1430" s="4">
        <f t="shared" si="207"/>
        <v>-2.3292799787964285E-3</v>
      </c>
      <c r="G1430" s="6">
        <f t="shared" si="208"/>
        <v>-0.34684500573557214</v>
      </c>
      <c r="H1430" s="8">
        <f t="shared" ref="H1430:H1493" si="209">IF(G1430&lt;0,1,0)</f>
        <v>1</v>
      </c>
      <c r="I1430" s="6">
        <f t="shared" si="202"/>
        <v>4.0242295507592285</v>
      </c>
      <c r="J1430" s="15">
        <f t="shared" si="203"/>
        <v>41492</v>
      </c>
      <c r="K1430" s="7">
        <f t="shared" si="204"/>
        <v>10.681850831916234</v>
      </c>
    </row>
    <row r="1431" spans="1:11" x14ac:dyDescent="0.25">
      <c r="A1431" s="11">
        <v>41493</v>
      </c>
      <c r="B1431" s="12">
        <v>6511.2</v>
      </c>
      <c r="C1431" s="4">
        <f t="shared" si="201"/>
        <v>-1.4182039244569357E-2</v>
      </c>
      <c r="D1431" s="4">
        <f t="shared" si="205"/>
        <v>1.4509140916531771E-7</v>
      </c>
      <c r="E1431" s="13">
        <f t="shared" si="206"/>
        <v>4.3645242861264126E-5</v>
      </c>
      <c r="F1431" s="4">
        <f t="shared" si="207"/>
        <v>-1.4182184335978522E-2</v>
      </c>
      <c r="G1431" s="6">
        <f t="shared" si="208"/>
        <v>-2.1467163731193093</v>
      </c>
      <c r="H1431" s="8">
        <f t="shared" si="209"/>
        <v>1</v>
      </c>
      <c r="I1431" s="6">
        <f t="shared" si="202"/>
        <v>1.7965740061476212</v>
      </c>
      <c r="J1431" s="15">
        <f t="shared" si="203"/>
        <v>41493</v>
      </c>
      <c r="K1431" s="7">
        <f t="shared" si="204"/>
        <v>10.508209383096544</v>
      </c>
    </row>
    <row r="1432" spans="1:11" x14ac:dyDescent="0.25">
      <c r="A1432" s="11">
        <v>41494</v>
      </c>
      <c r="B1432" s="12">
        <v>6529.7</v>
      </c>
      <c r="C1432" s="4">
        <f t="shared" si="201"/>
        <v>2.837229395243621E-3</v>
      </c>
      <c r="D1432" s="4">
        <f t="shared" si="205"/>
        <v>1.4509140916531771E-7</v>
      </c>
      <c r="E1432" s="13">
        <f t="shared" si="206"/>
        <v>7.8682368488652436E-5</v>
      </c>
      <c r="F1432" s="4">
        <f t="shared" si="207"/>
        <v>2.8370843038344556E-3</v>
      </c>
      <c r="G1432" s="6">
        <f t="shared" si="208"/>
        <v>0.31984055380915621</v>
      </c>
      <c r="H1432" s="8">
        <f t="shared" si="209"/>
        <v>0</v>
      </c>
      <c r="I1432" s="6">
        <f t="shared" si="202"/>
        <v>3.7549582079108874</v>
      </c>
      <c r="J1432" s="15">
        <f t="shared" si="203"/>
        <v>41494</v>
      </c>
      <c r="K1432" s="7">
        <f t="shared" si="204"/>
        <v>14.109088995264388</v>
      </c>
    </row>
    <row r="1433" spans="1:11" x14ac:dyDescent="0.25">
      <c r="A1433" s="11">
        <v>41495</v>
      </c>
      <c r="B1433" s="12">
        <v>6583.4</v>
      </c>
      <c r="C1433" s="4">
        <f t="shared" si="201"/>
        <v>8.1903287840881106E-3</v>
      </c>
      <c r="D1433" s="4">
        <f t="shared" si="205"/>
        <v>1.4509140916531771E-7</v>
      </c>
      <c r="E1433" s="13">
        <f t="shared" si="206"/>
        <v>7.2204282701399198E-5</v>
      </c>
      <c r="F1433" s="4">
        <f t="shared" si="207"/>
        <v>8.1901836926789456E-3</v>
      </c>
      <c r="G1433" s="6">
        <f t="shared" si="208"/>
        <v>0.96385601828255429</v>
      </c>
      <c r="H1433" s="8">
        <f t="shared" si="209"/>
        <v>0</v>
      </c>
      <c r="I1433" s="6">
        <f t="shared" si="202"/>
        <v>3.3845578531209743</v>
      </c>
      <c r="J1433" s="15">
        <f t="shared" si="203"/>
        <v>41495</v>
      </c>
      <c r="K1433" s="7">
        <f t="shared" si="204"/>
        <v>13.515799467088138</v>
      </c>
    </row>
    <row r="1434" spans="1:11" x14ac:dyDescent="0.25">
      <c r="A1434" s="11">
        <v>41498</v>
      </c>
      <c r="B1434" s="12">
        <v>6574.3</v>
      </c>
      <c r="C1434" s="4">
        <f t="shared" si="201"/>
        <v>-1.3832206922057655E-3</v>
      </c>
      <c r="D1434" s="4">
        <f t="shared" si="205"/>
        <v>1.4509140916531771E-7</v>
      </c>
      <c r="E1434" s="13">
        <f t="shared" si="206"/>
        <v>6.650105964034341E-5</v>
      </c>
      <c r="F1434" s="4">
        <f t="shared" si="207"/>
        <v>-1.3833657836149309E-3</v>
      </c>
      <c r="G1434" s="6">
        <f t="shared" si="208"/>
        <v>-0.16963784502959806</v>
      </c>
      <c r="H1434" s="8">
        <f t="shared" si="209"/>
        <v>1</v>
      </c>
      <c r="I1434" s="6">
        <f t="shared" si="202"/>
        <v>3.875819305556266</v>
      </c>
      <c r="J1434" s="15">
        <f t="shared" si="203"/>
        <v>41498</v>
      </c>
      <c r="K1434" s="7">
        <f t="shared" si="204"/>
        <v>12.971032375646466</v>
      </c>
    </row>
    <row r="1435" spans="1:11" x14ac:dyDescent="0.25">
      <c r="A1435" s="11">
        <v>41499</v>
      </c>
      <c r="B1435" s="12">
        <v>6611.9</v>
      </c>
      <c r="C1435" s="4">
        <f t="shared" si="201"/>
        <v>5.7029473096494709E-3</v>
      </c>
      <c r="D1435" s="4">
        <f t="shared" si="205"/>
        <v>1.4509140916531771E-7</v>
      </c>
      <c r="E1435" s="13">
        <f t="shared" si="206"/>
        <v>6.183513944794506E-5</v>
      </c>
      <c r="F1435" s="4">
        <f t="shared" si="207"/>
        <v>5.7028022182403059E-3</v>
      </c>
      <c r="G1435" s="6">
        <f t="shared" si="208"/>
        <v>0.72522144462331739</v>
      </c>
      <c r="H1435" s="8">
        <f t="shared" si="209"/>
        <v>0</v>
      </c>
      <c r="I1435" s="6">
        <f t="shared" si="202"/>
        <v>3.6636077727299377</v>
      </c>
      <c r="J1435" s="15">
        <f t="shared" si="203"/>
        <v>41499</v>
      </c>
      <c r="K1435" s="7">
        <f t="shared" si="204"/>
        <v>12.507713732065545</v>
      </c>
    </row>
    <row r="1436" spans="1:11" x14ac:dyDescent="0.25">
      <c r="A1436" s="11">
        <v>41500</v>
      </c>
      <c r="B1436" s="12">
        <v>6587.4</v>
      </c>
      <c r="C1436" s="4">
        <f t="shared" si="201"/>
        <v>-3.7123223408650902E-3</v>
      </c>
      <c r="D1436" s="4">
        <f t="shared" si="205"/>
        <v>1.4509140916531771E-7</v>
      </c>
      <c r="E1436" s="13">
        <f t="shared" si="206"/>
        <v>5.7372199839990936E-5</v>
      </c>
      <c r="F1436" s="4">
        <f t="shared" si="207"/>
        <v>-3.7124674322742556E-3</v>
      </c>
      <c r="G1436" s="6">
        <f t="shared" si="208"/>
        <v>-0.49013069463842673</v>
      </c>
      <c r="H1436" s="8">
        <f t="shared" si="209"/>
        <v>1</v>
      </c>
      <c r="I1436" s="6">
        <f t="shared" si="202"/>
        <v>3.8439227655351003</v>
      </c>
      <c r="J1436" s="15">
        <f t="shared" si="203"/>
        <v>41500</v>
      </c>
      <c r="K1436" s="7">
        <f t="shared" si="204"/>
        <v>12.047890503950352</v>
      </c>
    </row>
    <row r="1437" spans="1:11" x14ac:dyDescent="0.25">
      <c r="A1437" s="11">
        <v>41501</v>
      </c>
      <c r="B1437" s="12">
        <v>6483.3</v>
      </c>
      <c r="C1437" s="4">
        <f t="shared" si="201"/>
        <v>-1.5929093491650743E-2</v>
      </c>
      <c r="D1437" s="4">
        <f t="shared" si="205"/>
        <v>1.4509140916531771E-7</v>
      </c>
      <c r="E1437" s="13">
        <f t="shared" si="206"/>
        <v>5.6000675547631445E-5</v>
      </c>
      <c r="F1437" s="4">
        <f t="shared" si="207"/>
        <v>-1.5929238583059908E-2</v>
      </c>
      <c r="G1437" s="6">
        <f t="shared" si="208"/>
        <v>-2.1286212041007708</v>
      </c>
      <c r="H1437" s="8">
        <f t="shared" si="209"/>
        <v>1</v>
      </c>
      <c r="I1437" s="6">
        <f t="shared" si="202"/>
        <v>1.7106207534972819</v>
      </c>
      <c r="J1437" s="15">
        <f t="shared" si="203"/>
        <v>41501</v>
      </c>
      <c r="K1437" s="7">
        <f t="shared" si="204"/>
        <v>11.90301260755056</v>
      </c>
    </row>
    <row r="1438" spans="1:11" x14ac:dyDescent="0.25">
      <c r="A1438" s="11">
        <v>41502</v>
      </c>
      <c r="B1438" s="12">
        <v>6500</v>
      </c>
      <c r="C1438" s="4">
        <f t="shared" si="201"/>
        <v>2.5725369066376728E-3</v>
      </c>
      <c r="D1438" s="4">
        <f t="shared" si="205"/>
        <v>1.4509140916531771E-7</v>
      </c>
      <c r="E1438" s="13">
        <f t="shared" si="206"/>
        <v>9.9322033061313123E-5</v>
      </c>
      <c r="F1438" s="4">
        <f t="shared" si="207"/>
        <v>2.5723918152285074E-3</v>
      </c>
      <c r="G1438" s="6">
        <f t="shared" si="208"/>
        <v>0.2581156389198348</v>
      </c>
      <c r="H1438" s="8">
        <f t="shared" si="209"/>
        <v>0</v>
      </c>
      <c r="I1438" s="6">
        <f t="shared" si="202"/>
        <v>3.656321189130824</v>
      </c>
      <c r="J1438" s="15">
        <f t="shared" si="203"/>
        <v>41502</v>
      </c>
      <c r="K1438" s="7">
        <f t="shared" si="204"/>
        <v>15.851963400321178</v>
      </c>
    </row>
    <row r="1439" spans="1:11" x14ac:dyDescent="0.25">
      <c r="A1439" s="11">
        <v>41505</v>
      </c>
      <c r="B1439" s="12">
        <v>6465.7</v>
      </c>
      <c r="C1439" s="4">
        <f t="shared" si="201"/>
        <v>-5.2908952104279662E-3</v>
      </c>
      <c r="D1439" s="4">
        <f t="shared" si="205"/>
        <v>1.4509140916531771E-7</v>
      </c>
      <c r="E1439" s="13">
        <f t="shared" si="206"/>
        <v>9.0375176824918654E-5</v>
      </c>
      <c r="F1439" s="4">
        <f t="shared" si="207"/>
        <v>-5.2910403018371311E-3</v>
      </c>
      <c r="G1439" s="6">
        <f t="shared" si="208"/>
        <v>-0.55656576587547379</v>
      </c>
      <c r="H1439" s="8">
        <f t="shared" si="209"/>
        <v>1</v>
      </c>
      <c r="I1439" s="6">
        <f t="shared" si="202"/>
        <v>3.5819492013822067</v>
      </c>
      <c r="J1439" s="15">
        <f t="shared" si="203"/>
        <v>41505</v>
      </c>
      <c r="K1439" s="7">
        <f t="shared" si="204"/>
        <v>15.121150662798257</v>
      </c>
    </row>
    <row r="1440" spans="1:11" x14ac:dyDescent="0.25">
      <c r="A1440" s="11">
        <v>41506</v>
      </c>
      <c r="B1440" s="12">
        <v>6453.5</v>
      </c>
      <c r="C1440" s="4">
        <f t="shared" si="201"/>
        <v>-1.8886623980580595E-3</v>
      </c>
      <c r="D1440" s="4">
        <f t="shared" si="205"/>
        <v>1.4509140916531771E-7</v>
      </c>
      <c r="E1440" s="13">
        <f t="shared" si="206"/>
        <v>8.7693506751131362E-5</v>
      </c>
      <c r="F1440" s="4">
        <f t="shared" si="207"/>
        <v>-1.8888074894672249E-3</v>
      </c>
      <c r="G1440" s="6">
        <f t="shared" si="208"/>
        <v>-0.20169910795271426</v>
      </c>
      <c r="H1440" s="8">
        <f t="shared" si="209"/>
        <v>1</v>
      </c>
      <c r="I1440" s="6">
        <f t="shared" si="202"/>
        <v>3.7315515520473359</v>
      </c>
      <c r="J1440" s="15">
        <f t="shared" si="203"/>
        <v>41506</v>
      </c>
      <c r="K1440" s="7">
        <f t="shared" si="204"/>
        <v>14.895119069022655</v>
      </c>
    </row>
    <row r="1441" spans="1:11" x14ac:dyDescent="0.25">
      <c r="A1441" s="11">
        <v>41507</v>
      </c>
      <c r="B1441" s="12">
        <v>6390.8</v>
      </c>
      <c r="C1441" s="4">
        <f t="shared" si="201"/>
        <v>-9.7631631218258255E-3</v>
      </c>
      <c r="D1441" s="4">
        <f t="shared" si="205"/>
        <v>1.4509140916531771E-7</v>
      </c>
      <c r="E1441" s="13">
        <f t="shared" si="206"/>
        <v>8.0799607567416703E-5</v>
      </c>
      <c r="F1441" s="4">
        <f t="shared" si="207"/>
        <v>-9.7633082132349905E-3</v>
      </c>
      <c r="G1441" s="6">
        <f t="shared" si="208"/>
        <v>-1.0861564206941241</v>
      </c>
      <c r="H1441" s="8">
        <f t="shared" si="209"/>
        <v>1</v>
      </c>
      <c r="I1441" s="6">
        <f t="shared" si="202"/>
        <v>3.2029628063317523</v>
      </c>
      <c r="J1441" s="15">
        <f t="shared" si="203"/>
        <v>41507</v>
      </c>
      <c r="K1441" s="7">
        <f t="shared" si="204"/>
        <v>14.297657400622112</v>
      </c>
    </row>
    <row r="1442" spans="1:11" x14ac:dyDescent="0.25">
      <c r="A1442" s="11">
        <v>41508</v>
      </c>
      <c r="B1442" s="12">
        <v>6446.9</v>
      </c>
      <c r="C1442" s="4">
        <f t="shared" si="201"/>
        <v>8.7399389464757789E-3</v>
      </c>
      <c r="D1442" s="4">
        <f t="shared" si="205"/>
        <v>1.4509140916531771E-7</v>
      </c>
      <c r="E1442" s="13">
        <f t="shared" si="206"/>
        <v>9.1757124146032737E-5</v>
      </c>
      <c r="F1442" s="4">
        <f t="shared" si="207"/>
        <v>8.7397938550666139E-3</v>
      </c>
      <c r="G1442" s="6">
        <f t="shared" si="208"/>
        <v>0.91239162962616627</v>
      </c>
      <c r="H1442" s="8">
        <f t="shared" si="209"/>
        <v>0</v>
      </c>
      <c r="I1442" s="6">
        <f t="shared" si="202"/>
        <v>3.3130149372272775</v>
      </c>
      <c r="J1442" s="15">
        <f t="shared" si="203"/>
        <v>41508</v>
      </c>
      <c r="K1442" s="7">
        <f t="shared" si="204"/>
        <v>15.236322525119467</v>
      </c>
    </row>
    <row r="1443" spans="1:11" x14ac:dyDescent="0.25">
      <c r="A1443" s="11">
        <v>41509</v>
      </c>
      <c r="B1443" s="12">
        <v>6492.1</v>
      </c>
      <c r="C1443" s="4">
        <f t="shared" si="201"/>
        <v>6.9866579895849143E-3</v>
      </c>
      <c r="D1443" s="4">
        <f t="shared" si="205"/>
        <v>1.4509140916531771E-7</v>
      </c>
      <c r="E1443" s="13">
        <f t="shared" si="206"/>
        <v>8.371512871853085E-5</v>
      </c>
      <c r="F1443" s="4">
        <f t="shared" si="207"/>
        <v>6.9865128981757493E-3</v>
      </c>
      <c r="G1443" s="6">
        <f t="shared" si="208"/>
        <v>0.76358693764971763</v>
      </c>
      <c r="H1443" s="8">
        <f t="shared" si="209"/>
        <v>0</v>
      </c>
      <c r="I1443" s="6">
        <f t="shared" si="202"/>
        <v>3.4835743848590388</v>
      </c>
      <c r="J1443" s="15">
        <f t="shared" si="203"/>
        <v>41509</v>
      </c>
      <c r="K1443" s="7">
        <f t="shared" si="204"/>
        <v>14.553325244008086</v>
      </c>
    </row>
    <row r="1444" spans="1:11" x14ac:dyDescent="0.25">
      <c r="A1444" s="11">
        <v>41513</v>
      </c>
      <c r="B1444" s="12">
        <v>6441</v>
      </c>
      <c r="C1444" s="4">
        <f t="shared" si="201"/>
        <v>-7.9022455425864484E-3</v>
      </c>
      <c r="D1444" s="4">
        <f t="shared" si="205"/>
        <v>1.4509140916531771E-7</v>
      </c>
      <c r="E1444" s="13">
        <f t="shared" si="206"/>
        <v>7.6635059808470717E-5</v>
      </c>
      <c r="F1444" s="4">
        <f t="shared" si="207"/>
        <v>-7.9023906339956134E-3</v>
      </c>
      <c r="G1444" s="6">
        <f t="shared" si="208"/>
        <v>-0.90270270479090275</v>
      </c>
      <c r="H1444" s="8">
        <f t="shared" si="209"/>
        <v>1</v>
      </c>
      <c r="I1444" s="6">
        <f t="shared" si="202"/>
        <v>3.4118533232173549</v>
      </c>
      <c r="J1444" s="15">
        <f t="shared" si="203"/>
        <v>41513</v>
      </c>
      <c r="K1444" s="7">
        <f t="shared" si="204"/>
        <v>13.924320497440116</v>
      </c>
    </row>
    <row r="1445" spans="1:11" x14ac:dyDescent="0.25">
      <c r="A1445" s="11">
        <v>41514</v>
      </c>
      <c r="B1445" s="12">
        <v>6430.1</v>
      </c>
      <c r="C1445" s="4">
        <f t="shared" si="201"/>
        <v>-1.6937173366248295E-3</v>
      </c>
      <c r="D1445" s="4">
        <f t="shared" si="205"/>
        <v>1.4509140916531771E-7</v>
      </c>
      <c r="E1445" s="13">
        <f t="shared" si="206"/>
        <v>8.1990235838631521E-5</v>
      </c>
      <c r="F1445" s="4">
        <f t="shared" si="207"/>
        <v>-1.6938624280339949E-3</v>
      </c>
      <c r="G1445" s="6">
        <f t="shared" si="208"/>
        <v>-0.18706695073175558</v>
      </c>
      <c r="H1445" s="8">
        <f t="shared" si="209"/>
        <v>1</v>
      </c>
      <c r="I1445" s="6">
        <f t="shared" si="202"/>
        <v>3.7680196412316227</v>
      </c>
      <c r="J1445" s="15">
        <f t="shared" si="203"/>
        <v>41514</v>
      </c>
      <c r="K1445" s="7">
        <f t="shared" si="204"/>
        <v>14.402614230470029</v>
      </c>
    </row>
    <row r="1446" spans="1:11" x14ac:dyDescent="0.25">
      <c r="A1446" s="11">
        <v>41515</v>
      </c>
      <c r="B1446" s="12">
        <v>6483</v>
      </c>
      <c r="C1446" s="4">
        <f t="shared" si="201"/>
        <v>8.1932759647297734E-3</v>
      </c>
      <c r="D1446" s="4">
        <f t="shared" si="205"/>
        <v>1.4509140916531771E-7</v>
      </c>
      <c r="E1446" s="13">
        <f t="shared" si="206"/>
        <v>7.5648915645162141E-5</v>
      </c>
      <c r="F1446" s="4">
        <f t="shared" si="207"/>
        <v>8.1931308733206084E-3</v>
      </c>
      <c r="G1446" s="6">
        <f t="shared" si="208"/>
        <v>0.94199487184906905</v>
      </c>
      <c r="H1446" s="8">
        <f t="shared" si="209"/>
        <v>0</v>
      </c>
      <c r="I1446" s="6">
        <f t="shared" si="202"/>
        <v>3.3820880233356303</v>
      </c>
      <c r="J1446" s="15">
        <f t="shared" si="203"/>
        <v>41515</v>
      </c>
      <c r="K1446" s="7">
        <f t="shared" si="204"/>
        <v>13.834440956621998</v>
      </c>
    </row>
    <row r="1447" spans="1:11" x14ac:dyDescent="0.25">
      <c r="A1447" s="11">
        <v>41516</v>
      </c>
      <c r="B1447" s="12">
        <v>6412.9</v>
      </c>
      <c r="C1447" s="4">
        <f t="shared" si="201"/>
        <v>-1.0871779473766444E-2</v>
      </c>
      <c r="D1447" s="4">
        <f t="shared" si="205"/>
        <v>1.4509140916531771E-7</v>
      </c>
      <c r="E1447" s="13">
        <f t="shared" si="206"/>
        <v>6.9533669995766183E-5</v>
      </c>
      <c r="F1447" s="4">
        <f t="shared" si="207"/>
        <v>-1.0871924565175609E-2</v>
      </c>
      <c r="G1447" s="6">
        <f t="shared" si="208"/>
        <v>-1.3037936284135694</v>
      </c>
      <c r="H1447" s="8">
        <f t="shared" si="209"/>
        <v>1</v>
      </c>
      <c r="I1447" s="6">
        <f t="shared" si="202"/>
        <v>3.0179722852173319</v>
      </c>
      <c r="J1447" s="15">
        <f t="shared" si="203"/>
        <v>41516</v>
      </c>
      <c r="K1447" s="7">
        <f t="shared" si="204"/>
        <v>13.263490682670549</v>
      </c>
    </row>
    <row r="1448" spans="1:11" x14ac:dyDescent="0.25">
      <c r="A1448" s="11">
        <v>41519</v>
      </c>
      <c r="B1448" s="12">
        <v>6506.2</v>
      </c>
      <c r="C1448" s="4">
        <f t="shared" si="201"/>
        <v>1.4443981714172965E-2</v>
      </c>
      <c r="D1448" s="4">
        <f t="shared" si="205"/>
        <v>1.4509140916531771E-7</v>
      </c>
      <c r="E1448" s="13">
        <f t="shared" si="206"/>
        <v>8.6083919968923017E-5</v>
      </c>
      <c r="F1448" s="4">
        <f t="shared" si="207"/>
        <v>1.44438366227638E-2</v>
      </c>
      <c r="G1448" s="6">
        <f t="shared" si="208"/>
        <v>1.5567595903513622</v>
      </c>
      <c r="H1448" s="8">
        <f t="shared" si="209"/>
        <v>0</v>
      </c>
      <c r="I1448" s="6">
        <f t="shared" si="202"/>
        <v>2.5494052176774673</v>
      </c>
      <c r="J1448" s="15">
        <f t="shared" si="203"/>
        <v>41519</v>
      </c>
      <c r="K1448" s="7">
        <f t="shared" si="204"/>
        <v>14.757788368226969</v>
      </c>
    </row>
    <row r="1449" spans="1:11" x14ac:dyDescent="0.25">
      <c r="A1449" s="11">
        <v>41520</v>
      </c>
      <c r="B1449" s="12">
        <v>6468.4</v>
      </c>
      <c r="C1449" s="4">
        <f t="shared" si="201"/>
        <v>-5.8267857116133907E-3</v>
      </c>
      <c r="D1449" s="4">
        <f t="shared" si="205"/>
        <v>1.4509140916531771E-7</v>
      </c>
      <c r="E1449" s="13">
        <f t="shared" si="206"/>
        <v>7.8720513031805086E-5</v>
      </c>
      <c r="F1449" s="4">
        <f t="shared" si="207"/>
        <v>-5.8269308030225557E-3</v>
      </c>
      <c r="G1449" s="6">
        <f t="shared" si="208"/>
        <v>-0.65674368099683644</v>
      </c>
      <c r="H1449" s="8">
        <f t="shared" si="209"/>
        <v>1</v>
      </c>
      <c r="I1449" s="6">
        <f t="shared" si="202"/>
        <v>3.590208729565286</v>
      </c>
      <c r="J1449" s="15">
        <f t="shared" si="203"/>
        <v>41520</v>
      </c>
      <c r="K1449" s="7">
        <f t="shared" si="204"/>
        <v>14.112508564052915</v>
      </c>
    </row>
    <row r="1450" spans="1:11" x14ac:dyDescent="0.25">
      <c r="A1450" s="11">
        <v>41521</v>
      </c>
      <c r="B1450" s="12">
        <v>6474.7</v>
      </c>
      <c r="C1450" s="4">
        <f t="shared" si="201"/>
        <v>9.7349174425534035E-4</v>
      </c>
      <c r="D1450" s="4">
        <f t="shared" si="205"/>
        <v>1.4509140916531771E-7</v>
      </c>
      <c r="E1450" s="13">
        <f t="shared" si="206"/>
        <v>7.8538514709463852E-5</v>
      </c>
      <c r="F1450" s="4">
        <f t="shared" si="207"/>
        <v>9.7334665284617506E-4</v>
      </c>
      <c r="G1450" s="6">
        <f t="shared" si="208"/>
        <v>0.10983131865731141</v>
      </c>
      <c r="H1450" s="8">
        <f t="shared" si="209"/>
        <v>0</v>
      </c>
      <c r="I1450" s="6">
        <f t="shared" si="202"/>
        <v>3.8009907176440594</v>
      </c>
      <c r="J1450" s="15">
        <f t="shared" si="203"/>
        <v>41521</v>
      </c>
      <c r="K1450" s="7">
        <f t="shared" si="204"/>
        <v>14.096185378141973</v>
      </c>
    </row>
    <row r="1451" spans="1:11" x14ac:dyDescent="0.25">
      <c r="A1451" s="11">
        <v>41522</v>
      </c>
      <c r="B1451" s="12">
        <v>6532.4</v>
      </c>
      <c r="C1451" s="4">
        <f t="shared" si="201"/>
        <v>8.8721357545440693E-3</v>
      </c>
      <c r="D1451" s="4">
        <f t="shared" si="205"/>
        <v>1.4509140916531771E-7</v>
      </c>
      <c r="E1451" s="13">
        <f t="shared" si="206"/>
        <v>7.2077635692107862E-5</v>
      </c>
      <c r="F1451" s="4">
        <f t="shared" si="207"/>
        <v>8.8719906631349044E-3</v>
      </c>
      <c r="G1451" s="6">
        <f t="shared" si="208"/>
        <v>1.0450108747808891</v>
      </c>
      <c r="H1451" s="8">
        <f t="shared" si="209"/>
        <v>0</v>
      </c>
      <c r="I1451" s="6">
        <f t="shared" si="202"/>
        <v>3.3039209757731864</v>
      </c>
      <c r="J1451" s="15">
        <f t="shared" si="203"/>
        <v>41522</v>
      </c>
      <c r="K1451" s="7">
        <f t="shared" si="204"/>
        <v>13.503940843362461</v>
      </c>
    </row>
    <row r="1452" spans="1:11" x14ac:dyDescent="0.25">
      <c r="A1452" s="11">
        <v>41523</v>
      </c>
      <c r="B1452" s="12">
        <v>6547.3</v>
      </c>
      <c r="C1452" s="4">
        <f t="shared" si="201"/>
        <v>2.2783407028124105E-3</v>
      </c>
      <c r="D1452" s="4">
        <f t="shared" si="205"/>
        <v>1.4509140916531771E-7</v>
      </c>
      <c r="E1452" s="13">
        <f t="shared" si="206"/>
        <v>6.6389561249040018E-5</v>
      </c>
      <c r="F1452" s="4">
        <f t="shared" si="207"/>
        <v>2.2781956114032451E-3</v>
      </c>
      <c r="G1452" s="6">
        <f t="shared" si="208"/>
        <v>0.27960253954870773</v>
      </c>
      <c r="H1452" s="8">
        <f t="shared" si="209"/>
        <v>0</v>
      </c>
      <c r="I1452" s="6">
        <f t="shared" si="202"/>
        <v>3.8519580387070382</v>
      </c>
      <c r="J1452" s="15">
        <f t="shared" si="203"/>
        <v>41523</v>
      </c>
      <c r="K1452" s="7">
        <f t="shared" si="204"/>
        <v>12.960153932730552</v>
      </c>
    </row>
    <row r="1453" spans="1:11" x14ac:dyDescent="0.25">
      <c r="A1453" s="11">
        <v>41526</v>
      </c>
      <c r="B1453" s="12">
        <v>6530.7</v>
      </c>
      <c r="C1453" s="4">
        <f t="shared" si="201"/>
        <v>-2.5386158304003697E-3</v>
      </c>
      <c r="D1453" s="4">
        <f t="shared" si="205"/>
        <v>1.4509140916531771E-7</v>
      </c>
      <c r="E1453" s="13">
        <f t="shared" si="206"/>
        <v>6.1381853972217797E-5</v>
      </c>
      <c r="F1453" s="4">
        <f t="shared" si="207"/>
        <v>-2.5387609218095351E-3</v>
      </c>
      <c r="G1453" s="6">
        <f t="shared" si="208"/>
        <v>-0.32404237301339794</v>
      </c>
      <c r="H1453" s="8">
        <f t="shared" si="209"/>
        <v>1</v>
      </c>
      <c r="I1453" s="6">
        <f t="shared" si="202"/>
        <v>3.8777578892426878</v>
      </c>
      <c r="J1453" s="15">
        <f t="shared" si="203"/>
        <v>41526</v>
      </c>
      <c r="K1453" s="7">
        <f t="shared" si="204"/>
        <v>12.461785207172808</v>
      </c>
    </row>
    <row r="1454" spans="1:11" x14ac:dyDescent="0.25">
      <c r="A1454" s="11">
        <v>41527</v>
      </c>
      <c r="B1454" s="12">
        <v>6584</v>
      </c>
      <c r="C1454" s="4">
        <f t="shared" si="201"/>
        <v>8.1283282819055152E-3</v>
      </c>
      <c r="D1454" s="4">
        <f t="shared" si="205"/>
        <v>1.4509140916531771E-7</v>
      </c>
      <c r="E1454" s="13">
        <f t="shared" si="206"/>
        <v>5.8169182916629236E-5</v>
      </c>
      <c r="F1454" s="4">
        <f t="shared" si="207"/>
        <v>8.1281831904963502E-3</v>
      </c>
      <c r="G1454" s="6">
        <f t="shared" si="208"/>
        <v>1.0657295340073389</v>
      </c>
      <c r="H1454" s="8">
        <f t="shared" si="209"/>
        <v>0</v>
      </c>
      <c r="I1454" s="6">
        <f t="shared" si="202"/>
        <v>3.3892491702745184</v>
      </c>
      <c r="J1454" s="15">
        <f t="shared" si="203"/>
        <v>41527</v>
      </c>
      <c r="K1454" s="7">
        <f t="shared" si="204"/>
        <v>12.131283228870389</v>
      </c>
    </row>
    <row r="1455" spans="1:11" x14ac:dyDescent="0.25">
      <c r="A1455" s="11">
        <v>41528</v>
      </c>
      <c r="B1455" s="12">
        <v>6588.4</v>
      </c>
      <c r="C1455" s="4">
        <f t="shared" si="201"/>
        <v>6.6806355161487866E-4</v>
      </c>
      <c r="D1455" s="4">
        <f t="shared" si="205"/>
        <v>1.4509140916531771E-7</v>
      </c>
      <c r="E1455" s="13">
        <f t="shared" si="206"/>
        <v>5.4144739056534167E-5</v>
      </c>
      <c r="F1455" s="4">
        <f t="shared" si="207"/>
        <v>6.6791846020571337E-4</v>
      </c>
      <c r="G1455" s="6">
        <f t="shared" si="208"/>
        <v>9.0770622604967183E-2</v>
      </c>
      <c r="H1455" s="8">
        <f t="shared" si="209"/>
        <v>0</v>
      </c>
      <c r="I1455" s="6">
        <f t="shared" si="202"/>
        <v>3.9888666859518378</v>
      </c>
      <c r="J1455" s="15">
        <f t="shared" si="203"/>
        <v>41528</v>
      </c>
      <c r="K1455" s="7">
        <f t="shared" si="204"/>
        <v>11.704109953902151</v>
      </c>
    </row>
    <row r="1456" spans="1:11" x14ac:dyDescent="0.25">
      <c r="A1456" s="11">
        <v>41529</v>
      </c>
      <c r="B1456" s="12">
        <v>6589</v>
      </c>
      <c r="C1456" s="4">
        <f t="shared" si="201"/>
        <v>9.1065005299297306E-5</v>
      </c>
      <c r="D1456" s="4">
        <f t="shared" si="205"/>
        <v>1.4509140916531771E-7</v>
      </c>
      <c r="E1456" s="13">
        <f t="shared" si="206"/>
        <v>5.0601670658770549E-5</v>
      </c>
      <c r="F1456" s="4">
        <f t="shared" si="207"/>
        <v>9.0919913890131988E-5</v>
      </c>
      <c r="G1456" s="6">
        <f t="shared" si="208"/>
        <v>1.2781345888950857E-2</v>
      </c>
      <c r="H1456" s="8">
        <f t="shared" si="209"/>
        <v>0</v>
      </c>
      <c r="I1456" s="6">
        <f t="shared" si="202"/>
        <v>4.0267427680160379</v>
      </c>
      <c r="J1456" s="15">
        <f t="shared" si="203"/>
        <v>41529</v>
      </c>
      <c r="K1456" s="7">
        <f t="shared" si="204"/>
        <v>11.314690749936098</v>
      </c>
    </row>
    <row r="1457" spans="1:11" x14ac:dyDescent="0.25">
      <c r="A1457" s="11">
        <v>41530</v>
      </c>
      <c r="B1457" s="12">
        <v>6583.8</v>
      </c>
      <c r="C1457" s="4">
        <f t="shared" si="201"/>
        <v>-7.8950568901143636E-4</v>
      </c>
      <c r="D1457" s="4">
        <f t="shared" si="205"/>
        <v>1.4509140916531771E-7</v>
      </c>
      <c r="E1457" s="13">
        <f t="shared" si="206"/>
        <v>4.7482399000963221E-5</v>
      </c>
      <c r="F1457" s="4">
        <f t="shared" si="207"/>
        <v>-7.8965078042060165E-4</v>
      </c>
      <c r="G1457" s="6">
        <f t="shared" si="208"/>
        <v>-0.11459581096931949</v>
      </c>
      <c r="H1457" s="8">
        <f t="shared" si="209"/>
        <v>1</v>
      </c>
      <c r="I1457" s="6">
        <f t="shared" si="202"/>
        <v>4.0520710983201971</v>
      </c>
      <c r="J1457" s="15">
        <f t="shared" si="203"/>
        <v>41530</v>
      </c>
      <c r="K1457" s="7">
        <f t="shared" si="204"/>
        <v>10.960404621748092</v>
      </c>
    </row>
    <row r="1458" spans="1:11" x14ac:dyDescent="0.25">
      <c r="A1458" s="11">
        <v>41533</v>
      </c>
      <c r="B1458" s="12">
        <v>6622.9</v>
      </c>
      <c r="C1458" s="4">
        <f t="shared" si="201"/>
        <v>5.9212542484008684E-3</v>
      </c>
      <c r="D1458" s="4">
        <f t="shared" si="205"/>
        <v>1.4509140916531771E-7</v>
      </c>
      <c r="E1458" s="13">
        <f t="shared" si="206"/>
        <v>4.4851943820103277E-5</v>
      </c>
      <c r="F1458" s="4">
        <f t="shared" si="207"/>
        <v>5.9211091569917034E-3</v>
      </c>
      <c r="G1458" s="6">
        <f t="shared" si="208"/>
        <v>0.88412247896936103</v>
      </c>
      <c r="H1458" s="8">
        <f t="shared" si="209"/>
        <v>0</v>
      </c>
      <c r="I1458" s="6">
        <f t="shared" si="202"/>
        <v>3.6962970028499176</v>
      </c>
      <c r="J1458" s="15">
        <f t="shared" si="203"/>
        <v>41533</v>
      </c>
      <c r="K1458" s="7">
        <f t="shared" si="204"/>
        <v>10.652484117090308</v>
      </c>
    </row>
    <row r="1459" spans="1:11" x14ac:dyDescent="0.25">
      <c r="A1459" s="11">
        <v>41534</v>
      </c>
      <c r="B1459" s="12">
        <v>6570.2</v>
      </c>
      <c r="C1459" s="4">
        <f t="shared" si="201"/>
        <v>-7.989067057578866E-3</v>
      </c>
      <c r="D1459" s="4">
        <f t="shared" si="205"/>
        <v>1.4509140916531771E-7</v>
      </c>
      <c r="E1459" s="13">
        <f t="shared" si="206"/>
        <v>4.2420413751310838E-5</v>
      </c>
      <c r="F1459" s="4">
        <f t="shared" si="207"/>
        <v>-7.989212148988031E-3</v>
      </c>
      <c r="G1459" s="6">
        <f t="shared" si="208"/>
        <v>-1.2266382517341068</v>
      </c>
      <c r="H1459" s="8">
        <f t="shared" si="209"/>
        <v>1</v>
      </c>
      <c r="I1459" s="6">
        <f t="shared" si="202"/>
        <v>3.3626811940819081</v>
      </c>
      <c r="J1459" s="15">
        <f t="shared" si="203"/>
        <v>41534</v>
      </c>
      <c r="K1459" s="7">
        <f t="shared" si="204"/>
        <v>10.359712678970224</v>
      </c>
    </row>
    <row r="1460" spans="1:11" x14ac:dyDescent="0.25">
      <c r="A1460" s="11">
        <v>41535</v>
      </c>
      <c r="B1460" s="12">
        <v>6558.8</v>
      </c>
      <c r="C1460" s="4">
        <f t="shared" si="201"/>
        <v>-1.7366140399171991E-3</v>
      </c>
      <c r="D1460" s="4">
        <f t="shared" si="205"/>
        <v>1.4509140916531771E-7</v>
      </c>
      <c r="E1460" s="13">
        <f t="shared" si="206"/>
        <v>5.2124139142377915E-5</v>
      </c>
      <c r="F1460" s="4">
        <f t="shared" si="207"/>
        <v>-1.7367591313263645E-3</v>
      </c>
      <c r="G1460" s="6">
        <f t="shared" si="208"/>
        <v>-0.24055818768162912</v>
      </c>
      <c r="H1460" s="8">
        <f t="shared" si="209"/>
        <v>1</v>
      </c>
      <c r="I1460" s="6">
        <f t="shared" si="202"/>
        <v>3.9830685425829064</v>
      </c>
      <c r="J1460" s="15">
        <f t="shared" si="203"/>
        <v>41535</v>
      </c>
      <c r="K1460" s="7">
        <f t="shared" si="204"/>
        <v>11.483643673948444</v>
      </c>
    </row>
    <row r="1461" spans="1:11" x14ac:dyDescent="0.25">
      <c r="A1461" s="11">
        <v>41536</v>
      </c>
      <c r="B1461" s="12">
        <v>6625.4</v>
      </c>
      <c r="C1461" s="4">
        <f t="shared" si="201"/>
        <v>1.0103088014560708E-2</v>
      </c>
      <c r="D1461" s="4">
        <f t="shared" si="205"/>
        <v>1.4509140916531771E-7</v>
      </c>
      <c r="E1461" s="13">
        <f t="shared" si="206"/>
        <v>4.938249862588835E-5</v>
      </c>
      <c r="F1461" s="4">
        <f t="shared" si="207"/>
        <v>1.0102942923151543E-2</v>
      </c>
      <c r="G1461" s="6">
        <f t="shared" si="208"/>
        <v>1.4376771467771983</v>
      </c>
      <c r="H1461" s="8">
        <f t="shared" si="209"/>
        <v>0</v>
      </c>
      <c r="I1461" s="6">
        <f t="shared" si="202"/>
        <v>3.0055609152976834</v>
      </c>
      <c r="J1461" s="15">
        <f t="shared" si="203"/>
        <v>41536</v>
      </c>
      <c r="K1461" s="7">
        <f t="shared" si="204"/>
        <v>11.177554362359304</v>
      </c>
    </row>
    <row r="1462" spans="1:11" x14ac:dyDescent="0.25">
      <c r="A1462" s="11">
        <v>41537</v>
      </c>
      <c r="B1462" s="12">
        <v>6596.4</v>
      </c>
      <c r="C1462" s="4">
        <f t="shared" si="201"/>
        <v>-4.3867017356591679E-3</v>
      </c>
      <c r="D1462" s="4">
        <f t="shared" si="205"/>
        <v>1.4509140916531771E-7</v>
      </c>
      <c r="E1462" s="13">
        <f t="shared" si="206"/>
        <v>4.6409055689114882E-5</v>
      </c>
      <c r="F1462" s="4">
        <f t="shared" si="207"/>
        <v>-4.3868468270683329E-3</v>
      </c>
      <c r="G1462" s="6">
        <f t="shared" si="208"/>
        <v>-0.64394845392799149</v>
      </c>
      <c r="H1462" s="8">
        <f t="shared" si="209"/>
        <v>1</v>
      </c>
      <c r="I1462" s="6">
        <f t="shared" si="202"/>
        <v>3.8627346371675673</v>
      </c>
      <c r="J1462" s="15">
        <f t="shared" si="203"/>
        <v>41537</v>
      </c>
      <c r="K1462" s="7">
        <f t="shared" si="204"/>
        <v>10.835816115709083</v>
      </c>
    </row>
    <row r="1463" spans="1:11" x14ac:dyDescent="0.25">
      <c r="A1463" s="11">
        <v>41540</v>
      </c>
      <c r="B1463" s="12">
        <v>6557.4</v>
      </c>
      <c r="C1463" s="4">
        <f t="shared" si="201"/>
        <v>-5.9298627439321305E-3</v>
      </c>
      <c r="D1463" s="4">
        <f t="shared" si="205"/>
        <v>1.4509140916531771E-7</v>
      </c>
      <c r="E1463" s="13">
        <f t="shared" si="206"/>
        <v>4.7362445371964736E-5</v>
      </c>
      <c r="F1463" s="4">
        <f t="shared" si="207"/>
        <v>-5.9300078353412954E-3</v>
      </c>
      <c r="G1463" s="6">
        <f t="shared" si="208"/>
        <v>-0.86166451556267565</v>
      </c>
      <c r="H1463" s="8">
        <f t="shared" si="209"/>
        <v>1</v>
      </c>
      <c r="I1463" s="6">
        <f t="shared" si="202"/>
        <v>3.6886690656168564</v>
      </c>
      <c r="J1463" s="15">
        <f t="shared" si="203"/>
        <v>41540</v>
      </c>
      <c r="K1463" s="7">
        <f t="shared" si="204"/>
        <v>10.94655136520497</v>
      </c>
    </row>
    <row r="1464" spans="1:11" x14ac:dyDescent="0.25">
      <c r="A1464" s="11">
        <v>41541</v>
      </c>
      <c r="B1464" s="12">
        <v>6571.5</v>
      </c>
      <c r="C1464" s="4">
        <f t="shared" si="201"/>
        <v>2.1479340113799961E-3</v>
      </c>
      <c r="D1464" s="4">
        <f t="shared" si="205"/>
        <v>1.4509140916531771E-7</v>
      </c>
      <c r="E1464" s="13">
        <f t="shared" si="206"/>
        <v>5.115616261513495E-5</v>
      </c>
      <c r="F1464" s="4">
        <f t="shared" si="207"/>
        <v>2.1477889199708307E-3</v>
      </c>
      <c r="G1464" s="6">
        <f t="shared" si="208"/>
        <v>0.30029120868207237</v>
      </c>
      <c r="H1464" s="8">
        <f t="shared" si="209"/>
        <v>0</v>
      </c>
      <c r="I1464" s="6">
        <f t="shared" si="202"/>
        <v>3.976287857584262</v>
      </c>
      <c r="J1464" s="15">
        <f t="shared" si="203"/>
        <v>41541</v>
      </c>
      <c r="K1464" s="7">
        <f t="shared" si="204"/>
        <v>11.376514906432963</v>
      </c>
    </row>
    <row r="1465" spans="1:11" x14ac:dyDescent="0.25">
      <c r="A1465" s="11">
        <v>41542</v>
      </c>
      <c r="B1465" s="12">
        <v>6551.5</v>
      </c>
      <c r="C1465" s="4">
        <f t="shared" si="201"/>
        <v>-3.0480858774228734E-3</v>
      </c>
      <c r="D1465" s="4">
        <f t="shared" si="205"/>
        <v>1.4509140916531771E-7</v>
      </c>
      <c r="E1465" s="13">
        <f t="shared" si="206"/>
        <v>4.7970566557948949E-5</v>
      </c>
      <c r="F1465" s="4">
        <f t="shared" si="207"/>
        <v>-3.0482309688320388E-3</v>
      </c>
      <c r="G1465" s="6">
        <f t="shared" si="208"/>
        <v>-0.44010920005049436</v>
      </c>
      <c r="H1465" s="8">
        <f t="shared" si="209"/>
        <v>1</v>
      </c>
      <c r="I1465" s="6">
        <f t="shared" si="202"/>
        <v>3.9566748787346717</v>
      </c>
      <c r="J1465" s="15">
        <f t="shared" si="203"/>
        <v>41542</v>
      </c>
      <c r="K1465" s="7">
        <f t="shared" si="204"/>
        <v>11.016602624748288</v>
      </c>
    </row>
    <row r="1466" spans="1:11" x14ac:dyDescent="0.25">
      <c r="A1466" s="11">
        <v>41543</v>
      </c>
      <c r="B1466" s="12">
        <v>6565.6</v>
      </c>
      <c r="C1466" s="4">
        <f t="shared" si="201"/>
        <v>2.1498662708619404E-3</v>
      </c>
      <c r="D1466" s="4">
        <f t="shared" si="205"/>
        <v>1.4509140916531771E-7</v>
      </c>
      <c r="E1466" s="13">
        <f t="shared" si="206"/>
        <v>4.6890263475384705E-5</v>
      </c>
      <c r="F1466" s="4">
        <f t="shared" si="207"/>
        <v>2.149721179452775E-3</v>
      </c>
      <c r="G1466" s="6">
        <f t="shared" si="208"/>
        <v>0.31393576743971902</v>
      </c>
      <c r="H1466" s="8">
        <f t="shared" si="209"/>
        <v>0</v>
      </c>
      <c r="I1466" s="6">
        <f t="shared" si="202"/>
        <v>4.0156338866905648</v>
      </c>
      <c r="J1466" s="15">
        <f t="shared" si="203"/>
        <v>41543</v>
      </c>
      <c r="K1466" s="7">
        <f t="shared" si="204"/>
        <v>10.891848630637654</v>
      </c>
    </row>
    <row r="1467" spans="1:11" x14ac:dyDescent="0.25">
      <c r="A1467" s="11">
        <v>41544</v>
      </c>
      <c r="B1467" s="12">
        <v>6512.7</v>
      </c>
      <c r="C1467" s="4">
        <f t="shared" si="201"/>
        <v>-8.0897805526826249E-3</v>
      </c>
      <c r="D1467" s="4">
        <f t="shared" si="205"/>
        <v>1.4509140916531771E-7</v>
      </c>
      <c r="E1467" s="13">
        <f t="shared" si="206"/>
        <v>4.4214924050430148E-5</v>
      </c>
      <c r="F1467" s="4">
        <f t="shared" si="207"/>
        <v>-8.0899256440917899E-3</v>
      </c>
      <c r="G1467" s="6">
        <f t="shared" si="208"/>
        <v>-1.2166343899824308</v>
      </c>
      <c r="H1467" s="8">
        <f t="shared" si="209"/>
        <v>1</v>
      </c>
      <c r="I1467" s="6">
        <f t="shared" si="202"/>
        <v>3.3541859361869522</v>
      </c>
      <c r="J1467" s="15">
        <f t="shared" si="203"/>
        <v>41544</v>
      </c>
      <c r="K1467" s="7">
        <f t="shared" si="204"/>
        <v>10.576566448880669</v>
      </c>
    </row>
    <row r="1468" spans="1:11" x14ac:dyDescent="0.25">
      <c r="A1468" s="11">
        <v>41547</v>
      </c>
      <c r="B1468" s="12">
        <v>6462.2</v>
      </c>
      <c r="C1468" s="4">
        <f t="shared" si="201"/>
        <v>-7.7842996870965018E-3</v>
      </c>
      <c r="D1468" s="4">
        <f t="shared" si="205"/>
        <v>1.4509140916531771E-7</v>
      </c>
      <c r="E1468" s="13">
        <f t="shared" si="206"/>
        <v>5.4004510849520346E-5</v>
      </c>
      <c r="F1468" s="4">
        <f t="shared" si="207"/>
        <v>-7.7844447785056668E-3</v>
      </c>
      <c r="G1468" s="6">
        <f t="shared" si="208"/>
        <v>-1.0592845153333843</v>
      </c>
      <c r="H1468" s="8">
        <f t="shared" si="209"/>
        <v>1</v>
      </c>
      <c r="I1468" s="6">
        <f t="shared" si="202"/>
        <v>3.4332411149019935</v>
      </c>
      <c r="J1468" s="15">
        <f t="shared" si="203"/>
        <v>41547</v>
      </c>
      <c r="K1468" s="7">
        <f t="shared" si="204"/>
        <v>11.688944026270571</v>
      </c>
    </row>
    <row r="1469" spans="1:11" x14ac:dyDescent="0.25">
      <c r="A1469" s="11">
        <v>41548</v>
      </c>
      <c r="B1469" s="12">
        <v>6460</v>
      </c>
      <c r="C1469" s="4">
        <f t="shared" si="201"/>
        <v>-3.4049929907526495E-4</v>
      </c>
      <c r="D1469" s="4">
        <f t="shared" si="205"/>
        <v>1.4509140916531771E-7</v>
      </c>
      <c r="E1469" s="13">
        <f t="shared" si="206"/>
        <v>6.172325340009105E-5</v>
      </c>
      <c r="F1469" s="4">
        <f t="shared" si="207"/>
        <v>-3.4064439048443025E-4</v>
      </c>
      <c r="G1469" s="6">
        <f t="shared" si="208"/>
        <v>-4.3358758346972413E-2</v>
      </c>
      <c r="H1469" s="8">
        <f t="shared" si="209"/>
        <v>1</v>
      </c>
      <c r="I1469" s="6">
        <f t="shared" si="202"/>
        <v>3.9265463856367391</v>
      </c>
      <c r="J1469" s="15">
        <f t="shared" si="203"/>
        <v>41548</v>
      </c>
      <c r="K1469" s="7">
        <f t="shared" si="204"/>
        <v>12.496392723591491</v>
      </c>
    </row>
    <row r="1470" spans="1:11" x14ac:dyDescent="0.25">
      <c r="A1470" s="11">
        <v>41549</v>
      </c>
      <c r="B1470" s="12">
        <v>6437.5</v>
      </c>
      <c r="C1470" s="4">
        <f t="shared" si="201"/>
        <v>-3.4890518046559889E-3</v>
      </c>
      <c r="D1470" s="4">
        <f t="shared" si="205"/>
        <v>1.4509140916531771E-7</v>
      </c>
      <c r="E1470" s="13">
        <f t="shared" si="206"/>
        <v>5.7295229985992076E-5</v>
      </c>
      <c r="F1470" s="4">
        <f t="shared" si="207"/>
        <v>-3.4891968960651543E-3</v>
      </c>
      <c r="G1470" s="6">
        <f t="shared" si="208"/>
        <v>-0.46096318739732173</v>
      </c>
      <c r="H1470" s="8">
        <f t="shared" si="209"/>
        <v>1</v>
      </c>
      <c r="I1470" s="6">
        <f t="shared" si="202"/>
        <v>3.8584645287408339</v>
      </c>
      <c r="J1470" s="15">
        <f t="shared" si="203"/>
        <v>41549</v>
      </c>
      <c r="K1470" s="7">
        <f t="shared" si="204"/>
        <v>12.039806138994097</v>
      </c>
    </row>
    <row r="1471" spans="1:11" x14ac:dyDescent="0.25">
      <c r="A1471" s="11">
        <v>41550</v>
      </c>
      <c r="B1471" s="12">
        <v>6449</v>
      </c>
      <c r="C1471" s="4">
        <f t="shared" si="201"/>
        <v>1.784814038385743E-3</v>
      </c>
      <c r="D1471" s="4">
        <f t="shared" si="205"/>
        <v>1.4509140916531771E-7</v>
      </c>
      <c r="E1471" s="13">
        <f t="shared" si="206"/>
        <v>5.5634532132711636E-5</v>
      </c>
      <c r="F1471" s="4">
        <f t="shared" si="207"/>
        <v>1.7846689469765776E-3</v>
      </c>
      <c r="G1471" s="6">
        <f t="shared" si="208"/>
        <v>0.23926845593215168</v>
      </c>
      <c r="H1471" s="8">
        <f t="shared" si="209"/>
        <v>0</v>
      </c>
      <c r="I1471" s="6">
        <f t="shared" si="202"/>
        <v>3.9507900037809764</v>
      </c>
      <c r="J1471" s="15">
        <f t="shared" si="203"/>
        <v>41550</v>
      </c>
      <c r="K1471" s="7">
        <f t="shared" si="204"/>
        <v>11.86403667795074</v>
      </c>
    </row>
    <row r="1472" spans="1:11" x14ac:dyDescent="0.25">
      <c r="A1472" s="11">
        <v>41551</v>
      </c>
      <c r="B1472" s="12">
        <v>6453.9</v>
      </c>
      <c r="C1472" s="4">
        <f t="shared" si="201"/>
        <v>7.5951921437108821E-4</v>
      </c>
      <c r="D1472" s="4">
        <f t="shared" si="205"/>
        <v>1.4509140916531771E-7</v>
      </c>
      <c r="E1472" s="13">
        <f t="shared" si="206"/>
        <v>5.1913265241999929E-5</v>
      </c>
      <c r="F1472" s="4">
        <f t="shared" si="207"/>
        <v>7.5937412296192292E-4</v>
      </c>
      <c r="G1472" s="6">
        <f t="shared" si="208"/>
        <v>0.10539417792289958</v>
      </c>
      <c r="H1472" s="8">
        <f t="shared" si="209"/>
        <v>0</v>
      </c>
      <c r="I1472" s="6">
        <f t="shared" si="202"/>
        <v>4.0084756044848957</v>
      </c>
      <c r="J1472" s="15">
        <f t="shared" si="203"/>
        <v>41551</v>
      </c>
      <c r="K1472" s="7">
        <f t="shared" si="204"/>
        <v>11.46039096463379</v>
      </c>
    </row>
    <row r="1473" spans="1:11" x14ac:dyDescent="0.25">
      <c r="A1473" s="11">
        <v>41554</v>
      </c>
      <c r="B1473" s="12">
        <v>6437.3</v>
      </c>
      <c r="C1473" s="4">
        <f t="shared" si="201"/>
        <v>-2.5754016965410364E-3</v>
      </c>
      <c r="D1473" s="4">
        <f t="shared" si="205"/>
        <v>1.4509140916531771E-7</v>
      </c>
      <c r="E1473" s="13">
        <f t="shared" si="206"/>
        <v>4.8637109932477667E-5</v>
      </c>
      <c r="F1473" s="4">
        <f t="shared" si="207"/>
        <v>-2.5755467879502018E-3</v>
      </c>
      <c r="G1473" s="6">
        <f t="shared" si="208"/>
        <v>-0.36930531956084456</v>
      </c>
      <c r="H1473" s="8">
        <f t="shared" si="209"/>
        <v>1</v>
      </c>
      <c r="I1473" s="6">
        <f t="shared" si="202"/>
        <v>3.9784301270564986</v>
      </c>
      <c r="J1473" s="15">
        <f t="shared" si="203"/>
        <v>41554</v>
      </c>
      <c r="K1473" s="7">
        <f t="shared" si="204"/>
        <v>11.09287555727407</v>
      </c>
    </row>
    <row r="1474" spans="1:11" x14ac:dyDescent="0.25">
      <c r="A1474" s="11">
        <v>41555</v>
      </c>
      <c r="B1474" s="12">
        <v>6365.8</v>
      </c>
      <c r="C1474" s="4">
        <f t="shared" si="201"/>
        <v>-1.1169286081983896E-2</v>
      </c>
      <c r="D1474" s="4">
        <f t="shared" si="205"/>
        <v>1.4509140916531771E-7</v>
      </c>
      <c r="E1474" s="13">
        <f t="shared" si="206"/>
        <v>4.6983786764896803E-5</v>
      </c>
      <c r="F1474" s="4">
        <f t="shared" si="207"/>
        <v>-1.1169431173393061E-2</v>
      </c>
      <c r="G1474" s="6">
        <f t="shared" si="208"/>
        <v>-1.6295100672779985</v>
      </c>
      <c r="H1474" s="8">
        <f t="shared" si="209"/>
        <v>1</v>
      </c>
      <c r="I1474" s="6">
        <f t="shared" si="202"/>
        <v>2.736263926223379</v>
      </c>
      <c r="J1474" s="15">
        <f t="shared" si="203"/>
        <v>41555</v>
      </c>
      <c r="K1474" s="7">
        <f t="shared" si="204"/>
        <v>10.902705192528545</v>
      </c>
    </row>
    <row r="1475" spans="1:11" x14ac:dyDescent="0.25">
      <c r="A1475" s="11">
        <v>41556</v>
      </c>
      <c r="B1475" s="12">
        <v>6337.9</v>
      </c>
      <c r="C1475" s="4">
        <f t="shared" si="201"/>
        <v>-4.3924281677305711E-3</v>
      </c>
      <c r="D1475" s="4">
        <f t="shared" si="205"/>
        <v>1.4509140916531771E-7</v>
      </c>
      <c r="E1475" s="13">
        <f t="shared" si="206"/>
        <v>6.744815384776536E-5</v>
      </c>
      <c r="F1475" s="4">
        <f t="shared" si="207"/>
        <v>-4.392573259139736E-3</v>
      </c>
      <c r="G1475" s="6">
        <f t="shared" si="208"/>
        <v>-0.53485243817424366</v>
      </c>
      <c r="H1475" s="8">
        <f t="shared" si="209"/>
        <v>1</v>
      </c>
      <c r="I1475" s="6">
        <f t="shared" si="202"/>
        <v>3.7401035746664339</v>
      </c>
      <c r="J1475" s="15">
        <f t="shared" si="203"/>
        <v>41556</v>
      </c>
      <c r="K1475" s="7">
        <f t="shared" si="204"/>
        <v>13.06307120224208</v>
      </c>
    </row>
    <row r="1476" spans="1:11" x14ac:dyDescent="0.25">
      <c r="A1476" s="11">
        <v>41557</v>
      </c>
      <c r="B1476" s="12">
        <v>6430.5</v>
      </c>
      <c r="C1476" s="4">
        <f t="shared" si="201"/>
        <v>1.450481242764862E-2</v>
      </c>
      <c r="D1476" s="4">
        <f t="shared" si="205"/>
        <v>1.4509140916531771E-7</v>
      </c>
      <c r="E1476" s="13">
        <f t="shared" si="206"/>
        <v>6.5894325105903234E-5</v>
      </c>
      <c r="F1476" s="4">
        <f t="shared" si="207"/>
        <v>1.4504667336239455E-2</v>
      </c>
      <c r="G1476" s="6">
        <f t="shared" si="208"/>
        <v>1.7868321811903778</v>
      </c>
      <c r="H1476" s="8">
        <f t="shared" si="209"/>
        <v>0</v>
      </c>
      <c r="I1476" s="6">
        <f t="shared" si="202"/>
        <v>2.2984059618680632</v>
      </c>
      <c r="J1476" s="15">
        <f t="shared" si="203"/>
        <v>41557</v>
      </c>
      <c r="K1476" s="7">
        <f t="shared" si="204"/>
        <v>12.911725001638441</v>
      </c>
    </row>
    <row r="1477" spans="1:11" x14ac:dyDescent="0.25">
      <c r="A1477" s="11">
        <v>41558</v>
      </c>
      <c r="B1477" s="12">
        <v>6487.2</v>
      </c>
      <c r="C1477" s="4">
        <f t="shared" si="201"/>
        <v>8.7787089242060672E-3</v>
      </c>
      <c r="D1477" s="4">
        <f t="shared" si="205"/>
        <v>1.4509140916531771E-7</v>
      </c>
      <c r="E1477" s="13">
        <f t="shared" si="206"/>
        <v>6.0945854467894525E-5</v>
      </c>
      <c r="F1477" s="4">
        <f t="shared" si="207"/>
        <v>8.7785638327969023E-3</v>
      </c>
      <c r="G1477" s="6">
        <f t="shared" si="208"/>
        <v>1.1244790958690294</v>
      </c>
      <c r="H1477" s="8">
        <f t="shared" si="209"/>
        <v>0</v>
      </c>
      <c r="I1477" s="6">
        <f t="shared" si="202"/>
        <v>3.3015972080936575</v>
      </c>
      <c r="J1477" s="15">
        <f t="shared" si="203"/>
        <v>41558</v>
      </c>
      <c r="K1477" s="7">
        <f t="shared" si="204"/>
        <v>12.417447878037304</v>
      </c>
    </row>
    <row r="1478" spans="1:11" x14ac:dyDescent="0.25">
      <c r="A1478" s="11">
        <v>41561</v>
      </c>
      <c r="B1478" s="12">
        <v>6507.7</v>
      </c>
      <c r="C1478" s="4">
        <f t="shared" si="201"/>
        <v>3.1550865348285969E-3</v>
      </c>
      <c r="D1478" s="4">
        <f t="shared" si="205"/>
        <v>1.4509140916531771E-7</v>
      </c>
      <c r="E1478" s="13">
        <f t="shared" si="206"/>
        <v>5.6589284828884663E-5</v>
      </c>
      <c r="F1478" s="4">
        <f t="shared" si="207"/>
        <v>3.1549414434194315E-3</v>
      </c>
      <c r="G1478" s="6">
        <f t="shared" si="208"/>
        <v>0.41939591915298963</v>
      </c>
      <c r="H1478" s="8">
        <f t="shared" si="209"/>
        <v>0</v>
      </c>
      <c r="I1478" s="6">
        <f t="shared" si="202"/>
        <v>3.8829604506215336</v>
      </c>
      <c r="J1478" s="15">
        <f t="shared" si="203"/>
        <v>41561</v>
      </c>
      <c r="K1478" s="7">
        <f t="shared" si="204"/>
        <v>11.965403905304584</v>
      </c>
    </row>
    <row r="1479" spans="1:11" x14ac:dyDescent="0.25">
      <c r="A1479" s="11">
        <v>41562</v>
      </c>
      <c r="B1479" s="12">
        <v>6549.1</v>
      </c>
      <c r="C1479" s="4">
        <f t="shared" si="201"/>
        <v>6.3415444430946783E-3</v>
      </c>
      <c r="D1479" s="4">
        <f t="shared" si="205"/>
        <v>1.4509140916531771E-7</v>
      </c>
      <c r="E1479" s="13">
        <f t="shared" si="206"/>
        <v>5.275381718484908E-5</v>
      </c>
      <c r="F1479" s="4">
        <f t="shared" si="207"/>
        <v>6.3413993516855133E-3</v>
      </c>
      <c r="G1479" s="6">
        <f t="shared" si="208"/>
        <v>0.87308828087244283</v>
      </c>
      <c r="H1479" s="8">
        <f t="shared" si="209"/>
        <v>0</v>
      </c>
      <c r="I1479" s="6">
        <f t="shared" si="202"/>
        <v>3.6248571059631298</v>
      </c>
      <c r="J1479" s="15">
        <f t="shared" si="203"/>
        <v>41562</v>
      </c>
      <c r="K1479" s="7">
        <f t="shared" si="204"/>
        <v>11.552798685931828</v>
      </c>
    </row>
    <row r="1480" spans="1:11" x14ac:dyDescent="0.25">
      <c r="A1480" s="11">
        <v>41563</v>
      </c>
      <c r="B1480" s="12">
        <v>6571.6</v>
      </c>
      <c r="C1480" s="4">
        <f t="shared" si="201"/>
        <v>3.4296984239109499E-3</v>
      </c>
      <c r="D1480" s="4">
        <f t="shared" si="205"/>
        <v>1.4509140916531771E-7</v>
      </c>
      <c r="E1480" s="13">
        <f t="shared" si="206"/>
        <v>4.9377121007030783E-5</v>
      </c>
      <c r="F1480" s="4">
        <f t="shared" si="207"/>
        <v>3.4295533325017845E-3</v>
      </c>
      <c r="G1480" s="6">
        <f t="shared" si="208"/>
        <v>0.48806164432727661</v>
      </c>
      <c r="H1480" s="8">
        <f t="shared" si="209"/>
        <v>0</v>
      </c>
      <c r="I1480" s="6">
        <f t="shared" si="202"/>
        <v>3.9199710717442029</v>
      </c>
      <c r="J1480" s="15">
        <f t="shared" si="203"/>
        <v>41563</v>
      </c>
      <c r="K1480" s="7">
        <f t="shared" si="204"/>
        <v>11.17694574326045</v>
      </c>
    </row>
    <row r="1481" spans="1:11" x14ac:dyDescent="0.25">
      <c r="A1481" s="11">
        <v>41564</v>
      </c>
      <c r="B1481" s="12">
        <v>6576.2</v>
      </c>
      <c r="C1481" s="4">
        <f t="shared" si="201"/>
        <v>6.9973686665323481E-4</v>
      </c>
      <c r="D1481" s="4">
        <f t="shared" si="205"/>
        <v>1.4509140916531771E-7</v>
      </c>
      <c r="E1481" s="13">
        <f t="shared" si="206"/>
        <v>4.6404321302925927E-5</v>
      </c>
      <c r="F1481" s="4">
        <f t="shared" si="207"/>
        <v>6.9959177524406952E-4</v>
      </c>
      <c r="G1481" s="6">
        <f t="shared" si="208"/>
        <v>0.10269882681935294</v>
      </c>
      <c r="H1481" s="8">
        <f t="shared" si="209"/>
        <v>0</v>
      </c>
      <c r="I1481" s="6">
        <f t="shared" si="202"/>
        <v>4.0648469280502715</v>
      </c>
      <c r="J1481" s="15">
        <f t="shared" si="203"/>
        <v>41564</v>
      </c>
      <c r="K1481" s="7">
        <f t="shared" si="204"/>
        <v>10.835263397647637</v>
      </c>
    </row>
    <row r="1482" spans="1:11" x14ac:dyDescent="0.25">
      <c r="A1482" s="11">
        <v>41565</v>
      </c>
      <c r="B1482" s="12">
        <v>6622.6</v>
      </c>
      <c r="C1482" s="4">
        <f t="shared" si="201"/>
        <v>7.0309711711355133E-3</v>
      </c>
      <c r="D1482" s="4">
        <f t="shared" si="205"/>
        <v>1.4509140916531771E-7</v>
      </c>
      <c r="E1482" s="13">
        <f t="shared" si="206"/>
        <v>4.3787106837857916E-5</v>
      </c>
      <c r="F1482" s="4">
        <f t="shared" si="207"/>
        <v>7.0308260797263484E-3</v>
      </c>
      <c r="G1482" s="6">
        <f t="shared" si="208"/>
        <v>1.0625104976360267</v>
      </c>
      <c r="H1482" s="8">
        <f t="shared" si="209"/>
        <v>0</v>
      </c>
      <c r="I1482" s="6">
        <f t="shared" si="202"/>
        <v>3.5346827621759758</v>
      </c>
      <c r="J1482" s="15">
        <f t="shared" si="203"/>
        <v>41565</v>
      </c>
      <c r="K1482" s="7">
        <f t="shared" si="204"/>
        <v>10.525273407364795</v>
      </c>
    </row>
    <row r="1483" spans="1:11" x14ac:dyDescent="0.25">
      <c r="A1483" s="11">
        <v>41568</v>
      </c>
      <c r="B1483" s="12">
        <v>6654.2</v>
      </c>
      <c r="C1483" s="4">
        <f t="shared" si="201"/>
        <v>4.7601921652518555E-3</v>
      </c>
      <c r="D1483" s="4">
        <f t="shared" si="205"/>
        <v>1.4509140916531771E-7</v>
      </c>
      <c r="E1483" s="13">
        <f t="shared" si="206"/>
        <v>4.1482945024768733E-5</v>
      </c>
      <c r="F1483" s="4">
        <f t="shared" si="207"/>
        <v>4.7600470738426905E-3</v>
      </c>
      <c r="G1483" s="6">
        <f t="shared" si="208"/>
        <v>0.73905448547543529</v>
      </c>
      <c r="H1483" s="8">
        <f t="shared" si="209"/>
        <v>0</v>
      </c>
      <c r="I1483" s="6">
        <f t="shared" si="202"/>
        <v>3.8530747897720214</v>
      </c>
      <c r="J1483" s="15">
        <f t="shared" si="203"/>
        <v>41568</v>
      </c>
      <c r="K1483" s="7">
        <f t="shared" si="204"/>
        <v>10.244601061664865</v>
      </c>
    </row>
    <row r="1484" spans="1:11" x14ac:dyDescent="0.25">
      <c r="A1484" s="11">
        <v>41569</v>
      </c>
      <c r="B1484" s="12">
        <v>6695.7</v>
      </c>
      <c r="C1484" s="4">
        <f t="shared" si="201"/>
        <v>6.2172950630269902E-3</v>
      </c>
      <c r="D1484" s="4">
        <f t="shared" si="205"/>
        <v>1.4509140916531771E-7</v>
      </c>
      <c r="E1484" s="13">
        <f t="shared" si="206"/>
        <v>3.945439072333113E-5</v>
      </c>
      <c r="F1484" s="4">
        <f t="shared" si="207"/>
        <v>6.2171499716178252E-3</v>
      </c>
      <c r="G1484" s="6">
        <f t="shared" si="208"/>
        <v>0.98979139325156718</v>
      </c>
      <c r="H1484" s="8">
        <f t="shared" si="209"/>
        <v>0</v>
      </c>
      <c r="I1484" s="6">
        <f t="shared" si="202"/>
        <v>3.6614005749322982</v>
      </c>
      <c r="J1484" s="15">
        <f t="shared" si="203"/>
        <v>41569</v>
      </c>
      <c r="K1484" s="7">
        <f t="shared" si="204"/>
        <v>9.9909763551931086</v>
      </c>
    </row>
    <row r="1485" spans="1:11" x14ac:dyDescent="0.25">
      <c r="A1485" s="11">
        <v>41570</v>
      </c>
      <c r="B1485" s="12">
        <v>6674.5</v>
      </c>
      <c r="C1485" s="4">
        <f t="shared" si="201"/>
        <v>-3.1712342024621996E-3</v>
      </c>
      <c r="D1485" s="4">
        <f t="shared" si="205"/>
        <v>1.4509140916531771E-7</v>
      </c>
      <c r="E1485" s="13">
        <f t="shared" si="206"/>
        <v>3.7668477715614028E-5</v>
      </c>
      <c r="F1485" s="4">
        <f t="shared" si="207"/>
        <v>-3.171379293871365E-3</v>
      </c>
      <c r="G1485" s="6">
        <f t="shared" si="208"/>
        <v>-0.51672461643569767</v>
      </c>
      <c r="H1485" s="8">
        <f t="shared" si="209"/>
        <v>1</v>
      </c>
      <c r="I1485" s="6">
        <f t="shared" si="202"/>
        <v>4.040902776245213</v>
      </c>
      <c r="J1485" s="15">
        <f t="shared" si="203"/>
        <v>41570</v>
      </c>
      <c r="K1485" s="7">
        <f t="shared" si="204"/>
        <v>9.7622358412662571</v>
      </c>
    </row>
    <row r="1486" spans="1:11" x14ac:dyDescent="0.25">
      <c r="A1486" s="11">
        <v>41571</v>
      </c>
      <c r="B1486" s="12">
        <v>6713.2</v>
      </c>
      <c r="C1486" s="4">
        <f t="shared" si="201"/>
        <v>5.7814423382370368E-3</v>
      </c>
      <c r="D1486" s="4">
        <f t="shared" si="205"/>
        <v>1.4509140916531771E-7</v>
      </c>
      <c r="E1486" s="13">
        <f t="shared" si="206"/>
        <v>3.7962571296377704E-5</v>
      </c>
      <c r="F1486" s="4">
        <f t="shared" si="207"/>
        <v>5.7812972468278719E-3</v>
      </c>
      <c r="G1486" s="6">
        <f t="shared" si="208"/>
        <v>0.93831247209189583</v>
      </c>
      <c r="H1486" s="8">
        <f t="shared" si="209"/>
        <v>0</v>
      </c>
      <c r="I1486" s="6">
        <f t="shared" si="202"/>
        <v>3.7303012439138961</v>
      </c>
      <c r="J1486" s="15">
        <f t="shared" si="203"/>
        <v>41571</v>
      </c>
      <c r="K1486" s="7">
        <f t="shared" si="204"/>
        <v>9.800270678906557</v>
      </c>
    </row>
    <row r="1487" spans="1:11" x14ac:dyDescent="0.25">
      <c r="A1487" s="11">
        <v>41572</v>
      </c>
      <c r="B1487" s="12">
        <v>6721.3</v>
      </c>
      <c r="C1487" s="4">
        <f t="shared" si="201"/>
        <v>1.2058507546245986E-3</v>
      </c>
      <c r="D1487" s="4">
        <f t="shared" si="205"/>
        <v>1.4509140916531771E-7</v>
      </c>
      <c r="E1487" s="13">
        <f t="shared" si="206"/>
        <v>3.6355099159332302E-5</v>
      </c>
      <c r="F1487" s="4">
        <f t="shared" si="207"/>
        <v>1.2057056632154332E-3</v>
      </c>
      <c r="G1487" s="6">
        <f t="shared" si="208"/>
        <v>0.19996713945695607</v>
      </c>
      <c r="H1487" s="8">
        <f t="shared" si="209"/>
        <v>0</v>
      </c>
      <c r="I1487" s="6">
        <f t="shared" si="202"/>
        <v>4.1721560805323019</v>
      </c>
      <c r="J1487" s="15">
        <f t="shared" si="203"/>
        <v>41572</v>
      </c>
      <c r="K1487" s="7">
        <f t="shared" si="204"/>
        <v>9.5905370482111554</v>
      </c>
    </row>
    <row r="1488" spans="1:11" x14ac:dyDescent="0.25">
      <c r="A1488" s="11">
        <v>41575</v>
      </c>
      <c r="B1488" s="12">
        <v>6725.8</v>
      </c>
      <c r="C1488" s="4">
        <f t="shared" ref="C1488:C1551" si="210">LN(B1488/B1487)</f>
        <v>6.6928931412435445E-4</v>
      </c>
      <c r="D1488" s="4">
        <f t="shared" si="205"/>
        <v>1.4509140916531771E-7</v>
      </c>
      <c r="E1488" s="13">
        <f t="shared" si="206"/>
        <v>3.4939901450768271E-5</v>
      </c>
      <c r="F1488" s="4">
        <f t="shared" si="207"/>
        <v>6.6914422271518916E-4</v>
      </c>
      <c r="G1488" s="6">
        <f t="shared" si="208"/>
        <v>0.11320324985817569</v>
      </c>
      <c r="H1488" s="8">
        <f t="shared" si="209"/>
        <v>0</v>
      </c>
      <c r="I1488" s="6">
        <f t="shared" si="202"/>
        <v>4.2055945158010344</v>
      </c>
      <c r="J1488" s="15">
        <f t="shared" si="203"/>
        <v>41575</v>
      </c>
      <c r="K1488" s="7">
        <f t="shared" si="204"/>
        <v>9.4020184359765917</v>
      </c>
    </row>
    <row r="1489" spans="1:11" x14ac:dyDescent="0.25">
      <c r="A1489" s="11">
        <v>41576</v>
      </c>
      <c r="B1489" s="12">
        <v>6774.7</v>
      </c>
      <c r="C1489" s="4">
        <f t="shared" si="210"/>
        <v>7.2442078219165165E-3</v>
      </c>
      <c r="D1489" s="4">
        <f t="shared" si="205"/>
        <v>1.4509140916531771E-7</v>
      </c>
      <c r="E1489" s="13">
        <f t="shared" si="206"/>
        <v>3.3693979665768576E-5</v>
      </c>
      <c r="F1489" s="4">
        <f t="shared" si="207"/>
        <v>7.2440627305073516E-3</v>
      </c>
      <c r="G1489" s="6">
        <f t="shared" si="208"/>
        <v>1.2479754663750582</v>
      </c>
      <c r="H1489" s="8">
        <f t="shared" si="209"/>
        <v>0</v>
      </c>
      <c r="I1489" s="6">
        <f t="shared" si="202"/>
        <v>3.4514357752070786</v>
      </c>
      <c r="J1489" s="15">
        <f t="shared" si="203"/>
        <v>41576</v>
      </c>
      <c r="K1489" s="7">
        <f t="shared" si="204"/>
        <v>9.2328635078395092</v>
      </c>
    </row>
    <row r="1490" spans="1:11" x14ac:dyDescent="0.25">
      <c r="A1490" s="11">
        <v>41577</v>
      </c>
      <c r="B1490" s="12">
        <v>6777.7</v>
      </c>
      <c r="C1490" s="4">
        <f t="shared" si="210"/>
        <v>4.4272601886031468E-4</v>
      </c>
      <c r="D1490" s="4">
        <f t="shared" si="205"/>
        <v>1.4509140916531771E-7</v>
      </c>
      <c r="E1490" s="13">
        <f t="shared" si="206"/>
        <v>3.2597086217635509E-5</v>
      </c>
      <c r="F1490" s="4">
        <f t="shared" si="207"/>
        <v>4.4258092745114939E-4</v>
      </c>
      <c r="G1490" s="6">
        <f t="shared" si="208"/>
        <v>7.7518132934950898E-2</v>
      </c>
      <c r="H1490" s="8">
        <f t="shared" si="209"/>
        <v>0</v>
      </c>
      <c r="I1490" s="6">
        <f t="shared" si="202"/>
        <v>4.2437007630351467</v>
      </c>
      <c r="J1490" s="15">
        <f t="shared" si="203"/>
        <v>41577</v>
      </c>
      <c r="K1490" s="7">
        <f t="shared" si="204"/>
        <v>9.0813340501612334</v>
      </c>
    </row>
    <row r="1491" spans="1:11" x14ac:dyDescent="0.25">
      <c r="A1491" s="11">
        <v>41578</v>
      </c>
      <c r="B1491" s="12">
        <v>6731.4</v>
      </c>
      <c r="C1491" s="4">
        <f t="shared" si="210"/>
        <v>-6.8546655645758117E-3</v>
      </c>
      <c r="D1491" s="4">
        <f t="shared" si="205"/>
        <v>1.4509140916531771E-7</v>
      </c>
      <c r="E1491" s="13">
        <f t="shared" si="206"/>
        <v>3.163139539254286E-5</v>
      </c>
      <c r="F1491" s="4">
        <f t="shared" si="207"/>
        <v>-6.8548106559849767E-3</v>
      </c>
      <c r="G1491" s="6">
        <f t="shared" si="208"/>
        <v>-1.2188107827419197</v>
      </c>
      <c r="H1491" s="8">
        <f t="shared" si="209"/>
        <v>1</v>
      </c>
      <c r="I1491" s="6">
        <f t="shared" si="202"/>
        <v>3.5189918074865032</v>
      </c>
      <c r="J1491" s="15">
        <f t="shared" si="203"/>
        <v>41578</v>
      </c>
      <c r="K1491" s="7">
        <f t="shared" si="204"/>
        <v>8.9458051813759862</v>
      </c>
    </row>
    <row r="1492" spans="1:11" x14ac:dyDescent="0.25">
      <c r="A1492" s="11">
        <v>41579</v>
      </c>
      <c r="B1492" s="12">
        <v>6734.7</v>
      </c>
      <c r="C1492" s="4">
        <f t="shared" si="210"/>
        <v>4.9011964355817606E-4</v>
      </c>
      <c r="D1492" s="4">
        <f t="shared" si="205"/>
        <v>1.4509140916531771E-7</v>
      </c>
      <c r="E1492" s="13">
        <f t="shared" si="206"/>
        <v>3.9500813674875237E-5</v>
      </c>
      <c r="F1492" s="4">
        <f t="shared" si="207"/>
        <v>4.8997455214901077E-4</v>
      </c>
      <c r="G1492" s="6">
        <f t="shared" si="208"/>
        <v>7.7959761847959289E-2</v>
      </c>
      <c r="H1492" s="8">
        <f t="shared" si="209"/>
        <v>0</v>
      </c>
      <c r="I1492" s="6">
        <f t="shared" ref="I1492:I1555" si="211">-0.5*LN(2*PI())-0.5*LN(E1492)-0.5*G1492*G1492</f>
        <v>4.1476172480143481</v>
      </c>
      <c r="J1492" s="15">
        <f t="shared" ref="J1492:J1555" si="212">A1492</f>
        <v>41579</v>
      </c>
      <c r="K1492" s="7">
        <f t="shared" ref="K1492:K1555" si="213">100*SQRT($B$12*E1492)</f>
        <v>9.9968524345132934</v>
      </c>
    </row>
    <row r="1493" spans="1:11" x14ac:dyDescent="0.25">
      <c r="A1493" s="11">
        <v>41582</v>
      </c>
      <c r="B1493" s="12">
        <v>6763.6</v>
      </c>
      <c r="C1493" s="4">
        <f t="shared" si="210"/>
        <v>4.2820272417419718E-3</v>
      </c>
      <c r="D1493" s="4">
        <f t="shared" ref="D1493:D1556" si="214">D1492</f>
        <v>1.4509140916531771E-7</v>
      </c>
      <c r="E1493" s="13">
        <f t="shared" ref="E1493:E1556" si="215">$G$6+(($G$7+$G$8*H1492)*F1492*F1492)+($G$9*E1492)</f>
        <v>3.7709347882589829E-5</v>
      </c>
      <c r="F1493" s="4">
        <f t="shared" ref="F1493:F1556" si="216">C1493-D1493</f>
        <v>4.2818821503328068E-3</v>
      </c>
      <c r="G1493" s="6">
        <f t="shared" ref="G1493:G1556" si="217">F1493/SQRT(E1493)</f>
        <v>0.6972848013643167</v>
      </c>
      <c r="H1493" s="8">
        <f t="shared" si="209"/>
        <v>0</v>
      </c>
      <c r="I1493" s="6">
        <f t="shared" si="211"/>
        <v>3.9307596895887791</v>
      </c>
      <c r="J1493" s="15">
        <f t="shared" si="212"/>
        <v>41582</v>
      </c>
      <c r="K1493" s="7">
        <f t="shared" si="213"/>
        <v>9.7675304014347581</v>
      </c>
    </row>
    <row r="1494" spans="1:11" x14ac:dyDescent="0.25">
      <c r="A1494" s="11">
        <v>41583</v>
      </c>
      <c r="B1494" s="12">
        <v>6746.8</v>
      </c>
      <c r="C1494" s="4">
        <f t="shared" si="210"/>
        <v>-2.4869742804146501E-3</v>
      </c>
      <c r="D1494" s="4">
        <f t="shared" si="214"/>
        <v>1.4509140916531771E-7</v>
      </c>
      <c r="E1494" s="13">
        <f t="shared" si="215"/>
        <v>3.6132164536274978E-5</v>
      </c>
      <c r="F1494" s="4">
        <f t="shared" si="216"/>
        <v>-2.4871193718238155E-3</v>
      </c>
      <c r="G1494" s="6">
        <f t="shared" si="217"/>
        <v>-0.41376108358619501</v>
      </c>
      <c r="H1494" s="8">
        <f t="shared" ref="H1494:H1557" si="218">IF(G1494&lt;0,1,0)</f>
        <v>1</v>
      </c>
      <c r="I1494" s="6">
        <f t="shared" si="211"/>
        <v>4.1096259021161483</v>
      </c>
      <c r="J1494" s="15">
        <f t="shared" si="212"/>
        <v>41583</v>
      </c>
      <c r="K1494" s="7">
        <f t="shared" si="213"/>
        <v>9.5610865636064446</v>
      </c>
    </row>
    <row r="1495" spans="1:11" x14ac:dyDescent="0.25">
      <c r="A1495" s="11">
        <v>41584</v>
      </c>
      <c r="B1495" s="12">
        <v>6741.7</v>
      </c>
      <c r="C1495" s="4">
        <f t="shared" si="210"/>
        <v>-7.5619976172763717E-4</v>
      </c>
      <c r="D1495" s="4">
        <f t="shared" si="214"/>
        <v>1.4509140916531771E-7</v>
      </c>
      <c r="E1495" s="13">
        <f t="shared" si="215"/>
        <v>3.589151905318742E-5</v>
      </c>
      <c r="F1495" s="4">
        <f t="shared" si="216"/>
        <v>-7.5634485313680246E-4</v>
      </c>
      <c r="G1495" s="6">
        <f t="shared" si="217"/>
        <v>-0.12624783409926585</v>
      </c>
      <c r="H1495" s="8">
        <f t="shared" si="218"/>
        <v>1</v>
      </c>
      <c r="I1495" s="6">
        <f t="shared" si="211"/>
        <v>4.1905969732136601</v>
      </c>
      <c r="J1495" s="15">
        <f t="shared" si="212"/>
        <v>41584</v>
      </c>
      <c r="K1495" s="7">
        <f t="shared" si="213"/>
        <v>9.5291942578879247</v>
      </c>
    </row>
    <row r="1496" spans="1:11" x14ac:dyDescent="0.25">
      <c r="A1496" s="11">
        <v>41585</v>
      </c>
      <c r="B1496" s="12">
        <v>6697.2</v>
      </c>
      <c r="C1496" s="4">
        <f t="shared" si="210"/>
        <v>-6.6225900397437094E-3</v>
      </c>
      <c r="D1496" s="4">
        <f t="shared" si="214"/>
        <v>1.4509140916531771E-7</v>
      </c>
      <c r="E1496" s="13">
        <f t="shared" si="215"/>
        <v>3.4637927708850021E-5</v>
      </c>
      <c r="F1496" s="4">
        <f t="shared" si="216"/>
        <v>-6.6227351311528744E-3</v>
      </c>
      <c r="G1496" s="6">
        <f t="shared" si="217"/>
        <v>-1.1252821647262563</v>
      </c>
      <c r="H1496" s="8">
        <f t="shared" si="218"/>
        <v>1</v>
      </c>
      <c r="I1496" s="6">
        <f t="shared" si="211"/>
        <v>3.583212141523354</v>
      </c>
      <c r="J1496" s="15">
        <f t="shared" si="212"/>
        <v>41585</v>
      </c>
      <c r="K1496" s="7">
        <f t="shared" si="213"/>
        <v>9.3613010368960232</v>
      </c>
    </row>
    <row r="1497" spans="1:11" x14ac:dyDescent="0.25">
      <c r="A1497" s="11">
        <v>41586</v>
      </c>
      <c r="B1497" s="12">
        <v>6708.4</v>
      </c>
      <c r="C1497" s="4">
        <f t="shared" si="210"/>
        <v>1.6709438750844945E-3</v>
      </c>
      <c r="D1497" s="4">
        <f t="shared" si="214"/>
        <v>1.4509140916531771E-7</v>
      </c>
      <c r="E1497" s="13">
        <f t="shared" si="215"/>
        <v>4.1567301318223929E-5</v>
      </c>
      <c r="F1497" s="4">
        <f t="shared" si="216"/>
        <v>1.6707987836753291E-3</v>
      </c>
      <c r="G1497" s="6">
        <f t="shared" si="217"/>
        <v>0.25914822324942532</v>
      </c>
      <c r="H1497" s="8">
        <f t="shared" si="218"/>
        <v>0</v>
      </c>
      <c r="I1497" s="6">
        <f t="shared" si="211"/>
        <v>4.0915809288795124</v>
      </c>
      <c r="J1497" s="15">
        <f t="shared" si="212"/>
        <v>41586</v>
      </c>
      <c r="K1497" s="7">
        <f t="shared" si="213"/>
        <v>10.255012059237501</v>
      </c>
    </row>
    <row r="1498" spans="1:11" x14ac:dyDescent="0.25">
      <c r="A1498" s="11">
        <v>41589</v>
      </c>
      <c r="B1498" s="12">
        <v>6728.4</v>
      </c>
      <c r="C1498" s="4">
        <f t="shared" si="210"/>
        <v>2.9769014601545448E-3</v>
      </c>
      <c r="D1498" s="4">
        <f t="shared" si="214"/>
        <v>1.4509140916531771E-7</v>
      </c>
      <c r="E1498" s="13">
        <f t="shared" si="215"/>
        <v>3.9528656914607189E-5</v>
      </c>
      <c r="F1498" s="4">
        <f t="shared" si="216"/>
        <v>2.9767563687453794E-3</v>
      </c>
      <c r="G1498" s="6">
        <f t="shared" si="217"/>
        <v>0.47346432643902797</v>
      </c>
      <c r="H1498" s="8">
        <f t="shared" si="218"/>
        <v>0</v>
      </c>
      <c r="I1498" s="6">
        <f t="shared" si="211"/>
        <v>4.0382195613850982</v>
      </c>
      <c r="J1498" s="15">
        <f t="shared" si="212"/>
        <v>41589</v>
      </c>
      <c r="K1498" s="7">
        <f t="shared" si="213"/>
        <v>10.000375092663084</v>
      </c>
    </row>
    <row r="1499" spans="1:11" x14ac:dyDescent="0.25">
      <c r="A1499" s="11">
        <v>41590</v>
      </c>
      <c r="B1499" s="12">
        <v>6726.8</v>
      </c>
      <c r="C1499" s="4">
        <f t="shared" si="210"/>
        <v>-2.3782626903215068E-4</v>
      </c>
      <c r="D1499" s="4">
        <f t="shared" si="214"/>
        <v>1.4509140916531771E-7</v>
      </c>
      <c r="E1499" s="13">
        <f t="shared" si="215"/>
        <v>3.7733860711247676E-5</v>
      </c>
      <c r="F1499" s="4">
        <f t="shared" si="216"/>
        <v>-2.37971360441316E-4</v>
      </c>
      <c r="G1499" s="6">
        <f t="shared" si="217"/>
        <v>-3.873995147611909E-2</v>
      </c>
      <c r="H1499" s="8">
        <f t="shared" si="218"/>
        <v>1</v>
      </c>
      <c r="I1499" s="6">
        <f t="shared" si="211"/>
        <v>4.1727874271323797</v>
      </c>
      <c r="J1499" s="15">
        <f t="shared" si="212"/>
        <v>41590</v>
      </c>
      <c r="K1499" s="7">
        <f t="shared" si="213"/>
        <v>9.7707045600333569</v>
      </c>
    </row>
    <row r="1500" spans="1:11" x14ac:dyDescent="0.25">
      <c r="A1500" s="11">
        <v>41591</v>
      </c>
      <c r="B1500" s="12">
        <v>6630</v>
      </c>
      <c r="C1500" s="4">
        <f t="shared" si="210"/>
        <v>-1.4494743468686764E-2</v>
      </c>
      <c r="D1500" s="4">
        <f t="shared" si="214"/>
        <v>1.4509140916531771E-7</v>
      </c>
      <c r="E1500" s="13">
        <f t="shared" si="215"/>
        <v>3.6164254159938939E-5</v>
      </c>
      <c r="F1500" s="4">
        <f t="shared" si="216"/>
        <v>-1.4494888560095929E-2</v>
      </c>
      <c r="G1500" s="6">
        <f t="shared" si="217"/>
        <v>-2.4103223307687802</v>
      </c>
      <c r="H1500" s="8">
        <f t="shared" si="218"/>
        <v>1</v>
      </c>
      <c r="I1500" s="6">
        <f t="shared" si="211"/>
        <v>1.2899542882599597</v>
      </c>
      <c r="J1500" s="15">
        <f t="shared" si="212"/>
        <v>41591</v>
      </c>
      <c r="K1500" s="7">
        <f t="shared" si="213"/>
        <v>9.5653313076257582</v>
      </c>
    </row>
    <row r="1501" spans="1:11" x14ac:dyDescent="0.25">
      <c r="A1501" s="11">
        <v>41592</v>
      </c>
      <c r="B1501" s="12">
        <v>6666.1</v>
      </c>
      <c r="C1501" s="4">
        <f t="shared" si="210"/>
        <v>5.4301770754055104E-3</v>
      </c>
      <c r="D1501" s="4">
        <f t="shared" si="214"/>
        <v>1.4509140916531771E-7</v>
      </c>
      <c r="E1501" s="13">
        <f t="shared" si="215"/>
        <v>7.3760282670692732E-5</v>
      </c>
      <c r="F1501" s="4">
        <f t="shared" si="216"/>
        <v>5.4300319839963454E-3</v>
      </c>
      <c r="G1501" s="6">
        <f t="shared" si="217"/>
        <v>0.63225329518629636</v>
      </c>
      <c r="H1501" s="8">
        <f t="shared" si="218"/>
        <v>0</v>
      </c>
      <c r="I1501" s="6">
        <f t="shared" si="211"/>
        <v>3.6385344253683427</v>
      </c>
      <c r="J1501" s="15">
        <f t="shared" si="212"/>
        <v>41592</v>
      </c>
      <c r="K1501" s="7">
        <f t="shared" si="213"/>
        <v>13.66065573670798</v>
      </c>
    </row>
    <row r="1502" spans="1:11" x14ac:dyDescent="0.25">
      <c r="A1502" s="11">
        <v>41593</v>
      </c>
      <c r="B1502" s="12">
        <v>6693.4</v>
      </c>
      <c r="C1502" s="4">
        <f t="shared" si="210"/>
        <v>4.0869849920024464E-3</v>
      </c>
      <c r="D1502" s="4">
        <f t="shared" si="214"/>
        <v>1.4509140916531771E-7</v>
      </c>
      <c r="E1502" s="13">
        <f t="shared" si="215"/>
        <v>6.7870941917194157E-5</v>
      </c>
      <c r="F1502" s="4">
        <f t="shared" si="216"/>
        <v>4.0868399005932815E-3</v>
      </c>
      <c r="G1502" s="6">
        <f t="shared" si="217"/>
        <v>0.4960731102286785</v>
      </c>
      <c r="H1502" s="8">
        <f t="shared" si="218"/>
        <v>0</v>
      </c>
      <c r="I1502" s="6">
        <f t="shared" si="211"/>
        <v>3.7569684859941037</v>
      </c>
      <c r="J1502" s="15">
        <f t="shared" si="212"/>
        <v>41593</v>
      </c>
      <c r="K1502" s="7">
        <f t="shared" si="213"/>
        <v>13.103949139496123</v>
      </c>
    </row>
    <row r="1503" spans="1:11" x14ac:dyDescent="0.25">
      <c r="A1503" s="11">
        <v>41596</v>
      </c>
      <c r="B1503" s="12">
        <v>6723.5</v>
      </c>
      <c r="C1503" s="4">
        <f t="shared" si="210"/>
        <v>4.4868860166083751E-3</v>
      </c>
      <c r="D1503" s="4">
        <f t="shared" si="214"/>
        <v>1.4509140916531771E-7</v>
      </c>
      <c r="E1503" s="13">
        <f t="shared" si="215"/>
        <v>6.2686042380071717E-5</v>
      </c>
      <c r="F1503" s="4">
        <f t="shared" si="216"/>
        <v>4.4867409251992101E-3</v>
      </c>
      <c r="G1503" s="6">
        <f t="shared" si="217"/>
        <v>0.56669002362292065</v>
      </c>
      <c r="H1503" s="8">
        <f t="shared" si="218"/>
        <v>0</v>
      </c>
      <c r="I1503" s="6">
        <f t="shared" si="211"/>
        <v>3.7591785476958641</v>
      </c>
      <c r="J1503" s="15">
        <f t="shared" si="212"/>
        <v>41596</v>
      </c>
      <c r="K1503" s="7">
        <f t="shared" si="213"/>
        <v>12.593477963675539</v>
      </c>
    </row>
    <row r="1504" spans="1:11" x14ac:dyDescent="0.25">
      <c r="A1504" s="11">
        <v>41597</v>
      </c>
      <c r="B1504" s="12">
        <v>6698</v>
      </c>
      <c r="C1504" s="4">
        <f t="shared" si="210"/>
        <v>-3.799877909774786E-3</v>
      </c>
      <c r="D1504" s="4">
        <f t="shared" si="214"/>
        <v>1.4509140916531771E-7</v>
      </c>
      <c r="E1504" s="13">
        <f t="shared" si="215"/>
        <v>5.8121323791818446E-5</v>
      </c>
      <c r="F1504" s="4">
        <f t="shared" si="216"/>
        <v>-3.8000230011839514E-3</v>
      </c>
      <c r="G1504" s="6">
        <f t="shared" si="217"/>
        <v>-0.49844641491779285</v>
      </c>
      <c r="H1504" s="8">
        <f t="shared" si="218"/>
        <v>1</v>
      </c>
      <c r="I1504" s="6">
        <f t="shared" si="211"/>
        <v>3.8333260238477638</v>
      </c>
      <c r="J1504" s="15">
        <f t="shared" si="212"/>
        <v>41597</v>
      </c>
      <c r="K1504" s="7">
        <f t="shared" si="213"/>
        <v>12.126291650512973</v>
      </c>
    </row>
    <row r="1505" spans="1:11" x14ac:dyDescent="0.25">
      <c r="A1505" s="11">
        <v>41598</v>
      </c>
      <c r="B1505" s="12">
        <v>6681.1</v>
      </c>
      <c r="C1505" s="4">
        <f t="shared" si="210"/>
        <v>-2.5263297215005246E-3</v>
      </c>
      <c r="D1505" s="4">
        <f t="shared" si="214"/>
        <v>1.4509140916531771E-7</v>
      </c>
      <c r="E1505" s="13">
        <f t="shared" si="215"/>
        <v>5.6782254593412995E-5</v>
      </c>
      <c r="F1505" s="4">
        <f t="shared" si="216"/>
        <v>-2.52647481290969E-3</v>
      </c>
      <c r="G1505" s="6">
        <f t="shared" si="217"/>
        <v>-0.33528077885984625</v>
      </c>
      <c r="H1505" s="8">
        <f t="shared" si="218"/>
        <v>1</v>
      </c>
      <c r="I1505" s="6">
        <f t="shared" si="211"/>
        <v>3.9129982165490174</v>
      </c>
      <c r="J1505" s="15">
        <f t="shared" si="212"/>
        <v>41598</v>
      </c>
      <c r="K1505" s="7">
        <f t="shared" si="213"/>
        <v>11.985787588695825</v>
      </c>
    </row>
    <row r="1506" spans="1:11" x14ac:dyDescent="0.25">
      <c r="A1506" s="11">
        <v>41599</v>
      </c>
      <c r="B1506" s="12">
        <v>6681.3</v>
      </c>
      <c r="C1506" s="4">
        <f t="shared" si="210"/>
        <v>2.993474226415611E-5</v>
      </c>
      <c r="D1506" s="4">
        <f t="shared" si="214"/>
        <v>1.4509140916531771E-7</v>
      </c>
      <c r="E1506" s="13">
        <f t="shared" si="215"/>
        <v>5.4108206685863531E-5</v>
      </c>
      <c r="F1506" s="4">
        <f t="shared" si="216"/>
        <v>2.9789650854990792E-5</v>
      </c>
      <c r="G1506" s="6">
        <f t="shared" si="217"/>
        <v>4.049802489482072E-3</v>
      </c>
      <c r="H1506" s="8">
        <f t="shared" si="218"/>
        <v>0</v>
      </c>
      <c r="I1506" s="6">
        <f t="shared" si="211"/>
        <v>3.9933156107794168</v>
      </c>
      <c r="J1506" s="15">
        <f t="shared" si="212"/>
        <v>41599</v>
      </c>
      <c r="K1506" s="7">
        <f t="shared" si="213"/>
        <v>11.70016080723828</v>
      </c>
    </row>
    <row r="1507" spans="1:11" x14ac:dyDescent="0.25">
      <c r="A1507" s="11">
        <v>41600</v>
      </c>
      <c r="B1507" s="12">
        <v>6674.3</v>
      </c>
      <c r="C1507" s="4">
        <f t="shared" si="210"/>
        <v>-1.0482495194498336E-3</v>
      </c>
      <c r="D1507" s="4">
        <f t="shared" si="214"/>
        <v>1.4509140916531771E-7</v>
      </c>
      <c r="E1507" s="13">
        <f t="shared" si="215"/>
        <v>5.0569508031456506E-5</v>
      </c>
      <c r="F1507" s="4">
        <f t="shared" si="216"/>
        <v>-1.048394610858999E-3</v>
      </c>
      <c r="G1507" s="6">
        <f t="shared" si="217"/>
        <v>-0.1474281499032582</v>
      </c>
      <c r="H1507" s="8">
        <f t="shared" si="218"/>
        <v>1</v>
      </c>
      <c r="I1507" s="6">
        <f t="shared" si="211"/>
        <v>4.0162748227964071</v>
      </c>
      <c r="J1507" s="15">
        <f t="shared" si="212"/>
        <v>41600</v>
      </c>
      <c r="K1507" s="7">
        <f t="shared" si="213"/>
        <v>11.311094346683921</v>
      </c>
    </row>
    <row r="1508" spans="1:11" x14ac:dyDescent="0.25">
      <c r="A1508" s="11">
        <v>41603</v>
      </c>
      <c r="B1508" s="12">
        <v>6694.6</v>
      </c>
      <c r="C1508" s="4">
        <f t="shared" si="210"/>
        <v>3.0369014057775832E-3</v>
      </c>
      <c r="D1508" s="4">
        <f t="shared" si="214"/>
        <v>1.4509140916531771E-7</v>
      </c>
      <c r="E1508" s="13">
        <f t="shared" si="215"/>
        <v>4.7658048226485329E-5</v>
      </c>
      <c r="F1508" s="4">
        <f t="shared" si="216"/>
        <v>3.0367563143684178E-3</v>
      </c>
      <c r="G1508" s="6">
        <f t="shared" si="217"/>
        <v>0.43988769842916331</v>
      </c>
      <c r="H1508" s="8">
        <f t="shared" si="218"/>
        <v>0</v>
      </c>
      <c r="I1508" s="6">
        <f t="shared" si="211"/>
        <v>3.9600403927593244</v>
      </c>
      <c r="J1508" s="15">
        <f t="shared" si="212"/>
        <v>41603</v>
      </c>
      <c r="K1508" s="7">
        <f t="shared" si="213"/>
        <v>10.980658541863866</v>
      </c>
    </row>
    <row r="1509" spans="1:11" x14ac:dyDescent="0.25">
      <c r="A1509" s="11">
        <v>41604</v>
      </c>
      <c r="B1509" s="12">
        <v>6636.2</v>
      </c>
      <c r="C1509" s="4">
        <f t="shared" si="210"/>
        <v>-8.7617207673322105E-3</v>
      </c>
      <c r="D1509" s="4">
        <f t="shared" si="214"/>
        <v>1.4509140916531771E-7</v>
      </c>
      <c r="E1509" s="13">
        <f t="shared" si="215"/>
        <v>4.4890871829173706E-5</v>
      </c>
      <c r="F1509" s="4">
        <f t="shared" si="216"/>
        <v>-8.7618658587413755E-3</v>
      </c>
      <c r="G1509" s="6">
        <f t="shared" si="217"/>
        <v>-1.3077284740124206</v>
      </c>
      <c r="H1509" s="8">
        <f t="shared" si="218"/>
        <v>1</v>
      </c>
      <c r="I1509" s="6">
        <f t="shared" si="211"/>
        <v>3.2316226278752596</v>
      </c>
      <c r="J1509" s="15">
        <f t="shared" si="212"/>
        <v>41604</v>
      </c>
      <c r="K1509" s="7">
        <f t="shared" si="213"/>
        <v>10.657105879543916</v>
      </c>
    </row>
    <row r="1510" spans="1:11" x14ac:dyDescent="0.25">
      <c r="A1510" s="11">
        <v>41605</v>
      </c>
      <c r="B1510" s="12">
        <v>6649.5</v>
      </c>
      <c r="C1510" s="4">
        <f t="shared" si="210"/>
        <v>2.0021533593088028E-3</v>
      </c>
      <c r="D1510" s="4">
        <f t="shared" si="214"/>
        <v>1.4509140916531771E-7</v>
      </c>
      <c r="E1510" s="13">
        <f t="shared" si="215"/>
        <v>5.6700878904317241E-5</v>
      </c>
      <c r="F1510" s="4">
        <f t="shared" si="216"/>
        <v>2.0020082678996374E-3</v>
      </c>
      <c r="G1510" s="6">
        <f t="shared" si="217"/>
        <v>0.26587100137122477</v>
      </c>
      <c r="H1510" s="8">
        <f t="shared" si="218"/>
        <v>0</v>
      </c>
      <c r="I1510" s="6">
        <f t="shared" si="211"/>
        <v>3.9345781953066239</v>
      </c>
      <c r="J1510" s="15">
        <f t="shared" si="212"/>
        <v>41605</v>
      </c>
      <c r="K1510" s="7">
        <f t="shared" si="213"/>
        <v>11.97719598353148</v>
      </c>
    </row>
    <row r="1511" spans="1:11" x14ac:dyDescent="0.25">
      <c r="A1511" s="11">
        <v>41606</v>
      </c>
      <c r="B1511" s="12">
        <v>6654.5</v>
      </c>
      <c r="C1511" s="4">
        <f t="shared" si="210"/>
        <v>7.5165367339298452E-4</v>
      </c>
      <c r="D1511" s="4">
        <f t="shared" si="214"/>
        <v>1.4509140916531771E-7</v>
      </c>
      <c r="E1511" s="13">
        <f t="shared" si="215"/>
        <v>5.2852063167595498E-5</v>
      </c>
      <c r="F1511" s="4">
        <f t="shared" si="216"/>
        <v>7.5150858198381923E-4</v>
      </c>
      <c r="G1511" s="6">
        <f t="shared" si="217"/>
        <v>0.10337201258054897</v>
      </c>
      <c r="H1511" s="8">
        <f t="shared" si="218"/>
        <v>0</v>
      </c>
      <c r="I1511" s="6">
        <f t="shared" si="211"/>
        <v>3.9997254844199066</v>
      </c>
      <c r="J1511" s="15">
        <f t="shared" si="212"/>
        <v>41606</v>
      </c>
      <c r="K1511" s="7">
        <f t="shared" si="213"/>
        <v>11.563551349564571</v>
      </c>
    </row>
    <row r="1512" spans="1:11" x14ac:dyDescent="0.25">
      <c r="A1512" s="11">
        <v>41607</v>
      </c>
      <c r="B1512" s="12">
        <v>6650.6</v>
      </c>
      <c r="C1512" s="4">
        <f t="shared" si="210"/>
        <v>-5.8624138288255047E-4</v>
      </c>
      <c r="D1512" s="4">
        <f t="shared" si="214"/>
        <v>1.4509140916531771E-7</v>
      </c>
      <c r="E1512" s="13">
        <f t="shared" si="215"/>
        <v>4.9463615501370138E-5</v>
      </c>
      <c r="F1512" s="4">
        <f t="shared" si="216"/>
        <v>-5.8638647429171576E-4</v>
      </c>
      <c r="G1512" s="6">
        <f t="shared" si="217"/>
        <v>-8.337599224676337E-2</v>
      </c>
      <c r="H1512" s="8">
        <f t="shared" si="218"/>
        <v>1</v>
      </c>
      <c r="I1512" s="6">
        <f t="shared" si="211"/>
        <v>4.0347222882740708</v>
      </c>
      <c r="J1512" s="15">
        <f t="shared" si="212"/>
        <v>41607</v>
      </c>
      <c r="K1512" s="7">
        <f t="shared" si="213"/>
        <v>11.186730854832723</v>
      </c>
    </row>
    <row r="1513" spans="1:11" x14ac:dyDescent="0.25">
      <c r="A1513" s="11">
        <v>41610</v>
      </c>
      <c r="B1513" s="12">
        <v>6595.33</v>
      </c>
      <c r="C1513" s="4">
        <f t="shared" si="210"/>
        <v>-8.3452533366619175E-3</v>
      </c>
      <c r="D1513" s="4">
        <f t="shared" si="214"/>
        <v>1.4509140916531771E-7</v>
      </c>
      <c r="E1513" s="13">
        <f t="shared" si="215"/>
        <v>4.6544277702558703E-5</v>
      </c>
      <c r="F1513" s="4">
        <f t="shared" si="216"/>
        <v>-8.3453984280710825E-3</v>
      </c>
      <c r="G1513" s="6">
        <f t="shared" si="217"/>
        <v>-1.223246348872651</v>
      </c>
      <c r="H1513" s="8">
        <f t="shared" si="218"/>
        <v>1</v>
      </c>
      <c r="I1513" s="6">
        <f t="shared" si="211"/>
        <v>3.3204488966686254</v>
      </c>
      <c r="J1513" s="15">
        <f t="shared" si="212"/>
        <v>41610</v>
      </c>
      <c r="K1513" s="7">
        <f t="shared" si="213"/>
        <v>10.851590786031029</v>
      </c>
    </row>
    <row r="1514" spans="1:11" x14ac:dyDescent="0.25">
      <c r="A1514" s="11">
        <v>41611</v>
      </c>
      <c r="B1514" s="12">
        <v>6532.43</v>
      </c>
      <c r="C1514" s="4">
        <f t="shared" si="210"/>
        <v>-9.5828201222184512E-3</v>
      </c>
      <c r="D1514" s="4">
        <f t="shared" si="214"/>
        <v>1.4509140916531771E-7</v>
      </c>
      <c r="E1514" s="13">
        <f t="shared" si="215"/>
        <v>5.6834407130660597E-5</v>
      </c>
      <c r="F1514" s="4">
        <f t="shared" si="216"/>
        <v>-9.5829652136276162E-3</v>
      </c>
      <c r="G1514" s="6">
        <f t="shared" si="217"/>
        <v>-1.2711425154369593</v>
      </c>
      <c r="H1514" s="8">
        <f t="shared" si="218"/>
        <v>1</v>
      </c>
      <c r="I1514" s="6">
        <f t="shared" si="211"/>
        <v>3.1608441476659683</v>
      </c>
      <c r="J1514" s="15">
        <f t="shared" si="212"/>
        <v>41611</v>
      </c>
      <c r="K1514" s="7">
        <f t="shared" si="213"/>
        <v>11.991290591115341</v>
      </c>
    </row>
    <row r="1515" spans="1:11" x14ac:dyDescent="0.25">
      <c r="A1515" s="11">
        <v>41612</v>
      </c>
      <c r="B1515" s="12">
        <v>6509.97</v>
      </c>
      <c r="C1515" s="4">
        <f t="shared" si="210"/>
        <v>-3.4441547877819747E-3</v>
      </c>
      <c r="D1515" s="4">
        <f t="shared" si="214"/>
        <v>1.4509140916531771E-7</v>
      </c>
      <c r="E1515" s="13">
        <f t="shared" si="215"/>
        <v>7.0011027142885004E-5</v>
      </c>
      <c r="F1515" s="4">
        <f t="shared" si="216"/>
        <v>-3.4442998791911401E-3</v>
      </c>
      <c r="G1515" s="6">
        <f t="shared" si="217"/>
        <v>-0.41164015378761909</v>
      </c>
      <c r="H1515" s="8">
        <f t="shared" si="218"/>
        <v>1</v>
      </c>
      <c r="I1515" s="6">
        <f t="shared" si="211"/>
        <v>3.7797665575446384</v>
      </c>
      <c r="J1515" s="15">
        <f t="shared" si="212"/>
        <v>41612</v>
      </c>
      <c r="K1515" s="7">
        <f t="shared" si="213"/>
        <v>13.308940554059856</v>
      </c>
    </row>
    <row r="1516" spans="1:11" x14ac:dyDescent="0.25">
      <c r="A1516" s="11">
        <v>41613</v>
      </c>
      <c r="B1516" s="12">
        <v>6498.33</v>
      </c>
      <c r="C1516" s="4">
        <f t="shared" si="210"/>
        <v>-1.789627100648369E-3</v>
      </c>
      <c r="D1516" s="4">
        <f t="shared" si="214"/>
        <v>1.4509140916531771E-7</v>
      </c>
      <c r="E1516" s="13">
        <f t="shared" si="215"/>
        <v>6.6771589303758408E-5</v>
      </c>
      <c r="F1516" s="4">
        <f t="shared" si="216"/>
        <v>-1.7897721920575344E-3</v>
      </c>
      <c r="G1516" s="6">
        <f t="shared" si="217"/>
        <v>-0.21902914071813301</v>
      </c>
      <c r="H1516" s="8">
        <f t="shared" si="218"/>
        <v>1</v>
      </c>
      <c r="I1516" s="6">
        <f t="shared" si="211"/>
        <v>3.8641910234112284</v>
      </c>
      <c r="J1516" s="15">
        <f t="shared" si="212"/>
        <v>41613</v>
      </c>
      <c r="K1516" s="7">
        <f t="shared" si="213"/>
        <v>12.997389004662004</v>
      </c>
    </row>
    <row r="1517" spans="1:11" x14ac:dyDescent="0.25">
      <c r="A1517" s="11">
        <v>41614</v>
      </c>
      <c r="B1517" s="12">
        <v>6551.99</v>
      </c>
      <c r="C1517" s="4">
        <f t="shared" si="210"/>
        <v>8.2235994837968202E-3</v>
      </c>
      <c r="D1517" s="4">
        <f t="shared" si="214"/>
        <v>1.4509140916531771E-7</v>
      </c>
      <c r="E1517" s="13">
        <f t="shared" si="215"/>
        <v>6.2312617125720733E-5</v>
      </c>
      <c r="F1517" s="4">
        <f t="shared" si="216"/>
        <v>8.2234543923876552E-3</v>
      </c>
      <c r="G1517" s="6">
        <f t="shared" si="217"/>
        <v>1.041756675730511</v>
      </c>
      <c r="H1517" s="8">
        <f t="shared" si="218"/>
        <v>0</v>
      </c>
      <c r="I1517" s="6">
        <f t="shared" si="211"/>
        <v>3.3801062963775355</v>
      </c>
      <c r="J1517" s="15">
        <f t="shared" si="212"/>
        <v>41614</v>
      </c>
      <c r="K1517" s="7">
        <f t="shared" si="213"/>
        <v>12.555911807912375</v>
      </c>
    </row>
    <row r="1518" spans="1:11" x14ac:dyDescent="0.25">
      <c r="A1518" s="11">
        <v>41617</v>
      </c>
      <c r="B1518" s="12">
        <v>6559.48</v>
      </c>
      <c r="C1518" s="4">
        <f t="shared" si="210"/>
        <v>1.1425112233401312E-3</v>
      </c>
      <c r="D1518" s="4">
        <f t="shared" si="214"/>
        <v>1.4509140916531771E-7</v>
      </c>
      <c r="E1518" s="13">
        <f t="shared" si="215"/>
        <v>5.7792565020765152E-5</v>
      </c>
      <c r="F1518" s="4">
        <f t="shared" si="216"/>
        <v>1.1423661319309658E-3</v>
      </c>
      <c r="G1518" s="6">
        <f t="shared" si="217"/>
        <v>0.15026897838031639</v>
      </c>
      <c r="H1518" s="8">
        <f t="shared" si="218"/>
        <v>0</v>
      </c>
      <c r="I1518" s="6">
        <f t="shared" si="211"/>
        <v>3.9490962955728914</v>
      </c>
      <c r="J1518" s="15">
        <f t="shared" si="212"/>
        <v>41617</v>
      </c>
      <c r="K1518" s="7">
        <f t="shared" si="213"/>
        <v>12.091947299857697</v>
      </c>
    </row>
    <row r="1519" spans="1:11" x14ac:dyDescent="0.25">
      <c r="A1519" s="11">
        <v>41618</v>
      </c>
      <c r="B1519" s="12">
        <v>6523.31</v>
      </c>
      <c r="C1519" s="4">
        <f t="shared" si="210"/>
        <v>-5.529415691362994E-3</v>
      </c>
      <c r="D1519" s="4">
        <f t="shared" si="214"/>
        <v>1.4509140916531771E-7</v>
      </c>
      <c r="E1519" s="13">
        <f t="shared" si="215"/>
        <v>5.3813169525126475E-5</v>
      </c>
      <c r="F1519" s="4">
        <f t="shared" si="216"/>
        <v>-5.5295607827721589E-3</v>
      </c>
      <c r="G1519" s="6">
        <f t="shared" si="217"/>
        <v>-0.75378302017776244</v>
      </c>
      <c r="H1519" s="8">
        <f t="shared" si="218"/>
        <v>1</v>
      </c>
      <c r="I1519" s="6">
        <f t="shared" si="211"/>
        <v>3.7119632130609355</v>
      </c>
      <c r="J1519" s="15">
        <f t="shared" si="212"/>
        <v>41618</v>
      </c>
      <c r="K1519" s="7">
        <f t="shared" si="213"/>
        <v>11.668218325801501</v>
      </c>
    </row>
    <row r="1520" spans="1:11" x14ac:dyDescent="0.25">
      <c r="A1520" s="11">
        <v>41619</v>
      </c>
      <c r="B1520" s="12">
        <v>6507.72</v>
      </c>
      <c r="C1520" s="4">
        <f t="shared" si="210"/>
        <v>-2.3927513693184797E-3</v>
      </c>
      <c r="D1520" s="4">
        <f t="shared" si="214"/>
        <v>1.4509140916531771E-7</v>
      </c>
      <c r="E1520" s="13">
        <f t="shared" si="215"/>
        <v>5.5983729484972681E-5</v>
      </c>
      <c r="F1520" s="4">
        <f t="shared" si="216"/>
        <v>-2.3928964607276451E-3</v>
      </c>
      <c r="G1520" s="6">
        <f t="shared" si="217"/>
        <v>-0.3198107029922555</v>
      </c>
      <c r="H1520" s="8">
        <f t="shared" si="218"/>
        <v>1</v>
      </c>
      <c r="I1520" s="6">
        <f t="shared" si="211"/>
        <v>3.9251467510994655</v>
      </c>
      <c r="J1520" s="15">
        <f t="shared" si="212"/>
        <v>41619</v>
      </c>
      <c r="K1520" s="7">
        <f t="shared" si="213"/>
        <v>11.90121151803382</v>
      </c>
    </row>
    <row r="1521" spans="1:11" x14ac:dyDescent="0.25">
      <c r="A1521" s="11">
        <v>41620</v>
      </c>
      <c r="B1521" s="12">
        <v>6445.25</v>
      </c>
      <c r="C1521" s="4">
        <f t="shared" si="210"/>
        <v>-9.6457390623850801E-3</v>
      </c>
      <c r="D1521" s="4">
        <f t="shared" si="214"/>
        <v>1.4509140916531771E-7</v>
      </c>
      <c r="E1521" s="13">
        <f t="shared" si="215"/>
        <v>5.3283254053484804E-5</v>
      </c>
      <c r="F1521" s="4">
        <f t="shared" si="216"/>
        <v>-9.6458841537942451E-3</v>
      </c>
      <c r="G1521" s="6">
        <f t="shared" si="217"/>
        <v>-1.3214376362839815</v>
      </c>
      <c r="H1521" s="8">
        <f t="shared" si="218"/>
        <v>1</v>
      </c>
      <c r="I1521" s="6">
        <f t="shared" si="211"/>
        <v>3.127906983011278</v>
      </c>
      <c r="J1521" s="15">
        <f t="shared" si="212"/>
        <v>41620</v>
      </c>
      <c r="K1521" s="7">
        <f t="shared" si="213"/>
        <v>11.610625855453122</v>
      </c>
    </row>
    <row r="1522" spans="1:11" x14ac:dyDescent="0.25">
      <c r="A1522" s="11">
        <v>41621</v>
      </c>
      <c r="B1522" s="12">
        <v>6439.96</v>
      </c>
      <c r="C1522" s="4">
        <f t="shared" si="210"/>
        <v>-8.2109648150237009E-4</v>
      </c>
      <c r="D1522" s="4">
        <f t="shared" si="214"/>
        <v>1.4509140916531771E-7</v>
      </c>
      <c r="E1522" s="13">
        <f t="shared" si="215"/>
        <v>6.7109150237965796E-5</v>
      </c>
      <c r="F1522" s="4">
        <f t="shared" si="216"/>
        <v>-8.2124157291153538E-4</v>
      </c>
      <c r="G1522" s="6">
        <f t="shared" si="217"/>
        <v>-0.10024900164859658</v>
      </c>
      <c r="H1522" s="8">
        <f t="shared" si="218"/>
        <v>1</v>
      </c>
      <c r="I1522" s="6">
        <f t="shared" si="211"/>
        <v>3.8806316136800567</v>
      </c>
      <c r="J1522" s="15">
        <f t="shared" si="212"/>
        <v>41621</v>
      </c>
      <c r="K1522" s="7">
        <f t="shared" si="213"/>
        <v>13.030201460532123</v>
      </c>
    </row>
    <row r="1523" spans="1:11" x14ac:dyDescent="0.25">
      <c r="A1523" s="11">
        <v>41624</v>
      </c>
      <c r="B1523" s="12">
        <v>6522.2</v>
      </c>
      <c r="C1523" s="4">
        <f t="shared" si="210"/>
        <v>1.2689413420152958E-2</v>
      </c>
      <c r="D1523" s="4">
        <f t="shared" si="214"/>
        <v>1.4509140916531771E-7</v>
      </c>
      <c r="E1523" s="13">
        <f t="shared" si="215"/>
        <v>6.2140525618256681E-5</v>
      </c>
      <c r="F1523" s="4">
        <f t="shared" si="216"/>
        <v>1.2689268328743793E-2</v>
      </c>
      <c r="G1523" s="6">
        <f t="shared" si="217"/>
        <v>1.6097154777474623</v>
      </c>
      <c r="H1523" s="8">
        <f t="shared" si="218"/>
        <v>0</v>
      </c>
      <c r="I1523" s="6">
        <f t="shared" si="211"/>
        <v>2.6285256048561694</v>
      </c>
      <c r="J1523" s="15">
        <f t="shared" si="212"/>
        <v>41624</v>
      </c>
      <c r="K1523" s="7">
        <f t="shared" si="213"/>
        <v>12.538561712341229</v>
      </c>
    </row>
    <row r="1524" spans="1:11" x14ac:dyDescent="0.25">
      <c r="A1524" s="11">
        <v>41625</v>
      </c>
      <c r="B1524" s="12">
        <v>6486.19</v>
      </c>
      <c r="C1524" s="4">
        <f t="shared" si="210"/>
        <v>-5.536441017225645E-3</v>
      </c>
      <c r="D1524" s="4">
        <f t="shared" si="214"/>
        <v>1.4509140916531771E-7</v>
      </c>
      <c r="E1524" s="13">
        <f t="shared" si="215"/>
        <v>5.7641057880197169E-5</v>
      </c>
      <c r="F1524" s="4">
        <f t="shared" si="216"/>
        <v>-5.5365861086348099E-3</v>
      </c>
      <c r="G1524" s="6">
        <f t="shared" si="217"/>
        <v>-0.72924941154907097</v>
      </c>
      <c r="H1524" s="8">
        <f t="shared" si="218"/>
        <v>1</v>
      </c>
      <c r="I1524" s="6">
        <f t="shared" si="211"/>
        <v>3.6957968315585061</v>
      </c>
      <c r="J1524" s="15">
        <f t="shared" si="212"/>
        <v>41625</v>
      </c>
      <c r="K1524" s="7">
        <f t="shared" si="213"/>
        <v>12.076086967097364</v>
      </c>
    </row>
    <row r="1525" spans="1:11" x14ac:dyDescent="0.25">
      <c r="A1525" s="11">
        <v>41626</v>
      </c>
      <c r="B1525" s="12">
        <v>6492.08</v>
      </c>
      <c r="C1525" s="4">
        <f t="shared" si="210"/>
        <v>9.0767111554657814E-4</v>
      </c>
      <c r="D1525" s="4">
        <f t="shared" si="214"/>
        <v>1.4509140916531771E-7</v>
      </c>
      <c r="E1525" s="13">
        <f t="shared" si="215"/>
        <v>5.9368179705838763E-5</v>
      </c>
      <c r="F1525" s="4">
        <f t="shared" si="216"/>
        <v>9.0752602413741285E-4</v>
      </c>
      <c r="G1525" s="6">
        <f t="shared" si="217"/>
        <v>0.1177828940225944</v>
      </c>
      <c r="H1525" s="8">
        <f t="shared" si="218"/>
        <v>0</v>
      </c>
      <c r="I1525" s="6">
        <f t="shared" si="211"/>
        <v>3.9400011468929108</v>
      </c>
      <c r="J1525" s="15">
        <f t="shared" si="212"/>
        <v>41626</v>
      </c>
      <c r="K1525" s="7">
        <f t="shared" si="213"/>
        <v>12.255671938158759</v>
      </c>
    </row>
    <row r="1526" spans="1:11" x14ac:dyDescent="0.25">
      <c r="A1526" s="11">
        <v>41627</v>
      </c>
      <c r="B1526" s="12">
        <v>6584.7</v>
      </c>
      <c r="C1526" s="4">
        <f t="shared" si="210"/>
        <v>1.4165803635560505E-2</v>
      </c>
      <c r="D1526" s="4">
        <f t="shared" si="214"/>
        <v>1.4509140916531771E-7</v>
      </c>
      <c r="E1526" s="13">
        <f t="shared" si="215"/>
        <v>5.5200320344421224E-5</v>
      </c>
      <c r="F1526" s="4">
        <f t="shared" si="216"/>
        <v>1.416565854415134E-2</v>
      </c>
      <c r="G1526" s="6">
        <f t="shared" si="217"/>
        <v>1.9066280153284696</v>
      </c>
      <c r="H1526" s="8">
        <f t="shared" si="218"/>
        <v>0</v>
      </c>
      <c r="I1526" s="6">
        <f t="shared" si="211"/>
        <v>2.1657171730561879</v>
      </c>
      <c r="J1526" s="15">
        <f t="shared" si="212"/>
        <v>41627</v>
      </c>
      <c r="K1526" s="7">
        <f t="shared" si="213"/>
        <v>11.817648263143802</v>
      </c>
    </row>
    <row r="1527" spans="1:11" x14ac:dyDescent="0.25">
      <c r="A1527" s="11">
        <v>41628</v>
      </c>
      <c r="B1527" s="12">
        <v>6606.58</v>
      </c>
      <c r="C1527" s="4">
        <f t="shared" si="210"/>
        <v>3.3173460142437599E-3</v>
      </c>
      <c r="D1527" s="4">
        <f t="shared" si="214"/>
        <v>1.4509140916531771E-7</v>
      </c>
      <c r="E1527" s="13">
        <f t="shared" si="215"/>
        <v>5.1530990791539127E-5</v>
      </c>
      <c r="F1527" s="4">
        <f t="shared" si="216"/>
        <v>3.3172009228345945E-3</v>
      </c>
      <c r="G1527" s="6">
        <f t="shared" si="217"/>
        <v>0.46210166267802322</v>
      </c>
      <c r="H1527" s="8">
        <f t="shared" si="218"/>
        <v>0</v>
      </c>
      <c r="I1527" s="6">
        <f t="shared" si="211"/>
        <v>3.9109560776398258</v>
      </c>
      <c r="J1527" s="15">
        <f t="shared" si="212"/>
        <v>41628</v>
      </c>
      <c r="K1527" s="7">
        <f t="shared" si="213"/>
        <v>11.418117476300285</v>
      </c>
    </row>
    <row r="1528" spans="1:11" x14ac:dyDescent="0.25">
      <c r="A1528" s="11">
        <v>41631</v>
      </c>
      <c r="B1528" s="12">
        <v>6678.61</v>
      </c>
      <c r="C1528" s="4">
        <f t="shared" si="210"/>
        <v>1.0843759978647912E-2</v>
      </c>
      <c r="D1528" s="4">
        <f t="shared" si="214"/>
        <v>1.4509140916531771E-7</v>
      </c>
      <c r="E1528" s="13">
        <f t="shared" si="215"/>
        <v>4.8300560443458794E-5</v>
      </c>
      <c r="F1528" s="4">
        <f t="shared" si="216"/>
        <v>1.0843614887238747E-2</v>
      </c>
      <c r="G1528" s="6">
        <f t="shared" si="217"/>
        <v>1.5602636838945425</v>
      </c>
      <c r="H1528" s="8">
        <f t="shared" si="218"/>
        <v>0</v>
      </c>
      <c r="I1528" s="6">
        <f t="shared" si="211"/>
        <v>2.8328837821496551</v>
      </c>
      <c r="J1528" s="15">
        <f t="shared" si="212"/>
        <v>41631</v>
      </c>
      <c r="K1528" s="7">
        <f t="shared" si="213"/>
        <v>11.054429787282144</v>
      </c>
    </row>
    <row r="1529" spans="1:11" x14ac:dyDescent="0.25">
      <c r="A1529" s="11">
        <v>41632</v>
      </c>
      <c r="B1529" s="12">
        <v>6694.17</v>
      </c>
      <c r="C1529" s="4">
        <f t="shared" si="210"/>
        <v>2.3271162797951473E-3</v>
      </c>
      <c r="D1529" s="4">
        <f t="shared" si="214"/>
        <v>1.4509140916531771E-7</v>
      </c>
      <c r="E1529" s="13">
        <f t="shared" si="215"/>
        <v>4.5456531286796742E-5</v>
      </c>
      <c r="F1529" s="4">
        <f t="shared" si="216"/>
        <v>2.3269711883859819E-3</v>
      </c>
      <c r="G1529" s="6">
        <f t="shared" si="217"/>
        <v>0.34513806496950256</v>
      </c>
      <c r="H1529" s="8">
        <f t="shared" si="218"/>
        <v>0</v>
      </c>
      <c r="I1529" s="6">
        <f t="shared" si="211"/>
        <v>4.0208783473424967</v>
      </c>
      <c r="J1529" s="15">
        <f t="shared" si="212"/>
        <v>41632</v>
      </c>
      <c r="K1529" s="7">
        <f t="shared" si="213"/>
        <v>10.72403954466766</v>
      </c>
    </row>
    <row r="1530" spans="1:11" x14ac:dyDescent="0.25">
      <c r="A1530" s="11">
        <v>41635</v>
      </c>
      <c r="B1530" s="12">
        <v>6750.87</v>
      </c>
      <c r="C1530" s="4">
        <f t="shared" si="210"/>
        <v>8.4343871242983717E-3</v>
      </c>
      <c r="D1530" s="4">
        <f t="shared" si="214"/>
        <v>1.4509140916531771E-7</v>
      </c>
      <c r="E1530" s="13">
        <f t="shared" si="215"/>
        <v>4.295268474859467E-5</v>
      </c>
      <c r="F1530" s="4">
        <f t="shared" si="216"/>
        <v>8.4342420328892068E-3</v>
      </c>
      <c r="G1530" s="6">
        <f t="shared" si="217"/>
        <v>1.2869180799023741</v>
      </c>
      <c r="H1530" s="8">
        <f t="shared" si="218"/>
        <v>0</v>
      </c>
      <c r="I1530" s="6">
        <f t="shared" si="211"/>
        <v>3.2806880960001372</v>
      </c>
      <c r="J1530" s="15">
        <f t="shared" si="212"/>
        <v>41635</v>
      </c>
      <c r="K1530" s="7">
        <f t="shared" si="213"/>
        <v>10.424504420544149</v>
      </c>
    </row>
    <row r="1531" spans="1:11" x14ac:dyDescent="0.25">
      <c r="A1531" s="11">
        <v>41638</v>
      </c>
      <c r="B1531" s="12">
        <v>6731.27</v>
      </c>
      <c r="C1531" s="4">
        <f t="shared" si="210"/>
        <v>-2.9075523333788188E-3</v>
      </c>
      <c r="D1531" s="4">
        <f t="shared" si="214"/>
        <v>1.4509140916531771E-7</v>
      </c>
      <c r="E1531" s="13">
        <f t="shared" si="215"/>
        <v>4.0748330594144111E-5</v>
      </c>
      <c r="F1531" s="4">
        <f t="shared" si="216"/>
        <v>-2.9076974247879842E-3</v>
      </c>
      <c r="G1531" s="6">
        <f t="shared" si="217"/>
        <v>-0.45550620913403467</v>
      </c>
      <c r="H1531" s="8">
        <f t="shared" si="218"/>
        <v>1</v>
      </c>
      <c r="I1531" s="6">
        <f t="shared" si="211"/>
        <v>4.031366356581219</v>
      </c>
      <c r="J1531" s="15">
        <f t="shared" si="212"/>
        <v>41638</v>
      </c>
      <c r="K1531" s="7">
        <f t="shared" si="213"/>
        <v>10.153485923720218</v>
      </c>
    </row>
    <row r="1532" spans="1:11" x14ac:dyDescent="0.25">
      <c r="A1532" s="11">
        <v>41639</v>
      </c>
      <c r="B1532" s="12">
        <v>6749.09</v>
      </c>
      <c r="C1532" s="4">
        <f t="shared" si="210"/>
        <v>2.6438478468004348E-3</v>
      </c>
      <c r="D1532" s="4">
        <f t="shared" si="214"/>
        <v>1.4509140916531771E-7</v>
      </c>
      <c r="E1532" s="13">
        <f t="shared" si="215"/>
        <v>4.0376577448260799E-5</v>
      </c>
      <c r="F1532" s="4">
        <f t="shared" si="216"/>
        <v>2.6437027553912694E-3</v>
      </c>
      <c r="G1532" s="6">
        <f t="shared" si="217"/>
        <v>0.41605224735610807</v>
      </c>
      <c r="H1532" s="8">
        <f t="shared" si="218"/>
        <v>0</v>
      </c>
      <c r="I1532" s="6">
        <f t="shared" si="211"/>
        <v>4.0531420841596422</v>
      </c>
      <c r="J1532" s="15">
        <f t="shared" si="212"/>
        <v>41639</v>
      </c>
      <c r="K1532" s="7">
        <f t="shared" si="213"/>
        <v>10.107063913130252</v>
      </c>
    </row>
    <row r="1533" spans="1:11" x14ac:dyDescent="0.25">
      <c r="A1533" s="11">
        <v>41641</v>
      </c>
      <c r="B1533" s="12">
        <v>6717.91</v>
      </c>
      <c r="C1533" s="4">
        <f t="shared" si="210"/>
        <v>-4.6305867252260709E-3</v>
      </c>
      <c r="D1533" s="4">
        <f t="shared" si="214"/>
        <v>1.4509140916531771E-7</v>
      </c>
      <c r="E1533" s="13">
        <f t="shared" si="215"/>
        <v>3.8480358997977908E-5</v>
      </c>
      <c r="F1533" s="4">
        <f t="shared" si="216"/>
        <v>-4.6307318166352359E-3</v>
      </c>
      <c r="G1533" s="6">
        <f t="shared" si="217"/>
        <v>-0.74650044771179702</v>
      </c>
      <c r="H1533" s="8">
        <f t="shared" si="218"/>
        <v>1</v>
      </c>
      <c r="I1533" s="6">
        <f t="shared" si="211"/>
        <v>3.8851113089488738</v>
      </c>
      <c r="J1533" s="15">
        <f t="shared" si="212"/>
        <v>41641</v>
      </c>
      <c r="K1533" s="7">
        <f t="shared" si="213"/>
        <v>9.8668793579775826</v>
      </c>
    </row>
    <row r="1534" spans="1:11" x14ac:dyDescent="0.25">
      <c r="A1534" s="11">
        <v>41642</v>
      </c>
      <c r="B1534" s="12">
        <v>6730.67</v>
      </c>
      <c r="C1534" s="4">
        <f t="shared" si="210"/>
        <v>1.8975986801485264E-3</v>
      </c>
      <c r="D1534" s="4">
        <f t="shared" si="214"/>
        <v>1.4509140916531771E-7</v>
      </c>
      <c r="E1534" s="13">
        <f t="shared" si="215"/>
        <v>4.079023641106393E-5</v>
      </c>
      <c r="F1534" s="4">
        <f t="shared" si="216"/>
        <v>1.897453588739361E-3</v>
      </c>
      <c r="G1534" s="6">
        <f t="shared" si="217"/>
        <v>0.297093432017147</v>
      </c>
      <c r="H1534" s="8">
        <f t="shared" si="218"/>
        <v>0</v>
      </c>
      <c r="I1534" s="6">
        <f t="shared" si="211"/>
        <v>4.0904631175425834</v>
      </c>
      <c r="J1534" s="15">
        <f t="shared" si="212"/>
        <v>41642</v>
      </c>
      <c r="K1534" s="7">
        <f t="shared" si="213"/>
        <v>10.158705533678578</v>
      </c>
    </row>
    <row r="1535" spans="1:11" x14ac:dyDescent="0.25">
      <c r="A1535" s="11">
        <v>41645</v>
      </c>
      <c r="B1535" s="12">
        <v>6730.73</v>
      </c>
      <c r="C1535" s="4">
        <f t="shared" si="210"/>
        <v>8.9143774050590473E-6</v>
      </c>
      <c r="D1535" s="4">
        <f t="shared" si="214"/>
        <v>1.4509140916531771E-7</v>
      </c>
      <c r="E1535" s="13">
        <f t="shared" si="215"/>
        <v>3.8844539006324413E-5</v>
      </c>
      <c r="F1535" s="4">
        <f t="shared" si="216"/>
        <v>8.7692859958937292E-6</v>
      </c>
      <c r="G1535" s="6">
        <f t="shared" si="217"/>
        <v>1.4070166873306569E-3</v>
      </c>
      <c r="H1535" s="8">
        <f t="shared" si="218"/>
        <v>0</v>
      </c>
      <c r="I1535" s="6">
        <f t="shared" si="211"/>
        <v>4.1590320055217163</v>
      </c>
      <c r="J1535" s="15">
        <f t="shared" si="212"/>
        <v>41645</v>
      </c>
      <c r="K1535" s="7">
        <f t="shared" si="213"/>
        <v>9.913459723325694</v>
      </c>
    </row>
    <row r="1536" spans="1:11" x14ac:dyDescent="0.25">
      <c r="A1536" s="11">
        <v>41646</v>
      </c>
      <c r="B1536" s="12">
        <v>6755.45</v>
      </c>
      <c r="C1536" s="4">
        <f t="shared" si="210"/>
        <v>3.665979200213095E-3</v>
      </c>
      <c r="D1536" s="4">
        <f t="shared" si="214"/>
        <v>1.4509140916531771E-7</v>
      </c>
      <c r="E1536" s="13">
        <f t="shared" si="215"/>
        <v>3.7131572140343472E-5</v>
      </c>
      <c r="F1536" s="4">
        <f t="shared" si="216"/>
        <v>3.6658341088039296E-3</v>
      </c>
      <c r="G1536" s="6">
        <f t="shared" si="217"/>
        <v>0.60159073486393233</v>
      </c>
      <c r="H1536" s="8">
        <f t="shared" si="218"/>
        <v>0</v>
      </c>
      <c r="I1536" s="6">
        <f t="shared" si="211"/>
        <v>4.0006272352380554</v>
      </c>
      <c r="J1536" s="15">
        <f t="shared" si="212"/>
        <v>41646</v>
      </c>
      <c r="K1536" s="7">
        <f t="shared" si="213"/>
        <v>9.6924133999262008</v>
      </c>
    </row>
    <row r="1537" spans="1:11" x14ac:dyDescent="0.25">
      <c r="A1537" s="11">
        <v>41647</v>
      </c>
      <c r="B1537" s="12">
        <v>6721.78</v>
      </c>
      <c r="C1537" s="4">
        <f t="shared" si="210"/>
        <v>-4.9965861011571364E-3</v>
      </c>
      <c r="D1537" s="4">
        <f t="shared" si="214"/>
        <v>1.4509140916531771E-7</v>
      </c>
      <c r="E1537" s="13">
        <f t="shared" si="215"/>
        <v>3.5623498234914495E-5</v>
      </c>
      <c r="F1537" s="4">
        <f t="shared" si="216"/>
        <v>-4.9967311925663014E-3</v>
      </c>
      <c r="G1537" s="6">
        <f t="shared" si="217"/>
        <v>-0.83717780119706198</v>
      </c>
      <c r="H1537" s="8">
        <f t="shared" si="218"/>
        <v>1</v>
      </c>
      <c r="I1537" s="6">
        <f t="shared" si="211"/>
        <v>3.851880668923461</v>
      </c>
      <c r="J1537" s="15">
        <f t="shared" si="212"/>
        <v>41647</v>
      </c>
      <c r="K1537" s="7">
        <f t="shared" si="213"/>
        <v>9.4935478370487854</v>
      </c>
    </row>
    <row r="1538" spans="1:11" x14ac:dyDescent="0.25">
      <c r="A1538" s="11">
        <v>41648</v>
      </c>
      <c r="B1538" s="12">
        <v>6691.34</v>
      </c>
      <c r="C1538" s="4">
        <f t="shared" si="210"/>
        <v>-4.5388473760311692E-3</v>
      </c>
      <c r="D1538" s="4">
        <f t="shared" si="214"/>
        <v>1.4509140916531771E-7</v>
      </c>
      <c r="E1538" s="13">
        <f t="shared" si="215"/>
        <v>3.8928972770927033E-5</v>
      </c>
      <c r="F1538" s="4">
        <f t="shared" si="216"/>
        <v>-4.5389924674403342E-3</v>
      </c>
      <c r="G1538" s="6">
        <f t="shared" si="217"/>
        <v>-0.72748323607340504</v>
      </c>
      <c r="H1538" s="8">
        <f t="shared" si="218"/>
        <v>1</v>
      </c>
      <c r="I1538" s="6">
        <f t="shared" si="211"/>
        <v>3.8933314290401846</v>
      </c>
      <c r="J1538" s="15">
        <f t="shared" si="212"/>
        <v>41648</v>
      </c>
      <c r="K1538" s="7">
        <f t="shared" si="213"/>
        <v>9.9242279856140652</v>
      </c>
    </row>
    <row r="1539" spans="1:11" x14ac:dyDescent="0.25">
      <c r="A1539" s="11">
        <v>41649</v>
      </c>
      <c r="B1539" s="12">
        <v>6739.94</v>
      </c>
      <c r="C1539" s="4">
        <f t="shared" si="210"/>
        <v>7.2368697707984788E-3</v>
      </c>
      <c r="D1539" s="4">
        <f t="shared" si="214"/>
        <v>1.4509140916531771E-7</v>
      </c>
      <c r="E1539" s="13">
        <f t="shared" si="215"/>
        <v>4.1029084911173148E-5</v>
      </c>
      <c r="F1539" s="4">
        <f t="shared" si="216"/>
        <v>7.2367246793893138E-3</v>
      </c>
      <c r="G1539" s="6">
        <f t="shared" si="217"/>
        <v>1.1297858596656933</v>
      </c>
      <c r="H1539" s="8">
        <f t="shared" si="218"/>
        <v>0</v>
      </c>
      <c r="I1539" s="6">
        <f t="shared" si="211"/>
        <v>3.4934680997847334</v>
      </c>
      <c r="J1539" s="15">
        <f t="shared" si="212"/>
        <v>41649</v>
      </c>
      <c r="K1539" s="7">
        <f t="shared" si="213"/>
        <v>10.188404429804898</v>
      </c>
    </row>
    <row r="1540" spans="1:11" x14ac:dyDescent="0.25">
      <c r="A1540" s="11">
        <v>41652</v>
      </c>
      <c r="B1540" s="12">
        <v>6757.15</v>
      </c>
      <c r="C1540" s="4">
        <f t="shared" si="210"/>
        <v>2.5501807170270206E-3</v>
      </c>
      <c r="D1540" s="4">
        <f t="shared" si="214"/>
        <v>1.4509140916531771E-7</v>
      </c>
      <c r="E1540" s="13">
        <f t="shared" si="215"/>
        <v>3.9054818141034523E-5</v>
      </c>
      <c r="F1540" s="4">
        <f t="shared" si="216"/>
        <v>2.5500356256178552E-3</v>
      </c>
      <c r="G1540" s="6">
        <f t="shared" si="217"/>
        <v>0.40804582431768222</v>
      </c>
      <c r="H1540" s="8">
        <f t="shared" si="218"/>
        <v>0</v>
      </c>
      <c r="I1540" s="6">
        <f t="shared" si="211"/>
        <v>4.0730829221219871</v>
      </c>
      <c r="J1540" s="15">
        <f t="shared" si="212"/>
        <v>41652</v>
      </c>
      <c r="K1540" s="7">
        <f t="shared" si="213"/>
        <v>9.9402560277297365</v>
      </c>
    </row>
    <row r="1541" spans="1:11" x14ac:dyDescent="0.25">
      <c r="A1541" s="11">
        <v>41653</v>
      </c>
      <c r="B1541" s="12">
        <v>6766.86</v>
      </c>
      <c r="C1541" s="4">
        <f t="shared" si="210"/>
        <v>1.4359648755802382E-3</v>
      </c>
      <c r="D1541" s="4">
        <f t="shared" si="214"/>
        <v>1.4509140916531771E-7</v>
      </c>
      <c r="E1541" s="13">
        <f t="shared" si="215"/>
        <v>3.7316699174736465E-5</v>
      </c>
      <c r="F1541" s="4">
        <f t="shared" si="216"/>
        <v>1.4358197841710728E-3</v>
      </c>
      <c r="G1541" s="6">
        <f t="shared" si="217"/>
        <v>0.23504354162359295</v>
      </c>
      <c r="H1541" s="8">
        <f t="shared" si="218"/>
        <v>0</v>
      </c>
      <c r="I1541" s="6">
        <f t="shared" si="211"/>
        <v>4.1514735497894604</v>
      </c>
      <c r="J1541" s="15">
        <f t="shared" si="212"/>
        <v>41653</v>
      </c>
      <c r="K1541" s="7">
        <f t="shared" si="213"/>
        <v>9.7165451119254964</v>
      </c>
    </row>
    <row r="1542" spans="1:11" x14ac:dyDescent="0.25">
      <c r="A1542" s="11">
        <v>41654</v>
      </c>
      <c r="B1542" s="12">
        <v>6819.86</v>
      </c>
      <c r="C1542" s="4">
        <f t="shared" si="210"/>
        <v>7.8017753853860091E-3</v>
      </c>
      <c r="D1542" s="4">
        <f t="shared" si="214"/>
        <v>1.4509140916531771E-7</v>
      </c>
      <c r="E1542" s="13">
        <f t="shared" si="215"/>
        <v>3.5786481685033737E-5</v>
      </c>
      <c r="F1542" s="4">
        <f t="shared" si="216"/>
        <v>7.8016302939768441E-3</v>
      </c>
      <c r="G1542" s="6">
        <f t="shared" si="217"/>
        <v>1.3041449510896559</v>
      </c>
      <c r="H1542" s="8">
        <f t="shared" si="218"/>
        <v>0</v>
      </c>
      <c r="I1542" s="6">
        <f t="shared" si="211"/>
        <v>3.3496346112851234</v>
      </c>
      <c r="J1542" s="15">
        <f t="shared" si="212"/>
        <v>41654</v>
      </c>
      <c r="K1542" s="7">
        <f t="shared" si="213"/>
        <v>9.5152403365934664</v>
      </c>
    </row>
    <row r="1543" spans="1:11" x14ac:dyDescent="0.25">
      <c r="A1543" s="11">
        <v>41655</v>
      </c>
      <c r="B1543" s="12">
        <v>6815.42</v>
      </c>
      <c r="C1543" s="4">
        <f t="shared" si="210"/>
        <v>-6.5125177582378839E-4</v>
      </c>
      <c r="D1543" s="4">
        <f t="shared" si="214"/>
        <v>1.4509140916531771E-7</v>
      </c>
      <c r="E1543" s="13">
        <f t="shared" si="215"/>
        <v>3.4439297970227776E-5</v>
      </c>
      <c r="F1543" s="4">
        <f t="shared" si="216"/>
        <v>-6.5139686723295369E-4</v>
      </c>
      <c r="G1543" s="6">
        <f t="shared" si="217"/>
        <v>-0.11099886054967402</v>
      </c>
      <c r="H1543" s="8">
        <f t="shared" si="218"/>
        <v>1</v>
      </c>
      <c r="I1543" s="6">
        <f t="shared" si="211"/>
        <v>4.2130572246497806</v>
      </c>
      <c r="J1543" s="15">
        <f t="shared" si="212"/>
        <v>41655</v>
      </c>
      <c r="K1543" s="7">
        <f t="shared" si="213"/>
        <v>9.3344214531312151</v>
      </c>
    </row>
    <row r="1544" spans="1:11" x14ac:dyDescent="0.25">
      <c r="A1544" s="11">
        <v>41656</v>
      </c>
      <c r="B1544" s="12">
        <v>6829.3</v>
      </c>
      <c r="C1544" s="4">
        <f t="shared" si="210"/>
        <v>2.0344873016966518E-3</v>
      </c>
      <c r="D1544" s="4">
        <f t="shared" si="214"/>
        <v>1.4509140916531771E-7</v>
      </c>
      <c r="E1544" s="13">
        <f t="shared" si="215"/>
        <v>3.3331995109331881E-5</v>
      </c>
      <c r="F1544" s="4">
        <f t="shared" si="216"/>
        <v>2.0343422102874864E-3</v>
      </c>
      <c r="G1544" s="6">
        <f t="shared" si="217"/>
        <v>0.3523654800501223</v>
      </c>
      <c r="H1544" s="8">
        <f t="shared" si="218"/>
        <v>0</v>
      </c>
      <c r="I1544" s="6">
        <f t="shared" si="211"/>
        <v>4.173477155114969</v>
      </c>
      <c r="J1544" s="15">
        <f t="shared" si="212"/>
        <v>41656</v>
      </c>
      <c r="K1544" s="7">
        <f t="shared" si="213"/>
        <v>9.183133867401132</v>
      </c>
    </row>
    <row r="1545" spans="1:11" x14ac:dyDescent="0.25">
      <c r="A1545" s="11">
        <v>41659</v>
      </c>
      <c r="B1545" s="12">
        <v>6836.73</v>
      </c>
      <c r="C1545" s="4">
        <f t="shared" si="210"/>
        <v>1.0873678357331419E-3</v>
      </c>
      <c r="D1545" s="4">
        <f t="shared" si="214"/>
        <v>1.4509140916531771E-7</v>
      </c>
      <c r="E1545" s="13">
        <f t="shared" si="215"/>
        <v>3.2278399689266579E-5</v>
      </c>
      <c r="F1545" s="4">
        <f t="shared" si="216"/>
        <v>1.0872227443239765E-3</v>
      </c>
      <c r="G1545" s="6">
        <f t="shared" si="217"/>
        <v>0.19136500964494074</v>
      </c>
      <c r="H1545" s="8">
        <f t="shared" si="218"/>
        <v>0</v>
      </c>
      <c r="I1545" s="6">
        <f t="shared" si="211"/>
        <v>4.2333073291934049</v>
      </c>
      <c r="J1545" s="15">
        <f t="shared" si="212"/>
        <v>41659</v>
      </c>
      <c r="K1545" s="7">
        <f t="shared" si="213"/>
        <v>9.0368330300965756</v>
      </c>
    </row>
    <row r="1546" spans="1:11" x14ac:dyDescent="0.25">
      <c r="A1546" s="11">
        <v>41660</v>
      </c>
      <c r="B1546" s="12">
        <v>6834.26</v>
      </c>
      <c r="C1546" s="4">
        <f t="shared" si="210"/>
        <v>-3.6134910886131483E-4</v>
      </c>
      <c r="D1546" s="4">
        <f t="shared" si="214"/>
        <v>1.4509140916531771E-7</v>
      </c>
      <c r="E1546" s="13">
        <f t="shared" si="215"/>
        <v>3.135082788888031E-5</v>
      </c>
      <c r="F1546" s="4">
        <f t="shared" si="216"/>
        <v>-3.6149420027048012E-4</v>
      </c>
      <c r="G1546" s="6">
        <f t="shared" si="217"/>
        <v>-6.4561977933204298E-2</v>
      </c>
      <c r="H1546" s="8">
        <f t="shared" si="218"/>
        <v>1</v>
      </c>
      <c r="I1546" s="6">
        <f t="shared" si="211"/>
        <v>4.2641122839456349</v>
      </c>
      <c r="J1546" s="15">
        <f t="shared" si="212"/>
        <v>41660</v>
      </c>
      <c r="K1546" s="7">
        <f t="shared" si="213"/>
        <v>8.9060425868545678</v>
      </c>
    </row>
    <row r="1547" spans="1:11" x14ac:dyDescent="0.25">
      <c r="A1547" s="11">
        <v>41661</v>
      </c>
      <c r="B1547" s="12">
        <v>6826.33</v>
      </c>
      <c r="C1547" s="4">
        <f t="shared" si="210"/>
        <v>-1.1610041573252722E-3</v>
      </c>
      <c r="D1547" s="4">
        <f t="shared" si="214"/>
        <v>1.4509140916531771E-7</v>
      </c>
      <c r="E1547" s="13">
        <f t="shared" si="215"/>
        <v>3.055845546366307E-5</v>
      </c>
      <c r="F1547" s="4">
        <f t="shared" si="216"/>
        <v>-1.1611492487344376E-3</v>
      </c>
      <c r="G1547" s="6">
        <f t="shared" si="217"/>
        <v>-0.21004983547769671</v>
      </c>
      <c r="H1547" s="8">
        <f t="shared" si="218"/>
        <v>1</v>
      </c>
      <c r="I1547" s="6">
        <f t="shared" si="211"/>
        <v>4.2569355681300749</v>
      </c>
      <c r="J1547" s="15">
        <f t="shared" si="212"/>
        <v>41661</v>
      </c>
      <c r="K1547" s="7">
        <f t="shared" si="213"/>
        <v>8.79277500696268</v>
      </c>
    </row>
    <row r="1548" spans="1:11" x14ac:dyDescent="0.25">
      <c r="A1548" s="11">
        <v>41662</v>
      </c>
      <c r="B1548" s="12">
        <v>6773.28</v>
      </c>
      <c r="C1548" s="4">
        <f t="shared" si="210"/>
        <v>-7.8017338854302282E-3</v>
      </c>
      <c r="D1548" s="4">
        <f t="shared" si="214"/>
        <v>1.4509140916531771E-7</v>
      </c>
      <c r="E1548" s="13">
        <f t="shared" si="215"/>
        <v>3.0086807993033787E-5</v>
      </c>
      <c r="F1548" s="4">
        <f t="shared" si="216"/>
        <v>-7.8018789768393932E-3</v>
      </c>
      <c r="G1548" s="6">
        <f t="shared" si="217"/>
        <v>-1.4223653107325436</v>
      </c>
      <c r="H1548" s="8">
        <f t="shared" si="218"/>
        <v>1</v>
      </c>
      <c r="I1548" s="6">
        <f t="shared" si="211"/>
        <v>3.2752118056755144</v>
      </c>
      <c r="J1548" s="15">
        <f t="shared" si="212"/>
        <v>41662</v>
      </c>
      <c r="K1548" s="7">
        <f t="shared" si="213"/>
        <v>8.7246561091183121</v>
      </c>
    </row>
    <row r="1549" spans="1:11" x14ac:dyDescent="0.25">
      <c r="A1549" s="11">
        <v>41663</v>
      </c>
      <c r="B1549" s="12">
        <v>6663.74</v>
      </c>
      <c r="C1549" s="4">
        <f t="shared" si="210"/>
        <v>-1.6304571498252721E-2</v>
      </c>
      <c r="D1549" s="4">
        <f t="shared" si="214"/>
        <v>1.4509140916531771E-7</v>
      </c>
      <c r="E1549" s="13">
        <f t="shared" si="215"/>
        <v>4.0716842335762347E-5</v>
      </c>
      <c r="F1549" s="4">
        <f t="shared" si="216"/>
        <v>-1.6304716589661886E-2</v>
      </c>
      <c r="G1549" s="6">
        <f t="shared" si="217"/>
        <v>-2.5552077092527994</v>
      </c>
      <c r="H1549" s="8">
        <f t="shared" si="218"/>
        <v>1</v>
      </c>
      <c r="I1549" s="6">
        <f t="shared" si="211"/>
        <v>0.87095261533821056</v>
      </c>
      <c r="J1549" s="15">
        <f t="shared" si="212"/>
        <v>41663</v>
      </c>
      <c r="K1549" s="7">
        <f t="shared" si="213"/>
        <v>10.149562114174126</v>
      </c>
    </row>
    <row r="1550" spans="1:11" x14ac:dyDescent="0.25">
      <c r="A1550" s="11">
        <v>41666</v>
      </c>
      <c r="B1550" s="12">
        <v>6550.66</v>
      </c>
      <c r="C1550" s="4">
        <f t="shared" si="210"/>
        <v>-1.7115080567517597E-2</v>
      </c>
      <c r="D1550" s="4">
        <f t="shared" si="214"/>
        <v>1.4509140916531771E-7</v>
      </c>
      <c r="E1550" s="13">
        <f t="shared" si="215"/>
        <v>8.8112312595229364E-5</v>
      </c>
      <c r="F1550" s="4">
        <f t="shared" si="216"/>
        <v>-1.7115225658926762E-2</v>
      </c>
      <c r="G1550" s="6">
        <f t="shared" si="217"/>
        <v>-1.8233260197459489</v>
      </c>
      <c r="H1550" s="8">
        <f t="shared" si="218"/>
        <v>1</v>
      </c>
      <c r="I1550" s="6">
        <f t="shared" si="211"/>
        <v>2.0872517185276176</v>
      </c>
      <c r="J1550" s="15">
        <f t="shared" si="212"/>
        <v>41666</v>
      </c>
      <c r="K1550" s="7">
        <f t="shared" si="213"/>
        <v>14.930644690231237</v>
      </c>
    </row>
    <row r="1551" spans="1:11" x14ac:dyDescent="0.25">
      <c r="A1551" s="11">
        <v>41667</v>
      </c>
      <c r="B1551" s="12">
        <v>6572.33</v>
      </c>
      <c r="C1551" s="4">
        <f t="shared" si="210"/>
        <v>3.3026040096913842E-3</v>
      </c>
      <c r="D1551" s="4">
        <f t="shared" si="214"/>
        <v>1.4509140916531771E-7</v>
      </c>
      <c r="E1551" s="13">
        <f t="shared" si="215"/>
        <v>1.3486521327387059E-4</v>
      </c>
      <c r="F1551" s="4">
        <f t="shared" si="216"/>
        <v>3.3024589182822188E-3</v>
      </c>
      <c r="G1551" s="6">
        <f t="shared" si="217"/>
        <v>0.28437240574024275</v>
      </c>
      <c r="H1551" s="8">
        <f t="shared" si="218"/>
        <v>0</v>
      </c>
      <c r="I1551" s="6">
        <f t="shared" si="211"/>
        <v>3.4962449834585021</v>
      </c>
      <c r="J1551" s="15">
        <f t="shared" si="212"/>
        <v>41667</v>
      </c>
      <c r="K1551" s="7">
        <f t="shared" si="213"/>
        <v>18.471843156081977</v>
      </c>
    </row>
    <row r="1552" spans="1:11" x14ac:dyDescent="0.25">
      <c r="A1552" s="11">
        <v>41668</v>
      </c>
      <c r="B1552" s="12">
        <v>6544.28</v>
      </c>
      <c r="C1552" s="4">
        <f t="shared" ref="C1552:C1615" si="219">LN(B1552/B1551)</f>
        <v>-4.2770262681846461E-3</v>
      </c>
      <c r="D1552" s="4">
        <f t="shared" si="214"/>
        <v>1.4509140916531771E-7</v>
      </c>
      <c r="E1552" s="13">
        <f t="shared" si="215"/>
        <v>1.2166693363530056E-4</v>
      </c>
      <c r="F1552" s="4">
        <f t="shared" si="216"/>
        <v>-4.2771713595938111E-3</v>
      </c>
      <c r="G1552" s="6">
        <f t="shared" si="217"/>
        <v>-0.38776657323578112</v>
      </c>
      <c r="H1552" s="8">
        <f t="shared" si="218"/>
        <v>1</v>
      </c>
      <c r="I1552" s="6">
        <f t="shared" si="211"/>
        <v>3.5129916585305954</v>
      </c>
      <c r="J1552" s="15">
        <f t="shared" si="212"/>
        <v>41668</v>
      </c>
      <c r="K1552" s="7">
        <f t="shared" si="213"/>
        <v>17.544724053039719</v>
      </c>
    </row>
    <row r="1553" spans="1:11" x14ac:dyDescent="0.25">
      <c r="A1553" s="11">
        <v>41669</v>
      </c>
      <c r="B1553" s="12">
        <v>6538.45</v>
      </c>
      <c r="C1553" s="4">
        <f t="shared" si="219"/>
        <v>-8.9125134981937228E-4</v>
      </c>
      <c r="D1553" s="4">
        <f t="shared" si="214"/>
        <v>1.4509140916531771E-7</v>
      </c>
      <c r="E1553" s="13">
        <f t="shared" si="215"/>
        <v>1.1344217578073372E-4</v>
      </c>
      <c r="F1553" s="4">
        <f t="shared" si="216"/>
        <v>-8.9139644122853757E-4</v>
      </c>
      <c r="G1553" s="6">
        <f t="shared" si="217"/>
        <v>-8.3691937514006359E-2</v>
      </c>
      <c r="H1553" s="8">
        <f t="shared" si="218"/>
        <v>1</v>
      </c>
      <c r="I1553" s="6">
        <f t="shared" si="211"/>
        <v>3.6196679542683388</v>
      </c>
      <c r="J1553" s="15">
        <f t="shared" si="212"/>
        <v>41669</v>
      </c>
      <c r="K1553" s="7">
        <f t="shared" si="213"/>
        <v>16.941331255992143</v>
      </c>
    </row>
    <row r="1554" spans="1:11" x14ac:dyDescent="0.25">
      <c r="A1554" s="11">
        <v>41670</v>
      </c>
      <c r="B1554" s="12">
        <v>6510.44</v>
      </c>
      <c r="C1554" s="4">
        <f t="shared" si="219"/>
        <v>-4.2930920591975931E-3</v>
      </c>
      <c r="D1554" s="4">
        <f t="shared" si="214"/>
        <v>1.4509140916531771E-7</v>
      </c>
      <c r="E1554" s="13">
        <f t="shared" si="215"/>
        <v>1.0295381901040293E-4</v>
      </c>
      <c r="F1554" s="4">
        <f t="shared" si="216"/>
        <v>-4.2932371506067581E-3</v>
      </c>
      <c r="G1554" s="6">
        <f t="shared" si="217"/>
        <v>-0.42312009177068211</v>
      </c>
      <c r="H1554" s="8">
        <f t="shared" si="218"/>
        <v>1</v>
      </c>
      <c r="I1554" s="6">
        <f t="shared" si="211"/>
        <v>3.5821611754652847</v>
      </c>
      <c r="J1554" s="15">
        <f t="shared" si="212"/>
        <v>41670</v>
      </c>
      <c r="K1554" s="7">
        <f t="shared" si="213"/>
        <v>16.139180961136766</v>
      </c>
    </row>
    <row r="1555" spans="1:11" x14ac:dyDescent="0.25">
      <c r="A1555" s="11">
        <v>41673</v>
      </c>
      <c r="B1555" s="12">
        <v>6465.66</v>
      </c>
      <c r="C1555" s="4">
        <f t="shared" si="219"/>
        <v>-6.9019470819108066E-3</v>
      </c>
      <c r="D1555" s="4">
        <f t="shared" si="214"/>
        <v>1.4509140916531771E-7</v>
      </c>
      <c r="E1555" s="13">
        <f t="shared" si="215"/>
        <v>9.6992942430053263E-5</v>
      </c>
      <c r="F1555" s="4">
        <f t="shared" si="216"/>
        <v>-6.9020921733199715E-3</v>
      </c>
      <c r="G1555" s="6">
        <f t="shared" si="217"/>
        <v>-0.70082677795780401</v>
      </c>
      <c r="H1555" s="8">
        <f t="shared" si="218"/>
        <v>1</v>
      </c>
      <c r="I1555" s="6">
        <f t="shared" si="211"/>
        <v>3.4559185507244559</v>
      </c>
      <c r="J1555" s="15">
        <f t="shared" si="212"/>
        <v>41673</v>
      </c>
      <c r="K1555" s="7">
        <f t="shared" si="213"/>
        <v>15.664997425727039</v>
      </c>
    </row>
    <row r="1556" spans="1:11" x14ac:dyDescent="0.25">
      <c r="A1556" s="11">
        <v>41674</v>
      </c>
      <c r="B1556" s="12">
        <v>6449.27</v>
      </c>
      <c r="C1556" s="4">
        <f t="shared" si="219"/>
        <v>-2.538149072270731E-3</v>
      </c>
      <c r="D1556" s="4">
        <f t="shared" si="214"/>
        <v>1.4509140916531771E-7</v>
      </c>
      <c r="E1556" s="13">
        <f t="shared" si="215"/>
        <v>9.7164978428587533E-5</v>
      </c>
      <c r="F1556" s="4">
        <f t="shared" si="216"/>
        <v>-2.5382941636798964E-3</v>
      </c>
      <c r="G1556" s="6">
        <f t="shared" si="217"/>
        <v>-0.25750583348011713</v>
      </c>
      <c r="H1556" s="8">
        <f t="shared" si="218"/>
        <v>1</v>
      </c>
      <c r="I1556" s="6">
        <f t="shared" ref="I1556:I1619" si="220">-0.5*LN(2*PI())-0.5*LN(E1556)-0.5*G1556*G1556</f>
        <v>3.6674569474850252</v>
      </c>
      <c r="J1556" s="15">
        <f t="shared" ref="J1556:J1619" si="221">A1556</f>
        <v>41674</v>
      </c>
      <c r="K1556" s="7">
        <f t="shared" ref="K1556:K1619" si="222">100*SQRT($B$12*E1556)</f>
        <v>15.678883742930378</v>
      </c>
    </row>
    <row r="1557" spans="1:11" x14ac:dyDescent="0.25">
      <c r="A1557" s="11">
        <v>41675</v>
      </c>
      <c r="B1557" s="12">
        <v>6457.89</v>
      </c>
      <c r="C1557" s="4">
        <f t="shared" si="219"/>
        <v>1.3356929458626788E-3</v>
      </c>
      <c r="D1557" s="4">
        <f t="shared" ref="D1557:D1620" si="223">D1556</f>
        <v>1.4509140916531771E-7</v>
      </c>
      <c r="E1557" s="13">
        <f t="shared" ref="E1557:E1620" si="224">$G$6+(($G$7+$G$8*H1556)*F1556*F1556)+($G$9*E1556)</f>
        <v>8.9671743786725735E-5</v>
      </c>
      <c r="F1557" s="4">
        <f t="shared" ref="F1557:F1620" si="225">C1557-D1557</f>
        <v>1.3355478544535134E-3</v>
      </c>
      <c r="G1557" s="6">
        <f t="shared" ref="G1557:G1620" si="226">F1557/SQRT(E1557)</f>
        <v>0.1410365404280961</v>
      </c>
      <c r="H1557" s="8">
        <f t="shared" si="218"/>
        <v>0</v>
      </c>
      <c r="I1557" s="6">
        <f t="shared" si="220"/>
        <v>3.7307932371657273</v>
      </c>
      <c r="J1557" s="15">
        <f t="shared" si="221"/>
        <v>41675</v>
      </c>
      <c r="K1557" s="7">
        <f t="shared" si="222"/>
        <v>15.062188147158967</v>
      </c>
    </row>
    <row r="1558" spans="1:11" x14ac:dyDescent="0.25">
      <c r="A1558" s="11">
        <v>41676</v>
      </c>
      <c r="B1558" s="12">
        <v>6558.28</v>
      </c>
      <c r="C1558" s="4">
        <f t="shared" si="219"/>
        <v>1.5425734401072219E-2</v>
      </c>
      <c r="D1558" s="4">
        <f t="shared" si="223"/>
        <v>1.4509140916531771E-7</v>
      </c>
      <c r="E1558" s="13">
        <f t="shared" si="224"/>
        <v>8.1879186783387781E-5</v>
      </c>
      <c r="F1558" s="4">
        <f t="shared" si="225"/>
        <v>1.5425589309663054E-2</v>
      </c>
      <c r="G1558" s="6">
        <f t="shared" si="226"/>
        <v>1.7047276457881244</v>
      </c>
      <c r="H1558" s="8">
        <f t="shared" ref="H1558:H1621" si="227">IF(G1558&lt;0,1,0)</f>
        <v>0</v>
      </c>
      <c r="I1558" s="6">
        <f t="shared" si="220"/>
        <v>2.3331461581534776</v>
      </c>
      <c r="J1558" s="15">
        <f t="shared" si="221"/>
        <v>41676</v>
      </c>
      <c r="K1558" s="7">
        <f t="shared" si="222"/>
        <v>14.392857345293573</v>
      </c>
    </row>
    <row r="1559" spans="1:11" x14ac:dyDescent="0.25">
      <c r="A1559" s="11">
        <v>41677</v>
      </c>
      <c r="B1559" s="12">
        <v>6571.68</v>
      </c>
      <c r="C1559" s="4">
        <f t="shared" si="219"/>
        <v>2.0411341165226787E-3</v>
      </c>
      <c r="D1559" s="4">
        <f t="shared" si="223"/>
        <v>1.4509140916531771E-7</v>
      </c>
      <c r="E1559" s="13">
        <f t="shared" si="224"/>
        <v>7.5018720240404107E-5</v>
      </c>
      <c r="F1559" s="4">
        <f t="shared" si="225"/>
        <v>2.0409890251135133E-3</v>
      </c>
      <c r="G1559" s="6">
        <f t="shared" si="226"/>
        <v>0.23564370573522944</v>
      </c>
      <c r="H1559" s="8">
        <f t="shared" si="227"/>
        <v>0</v>
      </c>
      <c r="I1559" s="6">
        <f t="shared" si="220"/>
        <v>3.8021839249531482</v>
      </c>
      <c r="J1559" s="15">
        <f t="shared" si="221"/>
        <v>41677</v>
      </c>
      <c r="K1559" s="7">
        <f t="shared" si="222"/>
        <v>13.776696345939488</v>
      </c>
    </row>
    <row r="1560" spans="1:11" x14ac:dyDescent="0.25">
      <c r="A1560" s="11">
        <v>41680</v>
      </c>
      <c r="B1560" s="12">
        <v>6591.55</v>
      </c>
      <c r="C1560" s="4">
        <f t="shared" si="219"/>
        <v>3.0190181425140072E-3</v>
      </c>
      <c r="D1560" s="4">
        <f t="shared" si="223"/>
        <v>1.4509140916531771E-7</v>
      </c>
      <c r="E1560" s="13">
        <f t="shared" si="224"/>
        <v>6.897885410054302E-5</v>
      </c>
      <c r="F1560" s="4">
        <f t="shared" si="225"/>
        <v>3.0188730511048418E-3</v>
      </c>
      <c r="G1560" s="6">
        <f t="shared" si="226"/>
        <v>0.36348530915675215</v>
      </c>
      <c r="H1560" s="8">
        <f t="shared" si="227"/>
        <v>0</v>
      </c>
      <c r="I1560" s="6">
        <f t="shared" si="220"/>
        <v>3.8058559631325157</v>
      </c>
      <c r="J1560" s="15">
        <f t="shared" si="221"/>
        <v>41680</v>
      </c>
      <c r="K1560" s="7">
        <f t="shared" si="222"/>
        <v>13.210469366164618</v>
      </c>
    </row>
    <row r="1561" spans="1:11" x14ac:dyDescent="0.25">
      <c r="A1561" s="11">
        <v>41681</v>
      </c>
      <c r="B1561" s="12">
        <v>6672.66</v>
      </c>
      <c r="C1561" s="4">
        <f t="shared" si="219"/>
        <v>1.2230055313476594E-2</v>
      </c>
      <c r="D1561" s="4">
        <f t="shared" si="223"/>
        <v>1.4509140916531771E-7</v>
      </c>
      <c r="E1561" s="13">
        <f t="shared" si="224"/>
        <v>6.3661433957338731E-5</v>
      </c>
      <c r="F1561" s="4">
        <f t="shared" si="225"/>
        <v>1.2229910222067429E-2</v>
      </c>
      <c r="G1561" s="6">
        <f t="shared" si="226"/>
        <v>1.5327984782635153</v>
      </c>
      <c r="H1561" s="8">
        <f t="shared" si="227"/>
        <v>0</v>
      </c>
      <c r="I1561" s="6">
        <f t="shared" si="220"/>
        <v>2.7372916848694606</v>
      </c>
      <c r="J1561" s="15">
        <f t="shared" si="221"/>
        <v>41681</v>
      </c>
      <c r="K1561" s="7">
        <f t="shared" si="222"/>
        <v>12.691076704207054</v>
      </c>
    </row>
    <row r="1562" spans="1:11" x14ac:dyDescent="0.25">
      <c r="A1562" s="11">
        <v>41682</v>
      </c>
      <c r="B1562" s="12">
        <v>6675.03</v>
      </c>
      <c r="C1562" s="4">
        <f t="shared" si="219"/>
        <v>3.5511763082704767E-4</v>
      </c>
      <c r="D1562" s="4">
        <f t="shared" si="223"/>
        <v>1.4509140916531771E-7</v>
      </c>
      <c r="E1562" s="13">
        <f t="shared" si="224"/>
        <v>5.8980045939026611E-5</v>
      </c>
      <c r="F1562" s="4">
        <f t="shared" si="225"/>
        <v>3.5497253941788238E-4</v>
      </c>
      <c r="G1562" s="6">
        <f t="shared" si="226"/>
        <v>4.6221305120806223E-2</v>
      </c>
      <c r="H1562" s="8">
        <f t="shared" si="227"/>
        <v>0</v>
      </c>
      <c r="I1562" s="6">
        <f t="shared" si="220"/>
        <v>3.949148950114715</v>
      </c>
      <c r="J1562" s="15">
        <f t="shared" si="221"/>
        <v>41682</v>
      </c>
      <c r="K1562" s="7">
        <f t="shared" si="222"/>
        <v>12.21554404133264</v>
      </c>
    </row>
    <row r="1563" spans="1:11" x14ac:dyDescent="0.25">
      <c r="A1563" s="11">
        <v>41683</v>
      </c>
      <c r="B1563" s="12">
        <v>6659.42</v>
      </c>
      <c r="C1563" s="4">
        <f t="shared" si="219"/>
        <v>-2.3413049853257843E-3</v>
      </c>
      <c r="D1563" s="4">
        <f t="shared" si="223"/>
        <v>1.4509140916531771E-7</v>
      </c>
      <c r="E1563" s="13">
        <f t="shared" si="224"/>
        <v>5.485861238896111E-5</v>
      </c>
      <c r="F1563" s="4">
        <f t="shared" si="225"/>
        <v>-2.3414500767349497E-3</v>
      </c>
      <c r="G1563" s="6">
        <f t="shared" si="226"/>
        <v>-0.31612765754375088</v>
      </c>
      <c r="H1563" s="8">
        <f t="shared" si="227"/>
        <v>1</v>
      </c>
      <c r="I1563" s="6">
        <f t="shared" si="220"/>
        <v>3.93646880208839</v>
      </c>
      <c r="J1563" s="15">
        <f t="shared" si="221"/>
        <v>41683</v>
      </c>
      <c r="K1563" s="7">
        <f t="shared" si="222"/>
        <v>11.78101393531438</v>
      </c>
    </row>
    <row r="1564" spans="1:11" x14ac:dyDescent="0.25">
      <c r="A1564" s="11">
        <v>41684</v>
      </c>
      <c r="B1564" s="12">
        <v>6663.62</v>
      </c>
      <c r="C1564" s="4">
        <f t="shared" si="219"/>
        <v>6.3048675664560889E-4</v>
      </c>
      <c r="D1564" s="4">
        <f t="shared" si="223"/>
        <v>1.4509140916531771E-7</v>
      </c>
      <c r="E1564" s="13">
        <f t="shared" si="224"/>
        <v>5.224751735617954E-5</v>
      </c>
      <c r="F1564" s="4">
        <f t="shared" si="225"/>
        <v>6.303416652364436E-4</v>
      </c>
      <c r="G1564" s="6">
        <f t="shared" si="226"/>
        <v>8.7205361197815454E-2</v>
      </c>
      <c r="H1564" s="8">
        <f t="shared" si="227"/>
        <v>0</v>
      </c>
      <c r="I1564" s="6">
        <f t="shared" si="220"/>
        <v>4.007018170765746</v>
      </c>
      <c r="J1564" s="15">
        <f t="shared" si="221"/>
        <v>41684</v>
      </c>
      <c r="K1564" s="7">
        <f t="shared" si="222"/>
        <v>11.497226574749853</v>
      </c>
    </row>
    <row r="1565" spans="1:11" x14ac:dyDescent="0.25">
      <c r="A1565" s="11">
        <v>41687</v>
      </c>
      <c r="B1565" s="12">
        <v>6736</v>
      </c>
      <c r="C1565" s="4">
        <f t="shared" si="219"/>
        <v>1.0803396510469836E-2</v>
      </c>
      <c r="D1565" s="4">
        <f t="shared" si="223"/>
        <v>1.4509140916531771E-7</v>
      </c>
      <c r="E1565" s="13">
        <f t="shared" si="224"/>
        <v>4.8931381176854643E-5</v>
      </c>
      <c r="F1565" s="4">
        <f t="shared" si="225"/>
        <v>1.0803251419060671E-2</v>
      </c>
      <c r="G1565" s="6">
        <f t="shared" si="226"/>
        <v>1.5444033891566682</v>
      </c>
      <c r="H1565" s="8">
        <f t="shared" si="227"/>
        <v>0</v>
      </c>
      <c r="I1565" s="6">
        <f t="shared" si="220"/>
        <v>2.8510163653028919</v>
      </c>
      <c r="J1565" s="15">
        <f t="shared" si="221"/>
        <v>41687</v>
      </c>
      <c r="K1565" s="7">
        <f t="shared" si="222"/>
        <v>11.126382807428579</v>
      </c>
    </row>
    <row r="1566" spans="1:11" x14ac:dyDescent="0.25">
      <c r="A1566" s="11">
        <v>41688</v>
      </c>
      <c r="B1566" s="12">
        <v>6796.43</v>
      </c>
      <c r="C1566" s="4">
        <f t="shared" si="219"/>
        <v>8.9311973812820512E-3</v>
      </c>
      <c r="D1566" s="4">
        <f t="shared" si="223"/>
        <v>1.4509140916531771E-7</v>
      </c>
      <c r="E1566" s="13">
        <f t="shared" si="224"/>
        <v>4.601189771327638E-5</v>
      </c>
      <c r="F1566" s="4">
        <f t="shared" si="225"/>
        <v>8.9310522898728862E-3</v>
      </c>
      <c r="G1566" s="6">
        <f t="shared" si="226"/>
        <v>1.3166415591517728</v>
      </c>
      <c r="H1566" s="8">
        <f t="shared" si="227"/>
        <v>0</v>
      </c>
      <c r="I1566" s="6">
        <f t="shared" si="220"/>
        <v>3.2075942436412626</v>
      </c>
      <c r="J1566" s="15">
        <f t="shared" si="221"/>
        <v>41688</v>
      </c>
      <c r="K1566" s="7">
        <f t="shared" si="222"/>
        <v>10.789351287940773</v>
      </c>
    </row>
    <row r="1567" spans="1:11" x14ac:dyDescent="0.25">
      <c r="A1567" s="11">
        <v>41689</v>
      </c>
      <c r="B1567" s="12">
        <v>6796.71</v>
      </c>
      <c r="C1567" s="4">
        <f t="shared" si="219"/>
        <v>4.1197250972069684E-5</v>
      </c>
      <c r="D1567" s="4">
        <f t="shared" si="223"/>
        <v>1.4509140916531771E-7</v>
      </c>
      <c r="E1567" s="13">
        <f t="shared" si="224"/>
        <v>4.3441622177775859E-5</v>
      </c>
      <c r="F1567" s="4">
        <f t="shared" si="225"/>
        <v>4.1052159562904365E-5</v>
      </c>
      <c r="G1567" s="6">
        <f t="shared" si="226"/>
        <v>6.2284931507767633E-3</v>
      </c>
      <c r="H1567" s="8">
        <f t="shared" si="227"/>
        <v>0</v>
      </c>
      <c r="I1567" s="6">
        <f t="shared" si="220"/>
        <v>4.1030883397744535</v>
      </c>
      <c r="J1567" s="15">
        <f t="shared" si="221"/>
        <v>41689</v>
      </c>
      <c r="K1567" s="7">
        <f t="shared" si="222"/>
        <v>10.483668447150212</v>
      </c>
    </row>
    <row r="1568" spans="1:11" x14ac:dyDescent="0.25">
      <c r="A1568" s="11">
        <v>41690</v>
      </c>
      <c r="B1568" s="12">
        <v>6812.99</v>
      </c>
      <c r="C1568" s="4">
        <f t="shared" si="219"/>
        <v>2.3924124359929397E-3</v>
      </c>
      <c r="D1568" s="4">
        <f t="shared" si="223"/>
        <v>1.4509140916531771E-7</v>
      </c>
      <c r="E1568" s="13">
        <f t="shared" si="224"/>
        <v>4.1178784792050286E-5</v>
      </c>
      <c r="F1568" s="4">
        <f t="shared" si="225"/>
        <v>2.3922673445837743E-3</v>
      </c>
      <c r="G1568" s="6">
        <f t="shared" si="226"/>
        <v>0.37279746362422872</v>
      </c>
      <c r="H1568" s="8">
        <f t="shared" si="227"/>
        <v>0</v>
      </c>
      <c r="I1568" s="6">
        <f t="shared" si="220"/>
        <v>4.0603661755848552</v>
      </c>
      <c r="J1568" s="15">
        <f t="shared" si="221"/>
        <v>41690</v>
      </c>
      <c r="K1568" s="7">
        <f t="shared" si="222"/>
        <v>10.206974356972159</v>
      </c>
    </row>
    <row r="1569" spans="1:11" x14ac:dyDescent="0.25">
      <c r="A1569" s="11">
        <v>41691</v>
      </c>
      <c r="B1569" s="12">
        <v>6838.06</v>
      </c>
      <c r="C1569" s="4">
        <f t="shared" si="219"/>
        <v>3.6729816658076708E-3</v>
      </c>
      <c r="D1569" s="4">
        <f t="shared" si="223"/>
        <v>1.4509140916531771E-7</v>
      </c>
      <c r="E1569" s="13">
        <f t="shared" si="224"/>
        <v>3.9186611982748651E-5</v>
      </c>
      <c r="F1569" s="4">
        <f t="shared" si="225"/>
        <v>3.6728365743985054E-3</v>
      </c>
      <c r="G1569" s="6">
        <f t="shared" si="226"/>
        <v>0.58672250414772853</v>
      </c>
      <c r="H1569" s="8">
        <f t="shared" si="227"/>
        <v>0</v>
      </c>
      <c r="I1569" s="6">
        <f t="shared" si="220"/>
        <v>3.9825275186362363</v>
      </c>
      <c r="J1569" s="15">
        <f t="shared" si="221"/>
        <v>41691</v>
      </c>
      <c r="K1569" s="7">
        <f t="shared" si="222"/>
        <v>9.9570140261201843</v>
      </c>
    </row>
    <row r="1570" spans="1:11" x14ac:dyDescent="0.25">
      <c r="A1570" s="11">
        <v>41694</v>
      </c>
      <c r="B1570" s="12">
        <v>6865.86</v>
      </c>
      <c r="C1570" s="4">
        <f t="shared" si="219"/>
        <v>4.057238824376073E-3</v>
      </c>
      <c r="D1570" s="4">
        <f t="shared" si="223"/>
        <v>1.4509140916531771E-7</v>
      </c>
      <c r="E1570" s="13">
        <f t="shared" si="224"/>
        <v>3.7432728770832293E-5</v>
      </c>
      <c r="F1570" s="4">
        <f t="shared" si="225"/>
        <v>4.057093732966908E-3</v>
      </c>
      <c r="G1570" s="6">
        <f t="shared" si="226"/>
        <v>0.66311568070381699</v>
      </c>
      <c r="H1570" s="8">
        <f t="shared" si="227"/>
        <v>0</v>
      </c>
      <c r="I1570" s="6">
        <f t="shared" si="220"/>
        <v>3.9576828314961254</v>
      </c>
      <c r="J1570" s="15">
        <f t="shared" si="221"/>
        <v>41694</v>
      </c>
      <c r="K1570" s="7">
        <f t="shared" si="222"/>
        <v>9.7316393166930357</v>
      </c>
    </row>
    <row r="1571" spans="1:11" x14ac:dyDescent="0.25">
      <c r="A1571" s="11">
        <v>41695</v>
      </c>
      <c r="B1571" s="12">
        <v>6830.5</v>
      </c>
      <c r="C1571" s="4">
        <f t="shared" si="219"/>
        <v>-5.1634271530517249E-3</v>
      </c>
      <c r="D1571" s="4">
        <f t="shared" si="223"/>
        <v>1.4509140916531771E-7</v>
      </c>
      <c r="E1571" s="13">
        <f t="shared" si="224"/>
        <v>3.5888632642886258E-5</v>
      </c>
      <c r="F1571" s="4">
        <f t="shared" si="225"/>
        <v>-5.1635722444608899E-3</v>
      </c>
      <c r="G1571" s="6">
        <f t="shared" si="226"/>
        <v>-0.86192961263008283</v>
      </c>
      <c r="H1571" s="8">
        <f t="shared" si="227"/>
        <v>1</v>
      </c>
      <c r="I1571" s="6">
        <f t="shared" si="220"/>
        <v>3.8271451142734172</v>
      </c>
      <c r="J1571" s="15">
        <f t="shared" si="221"/>
        <v>41695</v>
      </c>
      <c r="K1571" s="7">
        <f t="shared" si="222"/>
        <v>9.5288110793793273</v>
      </c>
    </row>
    <row r="1572" spans="1:11" x14ac:dyDescent="0.25">
      <c r="A1572" s="11">
        <v>41696</v>
      </c>
      <c r="B1572" s="12">
        <v>6799.15</v>
      </c>
      <c r="C1572" s="4">
        <f t="shared" si="219"/>
        <v>-4.6002729764949785E-3</v>
      </c>
      <c r="D1572" s="4">
        <f t="shared" si="223"/>
        <v>1.4509140916531771E-7</v>
      </c>
      <c r="E1572" s="13">
        <f t="shared" si="224"/>
        <v>3.9476962181726356E-5</v>
      </c>
      <c r="F1572" s="4">
        <f t="shared" si="225"/>
        <v>-4.6004180679041435E-3</v>
      </c>
      <c r="G1572" s="6">
        <f t="shared" si="226"/>
        <v>-0.73219277253465631</v>
      </c>
      <c r="H1572" s="8">
        <f t="shared" si="227"/>
        <v>1</v>
      </c>
      <c r="I1572" s="6">
        <f t="shared" si="220"/>
        <v>3.882904984774874</v>
      </c>
      <c r="J1572" s="15">
        <f t="shared" si="221"/>
        <v>41696</v>
      </c>
      <c r="K1572" s="7">
        <f t="shared" si="222"/>
        <v>9.9938338148964476</v>
      </c>
    </row>
    <row r="1573" spans="1:11" x14ac:dyDescent="0.25">
      <c r="A1573" s="11">
        <v>41697</v>
      </c>
      <c r="B1573" s="12">
        <v>6810.27</v>
      </c>
      <c r="C1573" s="4">
        <f t="shared" si="219"/>
        <v>1.6341625836592312E-3</v>
      </c>
      <c r="D1573" s="4">
        <f t="shared" si="223"/>
        <v>1.4509140916531771E-7</v>
      </c>
      <c r="E1573" s="13">
        <f t="shared" si="224"/>
        <v>4.1615705043658696E-5</v>
      </c>
      <c r="F1573" s="4">
        <f t="shared" si="225"/>
        <v>1.6340174922500658E-3</v>
      </c>
      <c r="G1573" s="6">
        <f t="shared" si="226"/>
        <v>0.25329584919960629</v>
      </c>
      <c r="H1573" s="8">
        <f t="shared" si="227"/>
        <v>0</v>
      </c>
      <c r="I1573" s="6">
        <f t="shared" si="220"/>
        <v>4.092498541611338</v>
      </c>
      <c r="J1573" s="15">
        <f t="shared" si="221"/>
        <v>41697</v>
      </c>
      <c r="K1573" s="7">
        <f t="shared" si="222"/>
        <v>10.260981130498998</v>
      </c>
    </row>
    <row r="1574" spans="1:11" x14ac:dyDescent="0.25">
      <c r="A1574" s="11">
        <v>41698</v>
      </c>
      <c r="B1574" s="12">
        <v>6809.7</v>
      </c>
      <c r="C1574" s="4">
        <f t="shared" si="219"/>
        <v>-8.3700624940202806E-5</v>
      </c>
      <c r="D1574" s="4">
        <f t="shared" si="223"/>
        <v>1.4509140916531771E-7</v>
      </c>
      <c r="E1574" s="13">
        <f t="shared" si="224"/>
        <v>3.9571270929334161E-5</v>
      </c>
      <c r="F1574" s="4">
        <f t="shared" si="225"/>
        <v>-8.3845716349368124E-5</v>
      </c>
      <c r="G1574" s="6">
        <f t="shared" si="226"/>
        <v>-1.3328794742713371E-2</v>
      </c>
      <c r="H1574" s="8">
        <f t="shared" si="227"/>
        <v>1</v>
      </c>
      <c r="I1574" s="6">
        <f t="shared" si="220"/>
        <v>4.1496762306983905</v>
      </c>
      <c r="J1574" s="15">
        <f t="shared" si="221"/>
        <v>41698</v>
      </c>
      <c r="K1574" s="7">
        <f t="shared" si="222"/>
        <v>10.005764111311811</v>
      </c>
    </row>
    <row r="1575" spans="1:11" x14ac:dyDescent="0.25">
      <c r="A1575" s="11">
        <v>41701</v>
      </c>
      <c r="B1575" s="12">
        <v>6708.35</v>
      </c>
      <c r="C1575" s="4">
        <f t="shared" si="219"/>
        <v>-1.4995047222148103E-2</v>
      </c>
      <c r="D1575" s="4">
        <f t="shared" si="223"/>
        <v>1.4509140916531771E-7</v>
      </c>
      <c r="E1575" s="13">
        <f t="shared" si="224"/>
        <v>3.7772682109469551E-5</v>
      </c>
      <c r="F1575" s="4">
        <f t="shared" si="225"/>
        <v>-1.4995192313557268E-2</v>
      </c>
      <c r="G1575" s="6">
        <f t="shared" si="226"/>
        <v>-2.439850005789125</v>
      </c>
      <c r="H1575" s="8">
        <f t="shared" si="227"/>
        <v>1</v>
      </c>
      <c r="I1575" s="6">
        <f t="shared" si="220"/>
        <v>1.1965896474835818</v>
      </c>
      <c r="J1575" s="15">
        <f t="shared" si="221"/>
        <v>41701</v>
      </c>
      <c r="K1575" s="7">
        <f t="shared" si="222"/>
        <v>9.7757294222455826</v>
      </c>
    </row>
    <row r="1576" spans="1:11" x14ac:dyDescent="0.25">
      <c r="A1576" s="11">
        <v>41702</v>
      </c>
      <c r="B1576" s="12">
        <v>6823.77</v>
      </c>
      <c r="C1576" s="4">
        <f t="shared" si="219"/>
        <v>1.7059085943786943E-2</v>
      </c>
      <c r="D1576" s="4">
        <f t="shared" si="223"/>
        <v>1.4509140916531771E-7</v>
      </c>
      <c r="E1576" s="13">
        <f t="shared" si="224"/>
        <v>7.791420786822277E-5</v>
      </c>
      <c r="F1576" s="4">
        <f t="shared" si="225"/>
        <v>1.7058940852377778E-2</v>
      </c>
      <c r="G1576" s="6">
        <f t="shared" si="226"/>
        <v>1.9326078246399807</v>
      </c>
      <c r="H1576" s="8">
        <f t="shared" si="227"/>
        <v>0</v>
      </c>
      <c r="I1576" s="6">
        <f t="shared" si="220"/>
        <v>1.9435260827319805</v>
      </c>
      <c r="J1576" s="15">
        <f t="shared" si="221"/>
        <v>41702</v>
      </c>
      <c r="K1576" s="7">
        <f t="shared" si="222"/>
        <v>14.040047931065036</v>
      </c>
    </row>
    <row r="1577" spans="1:11" x14ac:dyDescent="0.25">
      <c r="A1577" s="11">
        <v>41703</v>
      </c>
      <c r="B1577" s="12">
        <v>6775.42</v>
      </c>
      <c r="C1577" s="4">
        <f t="shared" si="219"/>
        <v>-7.1107475850400196E-3</v>
      </c>
      <c r="D1577" s="4">
        <f t="shared" si="223"/>
        <v>1.4509140916531771E-7</v>
      </c>
      <c r="E1577" s="13">
        <f t="shared" si="224"/>
        <v>7.1528004012152789E-5</v>
      </c>
      <c r="F1577" s="4">
        <f t="shared" si="225"/>
        <v>-7.1108926764491846E-3</v>
      </c>
      <c r="G1577" s="6">
        <f t="shared" si="226"/>
        <v>-0.84078716010182686</v>
      </c>
      <c r="H1577" s="8">
        <f t="shared" si="227"/>
        <v>1</v>
      </c>
      <c r="I1577" s="6">
        <f t="shared" si="220"/>
        <v>3.5003107027188802</v>
      </c>
      <c r="J1577" s="15">
        <f t="shared" si="221"/>
        <v>41703</v>
      </c>
      <c r="K1577" s="7">
        <f t="shared" si="222"/>
        <v>13.452354818051246</v>
      </c>
    </row>
    <row r="1578" spans="1:11" x14ac:dyDescent="0.25">
      <c r="A1578" s="11">
        <v>41704</v>
      </c>
      <c r="B1578" s="12">
        <v>6788.49</v>
      </c>
      <c r="C1578" s="4">
        <f t="shared" si="219"/>
        <v>1.927173513413356E-3</v>
      </c>
      <c r="D1578" s="4">
        <f t="shared" si="223"/>
        <v>1.4509140916531771E-7</v>
      </c>
      <c r="E1578" s="13">
        <f t="shared" si="224"/>
        <v>7.5288935523887499E-5</v>
      </c>
      <c r="F1578" s="4">
        <f t="shared" si="225"/>
        <v>1.9270284220041906E-3</v>
      </c>
      <c r="G1578" s="6">
        <f t="shared" si="226"/>
        <v>0.22208669528723574</v>
      </c>
      <c r="H1578" s="8">
        <f t="shared" si="227"/>
        <v>0</v>
      </c>
      <c r="I1578" s="6">
        <f t="shared" si="220"/>
        <v>3.8034889029578993</v>
      </c>
      <c r="J1578" s="15">
        <f t="shared" si="221"/>
        <v>41704</v>
      </c>
      <c r="K1578" s="7">
        <f t="shared" si="222"/>
        <v>13.801485676384095</v>
      </c>
    </row>
    <row r="1579" spans="1:11" x14ac:dyDescent="0.25">
      <c r="A1579" s="11">
        <v>41705</v>
      </c>
      <c r="B1579" s="12">
        <v>6712.67</v>
      </c>
      <c r="C1579" s="4">
        <f t="shared" si="219"/>
        <v>-1.1231745578809129E-2</v>
      </c>
      <c r="D1579" s="4">
        <f t="shared" si="223"/>
        <v>1.4509140916531771E-7</v>
      </c>
      <c r="E1579" s="13">
        <f t="shared" si="224"/>
        <v>6.9216748146226173E-5</v>
      </c>
      <c r="F1579" s="4">
        <f t="shared" si="225"/>
        <v>-1.1231890670218294E-2</v>
      </c>
      <c r="G1579" s="6">
        <f t="shared" si="226"/>
        <v>-1.3500419744765788</v>
      </c>
      <c r="H1579" s="8">
        <f t="shared" si="227"/>
        <v>1</v>
      </c>
      <c r="I1579" s="6">
        <f t="shared" si="220"/>
        <v>2.9588886500657932</v>
      </c>
      <c r="J1579" s="15">
        <f t="shared" si="221"/>
        <v>41705</v>
      </c>
      <c r="K1579" s="7">
        <f t="shared" si="222"/>
        <v>13.23322987066847</v>
      </c>
    </row>
    <row r="1580" spans="1:11" x14ac:dyDescent="0.25">
      <c r="A1580" s="11">
        <v>41708</v>
      </c>
      <c r="B1580" s="12">
        <v>6689.45</v>
      </c>
      <c r="C1580" s="4">
        <f t="shared" si="219"/>
        <v>-3.4651268954079368E-3</v>
      </c>
      <c r="D1580" s="4">
        <f t="shared" si="223"/>
        <v>1.4509140916531771E-7</v>
      </c>
      <c r="E1580" s="13">
        <f t="shared" si="224"/>
        <v>8.7281409588606704E-5</v>
      </c>
      <c r="F1580" s="4">
        <f t="shared" si="225"/>
        <v>-3.4652719868171022E-3</v>
      </c>
      <c r="G1580" s="6">
        <f t="shared" si="226"/>
        <v>-0.37091675531469104</v>
      </c>
      <c r="H1580" s="8">
        <f t="shared" si="227"/>
        <v>1</v>
      </c>
      <c r="I1580" s="6">
        <f t="shared" si="220"/>
        <v>3.685458380298539</v>
      </c>
      <c r="J1580" s="15">
        <f t="shared" si="221"/>
        <v>41708</v>
      </c>
      <c r="K1580" s="7">
        <f t="shared" si="222"/>
        <v>14.860079618197709</v>
      </c>
    </row>
    <row r="1581" spans="1:11" x14ac:dyDescent="0.25">
      <c r="A1581" s="11">
        <v>41709</v>
      </c>
      <c r="B1581" s="12">
        <v>6685.52</v>
      </c>
      <c r="C1581" s="4">
        <f t="shared" si="219"/>
        <v>-5.8766488644111962E-4</v>
      </c>
      <c r="D1581" s="4">
        <f t="shared" si="223"/>
        <v>1.4509140916531771E-7</v>
      </c>
      <c r="E1581" s="13">
        <f t="shared" si="224"/>
        <v>8.2003101456294816E-5</v>
      </c>
      <c r="F1581" s="4">
        <f t="shared" si="225"/>
        <v>-5.8780997785028491E-4</v>
      </c>
      <c r="G1581" s="6">
        <f t="shared" si="226"/>
        <v>-6.4911525345081711E-2</v>
      </c>
      <c r="H1581" s="8">
        <f t="shared" si="227"/>
        <v>1</v>
      </c>
      <c r="I1581" s="6">
        <f t="shared" si="220"/>
        <v>3.7833314581227828</v>
      </c>
      <c r="J1581" s="15">
        <f t="shared" si="221"/>
        <v>41709</v>
      </c>
      <c r="K1581" s="7">
        <f t="shared" si="222"/>
        <v>14.403744189773224</v>
      </c>
    </row>
    <row r="1582" spans="1:11" x14ac:dyDescent="0.25">
      <c r="A1582" s="11">
        <v>41710</v>
      </c>
      <c r="B1582" s="12">
        <v>6620.9</v>
      </c>
      <c r="C1582" s="4">
        <f t="shared" si="219"/>
        <v>-9.7126812470244295E-3</v>
      </c>
      <c r="D1582" s="4">
        <f t="shared" si="223"/>
        <v>1.4509140916531771E-7</v>
      </c>
      <c r="E1582" s="13">
        <f t="shared" si="224"/>
        <v>7.5191931055648126E-5</v>
      </c>
      <c r="F1582" s="4">
        <f t="shared" si="225"/>
        <v>-9.7128263384335944E-3</v>
      </c>
      <c r="G1582" s="6">
        <f t="shared" si="226"/>
        <v>-1.1201082722256011</v>
      </c>
      <c r="H1582" s="8">
        <f t="shared" si="227"/>
        <v>1</v>
      </c>
      <c r="I1582" s="6">
        <f t="shared" si="220"/>
        <v>3.2014735123199305</v>
      </c>
      <c r="J1582" s="15">
        <f t="shared" si="221"/>
        <v>41710</v>
      </c>
      <c r="K1582" s="7">
        <f t="shared" si="222"/>
        <v>13.792591691585368</v>
      </c>
    </row>
    <row r="1583" spans="1:11" x14ac:dyDescent="0.25">
      <c r="A1583" s="11">
        <v>41711</v>
      </c>
      <c r="B1583" s="12">
        <v>6553.78</v>
      </c>
      <c r="C1583" s="4">
        <f t="shared" si="219"/>
        <v>-1.0189329943882598E-2</v>
      </c>
      <c r="D1583" s="4">
        <f t="shared" si="223"/>
        <v>1.4509140916531771E-7</v>
      </c>
      <c r="E1583" s="13">
        <f t="shared" si="224"/>
        <v>8.6637748164983502E-5</v>
      </c>
      <c r="F1583" s="4">
        <f t="shared" si="225"/>
        <v>-1.0189475035291762E-2</v>
      </c>
      <c r="G1583" s="6">
        <f t="shared" si="226"/>
        <v>-1.0947078482831587</v>
      </c>
      <c r="H1583" s="8">
        <f t="shared" si="227"/>
        <v>1</v>
      </c>
      <c r="I1583" s="6">
        <f t="shared" si="220"/>
        <v>3.1587563034080426</v>
      </c>
      <c r="J1583" s="15">
        <f t="shared" si="221"/>
        <v>41711</v>
      </c>
      <c r="K1583" s="7">
        <f t="shared" si="222"/>
        <v>14.805184999094347</v>
      </c>
    </row>
    <row r="1584" spans="1:11" x14ac:dyDescent="0.25">
      <c r="A1584" s="11">
        <v>41712</v>
      </c>
      <c r="B1584" s="12">
        <v>6527.89</v>
      </c>
      <c r="C1584" s="4">
        <f t="shared" si="219"/>
        <v>-3.9582153964371897E-3</v>
      </c>
      <c r="D1584" s="4">
        <f t="shared" si="223"/>
        <v>1.4509140916531771E-7</v>
      </c>
      <c r="E1584" s="13">
        <f t="shared" si="224"/>
        <v>9.8474881449656245E-5</v>
      </c>
      <c r="F1584" s="4">
        <f t="shared" si="225"/>
        <v>-3.9583604878463546E-3</v>
      </c>
      <c r="G1584" s="6">
        <f t="shared" si="226"/>
        <v>-0.39888950463644862</v>
      </c>
      <c r="H1584" s="8">
        <f t="shared" si="227"/>
        <v>1</v>
      </c>
      <c r="I1584" s="6">
        <f t="shared" si="220"/>
        <v>3.6143595748259556</v>
      </c>
      <c r="J1584" s="15">
        <f t="shared" si="221"/>
        <v>41712</v>
      </c>
      <c r="K1584" s="7">
        <f t="shared" si="222"/>
        <v>15.784215218617309</v>
      </c>
    </row>
    <row r="1585" spans="1:11" x14ac:dyDescent="0.25">
      <c r="A1585" s="11">
        <v>41715</v>
      </c>
      <c r="B1585" s="12">
        <v>6568.35</v>
      </c>
      <c r="C1585" s="4">
        <f t="shared" si="219"/>
        <v>6.1788923730483562E-3</v>
      </c>
      <c r="D1585" s="4">
        <f t="shared" si="223"/>
        <v>1.4509140916531771E-7</v>
      </c>
      <c r="E1585" s="13">
        <f t="shared" si="224"/>
        <v>9.2536966617776581E-5</v>
      </c>
      <c r="F1585" s="4">
        <f t="shared" si="225"/>
        <v>6.1787472816391912E-3</v>
      </c>
      <c r="G1585" s="6">
        <f t="shared" si="226"/>
        <v>0.64230721853335893</v>
      </c>
      <c r="H1585" s="8">
        <f t="shared" si="227"/>
        <v>0</v>
      </c>
      <c r="I1585" s="6">
        <f t="shared" si="220"/>
        <v>3.5187333623899155</v>
      </c>
      <c r="J1585" s="15">
        <f t="shared" si="221"/>
        <v>41715</v>
      </c>
      <c r="K1585" s="7">
        <f t="shared" si="222"/>
        <v>15.300932178889454</v>
      </c>
    </row>
    <row r="1586" spans="1:11" x14ac:dyDescent="0.25">
      <c r="A1586" s="11">
        <v>41716</v>
      </c>
      <c r="B1586" s="12">
        <v>6605.28</v>
      </c>
      <c r="C1586" s="4">
        <f t="shared" si="219"/>
        <v>5.6066698002571148E-3</v>
      </c>
      <c r="D1586" s="4">
        <f t="shared" si="223"/>
        <v>1.4509140916531771E-7</v>
      </c>
      <c r="E1586" s="13">
        <f t="shared" si="224"/>
        <v>8.4401691958800324E-5</v>
      </c>
      <c r="F1586" s="4">
        <f t="shared" si="225"/>
        <v>5.6065247088479498E-3</v>
      </c>
      <c r="G1586" s="6">
        <f t="shared" si="226"/>
        <v>0.61026458004983541</v>
      </c>
      <c r="H1586" s="8">
        <f t="shared" si="227"/>
        <v>0</v>
      </c>
      <c r="I1586" s="6">
        <f t="shared" si="220"/>
        <v>3.5848115927926671</v>
      </c>
      <c r="J1586" s="15">
        <f t="shared" si="221"/>
        <v>41716</v>
      </c>
      <c r="K1586" s="7">
        <f t="shared" si="222"/>
        <v>14.612880641946161</v>
      </c>
    </row>
    <row r="1587" spans="1:11" x14ac:dyDescent="0.25">
      <c r="A1587" s="11">
        <v>41717</v>
      </c>
      <c r="B1587" s="12">
        <v>6573.13</v>
      </c>
      <c r="C1587" s="4">
        <f t="shared" si="219"/>
        <v>-4.8792022378818722E-3</v>
      </c>
      <c r="D1587" s="4">
        <f t="shared" si="223"/>
        <v>1.4509140916531771E-7</v>
      </c>
      <c r="E1587" s="13">
        <f t="shared" si="224"/>
        <v>7.7239501218073959E-5</v>
      </c>
      <c r="F1587" s="4">
        <f t="shared" si="225"/>
        <v>-4.8793473292910372E-3</v>
      </c>
      <c r="G1587" s="6">
        <f t="shared" si="226"/>
        <v>-0.55519047103013297</v>
      </c>
      <c r="H1587" s="8">
        <f t="shared" si="227"/>
        <v>1</v>
      </c>
      <c r="I1587" s="6">
        <f t="shared" si="220"/>
        <v>3.6612430162263485</v>
      </c>
      <c r="J1587" s="15">
        <f t="shared" si="221"/>
        <v>41717</v>
      </c>
      <c r="K1587" s="7">
        <f t="shared" si="222"/>
        <v>13.979125082841456</v>
      </c>
    </row>
    <row r="1588" spans="1:11" x14ac:dyDescent="0.25">
      <c r="A1588" s="11">
        <v>41718</v>
      </c>
      <c r="B1588" s="12">
        <v>6542.44</v>
      </c>
      <c r="C1588" s="4">
        <f t="shared" si="219"/>
        <v>-4.6799423912173488E-3</v>
      </c>
      <c r="D1588" s="4">
        <f t="shared" si="223"/>
        <v>1.4509140916531771E-7</v>
      </c>
      <c r="E1588" s="13">
        <f t="shared" si="224"/>
        <v>7.5352035509059553E-5</v>
      </c>
      <c r="F1588" s="4">
        <f t="shared" si="225"/>
        <v>-4.6800874826265137E-3</v>
      </c>
      <c r="G1588" s="6">
        <f t="shared" si="226"/>
        <v>-0.53914611106921839</v>
      </c>
      <c r="H1588" s="8">
        <f t="shared" si="227"/>
        <v>1</v>
      </c>
      <c r="I1588" s="6">
        <f t="shared" si="220"/>
        <v>3.6823920118555158</v>
      </c>
      <c r="J1588" s="15">
        <f t="shared" si="221"/>
        <v>41718</v>
      </c>
      <c r="K1588" s="7">
        <f t="shared" si="222"/>
        <v>13.807268007753043</v>
      </c>
    </row>
    <row r="1589" spans="1:11" x14ac:dyDescent="0.25">
      <c r="A1589" s="11">
        <v>41719</v>
      </c>
      <c r="B1589" s="12">
        <v>6557.17</v>
      </c>
      <c r="C1589" s="4">
        <f t="shared" si="219"/>
        <v>2.2489228623250456E-3</v>
      </c>
      <c r="D1589" s="4">
        <f t="shared" si="223"/>
        <v>1.4509140916531771E-7</v>
      </c>
      <c r="E1589" s="13">
        <f t="shared" si="224"/>
        <v>7.3336860937361432E-5</v>
      </c>
      <c r="F1589" s="4">
        <f t="shared" si="225"/>
        <v>2.2487777709158802E-3</v>
      </c>
      <c r="G1589" s="6">
        <f t="shared" si="226"/>
        <v>0.26259435224391209</v>
      </c>
      <c r="H1589" s="8">
        <f t="shared" si="227"/>
        <v>0</v>
      </c>
      <c r="I1589" s="6">
        <f t="shared" si="220"/>
        <v>3.806807168752965</v>
      </c>
      <c r="J1589" s="15">
        <f t="shared" si="221"/>
        <v>41719</v>
      </c>
      <c r="K1589" s="7">
        <f t="shared" si="222"/>
        <v>13.621389729815547</v>
      </c>
    </row>
    <row r="1590" spans="1:11" x14ac:dyDescent="0.25">
      <c r="A1590" s="11">
        <v>41722</v>
      </c>
      <c r="B1590" s="12">
        <v>6520.39</v>
      </c>
      <c r="C1590" s="4">
        <f t="shared" si="219"/>
        <v>-5.6249173355907107E-3</v>
      </c>
      <c r="D1590" s="4">
        <f t="shared" si="223"/>
        <v>1.4509140916531771E-7</v>
      </c>
      <c r="E1590" s="13">
        <f t="shared" si="224"/>
        <v>6.7498166891763196E-5</v>
      </c>
      <c r="F1590" s="4">
        <f t="shared" si="225"/>
        <v>-5.6250624269998757E-3</v>
      </c>
      <c r="G1590" s="6">
        <f t="shared" si="226"/>
        <v>-0.68467009216432795</v>
      </c>
      <c r="H1590" s="8">
        <f t="shared" si="227"/>
        <v>1</v>
      </c>
      <c r="I1590" s="6">
        <f t="shared" si="220"/>
        <v>3.6483799580499809</v>
      </c>
      <c r="J1590" s="15">
        <f t="shared" si="221"/>
        <v>41722</v>
      </c>
      <c r="K1590" s="7">
        <f t="shared" si="222"/>
        <v>13.067913461458216</v>
      </c>
    </row>
    <row r="1591" spans="1:11" x14ac:dyDescent="0.25">
      <c r="A1591" s="11">
        <v>41723</v>
      </c>
      <c r="B1591" s="12">
        <v>6604.89</v>
      </c>
      <c r="C1591" s="4">
        <f t="shared" si="219"/>
        <v>1.2876093685067119E-2</v>
      </c>
      <c r="D1591" s="4">
        <f t="shared" si="223"/>
        <v>1.4509140916531771E-7</v>
      </c>
      <c r="E1591" s="13">
        <f t="shared" si="224"/>
        <v>6.8229508362583258E-5</v>
      </c>
      <c r="F1591" s="4">
        <f t="shared" si="225"/>
        <v>1.2875948593657954E-2</v>
      </c>
      <c r="G1591" s="6">
        <f t="shared" si="226"/>
        <v>1.5588097486488746</v>
      </c>
      <c r="H1591" s="8">
        <f t="shared" si="227"/>
        <v>0</v>
      </c>
      <c r="I1591" s="6">
        <f t="shared" si="220"/>
        <v>2.6624342569304762</v>
      </c>
      <c r="J1591" s="15">
        <f t="shared" si="221"/>
        <v>41723</v>
      </c>
      <c r="K1591" s="7">
        <f t="shared" si="222"/>
        <v>13.138518035050058</v>
      </c>
    </row>
    <row r="1592" spans="1:11" x14ac:dyDescent="0.25">
      <c r="A1592" s="11">
        <v>41724</v>
      </c>
      <c r="B1592" s="12">
        <v>6605.3</v>
      </c>
      <c r="C1592" s="4">
        <f t="shared" si="219"/>
        <v>6.2073293439694066E-5</v>
      </c>
      <c r="D1592" s="4">
        <f t="shared" si="223"/>
        <v>1.4509140916531771E-7</v>
      </c>
      <c r="E1592" s="13">
        <f t="shared" si="224"/>
        <v>6.3001719647620076E-5</v>
      </c>
      <c r="F1592" s="4">
        <f t="shared" si="225"/>
        <v>6.1928202030528748E-5</v>
      </c>
      <c r="G1592" s="6">
        <f t="shared" si="226"/>
        <v>7.8021135991296732E-3</v>
      </c>
      <c r="H1592" s="8">
        <f t="shared" si="227"/>
        <v>0</v>
      </c>
      <c r="I1592" s="6">
        <f t="shared" si="220"/>
        <v>3.9172052982826706</v>
      </c>
      <c r="J1592" s="15">
        <f t="shared" si="221"/>
        <v>41724</v>
      </c>
      <c r="K1592" s="7">
        <f t="shared" si="222"/>
        <v>12.625147551948801</v>
      </c>
    </row>
    <row r="1593" spans="1:11" x14ac:dyDescent="0.25">
      <c r="A1593" s="11">
        <v>41725</v>
      </c>
      <c r="B1593" s="12">
        <v>6588.32</v>
      </c>
      <c r="C1593" s="4">
        <f t="shared" si="219"/>
        <v>-2.5739727800027394E-3</v>
      </c>
      <c r="D1593" s="4">
        <f t="shared" si="223"/>
        <v>1.4509140916531771E-7</v>
      </c>
      <c r="E1593" s="13">
        <f t="shared" si="224"/>
        <v>5.8399241981119889E-5</v>
      </c>
      <c r="F1593" s="4">
        <f t="shared" si="225"/>
        <v>-2.5741178714119048E-3</v>
      </c>
      <c r="G1593" s="6">
        <f t="shared" si="226"/>
        <v>-0.33684090443272452</v>
      </c>
      <c r="H1593" s="8">
        <f t="shared" si="227"/>
        <v>1</v>
      </c>
      <c r="I1593" s="6">
        <f t="shared" si="220"/>
        <v>3.8984343933406369</v>
      </c>
      <c r="J1593" s="15">
        <f t="shared" si="221"/>
        <v>41725</v>
      </c>
      <c r="K1593" s="7">
        <f t="shared" si="222"/>
        <v>12.155249162902146</v>
      </c>
    </row>
    <row r="1594" spans="1:11" x14ac:dyDescent="0.25">
      <c r="A1594" s="11">
        <v>41726</v>
      </c>
      <c r="B1594" s="12">
        <v>6615.58</v>
      </c>
      <c r="C1594" s="4">
        <f t="shared" si="219"/>
        <v>4.1290889404625485E-3</v>
      </c>
      <c r="D1594" s="4">
        <f t="shared" si="223"/>
        <v>1.4509140916531771E-7</v>
      </c>
      <c r="E1594" s="13">
        <f t="shared" si="224"/>
        <v>5.5576876241032584E-5</v>
      </c>
      <c r="F1594" s="4">
        <f t="shared" si="225"/>
        <v>4.1289438490533835E-3</v>
      </c>
      <c r="G1594" s="6">
        <f t="shared" si="226"/>
        <v>0.55384968140655055</v>
      </c>
      <c r="H1594" s="8">
        <f t="shared" si="227"/>
        <v>0</v>
      </c>
      <c r="I1594" s="6">
        <f t="shared" si="220"/>
        <v>3.8265584010790001</v>
      </c>
      <c r="J1594" s="15">
        <f t="shared" si="221"/>
        <v>41726</v>
      </c>
      <c r="K1594" s="7">
        <f t="shared" si="222"/>
        <v>11.857887539094492</v>
      </c>
    </row>
    <row r="1595" spans="1:11" x14ac:dyDescent="0.25">
      <c r="A1595" s="11">
        <v>41729</v>
      </c>
      <c r="B1595" s="12">
        <v>6598.37</v>
      </c>
      <c r="C1595" s="4">
        <f t="shared" si="219"/>
        <v>-2.6048244061734043E-3</v>
      </c>
      <c r="D1595" s="4">
        <f t="shared" si="223"/>
        <v>1.4509140916531771E-7</v>
      </c>
      <c r="E1595" s="13">
        <f t="shared" si="224"/>
        <v>5.1862505739605453E-5</v>
      </c>
      <c r="F1595" s="4">
        <f t="shared" si="225"/>
        <v>-2.6049694975825697E-3</v>
      </c>
      <c r="G1595" s="6">
        <f t="shared" si="226"/>
        <v>-0.36172280873087909</v>
      </c>
      <c r="H1595" s="8">
        <f t="shared" si="227"/>
        <v>1</v>
      </c>
      <c r="I1595" s="6">
        <f t="shared" si="220"/>
        <v>3.9490970024350651</v>
      </c>
      <c r="J1595" s="15">
        <f t="shared" si="221"/>
        <v>41729</v>
      </c>
      <c r="K1595" s="7">
        <f t="shared" si="222"/>
        <v>11.454786751450321</v>
      </c>
    </row>
    <row r="1596" spans="1:11" x14ac:dyDescent="0.25">
      <c r="A1596" s="11">
        <v>41730</v>
      </c>
      <c r="B1596" s="12">
        <v>6652.61</v>
      </c>
      <c r="C1596" s="4">
        <f t="shared" si="219"/>
        <v>8.1866100367974023E-3</v>
      </c>
      <c r="D1596" s="4">
        <f t="shared" si="223"/>
        <v>1.4509140916531771E-7</v>
      </c>
      <c r="E1596" s="13">
        <f t="shared" si="224"/>
        <v>4.9851668912988172E-5</v>
      </c>
      <c r="F1596" s="4">
        <f t="shared" si="225"/>
        <v>8.1864649453882374E-3</v>
      </c>
      <c r="G1596" s="6">
        <f t="shared" si="226"/>
        <v>1.1594620955220063</v>
      </c>
      <c r="H1596" s="8">
        <f t="shared" si="227"/>
        <v>0</v>
      </c>
      <c r="I1596" s="6">
        <f t="shared" si="220"/>
        <v>3.3621145830296739</v>
      </c>
      <c r="J1596" s="15">
        <f t="shared" si="221"/>
        <v>41730</v>
      </c>
      <c r="K1596" s="7">
        <f t="shared" si="222"/>
        <v>11.230526361211219</v>
      </c>
    </row>
    <row r="1597" spans="1:11" x14ac:dyDescent="0.25">
      <c r="A1597" s="11">
        <v>41731</v>
      </c>
      <c r="B1597" s="12">
        <v>6659.04</v>
      </c>
      <c r="C1597" s="4">
        <f t="shared" si="219"/>
        <v>9.6607114821837018E-4</v>
      </c>
      <c r="D1597" s="4">
        <f t="shared" si="223"/>
        <v>1.4509140916531771E-7</v>
      </c>
      <c r="E1597" s="13">
        <f t="shared" si="224"/>
        <v>4.6822107150430035E-5</v>
      </c>
      <c r="F1597" s="4">
        <f t="shared" si="225"/>
        <v>9.6592605680920489E-4</v>
      </c>
      <c r="G1597" s="6">
        <f t="shared" si="226"/>
        <v>0.14116219555338178</v>
      </c>
      <c r="H1597" s="8">
        <f t="shared" si="227"/>
        <v>0</v>
      </c>
      <c r="I1597" s="6">
        <f t="shared" si="220"/>
        <v>4.0556756298513204</v>
      </c>
      <c r="J1597" s="15">
        <f t="shared" si="221"/>
        <v>41731</v>
      </c>
      <c r="K1597" s="7">
        <f t="shared" si="222"/>
        <v>10.883929946971728</v>
      </c>
    </row>
    <row r="1598" spans="1:11" x14ac:dyDescent="0.25">
      <c r="A1598" s="11">
        <v>41732</v>
      </c>
      <c r="B1598" s="12">
        <v>6649.14</v>
      </c>
      <c r="C1598" s="4">
        <f t="shared" si="219"/>
        <v>-1.4878070218759653E-3</v>
      </c>
      <c r="D1598" s="4">
        <f t="shared" si="223"/>
        <v>1.4509140916531771E-7</v>
      </c>
      <c r="E1598" s="13">
        <f t="shared" si="224"/>
        <v>4.4154920102195448E-5</v>
      </c>
      <c r="F1598" s="4">
        <f t="shared" si="225"/>
        <v>-1.4879521132851307E-3</v>
      </c>
      <c r="G1598" s="6">
        <f t="shared" si="226"/>
        <v>-0.22392336039687022</v>
      </c>
      <c r="H1598" s="8">
        <f t="shared" si="227"/>
        <v>1</v>
      </c>
      <c r="I1598" s="6">
        <f t="shared" si="220"/>
        <v>4.0698937293946242</v>
      </c>
      <c r="J1598" s="15">
        <f t="shared" si="221"/>
        <v>41732</v>
      </c>
      <c r="K1598" s="7">
        <f t="shared" si="222"/>
        <v>10.569387298162297</v>
      </c>
    </row>
    <row r="1599" spans="1:11" x14ac:dyDescent="0.25">
      <c r="A1599" s="11">
        <v>41733</v>
      </c>
      <c r="B1599" s="12">
        <v>6695.55</v>
      </c>
      <c r="C1599" s="4">
        <f t="shared" si="219"/>
        <v>6.955603631276717E-3</v>
      </c>
      <c r="D1599" s="4">
        <f t="shared" si="223"/>
        <v>1.4509140916531771E-7</v>
      </c>
      <c r="E1599" s="13">
        <f t="shared" si="224"/>
        <v>4.2217613313306519E-5</v>
      </c>
      <c r="F1599" s="4">
        <f t="shared" si="225"/>
        <v>6.955458539867552E-3</v>
      </c>
      <c r="G1599" s="6">
        <f t="shared" si="226"/>
        <v>1.0704809111791815</v>
      </c>
      <c r="H1599" s="8">
        <f t="shared" si="227"/>
        <v>0</v>
      </c>
      <c r="I1599" s="6">
        <f t="shared" si="220"/>
        <v>3.5444332996494854</v>
      </c>
      <c r="J1599" s="15">
        <f t="shared" si="221"/>
        <v>41733</v>
      </c>
      <c r="K1599" s="7">
        <f t="shared" si="222"/>
        <v>10.334919529568941</v>
      </c>
    </row>
    <row r="1600" spans="1:11" x14ac:dyDescent="0.25">
      <c r="A1600" s="11">
        <v>41736</v>
      </c>
      <c r="B1600" s="12">
        <v>6622.84</v>
      </c>
      <c r="C1600" s="4">
        <f t="shared" si="219"/>
        <v>-1.0918845653209969E-2</v>
      </c>
      <c r="D1600" s="4">
        <f t="shared" si="223"/>
        <v>1.4509140916531771E-7</v>
      </c>
      <c r="E1600" s="13">
        <f t="shared" si="224"/>
        <v>4.0101183196141479E-5</v>
      </c>
      <c r="F1600" s="4">
        <f t="shared" si="225"/>
        <v>-1.0918990744619134E-2</v>
      </c>
      <c r="G1600" s="6">
        <f t="shared" si="226"/>
        <v>-1.7242645700682453</v>
      </c>
      <c r="H1600" s="8">
        <f t="shared" si="227"/>
        <v>1</v>
      </c>
      <c r="I1600" s="6">
        <f t="shared" si="220"/>
        <v>2.6565696719734406</v>
      </c>
      <c r="J1600" s="15">
        <f t="shared" si="221"/>
        <v>41736</v>
      </c>
      <c r="K1600" s="7">
        <f t="shared" si="222"/>
        <v>10.07253659642088</v>
      </c>
    </row>
    <row r="1601" spans="1:11" x14ac:dyDescent="0.25">
      <c r="A1601" s="11">
        <v>41737</v>
      </c>
      <c r="B1601" s="12">
        <v>6590.69</v>
      </c>
      <c r="C1601" s="4">
        <f t="shared" si="219"/>
        <v>-4.8662338441374971E-3</v>
      </c>
      <c r="D1601" s="4">
        <f t="shared" si="223"/>
        <v>1.4509140916531771E-7</v>
      </c>
      <c r="E1601" s="13">
        <f t="shared" si="224"/>
        <v>6.0362261184141158E-5</v>
      </c>
      <c r="F1601" s="4">
        <f t="shared" si="225"/>
        <v>-4.866378935546662E-3</v>
      </c>
      <c r="G1601" s="6">
        <f t="shared" si="226"/>
        <v>-0.62635878571156167</v>
      </c>
      <c r="H1601" s="8">
        <f t="shared" si="227"/>
        <v>1</v>
      </c>
      <c r="I1601" s="6">
        <f t="shared" si="220"/>
        <v>3.7424720341431654</v>
      </c>
      <c r="J1601" s="15">
        <f t="shared" si="221"/>
        <v>41737</v>
      </c>
      <c r="K1601" s="7">
        <f t="shared" si="222"/>
        <v>12.357852596461779</v>
      </c>
    </row>
    <row r="1602" spans="1:11" x14ac:dyDescent="0.25">
      <c r="A1602" s="11">
        <v>41738</v>
      </c>
      <c r="B1602" s="12">
        <v>6635.61</v>
      </c>
      <c r="C1602" s="4">
        <f t="shared" si="219"/>
        <v>6.7925531271319384E-3</v>
      </c>
      <c r="D1602" s="4">
        <f t="shared" si="223"/>
        <v>1.4509140916531771E-7</v>
      </c>
      <c r="E1602" s="13">
        <f t="shared" si="224"/>
        <v>6.0470077944754799E-5</v>
      </c>
      <c r="F1602" s="4">
        <f t="shared" si="225"/>
        <v>6.7924080357227735E-3</v>
      </c>
      <c r="G1602" s="6">
        <f t="shared" si="226"/>
        <v>0.87348108098998434</v>
      </c>
      <c r="H1602" s="8">
        <f t="shared" si="227"/>
        <v>0</v>
      </c>
      <c r="I1602" s="6">
        <f t="shared" si="220"/>
        <v>3.5562578147204933</v>
      </c>
      <c r="J1602" s="15">
        <f t="shared" si="221"/>
        <v>41738</v>
      </c>
      <c r="K1602" s="7">
        <f t="shared" si="222"/>
        <v>12.368884234248037</v>
      </c>
    </row>
    <row r="1603" spans="1:11" x14ac:dyDescent="0.25">
      <c r="A1603" s="11">
        <v>41739</v>
      </c>
      <c r="B1603" s="12">
        <v>6641.96</v>
      </c>
      <c r="C1603" s="4">
        <f t="shared" si="219"/>
        <v>9.5650039640262231E-4</v>
      </c>
      <c r="D1603" s="4">
        <f t="shared" si="223"/>
        <v>1.4509140916531771E-7</v>
      </c>
      <c r="E1603" s="13">
        <f t="shared" si="224"/>
        <v>5.6170417322681111E-5</v>
      </c>
      <c r="F1603" s="4">
        <f t="shared" si="225"/>
        <v>9.5635530499345702E-4</v>
      </c>
      <c r="G1603" s="6">
        <f t="shared" si="226"/>
        <v>0.12760434012742186</v>
      </c>
      <c r="H1603" s="8">
        <f t="shared" si="227"/>
        <v>0</v>
      </c>
      <c r="I1603" s="6">
        <f t="shared" si="220"/>
        <v>3.9664801938911762</v>
      </c>
      <c r="J1603" s="15">
        <f t="shared" si="221"/>
        <v>41739</v>
      </c>
      <c r="K1603" s="7">
        <f t="shared" si="222"/>
        <v>11.921038370309157</v>
      </c>
    </row>
    <row r="1604" spans="1:11" x14ac:dyDescent="0.25">
      <c r="A1604" s="11">
        <v>41740</v>
      </c>
      <c r="B1604" s="12">
        <v>6561.7</v>
      </c>
      <c r="C1604" s="4">
        <f t="shared" si="219"/>
        <v>-1.2157384929127848E-2</v>
      </c>
      <c r="D1604" s="4">
        <f t="shared" si="223"/>
        <v>1.4509140916531771E-7</v>
      </c>
      <c r="E1604" s="13">
        <f t="shared" si="224"/>
        <v>5.2385051642162444E-5</v>
      </c>
      <c r="F1604" s="4">
        <f t="shared" si="225"/>
        <v>-1.2157530020537013E-2</v>
      </c>
      <c r="G1604" s="6">
        <f t="shared" si="226"/>
        <v>-1.6797384458195925</v>
      </c>
      <c r="H1604" s="8">
        <f t="shared" si="227"/>
        <v>1</v>
      </c>
      <c r="I1604" s="6">
        <f t="shared" si="220"/>
        <v>2.5987454842832078</v>
      </c>
      <c r="J1604" s="15">
        <f t="shared" si="221"/>
        <v>41740</v>
      </c>
      <c r="K1604" s="7">
        <f t="shared" si="222"/>
        <v>11.51234905024474</v>
      </c>
    </row>
    <row r="1605" spans="1:11" x14ac:dyDescent="0.25">
      <c r="A1605" s="11">
        <v>41743</v>
      </c>
      <c r="B1605" s="12">
        <v>6583.76</v>
      </c>
      <c r="C1605" s="4">
        <f t="shared" si="219"/>
        <v>3.356294980670008E-3</v>
      </c>
      <c r="D1605" s="4">
        <f t="shared" si="223"/>
        <v>1.4509140916531771E-7</v>
      </c>
      <c r="E1605" s="13">
        <f t="shared" si="224"/>
        <v>7.6480603368087372E-5</v>
      </c>
      <c r="F1605" s="4">
        <f t="shared" si="225"/>
        <v>3.3561498892608426E-3</v>
      </c>
      <c r="G1605" s="6">
        <f t="shared" si="226"/>
        <v>0.38376529342843602</v>
      </c>
      <c r="H1605" s="8">
        <f t="shared" si="227"/>
        <v>0</v>
      </c>
      <c r="I1605" s="6">
        <f t="shared" si="220"/>
        <v>3.7466602665878028</v>
      </c>
      <c r="J1605" s="15">
        <f t="shared" si="221"/>
        <v>41743</v>
      </c>
      <c r="K1605" s="7">
        <f t="shared" si="222"/>
        <v>13.910281324303295</v>
      </c>
    </row>
    <row r="1606" spans="1:11" x14ac:dyDescent="0.25">
      <c r="A1606" s="11">
        <v>41744</v>
      </c>
      <c r="B1606" s="12">
        <v>6541.61</v>
      </c>
      <c r="C1606" s="4">
        <f t="shared" si="219"/>
        <v>-6.4226981630567748E-3</v>
      </c>
      <c r="D1606" s="4">
        <f t="shared" si="223"/>
        <v>1.4509140916531771E-7</v>
      </c>
      <c r="E1606" s="13">
        <f t="shared" si="224"/>
        <v>7.0265877125581821E-5</v>
      </c>
      <c r="F1606" s="4">
        <f t="shared" si="225"/>
        <v>-6.4228432544659398E-3</v>
      </c>
      <c r="G1606" s="6">
        <f t="shared" si="226"/>
        <v>-0.76622282935606378</v>
      </c>
      <c r="H1606" s="8">
        <f t="shared" si="227"/>
        <v>1</v>
      </c>
      <c r="I1606" s="6">
        <f t="shared" si="220"/>
        <v>3.5691248878728743</v>
      </c>
      <c r="J1606" s="15">
        <f t="shared" si="221"/>
        <v>41744</v>
      </c>
      <c r="K1606" s="7">
        <f t="shared" si="222"/>
        <v>13.333141757579945</v>
      </c>
    </row>
    <row r="1607" spans="1:11" x14ac:dyDescent="0.25">
      <c r="A1607" s="11">
        <v>41745</v>
      </c>
      <c r="B1607" s="12">
        <v>6584.17</v>
      </c>
      <c r="C1607" s="4">
        <f t="shared" si="219"/>
        <v>6.4849706690820064E-3</v>
      </c>
      <c r="D1607" s="4">
        <f t="shared" si="223"/>
        <v>1.4509140916531771E-7</v>
      </c>
      <c r="E1607" s="13">
        <f t="shared" si="224"/>
        <v>7.2449778371411552E-5</v>
      </c>
      <c r="F1607" s="4">
        <f t="shared" si="225"/>
        <v>6.4848255776728415E-3</v>
      </c>
      <c r="G1607" s="6">
        <f t="shared" si="226"/>
        <v>0.76186806318077971</v>
      </c>
      <c r="H1607" s="8">
        <f t="shared" si="227"/>
        <v>0</v>
      </c>
      <c r="I1607" s="6">
        <f t="shared" si="220"/>
        <v>3.5571484680769125</v>
      </c>
      <c r="J1607" s="15">
        <f t="shared" si="221"/>
        <v>41745</v>
      </c>
      <c r="K1607" s="7">
        <f t="shared" si="222"/>
        <v>13.538756932586951</v>
      </c>
    </row>
    <row r="1608" spans="1:11" x14ac:dyDescent="0.25">
      <c r="A1608" s="11">
        <v>41746</v>
      </c>
      <c r="B1608" s="12">
        <v>6625.25</v>
      </c>
      <c r="C1608" s="4">
        <f t="shared" si="219"/>
        <v>6.219823797820016E-3</v>
      </c>
      <c r="D1608" s="4">
        <f t="shared" si="223"/>
        <v>1.4509140916531771E-7</v>
      </c>
      <c r="E1608" s="13">
        <f t="shared" si="224"/>
        <v>6.6717190857586427E-5</v>
      </c>
      <c r="F1608" s="4">
        <f t="shared" si="225"/>
        <v>6.219678706410851E-3</v>
      </c>
      <c r="G1608" s="6">
        <f t="shared" si="226"/>
        <v>0.76146347194244968</v>
      </c>
      <c r="H1608" s="8">
        <f t="shared" si="227"/>
        <v>0</v>
      </c>
      <c r="I1608" s="6">
        <f t="shared" si="220"/>
        <v>3.5986721093708018</v>
      </c>
      <c r="J1608" s="15">
        <f t="shared" si="221"/>
        <v>41746</v>
      </c>
      <c r="K1608" s="7">
        <f t="shared" si="222"/>
        <v>12.992093475252311</v>
      </c>
    </row>
    <row r="1609" spans="1:11" x14ac:dyDescent="0.25">
      <c r="A1609" s="11">
        <v>41751</v>
      </c>
      <c r="B1609" s="12">
        <v>6681.76</v>
      </c>
      <c r="C1609" s="4">
        <f t="shared" si="219"/>
        <v>8.4933188901536293E-3</v>
      </c>
      <c r="D1609" s="4">
        <f t="shared" si="223"/>
        <v>1.4509140916531771E-7</v>
      </c>
      <c r="E1609" s="13">
        <f t="shared" si="224"/>
        <v>6.1670294848166564E-5</v>
      </c>
      <c r="F1609" s="4">
        <f t="shared" si="225"/>
        <v>8.4931737987444644E-3</v>
      </c>
      <c r="G1609" s="6">
        <f t="shared" si="226"/>
        <v>1.0815136344629619</v>
      </c>
      <c r="H1609" s="8">
        <f t="shared" si="227"/>
        <v>0</v>
      </c>
      <c r="I1609" s="6">
        <f t="shared" si="220"/>
        <v>3.343079689985244</v>
      </c>
      <c r="J1609" s="15">
        <f t="shared" si="221"/>
        <v>41751</v>
      </c>
      <c r="K1609" s="7">
        <f t="shared" si="222"/>
        <v>12.491030620643814</v>
      </c>
    </row>
    <row r="1610" spans="1:11" x14ac:dyDescent="0.25">
      <c r="A1610" s="11">
        <v>41752</v>
      </c>
      <c r="B1610" s="12">
        <v>6674.74</v>
      </c>
      <c r="C1610" s="4">
        <f t="shared" si="219"/>
        <v>-1.0511736826871512E-3</v>
      </c>
      <c r="D1610" s="4">
        <f t="shared" si="223"/>
        <v>1.4509140916531771E-7</v>
      </c>
      <c r="E1610" s="13">
        <f t="shared" si="224"/>
        <v>5.7227072783353752E-5</v>
      </c>
      <c r="F1610" s="4">
        <f t="shared" si="225"/>
        <v>-1.0513187740963166E-3</v>
      </c>
      <c r="G1610" s="6">
        <f t="shared" si="226"/>
        <v>-0.13897403081303231</v>
      </c>
      <c r="H1610" s="8">
        <f t="shared" si="227"/>
        <v>1</v>
      </c>
      <c r="I1610" s="6">
        <f t="shared" si="220"/>
        <v>3.9556463117458907</v>
      </c>
      <c r="J1610" s="15">
        <f t="shared" si="221"/>
        <v>41752</v>
      </c>
      <c r="K1610" s="7">
        <f t="shared" si="222"/>
        <v>12.032642857738486</v>
      </c>
    </row>
    <row r="1611" spans="1:11" x14ac:dyDescent="0.25">
      <c r="A1611" s="11">
        <v>41753</v>
      </c>
      <c r="B1611" s="12">
        <v>6703</v>
      </c>
      <c r="C1611" s="4">
        <f t="shared" si="219"/>
        <v>4.2249351589909818E-3</v>
      </c>
      <c r="D1611" s="4">
        <f t="shared" si="223"/>
        <v>1.4509140916531771E-7</v>
      </c>
      <c r="E1611" s="13">
        <f t="shared" si="224"/>
        <v>5.3520421626522604E-5</v>
      </c>
      <c r="F1611" s="4">
        <f t="shared" si="225"/>
        <v>4.2247900675818168E-3</v>
      </c>
      <c r="G1611" s="6">
        <f t="shared" si="226"/>
        <v>0.57749119963566065</v>
      </c>
      <c r="H1611" s="8">
        <f t="shared" si="227"/>
        <v>0</v>
      </c>
      <c r="I1611" s="6">
        <f t="shared" si="220"/>
        <v>3.8320370560923944</v>
      </c>
      <c r="J1611" s="15">
        <f t="shared" si="221"/>
        <v>41753</v>
      </c>
      <c r="K1611" s="7">
        <f t="shared" si="222"/>
        <v>11.63643702836492</v>
      </c>
    </row>
    <row r="1612" spans="1:11" x14ac:dyDescent="0.25">
      <c r="A1612" s="11">
        <v>41754</v>
      </c>
      <c r="B1612" s="12">
        <v>6685.69</v>
      </c>
      <c r="C1612" s="4">
        <f t="shared" si="219"/>
        <v>-2.5857659927628561E-3</v>
      </c>
      <c r="D1612" s="4">
        <f t="shared" si="223"/>
        <v>1.4509140916531771E-7</v>
      </c>
      <c r="E1612" s="13">
        <f t="shared" si="224"/>
        <v>5.0052029656598704E-5</v>
      </c>
      <c r="F1612" s="4">
        <f t="shared" si="225"/>
        <v>-2.5859110841720215E-3</v>
      </c>
      <c r="G1612" s="6">
        <f t="shared" si="226"/>
        <v>-0.36551292695998439</v>
      </c>
      <c r="H1612" s="8">
        <f t="shared" si="227"/>
        <v>1</v>
      </c>
      <c r="I1612" s="6">
        <f t="shared" si="220"/>
        <v>3.9654853671308423</v>
      </c>
      <c r="J1612" s="15">
        <f t="shared" si="221"/>
        <v>41754</v>
      </c>
      <c r="K1612" s="7">
        <f t="shared" si="222"/>
        <v>11.253072248554824</v>
      </c>
    </row>
    <row r="1613" spans="1:11" x14ac:dyDescent="0.25">
      <c r="A1613" s="11">
        <v>41757</v>
      </c>
      <c r="B1613" s="12">
        <v>6700.16</v>
      </c>
      <c r="C1613" s="4">
        <f t="shared" si="219"/>
        <v>2.1619853257405738E-3</v>
      </c>
      <c r="D1613" s="4">
        <f t="shared" si="223"/>
        <v>1.4509140916531771E-7</v>
      </c>
      <c r="E1613" s="13">
        <f t="shared" si="224"/>
        <v>4.8239390811848768E-5</v>
      </c>
      <c r="F1613" s="4">
        <f t="shared" si="225"/>
        <v>2.1618402343314084E-3</v>
      </c>
      <c r="G1613" s="6">
        <f t="shared" si="226"/>
        <v>0.31125955194073235</v>
      </c>
      <c r="H1613" s="8">
        <f t="shared" si="227"/>
        <v>0</v>
      </c>
      <c r="I1613" s="6">
        <f t="shared" si="220"/>
        <v>4.0022875294099078</v>
      </c>
      <c r="J1613" s="15">
        <f t="shared" si="221"/>
        <v>41757</v>
      </c>
      <c r="K1613" s="7">
        <f t="shared" si="222"/>
        <v>11.047427698517758</v>
      </c>
    </row>
    <row r="1614" spans="1:11" x14ac:dyDescent="0.25">
      <c r="A1614" s="11">
        <v>41758</v>
      </c>
      <c r="B1614" s="12">
        <v>6769.91</v>
      </c>
      <c r="C1614" s="4">
        <f t="shared" si="219"/>
        <v>1.0356386183149898E-2</v>
      </c>
      <c r="D1614" s="4">
        <f t="shared" si="223"/>
        <v>1.4509140916531771E-7</v>
      </c>
      <c r="E1614" s="13">
        <f t="shared" si="224"/>
        <v>4.5402678333147834E-5</v>
      </c>
      <c r="F1614" s="4">
        <f t="shared" si="225"/>
        <v>1.0356241091740733E-2</v>
      </c>
      <c r="G1614" s="6">
        <f t="shared" si="226"/>
        <v>1.5369559329039661</v>
      </c>
      <c r="H1614" s="8">
        <f t="shared" si="227"/>
        <v>0</v>
      </c>
      <c r="I1614" s="6">
        <f t="shared" si="220"/>
        <v>2.8999144272184063</v>
      </c>
      <c r="J1614" s="15">
        <f t="shared" si="221"/>
        <v>41758</v>
      </c>
      <c r="K1614" s="7">
        <f t="shared" si="222"/>
        <v>10.71768520637101</v>
      </c>
    </row>
    <row r="1615" spans="1:11" x14ac:dyDescent="0.25">
      <c r="A1615" s="11">
        <v>41759</v>
      </c>
      <c r="B1615" s="12">
        <v>6780.03</v>
      </c>
      <c r="C1615" s="4">
        <f t="shared" si="219"/>
        <v>1.4937338293276113E-3</v>
      </c>
      <c r="D1615" s="4">
        <f t="shared" si="223"/>
        <v>1.4509140916531771E-7</v>
      </c>
      <c r="E1615" s="13">
        <f t="shared" si="224"/>
        <v>4.2905273303726069E-5</v>
      </c>
      <c r="F1615" s="4">
        <f t="shared" si="225"/>
        <v>1.4935887379184459E-3</v>
      </c>
      <c r="G1615" s="6">
        <f t="shared" si="226"/>
        <v>0.22802144518649511</v>
      </c>
      <c r="H1615" s="8">
        <f t="shared" si="227"/>
        <v>0</v>
      </c>
      <c r="I1615" s="6">
        <f t="shared" si="220"/>
        <v>4.0833224864386954</v>
      </c>
      <c r="J1615" s="15">
        <f t="shared" si="221"/>
        <v>41759</v>
      </c>
      <c r="K1615" s="7">
        <f t="shared" si="222"/>
        <v>10.418749515101462</v>
      </c>
    </row>
    <row r="1616" spans="1:11" x14ac:dyDescent="0.25">
      <c r="A1616" s="11">
        <v>41760</v>
      </c>
      <c r="B1616" s="12">
        <v>6808.87</v>
      </c>
      <c r="C1616" s="4">
        <f t="shared" ref="C1616:C1679" si="228">LN(B1616/B1615)</f>
        <v>4.244647219556457E-3</v>
      </c>
      <c r="D1616" s="4">
        <f t="shared" si="223"/>
        <v>1.4509140916531771E-7</v>
      </c>
      <c r="E1616" s="13">
        <f t="shared" si="224"/>
        <v>4.0706590170412052E-5</v>
      </c>
      <c r="F1616" s="4">
        <f t="shared" si="225"/>
        <v>4.2445021281472921E-3</v>
      </c>
      <c r="G1616" s="6">
        <f t="shared" si="226"/>
        <v>0.6652645676141451</v>
      </c>
      <c r="H1616" s="8">
        <f t="shared" si="227"/>
        <v>0</v>
      </c>
      <c r="I1616" s="6">
        <f t="shared" si="220"/>
        <v>3.9143332733211667</v>
      </c>
      <c r="J1616" s="15">
        <f t="shared" si="221"/>
        <v>41760</v>
      </c>
      <c r="K1616" s="7">
        <f t="shared" si="222"/>
        <v>10.148284245681261</v>
      </c>
    </row>
    <row r="1617" spans="1:11" x14ac:dyDescent="0.25">
      <c r="A1617" s="11">
        <v>41761</v>
      </c>
      <c r="B1617" s="12">
        <v>6822.42</v>
      </c>
      <c r="C1617" s="4">
        <f t="shared" si="228"/>
        <v>1.9880736838493946E-3</v>
      </c>
      <c r="D1617" s="4">
        <f t="shared" si="223"/>
        <v>1.4509140916531771E-7</v>
      </c>
      <c r="E1617" s="13">
        <f t="shared" si="224"/>
        <v>3.877089793636589E-5</v>
      </c>
      <c r="F1617" s="4">
        <f t="shared" si="225"/>
        <v>1.9879285924402292E-3</v>
      </c>
      <c r="G1617" s="6">
        <f t="shared" si="226"/>
        <v>0.31926245621497507</v>
      </c>
      <c r="H1617" s="8">
        <f t="shared" si="227"/>
        <v>0</v>
      </c>
      <c r="I1617" s="6">
        <f t="shared" si="220"/>
        <v>4.1090175317971767</v>
      </c>
      <c r="J1617" s="15">
        <f t="shared" si="221"/>
        <v>41761</v>
      </c>
      <c r="K1617" s="7">
        <f t="shared" si="222"/>
        <v>9.904058348929782</v>
      </c>
    </row>
    <row r="1618" spans="1:11" x14ac:dyDescent="0.25">
      <c r="A1618" s="11">
        <v>41765</v>
      </c>
      <c r="B1618" s="12">
        <v>6798.56</v>
      </c>
      <c r="C1618" s="4">
        <f t="shared" si="228"/>
        <v>-3.5034225738144616E-3</v>
      </c>
      <c r="D1618" s="4">
        <f t="shared" si="223"/>
        <v>1.4509140916531771E-7</v>
      </c>
      <c r="E1618" s="13">
        <f t="shared" si="224"/>
        <v>3.7066739493444189E-5</v>
      </c>
      <c r="F1618" s="4">
        <f t="shared" si="225"/>
        <v>-3.503567665223627E-3</v>
      </c>
      <c r="G1618" s="6">
        <f t="shared" si="226"/>
        <v>-0.57546420738458415</v>
      </c>
      <c r="H1618" s="8">
        <f t="shared" si="227"/>
        <v>1</v>
      </c>
      <c r="I1618" s="6">
        <f t="shared" si="220"/>
        <v>4.0168771898382625</v>
      </c>
      <c r="J1618" s="15">
        <f t="shared" si="221"/>
        <v>41765</v>
      </c>
      <c r="K1618" s="7">
        <f t="shared" si="222"/>
        <v>9.6839481059335402</v>
      </c>
    </row>
    <row r="1619" spans="1:11" x14ac:dyDescent="0.25">
      <c r="A1619" s="11">
        <v>41766</v>
      </c>
      <c r="B1619" s="12">
        <v>6796.44</v>
      </c>
      <c r="C1619" s="4">
        <f t="shared" si="228"/>
        <v>-3.1187936994264535E-4</v>
      </c>
      <c r="D1619" s="4">
        <f t="shared" si="223"/>
        <v>1.4509140916531771E-7</v>
      </c>
      <c r="E1619" s="13">
        <f t="shared" si="224"/>
        <v>3.7844278457497544E-5</v>
      </c>
      <c r="F1619" s="4">
        <f t="shared" si="225"/>
        <v>-3.1202446135181064E-4</v>
      </c>
      <c r="G1619" s="6">
        <f t="shared" si="226"/>
        <v>-5.0721084098356892E-2</v>
      </c>
      <c r="H1619" s="8">
        <f t="shared" si="227"/>
        <v>1</v>
      </c>
      <c r="I1619" s="6">
        <f t="shared" si="220"/>
        <v>4.1707905291660667</v>
      </c>
      <c r="J1619" s="15">
        <f t="shared" si="221"/>
        <v>41766</v>
      </c>
      <c r="K1619" s="7">
        <f t="shared" si="222"/>
        <v>9.7849897545919173</v>
      </c>
    </row>
    <row r="1620" spans="1:11" x14ac:dyDescent="0.25">
      <c r="A1620" s="11">
        <v>41767</v>
      </c>
      <c r="B1620" s="12">
        <v>6839.25</v>
      </c>
      <c r="C1620" s="4">
        <f t="shared" si="228"/>
        <v>6.2791308188228489E-3</v>
      </c>
      <c r="D1620" s="4">
        <f t="shared" si="223"/>
        <v>1.4509140916531771E-7</v>
      </c>
      <c r="E1620" s="13">
        <f t="shared" si="224"/>
        <v>3.6269022541831291E-5</v>
      </c>
      <c r="F1620" s="4">
        <f t="shared" si="225"/>
        <v>6.2789857274136839E-3</v>
      </c>
      <c r="G1620" s="6">
        <f t="shared" si="226"/>
        <v>1.042609241639227</v>
      </c>
      <c r="H1620" s="8">
        <f t="shared" si="227"/>
        <v>0</v>
      </c>
      <c r="I1620" s="6">
        <f t="shared" ref="I1620:I1683" si="229">-0.5*LN(2*PI())-0.5*LN(E1620)-0.5*G1620*G1620</f>
        <v>3.6498177286831628</v>
      </c>
      <c r="J1620" s="15">
        <f t="shared" ref="J1620:J1683" si="230">A1620</f>
        <v>41767</v>
      </c>
      <c r="K1620" s="7">
        <f t="shared" ref="K1620:K1683" si="231">100*SQRT($B$12*E1620)</f>
        <v>9.5791767407660426</v>
      </c>
    </row>
    <row r="1621" spans="1:11" x14ac:dyDescent="0.25">
      <c r="A1621" s="11">
        <v>41768</v>
      </c>
      <c r="B1621" s="12">
        <v>6814.57</v>
      </c>
      <c r="C1621" s="4">
        <f t="shared" si="228"/>
        <v>-3.6151094534137237E-3</v>
      </c>
      <c r="D1621" s="4">
        <f t="shared" ref="D1621:D1684" si="232">D1620</f>
        <v>1.4509140916531771E-7</v>
      </c>
      <c r="E1621" s="13">
        <f t="shared" ref="E1621:E1684" si="233">$G$6+(($G$7+$G$8*H1620)*F1620*F1620)+($G$9*E1620)</f>
        <v>3.486412070842068E-5</v>
      </c>
      <c r="F1621" s="4">
        <f t="shared" ref="F1621:F1684" si="234">C1621-D1621</f>
        <v>-3.6152545448228891E-3</v>
      </c>
      <c r="G1621" s="6">
        <f t="shared" ref="G1621:G1684" si="235">F1621/SQRT(E1621)</f>
        <v>-0.61227922311835359</v>
      </c>
      <c r="H1621" s="8">
        <f t="shared" si="227"/>
        <v>1</v>
      </c>
      <c r="I1621" s="6">
        <f t="shared" si="229"/>
        <v>4.025644702015426</v>
      </c>
      <c r="J1621" s="15">
        <f t="shared" si="230"/>
        <v>41768</v>
      </c>
      <c r="K1621" s="7">
        <f t="shared" si="231"/>
        <v>9.3918169377551397</v>
      </c>
    </row>
    <row r="1622" spans="1:11" x14ac:dyDescent="0.25">
      <c r="A1622" s="11">
        <v>41771</v>
      </c>
      <c r="B1622" s="12">
        <v>6851.75</v>
      </c>
      <c r="C1622" s="4">
        <f t="shared" si="228"/>
        <v>5.4411270523139358E-3</v>
      </c>
      <c r="D1622" s="4">
        <f t="shared" si="232"/>
        <v>1.4509140916531771E-7</v>
      </c>
      <c r="E1622" s="13">
        <f t="shared" si="233"/>
        <v>3.6052663419909936E-5</v>
      </c>
      <c r="F1622" s="4">
        <f t="shared" si="234"/>
        <v>5.4409819609047708E-3</v>
      </c>
      <c r="G1622" s="6">
        <f t="shared" si="235"/>
        <v>0.90616776496323503</v>
      </c>
      <c r="H1622" s="8">
        <f t="shared" ref="H1622:H1685" si="236">IF(G1622&lt;0,1,0)</f>
        <v>0</v>
      </c>
      <c r="I1622" s="6">
        <f t="shared" si="229"/>
        <v>3.785756365510542</v>
      </c>
      <c r="J1622" s="15">
        <f t="shared" si="230"/>
        <v>41771</v>
      </c>
      <c r="K1622" s="7">
        <f t="shared" si="231"/>
        <v>9.55056220608882</v>
      </c>
    </row>
    <row r="1623" spans="1:11" x14ac:dyDescent="0.25">
      <c r="A1623" s="11">
        <v>41772</v>
      </c>
      <c r="B1623" s="12">
        <v>6873.08</v>
      </c>
      <c r="C1623" s="4">
        <f t="shared" si="228"/>
        <v>3.1082377228244438E-3</v>
      </c>
      <c r="D1623" s="4">
        <f t="shared" si="232"/>
        <v>1.4509140916531771E-7</v>
      </c>
      <c r="E1623" s="13">
        <f t="shared" si="233"/>
        <v>3.4673640931811413E-5</v>
      </c>
      <c r="F1623" s="4">
        <f t="shared" si="234"/>
        <v>3.1080926314152784E-3</v>
      </c>
      <c r="G1623" s="6">
        <f t="shared" si="235"/>
        <v>0.52783019402132803</v>
      </c>
      <c r="H1623" s="8">
        <f t="shared" si="236"/>
        <v>0</v>
      </c>
      <c r="I1623" s="6">
        <f t="shared" si="229"/>
        <v>4.0765245034349356</v>
      </c>
      <c r="J1623" s="15">
        <f t="shared" si="230"/>
        <v>41772</v>
      </c>
      <c r="K1623" s="7">
        <f t="shared" si="231"/>
        <v>9.3661257496086865</v>
      </c>
    </row>
    <row r="1624" spans="1:11" x14ac:dyDescent="0.25">
      <c r="A1624" s="11">
        <v>41773</v>
      </c>
      <c r="B1624" s="12">
        <v>6878.49</v>
      </c>
      <c r="C1624" s="4">
        <f t="shared" si="228"/>
        <v>7.8681929104882416E-4</v>
      </c>
      <c r="D1624" s="4">
        <f t="shared" si="232"/>
        <v>1.4509140916531771E-7</v>
      </c>
      <c r="E1624" s="13">
        <f t="shared" si="233"/>
        <v>3.3459567343697845E-5</v>
      </c>
      <c r="F1624" s="4">
        <f t="shared" si="234"/>
        <v>7.8667419963965887E-4</v>
      </c>
      <c r="G1624" s="6">
        <f t="shared" si="235"/>
        <v>0.13599869670759798</v>
      </c>
      <c r="H1624" s="8">
        <f t="shared" si="236"/>
        <v>0</v>
      </c>
      <c r="I1624" s="6">
        <f t="shared" si="229"/>
        <v>4.2244000405633253</v>
      </c>
      <c r="J1624" s="15">
        <f t="shared" si="230"/>
        <v>41773</v>
      </c>
      <c r="K1624" s="7">
        <f t="shared" si="231"/>
        <v>9.2006904838471524</v>
      </c>
    </row>
    <row r="1625" spans="1:11" x14ac:dyDescent="0.25">
      <c r="A1625" s="11">
        <v>41774</v>
      </c>
      <c r="B1625" s="12">
        <v>6840.89</v>
      </c>
      <c r="C1625" s="4">
        <f t="shared" si="228"/>
        <v>-5.4813109834748073E-3</v>
      </c>
      <c r="D1625" s="4">
        <f t="shared" si="232"/>
        <v>1.4509140916531771E-7</v>
      </c>
      <c r="E1625" s="13">
        <f t="shared" si="233"/>
        <v>3.2390712636776169E-5</v>
      </c>
      <c r="F1625" s="4">
        <f t="shared" si="234"/>
        <v>-5.4814560748839723E-3</v>
      </c>
      <c r="G1625" s="6">
        <f t="shared" si="235"/>
        <v>-0.96313172102018374</v>
      </c>
      <c r="H1625" s="8">
        <f t="shared" si="236"/>
        <v>1</v>
      </c>
      <c r="I1625" s="6">
        <f t="shared" si="229"/>
        <v>3.7860695224127667</v>
      </c>
      <c r="J1625" s="15">
        <f t="shared" si="230"/>
        <v>41774</v>
      </c>
      <c r="K1625" s="7">
        <f t="shared" si="231"/>
        <v>9.0525412438189825</v>
      </c>
    </row>
    <row r="1626" spans="1:11" x14ac:dyDescent="0.25">
      <c r="A1626" s="11">
        <v>41775</v>
      </c>
      <c r="B1626" s="12">
        <v>6855.81</v>
      </c>
      <c r="C1626" s="4">
        <f t="shared" si="228"/>
        <v>2.1786278302628127E-3</v>
      </c>
      <c r="D1626" s="4">
        <f t="shared" si="232"/>
        <v>1.4509140916531771E-7</v>
      </c>
      <c r="E1626" s="13">
        <f t="shared" si="233"/>
        <v>3.7025382556671378E-5</v>
      </c>
      <c r="F1626" s="4">
        <f t="shared" si="234"/>
        <v>2.1784827388536473E-3</v>
      </c>
      <c r="G1626" s="6">
        <f t="shared" si="235"/>
        <v>0.35801757446238969</v>
      </c>
      <c r="H1626" s="8">
        <f t="shared" si="236"/>
        <v>0</v>
      </c>
      <c r="I1626" s="6">
        <f t="shared" si="229"/>
        <v>4.1189266077211801</v>
      </c>
      <c r="J1626" s="15">
        <f t="shared" si="230"/>
        <v>41775</v>
      </c>
      <c r="K1626" s="7">
        <f t="shared" si="231"/>
        <v>9.6785442019127323</v>
      </c>
    </row>
    <row r="1627" spans="1:11" x14ac:dyDescent="0.25">
      <c r="A1627" s="11">
        <v>41778</v>
      </c>
      <c r="B1627" s="12">
        <v>6844.55</v>
      </c>
      <c r="C1627" s="4">
        <f t="shared" si="228"/>
        <v>-1.6437527970513278E-3</v>
      </c>
      <c r="D1627" s="4">
        <f t="shared" si="232"/>
        <v>1.4509140916531771E-7</v>
      </c>
      <c r="E1627" s="13">
        <f t="shared" si="233"/>
        <v>3.5530010296913692E-5</v>
      </c>
      <c r="F1627" s="4">
        <f t="shared" si="234"/>
        <v>-1.6438978884604932E-3</v>
      </c>
      <c r="G1627" s="6">
        <f t="shared" si="235"/>
        <v>-0.27578914659132864</v>
      </c>
      <c r="H1627" s="8">
        <f t="shared" si="236"/>
        <v>1</v>
      </c>
      <c r="I1627" s="6">
        <f t="shared" si="229"/>
        <v>4.1655980691677321</v>
      </c>
      <c r="J1627" s="15">
        <f t="shared" si="230"/>
        <v>41778</v>
      </c>
      <c r="K1627" s="7">
        <f t="shared" si="231"/>
        <v>9.4810825358284703</v>
      </c>
    </row>
    <row r="1628" spans="1:11" x14ac:dyDescent="0.25">
      <c r="A1628" s="11">
        <v>41779</v>
      </c>
      <c r="B1628" s="12">
        <v>6802</v>
      </c>
      <c r="C1628" s="4">
        <f t="shared" si="228"/>
        <v>-6.2360285772540859E-3</v>
      </c>
      <c r="D1628" s="4">
        <f t="shared" si="232"/>
        <v>1.4509140916531771E-7</v>
      </c>
      <c r="E1628" s="13">
        <f t="shared" si="233"/>
        <v>3.4714985829772653E-5</v>
      </c>
      <c r="F1628" s="4">
        <f t="shared" si="234"/>
        <v>-6.2361736686632509E-3</v>
      </c>
      <c r="G1628" s="6">
        <f t="shared" si="235"/>
        <v>-1.058424063366914</v>
      </c>
      <c r="H1628" s="8">
        <f t="shared" si="236"/>
        <v>1</v>
      </c>
      <c r="I1628" s="6">
        <f t="shared" si="229"/>
        <v>3.6551002658115479</v>
      </c>
      <c r="J1628" s="15">
        <f t="shared" si="230"/>
        <v>41779</v>
      </c>
      <c r="K1628" s="7">
        <f t="shared" si="231"/>
        <v>9.3717081767052921</v>
      </c>
    </row>
    <row r="1629" spans="1:11" x14ac:dyDescent="0.25">
      <c r="A1629" s="11">
        <v>41780</v>
      </c>
      <c r="B1629" s="12">
        <v>6821.04</v>
      </c>
      <c r="C1629" s="4">
        <f t="shared" si="228"/>
        <v>2.7952663131636194E-3</v>
      </c>
      <c r="D1629" s="4">
        <f t="shared" si="232"/>
        <v>1.4509140916531771E-7</v>
      </c>
      <c r="E1629" s="13">
        <f t="shared" si="233"/>
        <v>4.0712723146462808E-5</v>
      </c>
      <c r="F1629" s="4">
        <f t="shared" si="234"/>
        <v>2.795121221754454E-3</v>
      </c>
      <c r="G1629" s="6">
        <f t="shared" si="235"/>
        <v>0.43806198988132117</v>
      </c>
      <c r="H1629" s="8">
        <f t="shared" si="236"/>
        <v>0</v>
      </c>
      <c r="I1629" s="6">
        <f t="shared" si="229"/>
        <v>4.0395972664790527</v>
      </c>
      <c r="J1629" s="15">
        <f t="shared" si="230"/>
        <v>41780</v>
      </c>
      <c r="K1629" s="7">
        <f t="shared" si="231"/>
        <v>10.149048702245492</v>
      </c>
    </row>
    <row r="1630" spans="1:11" x14ac:dyDescent="0.25">
      <c r="A1630" s="11">
        <v>41781</v>
      </c>
      <c r="B1630" s="12">
        <v>6820.56</v>
      </c>
      <c r="C1630" s="4">
        <f t="shared" si="228"/>
        <v>-7.0372976805882406E-5</v>
      </c>
      <c r="D1630" s="4">
        <f t="shared" si="232"/>
        <v>1.4509140916531771E-7</v>
      </c>
      <c r="E1630" s="13">
        <f t="shared" si="233"/>
        <v>3.8776297329272107E-5</v>
      </c>
      <c r="F1630" s="4">
        <f t="shared" si="234"/>
        <v>-7.0518068215047724E-5</v>
      </c>
      <c r="G1630" s="6">
        <f t="shared" si="235"/>
        <v>-1.132445311944659E-2</v>
      </c>
      <c r="H1630" s="8">
        <f t="shared" si="236"/>
        <v>1</v>
      </c>
      <c r="I1630" s="6">
        <f t="shared" si="229"/>
        <v>4.1598480409671081</v>
      </c>
      <c r="J1630" s="15">
        <f t="shared" si="230"/>
        <v>41781</v>
      </c>
      <c r="K1630" s="7">
        <f t="shared" si="231"/>
        <v>9.9047479646409204</v>
      </c>
    </row>
    <row r="1631" spans="1:11" x14ac:dyDescent="0.25">
      <c r="A1631" s="11">
        <v>41782</v>
      </c>
      <c r="B1631" s="12">
        <v>6815.75</v>
      </c>
      <c r="C1631" s="4">
        <f t="shared" si="228"/>
        <v>-7.0546947077179548E-4</v>
      </c>
      <c r="D1631" s="4">
        <f t="shared" si="232"/>
        <v>1.4509140916531771E-7</v>
      </c>
      <c r="E1631" s="13">
        <f t="shared" si="233"/>
        <v>3.7072415846811454E-5</v>
      </c>
      <c r="F1631" s="4">
        <f t="shared" si="234"/>
        <v>-7.0561456218096077E-4</v>
      </c>
      <c r="G1631" s="6">
        <f t="shared" si="235"/>
        <v>-0.11588896680978542</v>
      </c>
      <c r="H1631" s="8">
        <f t="shared" si="236"/>
        <v>1</v>
      </c>
      <c r="I1631" s="6">
        <f t="shared" si="229"/>
        <v>4.1756650270123892</v>
      </c>
      <c r="J1631" s="15">
        <f t="shared" si="230"/>
        <v>41782</v>
      </c>
      <c r="K1631" s="7">
        <f t="shared" si="231"/>
        <v>9.6846895712992769</v>
      </c>
    </row>
    <row r="1632" spans="1:11" x14ac:dyDescent="0.25">
      <c r="A1632" s="11">
        <v>41786</v>
      </c>
      <c r="B1632" s="12">
        <v>6844.94</v>
      </c>
      <c r="C1632" s="4">
        <f t="shared" si="228"/>
        <v>4.2735827291261533E-3</v>
      </c>
      <c r="D1632" s="4">
        <f t="shared" si="232"/>
        <v>1.4509140916531771E-7</v>
      </c>
      <c r="E1632" s="13">
        <f t="shared" si="233"/>
        <v>3.566381114660354E-5</v>
      </c>
      <c r="F1632" s="4">
        <f t="shared" si="234"/>
        <v>4.2734376377169883E-3</v>
      </c>
      <c r="G1632" s="6">
        <f t="shared" si="235"/>
        <v>0.7155887347105514</v>
      </c>
      <c r="H1632" s="8">
        <f t="shared" si="236"/>
        <v>0</v>
      </c>
      <c r="I1632" s="6">
        <f t="shared" si="229"/>
        <v>3.9457148865158724</v>
      </c>
      <c r="J1632" s="15">
        <f t="shared" si="230"/>
        <v>41786</v>
      </c>
      <c r="K1632" s="7">
        <f t="shared" si="231"/>
        <v>9.498917948951183</v>
      </c>
    </row>
    <row r="1633" spans="1:11" x14ac:dyDescent="0.25">
      <c r="A1633" s="11">
        <v>41787</v>
      </c>
      <c r="B1633" s="12">
        <v>6851.22</v>
      </c>
      <c r="C1633" s="4">
        <f t="shared" si="228"/>
        <v>9.170454258871488E-4</v>
      </c>
      <c r="D1633" s="4">
        <f t="shared" si="232"/>
        <v>1.4509140916531771E-7</v>
      </c>
      <c r="E1633" s="13">
        <f t="shared" si="233"/>
        <v>3.4331300412513456E-5</v>
      </c>
      <c r="F1633" s="4">
        <f t="shared" si="234"/>
        <v>9.1690033447798351E-4</v>
      </c>
      <c r="G1633" s="6">
        <f t="shared" si="235"/>
        <v>0.15648654574229073</v>
      </c>
      <c r="H1633" s="8">
        <f t="shared" si="236"/>
        <v>0</v>
      </c>
      <c r="I1633" s="6">
        <f t="shared" si="229"/>
        <v>4.2085439830170612</v>
      </c>
      <c r="J1633" s="15">
        <f t="shared" si="230"/>
        <v>41787</v>
      </c>
      <c r="K1633" s="7">
        <f t="shared" si="231"/>
        <v>9.3197741412364206</v>
      </c>
    </row>
    <row r="1634" spans="1:11" x14ac:dyDescent="0.25">
      <c r="A1634" s="11">
        <v>41788</v>
      </c>
      <c r="B1634" s="12">
        <v>6871.29</v>
      </c>
      <c r="C1634" s="4">
        <f t="shared" si="228"/>
        <v>2.9251229272899484E-3</v>
      </c>
      <c r="D1634" s="4">
        <f t="shared" si="232"/>
        <v>1.4509140916531771E-7</v>
      </c>
      <c r="E1634" s="13">
        <f t="shared" si="233"/>
        <v>3.3158175171918383E-5</v>
      </c>
      <c r="F1634" s="4">
        <f t="shared" si="234"/>
        <v>2.924977835880783E-3</v>
      </c>
      <c r="G1634" s="6">
        <f t="shared" si="235"/>
        <v>0.50795737332794255</v>
      </c>
      <c r="H1634" s="8">
        <f t="shared" si="236"/>
        <v>0</v>
      </c>
      <c r="I1634" s="6">
        <f t="shared" si="229"/>
        <v>4.1091617503437696</v>
      </c>
      <c r="J1634" s="15">
        <f t="shared" si="230"/>
        <v>41788</v>
      </c>
      <c r="K1634" s="7">
        <f t="shared" si="231"/>
        <v>9.1591584321352109</v>
      </c>
    </row>
    <row r="1635" spans="1:11" x14ac:dyDescent="0.25">
      <c r="A1635" s="11">
        <v>41789</v>
      </c>
      <c r="B1635" s="12">
        <v>6844.51</v>
      </c>
      <c r="C1635" s="4">
        <f t="shared" si="228"/>
        <v>-3.9049904534282074E-3</v>
      </c>
      <c r="D1635" s="4">
        <f t="shared" si="232"/>
        <v>1.4509140916531771E-7</v>
      </c>
      <c r="E1635" s="13">
        <f t="shared" si="233"/>
        <v>3.2125370861294197E-5</v>
      </c>
      <c r="F1635" s="4">
        <f t="shared" si="234"/>
        <v>-3.9051355448373728E-3</v>
      </c>
      <c r="G1635" s="6">
        <f t="shared" si="235"/>
        <v>-0.68898860231789782</v>
      </c>
      <c r="H1635" s="8">
        <f t="shared" si="236"/>
        <v>1</v>
      </c>
      <c r="I1635" s="6">
        <f t="shared" si="229"/>
        <v>4.0166410549808846</v>
      </c>
      <c r="J1635" s="15">
        <f t="shared" si="230"/>
        <v>41789</v>
      </c>
      <c r="K1635" s="7">
        <f t="shared" si="231"/>
        <v>9.0153861968899776</v>
      </c>
    </row>
    <row r="1636" spans="1:11" x14ac:dyDescent="0.25">
      <c r="A1636" s="11">
        <v>41792</v>
      </c>
      <c r="B1636" s="12">
        <v>6864.1</v>
      </c>
      <c r="C1636" s="4">
        <f t="shared" si="228"/>
        <v>2.858059764641833E-3</v>
      </c>
      <c r="D1636" s="4">
        <f t="shared" si="232"/>
        <v>1.4509140916531771E-7</v>
      </c>
      <c r="E1636" s="13">
        <f t="shared" si="233"/>
        <v>3.4046047418619533E-5</v>
      </c>
      <c r="F1636" s="4">
        <f t="shared" si="234"/>
        <v>2.8579146732326676E-3</v>
      </c>
      <c r="G1636" s="6">
        <f t="shared" si="235"/>
        <v>0.48979676048720378</v>
      </c>
      <c r="H1636" s="8">
        <f t="shared" si="236"/>
        <v>0</v>
      </c>
      <c r="I1636" s="6">
        <f t="shared" si="229"/>
        <v>4.1050093403994143</v>
      </c>
      <c r="J1636" s="15">
        <f t="shared" si="230"/>
        <v>41792</v>
      </c>
      <c r="K1636" s="7">
        <f t="shared" si="231"/>
        <v>9.2809751626166648</v>
      </c>
    </row>
    <row r="1637" spans="1:11" x14ac:dyDescent="0.25">
      <c r="A1637" s="11">
        <v>41793</v>
      </c>
      <c r="B1637" s="12">
        <v>6836.29</v>
      </c>
      <c r="C1637" s="4">
        <f t="shared" si="228"/>
        <v>-4.0597440212893294E-3</v>
      </c>
      <c r="D1637" s="4">
        <f t="shared" si="232"/>
        <v>1.4509140916531771E-7</v>
      </c>
      <c r="E1637" s="13">
        <f t="shared" si="233"/>
        <v>3.2907042120205464E-5</v>
      </c>
      <c r="F1637" s="4">
        <f t="shared" si="234"/>
        <v>-4.0598891126984943E-3</v>
      </c>
      <c r="G1637" s="6">
        <f t="shared" si="235"/>
        <v>-0.70773349231358074</v>
      </c>
      <c r="H1637" s="8">
        <f t="shared" si="236"/>
        <v>1</v>
      </c>
      <c r="I1637" s="6">
        <f t="shared" si="229"/>
        <v>3.9915300571694967</v>
      </c>
      <c r="J1637" s="15">
        <f t="shared" si="230"/>
        <v>41793</v>
      </c>
      <c r="K1637" s="7">
        <f t="shared" si="231"/>
        <v>9.1244077377175472</v>
      </c>
    </row>
    <row r="1638" spans="1:11" x14ac:dyDescent="0.25">
      <c r="A1638" s="11">
        <v>41794</v>
      </c>
      <c r="B1638" s="12">
        <v>6818.63</v>
      </c>
      <c r="C1638" s="4">
        <f t="shared" si="228"/>
        <v>-2.5866149118849149E-3</v>
      </c>
      <c r="D1638" s="4">
        <f t="shared" si="232"/>
        <v>1.4509140916531771E-7</v>
      </c>
      <c r="E1638" s="13">
        <f t="shared" si="233"/>
        <v>3.4962956125372576E-5</v>
      </c>
      <c r="F1638" s="4">
        <f t="shared" si="234"/>
        <v>-2.5867600032940803E-3</v>
      </c>
      <c r="G1638" s="6">
        <f t="shared" si="235"/>
        <v>-0.43747381619898218</v>
      </c>
      <c r="H1638" s="8">
        <f t="shared" si="236"/>
        <v>1</v>
      </c>
      <c r="I1638" s="6">
        <f t="shared" si="229"/>
        <v>4.1159805235603741</v>
      </c>
      <c r="J1638" s="15">
        <f t="shared" si="230"/>
        <v>41794</v>
      </c>
      <c r="K1638" s="7">
        <f t="shared" si="231"/>
        <v>9.4051198289651055</v>
      </c>
    </row>
    <row r="1639" spans="1:11" x14ac:dyDescent="0.25">
      <c r="A1639" s="11">
        <v>41795</v>
      </c>
      <c r="B1639" s="12">
        <v>6813.49</v>
      </c>
      <c r="C1639" s="4">
        <f t="shared" si="228"/>
        <v>-7.5410137874080063E-4</v>
      </c>
      <c r="D1639" s="4">
        <f t="shared" si="232"/>
        <v>1.4509140916531771E-7</v>
      </c>
      <c r="E1639" s="13">
        <f t="shared" si="233"/>
        <v>3.4955980221147882E-5</v>
      </c>
      <c r="F1639" s="4">
        <f t="shared" si="234"/>
        <v>-7.5424647014996592E-4</v>
      </c>
      <c r="G1639" s="6">
        <f t="shared" si="235"/>
        <v>-0.12757117155201758</v>
      </c>
      <c r="H1639" s="8">
        <f t="shared" si="236"/>
        <v>1</v>
      </c>
      <c r="I1639" s="6">
        <f t="shared" si="229"/>
        <v>4.2036347629000081</v>
      </c>
      <c r="J1639" s="15">
        <f t="shared" si="230"/>
        <v>41795</v>
      </c>
      <c r="K1639" s="7">
        <f t="shared" si="231"/>
        <v>9.4041815145978624</v>
      </c>
    </row>
    <row r="1640" spans="1:11" x14ac:dyDescent="0.25">
      <c r="A1640" s="11">
        <v>41796</v>
      </c>
      <c r="B1640" s="12">
        <v>6858.21</v>
      </c>
      <c r="C1640" s="4">
        <f t="shared" si="228"/>
        <v>6.5420042120720567E-3</v>
      </c>
      <c r="D1640" s="4">
        <f t="shared" si="232"/>
        <v>1.4509140916531771E-7</v>
      </c>
      <c r="E1640" s="13">
        <f t="shared" si="233"/>
        <v>3.3813703187093179E-5</v>
      </c>
      <c r="F1640" s="4">
        <f t="shared" si="234"/>
        <v>6.5418591206628917E-3</v>
      </c>
      <c r="G1640" s="6">
        <f t="shared" si="235"/>
        <v>1.1250059496883194</v>
      </c>
      <c r="H1640" s="8">
        <f t="shared" si="236"/>
        <v>0</v>
      </c>
      <c r="I1640" s="6">
        <f t="shared" si="229"/>
        <v>3.5955644823278652</v>
      </c>
      <c r="J1640" s="15">
        <f t="shared" si="230"/>
        <v>41796</v>
      </c>
      <c r="K1640" s="7">
        <f t="shared" si="231"/>
        <v>9.2492523515874385</v>
      </c>
    </row>
    <row r="1641" spans="1:11" x14ac:dyDescent="0.25">
      <c r="A1641" s="11">
        <v>41799</v>
      </c>
      <c r="B1641" s="12">
        <v>6875</v>
      </c>
      <c r="C1641" s="4">
        <f t="shared" si="228"/>
        <v>2.4451688083715209E-3</v>
      </c>
      <c r="D1641" s="4">
        <f t="shared" si="232"/>
        <v>1.4509140916531771E-7</v>
      </c>
      <c r="E1641" s="13">
        <f t="shared" si="233"/>
        <v>3.2702489259551506E-5</v>
      </c>
      <c r="F1641" s="4">
        <f t="shared" si="234"/>
        <v>2.4450237169623555E-3</v>
      </c>
      <c r="G1641" s="6">
        <f t="shared" si="235"/>
        <v>0.42755567015159407</v>
      </c>
      <c r="H1641" s="8">
        <f t="shared" si="236"/>
        <v>0</v>
      </c>
      <c r="I1641" s="6">
        <f t="shared" si="229"/>
        <v>4.1536892206624652</v>
      </c>
      <c r="J1641" s="15">
        <f t="shared" si="230"/>
        <v>41799</v>
      </c>
      <c r="K1641" s="7">
        <f t="shared" si="231"/>
        <v>9.0960044979466286</v>
      </c>
    </row>
    <row r="1642" spans="1:11" x14ac:dyDescent="0.25">
      <c r="A1642" s="11">
        <v>41800</v>
      </c>
      <c r="B1642" s="12">
        <v>6873.55</v>
      </c>
      <c r="C1642" s="4">
        <f t="shared" si="228"/>
        <v>-2.1093133535911293E-4</v>
      </c>
      <c r="D1642" s="4">
        <f t="shared" si="232"/>
        <v>1.4509140916531771E-7</v>
      </c>
      <c r="E1642" s="13">
        <f t="shared" si="233"/>
        <v>3.1724190869339969E-5</v>
      </c>
      <c r="F1642" s="4">
        <f t="shared" si="234"/>
        <v>-2.1107642676827825E-4</v>
      </c>
      <c r="G1642" s="6">
        <f t="shared" si="235"/>
        <v>-3.74752429023077E-2</v>
      </c>
      <c r="H1642" s="8">
        <f t="shared" si="236"/>
        <v>1</v>
      </c>
      <c r="I1642" s="6">
        <f t="shared" si="229"/>
        <v>4.2595747944808338</v>
      </c>
      <c r="J1642" s="15">
        <f t="shared" si="230"/>
        <v>41800</v>
      </c>
      <c r="K1642" s="7">
        <f t="shared" si="231"/>
        <v>8.9589175071227274</v>
      </c>
    </row>
    <row r="1643" spans="1:11" x14ac:dyDescent="0.25">
      <c r="A1643" s="11">
        <v>41801</v>
      </c>
      <c r="B1643" s="12">
        <v>6838.87</v>
      </c>
      <c r="C1643" s="4">
        <f t="shared" si="228"/>
        <v>-5.0581989089753194E-3</v>
      </c>
      <c r="D1643" s="4">
        <f t="shared" si="232"/>
        <v>1.4509140916531771E-7</v>
      </c>
      <c r="E1643" s="13">
        <f t="shared" si="233"/>
        <v>3.0871177309069245E-5</v>
      </c>
      <c r="F1643" s="4">
        <f t="shared" si="234"/>
        <v>-5.0583440003844843E-3</v>
      </c>
      <c r="G1643" s="6">
        <f t="shared" si="235"/>
        <v>-0.91039898488396276</v>
      </c>
      <c r="H1643" s="8">
        <f t="shared" si="236"/>
        <v>1</v>
      </c>
      <c r="I1643" s="6">
        <f t="shared" si="229"/>
        <v>3.8594921022231832</v>
      </c>
      <c r="J1643" s="15">
        <f t="shared" si="230"/>
        <v>41801</v>
      </c>
      <c r="K1643" s="7">
        <f t="shared" si="231"/>
        <v>8.837651192027506</v>
      </c>
    </row>
    <row r="1644" spans="1:11" x14ac:dyDescent="0.25">
      <c r="A1644" s="11">
        <v>41802</v>
      </c>
      <c r="B1644" s="12">
        <v>6843.11</v>
      </c>
      <c r="C1644" s="4">
        <f t="shared" si="228"/>
        <v>6.1979335384644324E-4</v>
      </c>
      <c r="D1644" s="4">
        <f t="shared" si="232"/>
        <v>1.4509140916531771E-7</v>
      </c>
      <c r="E1644" s="13">
        <f t="shared" si="233"/>
        <v>3.4860054830204601E-5</v>
      </c>
      <c r="F1644" s="4">
        <f t="shared" si="234"/>
        <v>6.1964826243727795E-4</v>
      </c>
      <c r="G1644" s="6">
        <f t="shared" si="235"/>
        <v>0.10494970043714386</v>
      </c>
      <c r="H1644" s="8">
        <f t="shared" si="236"/>
        <v>0</v>
      </c>
      <c r="I1644" s="6">
        <f t="shared" si="229"/>
        <v>4.2076387194868481</v>
      </c>
      <c r="J1644" s="15">
        <f t="shared" si="230"/>
        <v>41802</v>
      </c>
      <c r="K1644" s="7">
        <f t="shared" si="231"/>
        <v>9.39126928164759</v>
      </c>
    </row>
    <row r="1645" spans="1:11" x14ac:dyDescent="0.25">
      <c r="A1645" s="11">
        <v>41803</v>
      </c>
      <c r="B1645" s="12">
        <v>6777.85</v>
      </c>
      <c r="C1645" s="4">
        <f t="shared" si="228"/>
        <v>-9.582364144122172E-3</v>
      </c>
      <c r="D1645" s="4">
        <f t="shared" si="232"/>
        <v>1.4509140916531771E-7</v>
      </c>
      <c r="E1645" s="13">
        <f t="shared" si="233"/>
        <v>3.3623683732262708E-5</v>
      </c>
      <c r="F1645" s="4">
        <f t="shared" si="234"/>
        <v>-9.582509235531337E-3</v>
      </c>
      <c r="G1645" s="6">
        <f t="shared" si="235"/>
        <v>-1.6525575798809193</v>
      </c>
      <c r="H1645" s="8">
        <f t="shared" si="236"/>
        <v>1</v>
      </c>
      <c r="I1645" s="6">
        <f t="shared" si="229"/>
        <v>2.8657281225430835</v>
      </c>
      <c r="J1645" s="15">
        <f t="shared" si="230"/>
        <v>41803</v>
      </c>
      <c r="K1645" s="7">
        <f t="shared" si="231"/>
        <v>9.2232271923998841</v>
      </c>
    </row>
    <row r="1646" spans="1:11" x14ac:dyDescent="0.25">
      <c r="A1646" s="11">
        <v>41806</v>
      </c>
      <c r="B1646" s="12">
        <v>6754.64</v>
      </c>
      <c r="C1646" s="4">
        <f t="shared" si="228"/>
        <v>-3.4302663824332747E-3</v>
      </c>
      <c r="D1646" s="4">
        <f t="shared" si="232"/>
        <v>1.4509140916531771E-7</v>
      </c>
      <c r="E1646" s="13">
        <f t="shared" si="233"/>
        <v>4.9574984339975249E-5</v>
      </c>
      <c r="F1646" s="4">
        <f t="shared" si="234"/>
        <v>-3.4304114738424401E-3</v>
      </c>
      <c r="G1646" s="6">
        <f t="shared" si="235"/>
        <v>-0.48720857505295412</v>
      </c>
      <c r="H1646" s="8">
        <f t="shared" si="236"/>
        <v>1</v>
      </c>
      <c r="I1646" s="6">
        <f t="shared" si="229"/>
        <v>3.9183874687147546</v>
      </c>
      <c r="J1646" s="15">
        <f t="shared" si="230"/>
        <v>41806</v>
      </c>
      <c r="K1646" s="7">
        <f t="shared" si="231"/>
        <v>11.199317406884107</v>
      </c>
    </row>
    <row r="1647" spans="1:11" x14ac:dyDescent="0.25">
      <c r="A1647" s="11">
        <v>41807</v>
      </c>
      <c r="B1647" s="12">
        <v>6766.77</v>
      </c>
      <c r="C1647" s="4">
        <f t="shared" si="228"/>
        <v>1.7941920634014083E-3</v>
      </c>
      <c r="D1647" s="4">
        <f t="shared" si="232"/>
        <v>1.4509140916531771E-7</v>
      </c>
      <c r="E1647" s="13">
        <f t="shared" si="233"/>
        <v>4.876224324661288E-5</v>
      </c>
      <c r="F1647" s="4">
        <f t="shared" si="234"/>
        <v>1.7940469719922429E-3</v>
      </c>
      <c r="G1647" s="6">
        <f t="shared" si="235"/>
        <v>0.25691648484391094</v>
      </c>
      <c r="H1647" s="8">
        <f t="shared" si="236"/>
        <v>0</v>
      </c>
      <c r="I1647" s="6">
        <f t="shared" si="229"/>
        <v>4.0123355509687562</v>
      </c>
      <c r="J1647" s="15">
        <f t="shared" si="230"/>
        <v>41807</v>
      </c>
      <c r="K1647" s="7">
        <f t="shared" si="231"/>
        <v>11.107136238199772</v>
      </c>
    </row>
    <row r="1648" spans="1:11" x14ac:dyDescent="0.25">
      <c r="A1648" s="11">
        <v>41808</v>
      </c>
      <c r="B1648" s="12">
        <v>6778.56</v>
      </c>
      <c r="C1648" s="4">
        <f t="shared" si="228"/>
        <v>1.7408218149617088E-3</v>
      </c>
      <c r="D1648" s="4">
        <f t="shared" si="232"/>
        <v>1.4509140916531771E-7</v>
      </c>
      <c r="E1648" s="13">
        <f t="shared" si="233"/>
        <v>4.5862990863948734E-5</v>
      </c>
      <c r="F1648" s="4">
        <f t="shared" si="234"/>
        <v>1.7406767235525434E-3</v>
      </c>
      <c r="G1648" s="6">
        <f t="shared" si="235"/>
        <v>0.25703184607164242</v>
      </c>
      <c r="H1648" s="8">
        <f t="shared" si="236"/>
        <v>0</v>
      </c>
      <c r="I1648" s="6">
        <f t="shared" si="229"/>
        <v>4.0429548145439469</v>
      </c>
      <c r="J1648" s="15">
        <f t="shared" si="230"/>
        <v>41808</v>
      </c>
      <c r="K1648" s="7">
        <f t="shared" si="231"/>
        <v>10.771878521678115</v>
      </c>
    </row>
    <row r="1649" spans="1:11" x14ac:dyDescent="0.25">
      <c r="A1649" s="11">
        <v>41809</v>
      </c>
      <c r="B1649" s="12">
        <v>6808.11</v>
      </c>
      <c r="C1649" s="4">
        <f t="shared" si="228"/>
        <v>4.3498585883975276E-3</v>
      </c>
      <c r="D1649" s="4">
        <f t="shared" si="232"/>
        <v>1.4509140916531771E-7</v>
      </c>
      <c r="E1649" s="13">
        <f t="shared" si="233"/>
        <v>4.3310526510795713E-5</v>
      </c>
      <c r="F1649" s="4">
        <f t="shared" si="234"/>
        <v>4.3497134969883626E-3</v>
      </c>
      <c r="G1649" s="6">
        <f t="shared" si="235"/>
        <v>0.66094286782822786</v>
      </c>
      <c r="H1649" s="8">
        <f t="shared" si="236"/>
        <v>0</v>
      </c>
      <c r="I1649" s="6">
        <f t="shared" si="229"/>
        <v>3.8861961525370936</v>
      </c>
      <c r="J1649" s="15">
        <f t="shared" si="230"/>
        <v>41809</v>
      </c>
      <c r="K1649" s="7">
        <f t="shared" si="231"/>
        <v>10.467837984622859</v>
      </c>
    </row>
    <row r="1650" spans="1:11" x14ac:dyDescent="0.25">
      <c r="A1650" s="11">
        <v>41810</v>
      </c>
      <c r="B1650" s="12">
        <v>6825.2</v>
      </c>
      <c r="C1650" s="4">
        <f t="shared" si="228"/>
        <v>2.5070960686205388E-3</v>
      </c>
      <c r="D1650" s="4">
        <f t="shared" si="232"/>
        <v>1.4509140916531771E-7</v>
      </c>
      <c r="E1650" s="13">
        <f t="shared" si="233"/>
        <v>4.1063369859973157E-5</v>
      </c>
      <c r="F1650" s="4">
        <f t="shared" si="234"/>
        <v>2.5069509772113734E-3</v>
      </c>
      <c r="G1650" s="6">
        <f t="shared" si="235"/>
        <v>0.39121774739817466</v>
      </c>
      <c r="H1650" s="8">
        <f t="shared" si="236"/>
        <v>0</v>
      </c>
      <c r="I1650" s="6">
        <f t="shared" si="229"/>
        <v>4.0547328429253247</v>
      </c>
      <c r="J1650" s="15">
        <f t="shared" si="230"/>
        <v>41810</v>
      </c>
      <c r="K1650" s="7">
        <f t="shared" si="231"/>
        <v>10.192660386068599</v>
      </c>
    </row>
    <row r="1651" spans="1:11" x14ac:dyDescent="0.25">
      <c r="A1651" s="11">
        <v>41813</v>
      </c>
      <c r="B1651" s="12">
        <v>6800.56</v>
      </c>
      <c r="C1651" s="4">
        <f t="shared" si="228"/>
        <v>-3.6166829385525304E-3</v>
      </c>
      <c r="D1651" s="4">
        <f t="shared" si="232"/>
        <v>1.4509140916531771E-7</v>
      </c>
      <c r="E1651" s="13">
        <f t="shared" si="233"/>
        <v>3.9085002167159656E-5</v>
      </c>
      <c r="F1651" s="4">
        <f t="shared" si="234"/>
        <v>-3.6168280299616958E-3</v>
      </c>
      <c r="G1651" s="6">
        <f t="shared" si="235"/>
        <v>-0.57852587728344995</v>
      </c>
      <c r="H1651" s="8">
        <f t="shared" si="236"/>
        <v>1</v>
      </c>
      <c r="I1651" s="6">
        <f t="shared" si="229"/>
        <v>3.9886012418743508</v>
      </c>
      <c r="J1651" s="15">
        <f t="shared" si="230"/>
        <v>41813</v>
      </c>
      <c r="K1651" s="7">
        <f t="shared" si="231"/>
        <v>9.9440965141592397</v>
      </c>
    </row>
    <row r="1652" spans="1:11" x14ac:dyDescent="0.25">
      <c r="A1652" s="11">
        <v>41814</v>
      </c>
      <c r="B1652" s="12">
        <v>6787.07</v>
      </c>
      <c r="C1652" s="4">
        <f t="shared" si="228"/>
        <v>-1.9856302287128845E-3</v>
      </c>
      <c r="D1652" s="4">
        <f t="shared" si="232"/>
        <v>1.4509140916531771E-7</v>
      </c>
      <c r="E1652" s="13">
        <f t="shared" si="233"/>
        <v>3.9770784639751468E-5</v>
      </c>
      <c r="F1652" s="4">
        <f t="shared" si="234"/>
        <v>-1.9857753201220499E-3</v>
      </c>
      <c r="G1652" s="6">
        <f t="shared" si="235"/>
        <v>-0.31488214063954745</v>
      </c>
      <c r="H1652" s="8">
        <f t="shared" si="236"/>
        <v>1</v>
      </c>
      <c r="I1652" s="6">
        <f t="shared" si="229"/>
        <v>4.0976750702990765</v>
      </c>
      <c r="J1652" s="15">
        <f t="shared" si="230"/>
        <v>41814</v>
      </c>
      <c r="K1652" s="7">
        <f t="shared" si="231"/>
        <v>10.030956342172527</v>
      </c>
    </row>
    <row r="1653" spans="1:11" x14ac:dyDescent="0.25">
      <c r="A1653" s="11">
        <v>41815</v>
      </c>
      <c r="B1653" s="12">
        <v>6733.62</v>
      </c>
      <c r="C1653" s="4">
        <f t="shared" si="228"/>
        <v>-7.9064424134901931E-3</v>
      </c>
      <c r="D1653" s="4">
        <f t="shared" si="232"/>
        <v>1.4509140916531771E-7</v>
      </c>
      <c r="E1653" s="13">
        <f t="shared" si="233"/>
        <v>3.8678782096255107E-5</v>
      </c>
      <c r="F1653" s="4">
        <f t="shared" si="234"/>
        <v>-7.9065875048993581E-3</v>
      </c>
      <c r="G1653" s="6">
        <f t="shared" si="235"/>
        <v>-1.2713135809780516</v>
      </c>
      <c r="H1653" s="8">
        <f t="shared" si="236"/>
        <v>1</v>
      </c>
      <c r="I1653" s="6">
        <f t="shared" si="229"/>
        <v>3.3530520434697455</v>
      </c>
      <c r="J1653" s="15">
        <f t="shared" si="230"/>
        <v>41815</v>
      </c>
      <c r="K1653" s="7">
        <f t="shared" si="231"/>
        <v>9.89228581792527</v>
      </c>
    </row>
    <row r="1654" spans="1:11" x14ac:dyDescent="0.25">
      <c r="A1654" s="11">
        <v>41816</v>
      </c>
      <c r="B1654" s="12">
        <v>6735.12</v>
      </c>
      <c r="C1654" s="4">
        <f t="shared" si="228"/>
        <v>2.2273798532025286E-4</v>
      </c>
      <c r="D1654" s="4">
        <f t="shared" si="232"/>
        <v>1.4509140916531771E-7</v>
      </c>
      <c r="E1654" s="13">
        <f t="shared" si="233"/>
        <v>4.8586331337845465E-5</v>
      </c>
      <c r="F1654" s="4">
        <f t="shared" si="234"/>
        <v>2.2259289391108754E-4</v>
      </c>
      <c r="G1654" s="6">
        <f t="shared" si="235"/>
        <v>3.1934067722679912E-2</v>
      </c>
      <c r="H1654" s="8">
        <f t="shared" si="236"/>
        <v>0</v>
      </c>
      <c r="I1654" s="6">
        <f t="shared" si="229"/>
        <v>4.0466357318586672</v>
      </c>
      <c r="J1654" s="15">
        <f t="shared" si="230"/>
        <v>41816</v>
      </c>
      <c r="K1654" s="7">
        <f t="shared" si="231"/>
        <v>11.087083398475411</v>
      </c>
    </row>
    <row r="1655" spans="1:11" x14ac:dyDescent="0.25">
      <c r="A1655" s="11">
        <v>41817</v>
      </c>
      <c r="B1655" s="12">
        <v>6757.77</v>
      </c>
      <c r="C1655" s="4">
        <f t="shared" si="228"/>
        <v>3.3573268996077805E-3</v>
      </c>
      <c r="D1655" s="4">
        <f t="shared" si="232"/>
        <v>1.4509140916531771E-7</v>
      </c>
      <c r="E1655" s="13">
        <f t="shared" si="233"/>
        <v>4.570812029141467E-5</v>
      </c>
      <c r="F1655" s="4">
        <f t="shared" si="234"/>
        <v>3.3571818081986151E-3</v>
      </c>
      <c r="G1655" s="6">
        <f t="shared" si="235"/>
        <v>0.49656737240040227</v>
      </c>
      <c r="H1655" s="8">
        <f t="shared" si="236"/>
        <v>0</v>
      </c>
      <c r="I1655" s="6">
        <f t="shared" si="229"/>
        <v>3.9543891836023626</v>
      </c>
      <c r="J1655" s="15">
        <f t="shared" si="230"/>
        <v>41817</v>
      </c>
      <c r="K1655" s="7">
        <f t="shared" si="231"/>
        <v>10.753675852343658</v>
      </c>
    </row>
    <row r="1656" spans="1:11" x14ac:dyDescent="0.25">
      <c r="A1656" s="11">
        <v>41820</v>
      </c>
      <c r="B1656" s="12">
        <v>6743.94</v>
      </c>
      <c r="C1656" s="4">
        <f t="shared" si="228"/>
        <v>-2.0486301123207253E-3</v>
      </c>
      <c r="D1656" s="4">
        <f t="shared" si="232"/>
        <v>1.4509140916531771E-7</v>
      </c>
      <c r="E1656" s="13">
        <f t="shared" si="233"/>
        <v>4.3174180458927556E-5</v>
      </c>
      <c r="F1656" s="4">
        <f t="shared" si="234"/>
        <v>-2.0487752037298907E-3</v>
      </c>
      <c r="G1656" s="6">
        <f t="shared" si="235"/>
        <v>-0.31180441335990877</v>
      </c>
      <c r="H1656" s="8">
        <f t="shared" si="236"/>
        <v>1</v>
      </c>
      <c r="I1656" s="6">
        <f t="shared" si="229"/>
        <v>4.0575844286773242</v>
      </c>
      <c r="J1656" s="15">
        <f t="shared" si="230"/>
        <v>41820</v>
      </c>
      <c r="K1656" s="7">
        <f t="shared" si="231"/>
        <v>10.451348073865244</v>
      </c>
    </row>
    <row r="1657" spans="1:11" x14ac:dyDescent="0.25">
      <c r="A1657" s="11">
        <v>41821</v>
      </c>
      <c r="B1657" s="12">
        <v>6802.92</v>
      </c>
      <c r="C1657" s="4">
        <f t="shared" si="228"/>
        <v>8.7076079130956798E-3</v>
      </c>
      <c r="D1657" s="4">
        <f t="shared" si="232"/>
        <v>1.4509140916531771E-7</v>
      </c>
      <c r="E1657" s="13">
        <f t="shared" si="233"/>
        <v>4.1722255068285596E-5</v>
      </c>
      <c r="F1657" s="4">
        <f t="shared" si="234"/>
        <v>8.7074628216865149E-3</v>
      </c>
      <c r="G1657" s="6">
        <f t="shared" si="235"/>
        <v>1.3480554046239421</v>
      </c>
      <c r="H1657" s="8">
        <f t="shared" si="236"/>
        <v>0</v>
      </c>
      <c r="I1657" s="6">
        <f t="shared" si="229"/>
        <v>3.214672718247801</v>
      </c>
      <c r="J1657" s="15">
        <f t="shared" si="230"/>
        <v>41821</v>
      </c>
      <c r="K1657" s="7">
        <f t="shared" si="231"/>
        <v>10.274108492845622</v>
      </c>
    </row>
    <row r="1658" spans="1:11" x14ac:dyDescent="0.25">
      <c r="A1658" s="11">
        <v>41822</v>
      </c>
      <c r="B1658" s="12">
        <v>6816.37</v>
      </c>
      <c r="C1658" s="4">
        <f t="shared" si="228"/>
        <v>1.9751403153279285E-3</v>
      </c>
      <c r="D1658" s="4">
        <f t="shared" si="232"/>
        <v>1.4509140916531771E-7</v>
      </c>
      <c r="E1658" s="13">
        <f t="shared" si="233"/>
        <v>3.9665076194896388E-5</v>
      </c>
      <c r="F1658" s="4">
        <f t="shared" si="234"/>
        <v>1.9749952239187631E-3</v>
      </c>
      <c r="G1658" s="6">
        <f t="shared" si="235"/>
        <v>0.31358978205323979</v>
      </c>
      <c r="H1658" s="8">
        <f t="shared" si="236"/>
        <v>0</v>
      </c>
      <c r="I1658" s="6">
        <f t="shared" si="229"/>
        <v>4.0994119162170781</v>
      </c>
      <c r="J1658" s="15">
        <f t="shared" si="230"/>
        <v>41822</v>
      </c>
      <c r="K1658" s="7">
        <f t="shared" si="231"/>
        <v>10.017616621386939</v>
      </c>
    </row>
    <row r="1659" spans="1:11" x14ac:dyDescent="0.25">
      <c r="A1659" s="11">
        <v>41823</v>
      </c>
      <c r="B1659" s="12">
        <v>6865.21</v>
      </c>
      <c r="C1659" s="4">
        <f t="shared" si="228"/>
        <v>7.1395566098400439E-3</v>
      </c>
      <c r="D1659" s="4">
        <f t="shared" si="232"/>
        <v>1.4509140916531771E-7</v>
      </c>
      <c r="E1659" s="13">
        <f t="shared" si="233"/>
        <v>3.785396248372635E-5</v>
      </c>
      <c r="F1659" s="4">
        <f t="shared" si="234"/>
        <v>7.139411518430879E-3</v>
      </c>
      <c r="G1659" s="6">
        <f t="shared" si="235"/>
        <v>1.1603973862399781</v>
      </c>
      <c r="H1659" s="8">
        <f t="shared" si="236"/>
        <v>0</v>
      </c>
      <c r="I1659" s="6">
        <f t="shared" si="229"/>
        <v>3.4986878670121526</v>
      </c>
      <c r="J1659" s="15">
        <f t="shared" si="230"/>
        <v>41823</v>
      </c>
      <c r="K1659" s="7">
        <f t="shared" si="231"/>
        <v>9.7862416219827555</v>
      </c>
    </row>
    <row r="1660" spans="1:11" x14ac:dyDescent="0.25">
      <c r="A1660" s="11">
        <v>41824</v>
      </c>
      <c r="B1660" s="12">
        <v>6866.05</v>
      </c>
      <c r="C1660" s="4">
        <f t="shared" si="228"/>
        <v>1.2234856831020851E-4</v>
      </c>
      <c r="D1660" s="4">
        <f t="shared" si="232"/>
        <v>1.4509140916531771E-7</v>
      </c>
      <c r="E1660" s="13">
        <f t="shared" si="233"/>
        <v>3.6259481363383086E-5</v>
      </c>
      <c r="F1660" s="4">
        <f t="shared" si="234"/>
        <v>1.2220347690104319E-4</v>
      </c>
      <c r="G1660" s="6">
        <f t="shared" si="235"/>
        <v>2.0294238903280061E-2</v>
      </c>
      <c r="H1660" s="8">
        <f t="shared" si="236"/>
        <v>0</v>
      </c>
      <c r="I1660" s="6">
        <f t="shared" si="229"/>
        <v>4.1932603667345711</v>
      </c>
      <c r="J1660" s="15">
        <f t="shared" si="230"/>
        <v>41824</v>
      </c>
      <c r="K1660" s="7">
        <f t="shared" si="231"/>
        <v>9.577916675841319</v>
      </c>
    </row>
    <row r="1661" spans="1:11" x14ac:dyDescent="0.25">
      <c r="A1661" s="11">
        <v>41827</v>
      </c>
      <c r="B1661" s="12">
        <v>6823.51</v>
      </c>
      <c r="C1661" s="4">
        <f t="shared" si="228"/>
        <v>-6.2149750508825345E-3</v>
      </c>
      <c r="D1661" s="4">
        <f t="shared" si="232"/>
        <v>1.4509140916531771E-7</v>
      </c>
      <c r="E1661" s="13">
        <f t="shared" si="233"/>
        <v>3.4855720778141502E-5</v>
      </c>
      <c r="F1661" s="4">
        <f t="shared" si="234"/>
        <v>-6.2151201422916994E-3</v>
      </c>
      <c r="G1661" s="6">
        <f t="shared" si="235"/>
        <v>-1.052719079826107</v>
      </c>
      <c r="H1661" s="8">
        <f t="shared" si="236"/>
        <v>1</v>
      </c>
      <c r="I1661" s="6">
        <f t="shared" si="229"/>
        <v>3.6590993762338746</v>
      </c>
      <c r="J1661" s="15">
        <f t="shared" si="230"/>
        <v>41827</v>
      </c>
      <c r="K1661" s="7">
        <f t="shared" si="231"/>
        <v>9.3906854685213474</v>
      </c>
    </row>
    <row r="1662" spans="1:11" x14ac:dyDescent="0.25">
      <c r="A1662" s="11">
        <v>41828</v>
      </c>
      <c r="B1662" s="12">
        <v>6738.45</v>
      </c>
      <c r="C1662" s="4">
        <f t="shared" si="228"/>
        <v>-1.2544074067939998E-2</v>
      </c>
      <c r="D1662" s="4">
        <f t="shared" si="232"/>
        <v>1.4509140916531771E-7</v>
      </c>
      <c r="E1662" s="13">
        <f t="shared" si="233"/>
        <v>4.0787978620292408E-5</v>
      </c>
      <c r="F1662" s="4">
        <f t="shared" si="234"/>
        <v>-1.2544219159349163E-2</v>
      </c>
      <c r="G1662" s="6">
        <f t="shared" si="235"/>
        <v>-1.9641630710211073</v>
      </c>
      <c r="H1662" s="8">
        <f t="shared" si="236"/>
        <v>1</v>
      </c>
      <c r="I1662" s="6">
        <f t="shared" si="229"/>
        <v>2.2056547628283143</v>
      </c>
      <c r="J1662" s="15">
        <f t="shared" si="230"/>
        <v>41828</v>
      </c>
      <c r="K1662" s="7">
        <f t="shared" si="231"/>
        <v>10.158424381238451</v>
      </c>
    </row>
    <row r="1663" spans="1:11" x14ac:dyDescent="0.25">
      <c r="A1663" s="11">
        <v>41829</v>
      </c>
      <c r="B1663" s="12">
        <v>6718.04</v>
      </c>
      <c r="C1663" s="4">
        <f t="shared" si="228"/>
        <v>-3.0334828251790064E-3</v>
      </c>
      <c r="D1663" s="4">
        <f t="shared" si="232"/>
        <v>1.4509140916531771E-7</v>
      </c>
      <c r="E1663" s="13">
        <f t="shared" si="233"/>
        <v>6.8043227095710291E-5</v>
      </c>
      <c r="F1663" s="4">
        <f t="shared" si="234"/>
        <v>-3.0336279165881718E-3</v>
      </c>
      <c r="G1663" s="6">
        <f t="shared" si="235"/>
        <v>-0.3677645474120082</v>
      </c>
      <c r="H1663" s="8">
        <f t="shared" si="236"/>
        <v>1</v>
      </c>
      <c r="I1663" s="6">
        <f t="shared" si="229"/>
        <v>3.8111197667143153</v>
      </c>
      <c r="J1663" s="15">
        <f t="shared" si="230"/>
        <v>41829</v>
      </c>
      <c r="K1663" s="7">
        <f t="shared" si="231"/>
        <v>13.120570283038274</v>
      </c>
    </row>
    <row r="1664" spans="1:11" x14ac:dyDescent="0.25">
      <c r="A1664" s="11">
        <v>41830</v>
      </c>
      <c r="B1664" s="12">
        <v>6672.37</v>
      </c>
      <c r="C1664" s="4">
        <f t="shared" si="228"/>
        <v>-6.8213261710665159E-3</v>
      </c>
      <c r="D1664" s="4">
        <f t="shared" si="232"/>
        <v>1.4509140916531771E-7</v>
      </c>
      <c r="E1664" s="13">
        <f t="shared" si="233"/>
        <v>6.4545493491560007E-5</v>
      </c>
      <c r="F1664" s="4">
        <f t="shared" si="234"/>
        <v>-6.8214712624756809E-3</v>
      </c>
      <c r="G1664" s="6">
        <f t="shared" si="235"/>
        <v>-0.84907311782485051</v>
      </c>
      <c r="H1664" s="8">
        <f t="shared" si="236"/>
        <v>1</v>
      </c>
      <c r="I1664" s="6">
        <f t="shared" si="229"/>
        <v>3.5446690157574707</v>
      </c>
      <c r="J1664" s="15">
        <f t="shared" si="230"/>
        <v>41830</v>
      </c>
      <c r="K1664" s="7">
        <f t="shared" si="231"/>
        <v>12.778892695912539</v>
      </c>
    </row>
    <row r="1665" spans="1:11" x14ac:dyDescent="0.25">
      <c r="A1665" s="11">
        <v>41831</v>
      </c>
      <c r="B1665" s="12">
        <v>6690.17</v>
      </c>
      <c r="C1665" s="4">
        <f t="shared" si="228"/>
        <v>2.6641657242366503E-3</v>
      </c>
      <c r="D1665" s="4">
        <f t="shared" si="232"/>
        <v>1.4509140916531771E-7</v>
      </c>
      <c r="E1665" s="13">
        <f t="shared" si="233"/>
        <v>6.8393348661503552E-5</v>
      </c>
      <c r="F1665" s="4">
        <f t="shared" si="234"/>
        <v>2.6640206328274849E-3</v>
      </c>
      <c r="G1665" s="6">
        <f t="shared" si="235"/>
        <v>0.3221296124308764</v>
      </c>
      <c r="H1665" s="8">
        <f t="shared" si="236"/>
        <v>0</v>
      </c>
      <c r="I1665" s="6">
        <f t="shared" si="229"/>
        <v>3.8242952131203651</v>
      </c>
      <c r="J1665" s="15">
        <f t="shared" si="230"/>
        <v>41831</v>
      </c>
      <c r="K1665" s="7">
        <f t="shared" si="231"/>
        <v>13.154283413154971</v>
      </c>
    </row>
    <row r="1666" spans="1:11" x14ac:dyDescent="0.25">
      <c r="A1666" s="11">
        <v>41834</v>
      </c>
      <c r="B1666" s="12">
        <v>6746.14</v>
      </c>
      <c r="C1666" s="4">
        <f t="shared" si="228"/>
        <v>8.3312045843878992E-3</v>
      </c>
      <c r="D1666" s="4">
        <f t="shared" si="232"/>
        <v>1.4509140916531771E-7</v>
      </c>
      <c r="E1666" s="13">
        <f t="shared" si="233"/>
        <v>6.3145962530752482E-5</v>
      </c>
      <c r="F1666" s="4">
        <f t="shared" si="234"/>
        <v>8.3310594929787343E-3</v>
      </c>
      <c r="G1666" s="6">
        <f t="shared" si="235"/>
        <v>1.0484010374708961</v>
      </c>
      <c r="H1666" s="8">
        <f t="shared" si="236"/>
        <v>0</v>
      </c>
      <c r="I1666" s="6">
        <f t="shared" si="229"/>
        <v>3.3665199220102613</v>
      </c>
      <c r="J1666" s="15">
        <f t="shared" si="230"/>
        <v>41834</v>
      </c>
      <c r="K1666" s="7">
        <f t="shared" si="231"/>
        <v>12.639591971373276</v>
      </c>
    </row>
    <row r="1667" spans="1:11" x14ac:dyDescent="0.25">
      <c r="A1667" s="11">
        <v>41835</v>
      </c>
      <c r="B1667" s="12">
        <v>6710.45</v>
      </c>
      <c r="C1667" s="4">
        <f t="shared" si="228"/>
        <v>-5.3044766446022507E-3</v>
      </c>
      <c r="D1667" s="4">
        <f t="shared" si="232"/>
        <v>1.4509140916531771E-7</v>
      </c>
      <c r="E1667" s="13">
        <f t="shared" si="233"/>
        <v>5.8526231552498003E-5</v>
      </c>
      <c r="F1667" s="4">
        <f t="shared" si="234"/>
        <v>-5.3046217360114157E-3</v>
      </c>
      <c r="G1667" s="6">
        <f t="shared" si="235"/>
        <v>-0.69339250007862763</v>
      </c>
      <c r="H1667" s="8">
        <f t="shared" si="236"/>
        <v>1</v>
      </c>
      <c r="I1667" s="6">
        <f t="shared" si="229"/>
        <v>3.7136826380237151</v>
      </c>
      <c r="J1667" s="15">
        <f t="shared" si="230"/>
        <v>41835</v>
      </c>
      <c r="K1667" s="7">
        <f t="shared" si="231"/>
        <v>12.168457824548678</v>
      </c>
    </row>
    <row r="1668" spans="1:11" x14ac:dyDescent="0.25">
      <c r="A1668" s="11">
        <v>41836</v>
      </c>
      <c r="B1668" s="12">
        <v>6784.67</v>
      </c>
      <c r="C1668" s="4">
        <f t="shared" si="228"/>
        <v>1.0999642587077191E-2</v>
      </c>
      <c r="D1668" s="4">
        <f t="shared" si="232"/>
        <v>1.4509140916531771E-7</v>
      </c>
      <c r="E1668" s="13">
        <f t="shared" si="233"/>
        <v>5.9680810857536935E-5</v>
      </c>
      <c r="F1668" s="4">
        <f t="shared" si="234"/>
        <v>1.0999497495668026E-2</v>
      </c>
      <c r="G1668" s="6">
        <f t="shared" si="235"/>
        <v>1.4238213067229908</v>
      </c>
      <c r="H1668" s="8">
        <f t="shared" si="236"/>
        <v>0</v>
      </c>
      <c r="I1668" s="6">
        <f t="shared" si="229"/>
        <v>2.9306779177591906</v>
      </c>
      <c r="J1668" s="15">
        <f t="shared" si="230"/>
        <v>41836</v>
      </c>
      <c r="K1668" s="7">
        <f t="shared" si="231"/>
        <v>12.287898578258547</v>
      </c>
    </row>
    <row r="1669" spans="1:11" x14ac:dyDescent="0.25">
      <c r="A1669" s="11">
        <v>41837</v>
      </c>
      <c r="B1669" s="12">
        <v>6738.32</v>
      </c>
      <c r="C1669" s="4">
        <f t="shared" si="228"/>
        <v>-6.8550197114301435E-3</v>
      </c>
      <c r="D1669" s="4">
        <f t="shared" si="232"/>
        <v>1.4509140916531771E-7</v>
      </c>
      <c r="E1669" s="13">
        <f t="shared" si="233"/>
        <v>5.5475556772669493E-5</v>
      </c>
      <c r="F1669" s="4">
        <f t="shared" si="234"/>
        <v>-6.8551648028393085E-3</v>
      </c>
      <c r="G1669" s="6">
        <f t="shared" si="235"/>
        <v>-0.92037977184771491</v>
      </c>
      <c r="H1669" s="8">
        <f t="shared" si="236"/>
        <v>1</v>
      </c>
      <c r="I1669" s="6">
        <f t="shared" si="229"/>
        <v>3.5572960309496322</v>
      </c>
      <c r="J1669" s="15">
        <f t="shared" si="230"/>
        <v>41837</v>
      </c>
      <c r="K1669" s="7">
        <f t="shared" si="231"/>
        <v>11.847073842719722</v>
      </c>
    </row>
    <row r="1670" spans="1:11" x14ac:dyDescent="0.25">
      <c r="A1670" s="11">
        <v>41838</v>
      </c>
      <c r="B1670" s="12">
        <v>6749.45</v>
      </c>
      <c r="C1670" s="4">
        <f t="shared" si="228"/>
        <v>1.6503843891607754E-3</v>
      </c>
      <c r="D1670" s="4">
        <f t="shared" si="232"/>
        <v>1.4509140916531771E-7</v>
      </c>
      <c r="E1670" s="13">
        <f t="shared" si="233"/>
        <v>6.049380640272978E-5</v>
      </c>
      <c r="F1670" s="4">
        <f t="shared" si="234"/>
        <v>1.65023929775161E-3</v>
      </c>
      <c r="G1670" s="6">
        <f t="shared" si="235"/>
        <v>0.21217366039911961</v>
      </c>
      <c r="H1670" s="8">
        <f t="shared" si="236"/>
        <v>0</v>
      </c>
      <c r="I1670" s="6">
        <f t="shared" si="229"/>
        <v>3.9150374215500481</v>
      </c>
      <c r="J1670" s="15">
        <f t="shared" si="230"/>
        <v>41838</v>
      </c>
      <c r="K1670" s="7">
        <f t="shared" si="231"/>
        <v>12.371310771252428</v>
      </c>
    </row>
    <row r="1671" spans="1:11" x14ac:dyDescent="0.25">
      <c r="A1671" s="11">
        <v>41841</v>
      </c>
      <c r="B1671" s="12">
        <v>6728.44</v>
      </c>
      <c r="C1671" s="4">
        <f t="shared" si="228"/>
        <v>-3.1177012155766135E-3</v>
      </c>
      <c r="D1671" s="4">
        <f t="shared" si="232"/>
        <v>1.4509140916531771E-7</v>
      </c>
      <c r="E1671" s="13">
        <f t="shared" si="233"/>
        <v>5.6191307550623523E-5</v>
      </c>
      <c r="F1671" s="4">
        <f t="shared" si="234"/>
        <v>-3.1178463069857789E-3</v>
      </c>
      <c r="G1671" s="6">
        <f t="shared" si="235"/>
        <v>-0.41592989262456792</v>
      </c>
      <c r="H1671" s="8">
        <f t="shared" si="236"/>
        <v>1</v>
      </c>
      <c r="I1671" s="6">
        <f t="shared" si="229"/>
        <v>3.8879368704784776</v>
      </c>
      <c r="J1671" s="15">
        <f t="shared" si="230"/>
        <v>41841</v>
      </c>
      <c r="K1671" s="7">
        <f t="shared" si="231"/>
        <v>11.923254929048422</v>
      </c>
    </row>
    <row r="1672" spans="1:11" x14ac:dyDescent="0.25">
      <c r="A1672" s="11">
        <v>41842</v>
      </c>
      <c r="B1672" s="12">
        <v>6795.34</v>
      </c>
      <c r="C1672" s="4">
        <f t="shared" si="228"/>
        <v>9.8937642754831807E-3</v>
      </c>
      <c r="D1672" s="4">
        <f t="shared" si="232"/>
        <v>1.4509140916531771E-7</v>
      </c>
      <c r="E1672" s="13">
        <f t="shared" si="233"/>
        <v>5.4207353863798166E-5</v>
      </c>
      <c r="F1672" s="4">
        <f t="shared" si="234"/>
        <v>9.8936191840740158E-3</v>
      </c>
      <c r="G1672" s="6">
        <f t="shared" si="235"/>
        <v>1.3437735425663313</v>
      </c>
      <c r="H1672" s="8">
        <f t="shared" si="236"/>
        <v>0</v>
      </c>
      <c r="I1672" s="6">
        <f t="shared" si="229"/>
        <v>3.0895447892339503</v>
      </c>
      <c r="J1672" s="15">
        <f t="shared" si="230"/>
        <v>41842</v>
      </c>
      <c r="K1672" s="7">
        <f t="shared" si="231"/>
        <v>11.710875512762032</v>
      </c>
    </row>
    <row r="1673" spans="1:11" x14ac:dyDescent="0.25">
      <c r="A1673" s="11">
        <v>41843</v>
      </c>
      <c r="B1673" s="12">
        <v>6798.15</v>
      </c>
      <c r="C1673" s="4">
        <f t="shared" si="228"/>
        <v>4.1343320074912197E-4</v>
      </c>
      <c r="D1673" s="4">
        <f t="shared" si="232"/>
        <v>1.4509140916531771E-7</v>
      </c>
      <c r="E1673" s="13">
        <f t="shared" si="233"/>
        <v>5.0656795926400414E-5</v>
      </c>
      <c r="F1673" s="4">
        <f t="shared" si="234"/>
        <v>4.1328810933995668E-4</v>
      </c>
      <c r="G1673" s="6">
        <f t="shared" si="235"/>
        <v>5.8067623458125106E-2</v>
      </c>
      <c r="H1673" s="8">
        <f t="shared" si="236"/>
        <v>0</v>
      </c>
      <c r="I1673" s="6">
        <f t="shared" si="229"/>
        <v>4.0245941233520641</v>
      </c>
      <c r="J1673" s="15">
        <f t="shared" si="230"/>
        <v>41843</v>
      </c>
      <c r="K1673" s="7">
        <f t="shared" si="231"/>
        <v>11.320852162880366</v>
      </c>
    </row>
    <row r="1674" spans="1:11" x14ac:dyDescent="0.25">
      <c r="A1674" s="11">
        <v>41844</v>
      </c>
      <c r="B1674" s="12">
        <v>6821.46</v>
      </c>
      <c r="C1674" s="4">
        <f t="shared" si="228"/>
        <v>3.4230088468388889E-3</v>
      </c>
      <c r="D1674" s="4">
        <f t="shared" si="232"/>
        <v>1.4509140916531771E-7</v>
      </c>
      <c r="E1674" s="13">
        <f t="shared" si="233"/>
        <v>4.7530930574628417E-5</v>
      </c>
      <c r="F1674" s="4">
        <f t="shared" si="234"/>
        <v>3.4228637554297235E-3</v>
      </c>
      <c r="G1674" s="6">
        <f t="shared" si="235"/>
        <v>0.49647965236589692</v>
      </c>
      <c r="H1674" s="8">
        <f t="shared" si="236"/>
        <v>0</v>
      </c>
      <c r="I1674" s="6">
        <f t="shared" si="229"/>
        <v>3.9348803886139905</v>
      </c>
      <c r="J1674" s="15">
        <f t="shared" si="230"/>
        <v>41844</v>
      </c>
      <c r="K1674" s="7">
        <f t="shared" si="231"/>
        <v>10.966004484487952</v>
      </c>
    </row>
    <row r="1675" spans="1:11" x14ac:dyDescent="0.25">
      <c r="A1675" s="11">
        <v>41845</v>
      </c>
      <c r="B1675" s="12">
        <v>6791.55</v>
      </c>
      <c r="C1675" s="4">
        <f t="shared" si="228"/>
        <v>-4.394332793490904E-3</v>
      </c>
      <c r="D1675" s="4">
        <f t="shared" si="232"/>
        <v>1.4509140916531771E-7</v>
      </c>
      <c r="E1675" s="13">
        <f t="shared" si="233"/>
        <v>4.4778959090234048E-5</v>
      </c>
      <c r="F1675" s="4">
        <f t="shared" si="234"/>
        <v>-4.394477884900069E-3</v>
      </c>
      <c r="G1675" s="6">
        <f t="shared" si="235"/>
        <v>-0.65670494456269524</v>
      </c>
      <c r="H1675" s="8">
        <f t="shared" si="236"/>
        <v>1</v>
      </c>
      <c r="I1675" s="6">
        <f t="shared" si="229"/>
        <v>3.8723168707058031</v>
      </c>
      <c r="J1675" s="15">
        <f t="shared" si="230"/>
        <v>41845</v>
      </c>
      <c r="K1675" s="7">
        <f t="shared" si="231"/>
        <v>10.643813531732512</v>
      </c>
    </row>
    <row r="1676" spans="1:11" x14ac:dyDescent="0.25">
      <c r="A1676" s="11">
        <v>41848</v>
      </c>
      <c r="B1676" s="12">
        <v>6788.07</v>
      </c>
      <c r="C1676" s="4">
        <f t="shared" si="228"/>
        <v>-5.1253276250451645E-4</v>
      </c>
      <c r="D1676" s="4">
        <f t="shared" si="232"/>
        <v>1.4509140916531771E-7</v>
      </c>
      <c r="E1676" s="13">
        <f t="shared" si="233"/>
        <v>4.5939764511937394E-5</v>
      </c>
      <c r="F1676" s="4">
        <f t="shared" si="234"/>
        <v>-5.1267785391368175E-4</v>
      </c>
      <c r="G1676" s="6">
        <f t="shared" si="235"/>
        <v>-7.5639765774998632E-2</v>
      </c>
      <c r="H1676" s="8">
        <f t="shared" si="236"/>
        <v>1</v>
      </c>
      <c r="I1676" s="6">
        <f t="shared" si="229"/>
        <v>4.0722905230662017</v>
      </c>
      <c r="J1676" s="15">
        <f t="shared" si="230"/>
        <v>41848</v>
      </c>
      <c r="K1676" s="7">
        <f t="shared" si="231"/>
        <v>10.780890696746795</v>
      </c>
    </row>
    <row r="1677" spans="1:11" x14ac:dyDescent="0.25">
      <c r="A1677" s="11">
        <v>41849</v>
      </c>
      <c r="B1677" s="12">
        <v>6807.75</v>
      </c>
      <c r="C1677" s="4">
        <f t="shared" si="228"/>
        <v>2.8950094580495475E-3</v>
      </c>
      <c r="D1677" s="4">
        <f t="shared" si="232"/>
        <v>1.4509140916531771E-7</v>
      </c>
      <c r="E1677" s="13">
        <f t="shared" si="233"/>
        <v>4.3426891755273568E-5</v>
      </c>
      <c r="F1677" s="4">
        <f t="shared" si="234"/>
        <v>2.8948643666403821E-3</v>
      </c>
      <c r="G1677" s="6">
        <f t="shared" si="235"/>
        <v>0.4392875019033709</v>
      </c>
      <c r="H1677" s="8">
        <f t="shared" si="236"/>
        <v>0</v>
      </c>
      <c r="I1677" s="6">
        <f t="shared" si="229"/>
        <v>4.0067905536556303</v>
      </c>
      <c r="J1677" s="15">
        <f t="shared" si="230"/>
        <v>41849</v>
      </c>
      <c r="K1677" s="7">
        <f t="shared" si="231"/>
        <v>10.481890866672964</v>
      </c>
    </row>
    <row r="1678" spans="1:11" x14ac:dyDescent="0.25">
      <c r="A1678" s="11">
        <v>41850</v>
      </c>
      <c r="B1678" s="12">
        <v>6773.44</v>
      </c>
      <c r="C1678" s="4">
        <f t="shared" si="228"/>
        <v>-5.0525871430408091E-3</v>
      </c>
      <c r="D1678" s="4">
        <f t="shared" si="232"/>
        <v>1.4509140916531771E-7</v>
      </c>
      <c r="E1678" s="13">
        <f t="shared" si="233"/>
        <v>4.1165816318326232E-5</v>
      </c>
      <c r="F1678" s="4">
        <f t="shared" si="234"/>
        <v>-5.0527322344499741E-3</v>
      </c>
      <c r="G1678" s="6">
        <f t="shared" si="235"/>
        <v>-0.78751333745791818</v>
      </c>
      <c r="H1678" s="8">
        <f t="shared" si="236"/>
        <v>1</v>
      </c>
      <c r="I1678" s="6">
        <f t="shared" si="229"/>
        <v>3.8199240119646158</v>
      </c>
      <c r="J1678" s="15">
        <f t="shared" si="230"/>
        <v>41850</v>
      </c>
      <c r="K1678" s="7">
        <f t="shared" si="231"/>
        <v>10.205366984355111</v>
      </c>
    </row>
    <row r="1679" spans="1:11" x14ac:dyDescent="0.25">
      <c r="A1679" s="11">
        <v>41851</v>
      </c>
      <c r="B1679" s="12">
        <v>6730.11</v>
      </c>
      <c r="C1679" s="4">
        <f t="shared" si="228"/>
        <v>-6.4175937014942291E-3</v>
      </c>
      <c r="D1679" s="4">
        <f t="shared" si="232"/>
        <v>1.4509140916531771E-7</v>
      </c>
      <c r="E1679" s="13">
        <f t="shared" si="233"/>
        <v>4.3912792681762768E-5</v>
      </c>
      <c r="F1679" s="4">
        <f t="shared" si="234"/>
        <v>-6.4177387929033941E-3</v>
      </c>
      <c r="G1679" s="6">
        <f t="shared" si="235"/>
        <v>-0.96847074933091482</v>
      </c>
      <c r="H1679" s="8">
        <f t="shared" si="236"/>
        <v>1</v>
      </c>
      <c r="I1679" s="6">
        <f t="shared" si="229"/>
        <v>3.6287461082814412</v>
      </c>
      <c r="J1679" s="15">
        <f t="shared" si="230"/>
        <v>41851</v>
      </c>
      <c r="K1679" s="7">
        <f t="shared" si="231"/>
        <v>10.540368375197321</v>
      </c>
    </row>
    <row r="1680" spans="1:11" x14ac:dyDescent="0.25">
      <c r="A1680" s="11">
        <v>41852</v>
      </c>
      <c r="B1680" s="12">
        <v>6679.18</v>
      </c>
      <c r="C1680" s="4">
        <f t="shared" ref="C1680:C1743" si="237">LN(B1680/B1679)</f>
        <v>-7.5962627255870387E-3</v>
      </c>
      <c r="D1680" s="4">
        <f t="shared" si="232"/>
        <v>1.4509140916531771E-7</v>
      </c>
      <c r="E1680" s="13">
        <f t="shared" si="233"/>
        <v>4.923670019533196E-5</v>
      </c>
      <c r="F1680" s="4">
        <f t="shared" si="234"/>
        <v>-7.5964078169962037E-3</v>
      </c>
      <c r="G1680" s="6">
        <f t="shared" si="235"/>
        <v>-1.082589479711807</v>
      </c>
      <c r="H1680" s="8">
        <f t="shared" si="236"/>
        <v>1</v>
      </c>
      <c r="I1680" s="6">
        <f t="shared" si="229"/>
        <v>3.45449711280932</v>
      </c>
      <c r="J1680" s="15">
        <f t="shared" si="230"/>
        <v>41852</v>
      </c>
      <c r="K1680" s="7">
        <f t="shared" si="231"/>
        <v>11.161041684994723</v>
      </c>
    </row>
    <row r="1681" spans="1:11" x14ac:dyDescent="0.25">
      <c r="A1681" s="11">
        <v>41855</v>
      </c>
      <c r="B1681" s="12">
        <v>6677.52</v>
      </c>
      <c r="C1681" s="4">
        <f t="shared" si="237"/>
        <v>-2.4856439218468458E-4</v>
      </c>
      <c r="D1681" s="4">
        <f t="shared" si="232"/>
        <v>1.4509140916531771E-7</v>
      </c>
      <c r="E1681" s="13">
        <f t="shared" si="233"/>
        <v>5.6989037348870476E-5</v>
      </c>
      <c r="F1681" s="4">
        <f t="shared" si="234"/>
        <v>-2.4870948359384987E-4</v>
      </c>
      <c r="G1681" s="6">
        <f t="shared" si="235"/>
        <v>-3.2945544167586736E-2</v>
      </c>
      <c r="H1681" s="8">
        <f t="shared" si="236"/>
        <v>1</v>
      </c>
      <c r="I1681" s="6">
        <f t="shared" si="229"/>
        <v>3.966844580274965</v>
      </c>
      <c r="J1681" s="15">
        <f t="shared" si="230"/>
        <v>41855</v>
      </c>
      <c r="K1681" s="7">
        <f t="shared" si="231"/>
        <v>12.007591952287616</v>
      </c>
    </row>
    <row r="1682" spans="1:11" x14ac:dyDescent="0.25">
      <c r="A1682" s="11">
        <v>41856</v>
      </c>
      <c r="B1682" s="12">
        <v>6682.48</v>
      </c>
      <c r="C1682" s="4">
        <f t="shared" si="237"/>
        <v>7.4251500417393541E-4</v>
      </c>
      <c r="D1682" s="4">
        <f t="shared" si="232"/>
        <v>1.4509140916531771E-7</v>
      </c>
      <c r="E1682" s="13">
        <f t="shared" si="233"/>
        <v>5.3117232777716285E-5</v>
      </c>
      <c r="F1682" s="4">
        <f t="shared" si="234"/>
        <v>7.4236991276477012E-4</v>
      </c>
      <c r="G1682" s="6">
        <f t="shared" si="235"/>
        <v>0.10185975830668048</v>
      </c>
      <c r="H1682" s="8">
        <f t="shared" si="236"/>
        <v>0</v>
      </c>
      <c r="I1682" s="6">
        <f t="shared" si="229"/>
        <v>3.9973783355871886</v>
      </c>
      <c r="J1682" s="15">
        <f t="shared" si="230"/>
        <v>41856</v>
      </c>
      <c r="K1682" s="7">
        <f t="shared" si="231"/>
        <v>11.592523406386643</v>
      </c>
    </row>
    <row r="1683" spans="1:11" x14ac:dyDescent="0.25">
      <c r="A1683" s="11">
        <v>41857</v>
      </c>
      <c r="B1683" s="12">
        <v>6636.16</v>
      </c>
      <c r="C1683" s="4">
        <f t="shared" si="237"/>
        <v>-6.9556931868548933E-3</v>
      </c>
      <c r="D1683" s="4">
        <f t="shared" si="232"/>
        <v>1.4509140916531771E-7</v>
      </c>
      <c r="E1683" s="13">
        <f t="shared" si="233"/>
        <v>4.9697067401390948E-5</v>
      </c>
      <c r="F1683" s="4">
        <f t="shared" si="234"/>
        <v>-6.9558382782640583E-3</v>
      </c>
      <c r="G1683" s="6">
        <f t="shared" si="235"/>
        <v>-0.98669765305872925</v>
      </c>
      <c r="H1683" s="8">
        <f t="shared" si="236"/>
        <v>1</v>
      </c>
      <c r="I1683" s="6">
        <f t="shared" si="229"/>
        <v>3.5490576538249483</v>
      </c>
      <c r="J1683" s="15">
        <f t="shared" si="230"/>
        <v>41857</v>
      </c>
      <c r="K1683" s="7">
        <f t="shared" si="231"/>
        <v>11.213098613921092</v>
      </c>
    </row>
    <row r="1684" spans="1:11" x14ac:dyDescent="0.25">
      <c r="A1684" s="11">
        <v>41858</v>
      </c>
      <c r="B1684" s="12">
        <v>6597.37</v>
      </c>
      <c r="C1684" s="4">
        <f t="shared" si="237"/>
        <v>-5.8623981800119424E-3</v>
      </c>
      <c r="D1684" s="4">
        <f t="shared" si="232"/>
        <v>1.4509140916531771E-7</v>
      </c>
      <c r="E1684" s="13">
        <f t="shared" si="233"/>
        <v>5.5664514564564326E-5</v>
      </c>
      <c r="F1684" s="4">
        <f t="shared" si="234"/>
        <v>-5.8625432714211074E-3</v>
      </c>
      <c r="G1684" s="6">
        <f t="shared" si="235"/>
        <v>-0.78577254102356608</v>
      </c>
      <c r="H1684" s="8">
        <f t="shared" si="236"/>
        <v>1</v>
      </c>
      <c r="I1684" s="6">
        <f t="shared" ref="I1684:I1747" si="238">-0.5*LN(2*PI())-0.5*LN(E1684)-0.5*G1684*G1684</f>
        <v>3.6704260714218981</v>
      </c>
      <c r="J1684" s="15">
        <f t="shared" ref="J1684:J1747" si="239">A1684</f>
        <v>41858</v>
      </c>
      <c r="K1684" s="7">
        <f t="shared" ref="K1684:K1747" si="240">100*SQRT($B$12*E1684)</f>
        <v>11.867233116794655</v>
      </c>
    </row>
    <row r="1685" spans="1:11" x14ac:dyDescent="0.25">
      <c r="A1685" s="11">
        <v>41859</v>
      </c>
      <c r="B1685" s="12">
        <v>6567.36</v>
      </c>
      <c r="C1685" s="4">
        <f t="shared" si="237"/>
        <v>-4.5591595091038495E-3</v>
      </c>
      <c r="D1685" s="4">
        <f t="shared" ref="D1685:D1748" si="241">D1684</f>
        <v>1.4509140916531771E-7</v>
      </c>
      <c r="E1685" s="13">
        <f t="shared" ref="E1685:E1748" si="242">$G$6+(($G$7+$G$8*H1684)*F1684*F1684)+($G$9*E1684)</f>
        <v>5.8317562179384937E-5</v>
      </c>
      <c r="F1685" s="4">
        <f t="shared" ref="F1685:F1748" si="243">C1685-D1685</f>
        <v>-4.5593046005130144E-3</v>
      </c>
      <c r="G1685" s="6">
        <f t="shared" ref="G1685:G1748" si="244">F1685/SQRT(E1685)</f>
        <v>-0.59703381179465365</v>
      </c>
      <c r="H1685" s="8">
        <f t="shared" si="236"/>
        <v>1</v>
      </c>
      <c r="I1685" s="6">
        <f t="shared" si="238"/>
        <v>3.7776404165335769</v>
      </c>
      <c r="J1685" s="15">
        <f t="shared" si="239"/>
        <v>41859</v>
      </c>
      <c r="K1685" s="7">
        <f t="shared" si="240"/>
        <v>12.146745749946522</v>
      </c>
    </row>
    <row r="1686" spans="1:11" x14ac:dyDescent="0.25">
      <c r="A1686" s="11">
        <v>41862</v>
      </c>
      <c r="B1686" s="12">
        <v>6632.82</v>
      </c>
      <c r="C1686" s="4">
        <f t="shared" si="237"/>
        <v>9.9181278745346223E-3</v>
      </c>
      <c r="D1686" s="4">
        <f t="shared" si="241"/>
        <v>1.4509140916531771E-7</v>
      </c>
      <c r="E1686" s="13">
        <f t="shared" si="242"/>
        <v>5.8132842865970539E-5</v>
      </c>
      <c r="F1686" s="4">
        <f t="shared" si="243"/>
        <v>9.9179827831254574E-3</v>
      </c>
      <c r="G1686" s="6">
        <f t="shared" si="244"/>
        <v>1.3008061130143225</v>
      </c>
      <c r="H1686" s="8">
        <f t="shared" ref="H1686:H1749" si="245">IF(G1686&lt;0,1,0)</f>
        <v>0</v>
      </c>
      <c r="I1686" s="6">
        <f t="shared" si="238"/>
        <v>3.1114030810334503</v>
      </c>
      <c r="J1686" s="15">
        <f t="shared" si="239"/>
        <v>41862</v>
      </c>
      <c r="K1686" s="7">
        <f t="shared" si="240"/>
        <v>12.127493246788697</v>
      </c>
    </row>
    <row r="1687" spans="1:11" x14ac:dyDescent="0.25">
      <c r="A1687" s="11">
        <v>41863</v>
      </c>
      <c r="B1687" s="12">
        <v>6632.42</v>
      </c>
      <c r="C1687" s="4">
        <f t="shared" si="237"/>
        <v>-6.03079929380824E-5</v>
      </c>
      <c r="D1687" s="4">
        <f t="shared" si="241"/>
        <v>1.4509140916531771E-7</v>
      </c>
      <c r="E1687" s="13">
        <f t="shared" si="242"/>
        <v>5.4112745745274777E-5</v>
      </c>
      <c r="F1687" s="4">
        <f t="shared" si="243"/>
        <v>-6.0453084347247718E-5</v>
      </c>
      <c r="G1687" s="6">
        <f t="shared" si="244"/>
        <v>-8.2180480864902129E-3</v>
      </c>
      <c r="H1687" s="8">
        <f t="shared" si="245"/>
        <v>1</v>
      </c>
      <c r="I1687" s="6">
        <f t="shared" si="238"/>
        <v>3.9932481005527851</v>
      </c>
      <c r="J1687" s="15">
        <f t="shared" si="239"/>
        <v>41863</v>
      </c>
      <c r="K1687" s="7">
        <f t="shared" si="240"/>
        <v>11.700651551753225</v>
      </c>
    </row>
    <row r="1688" spans="1:11" x14ac:dyDescent="0.25">
      <c r="A1688" s="11">
        <v>41864</v>
      </c>
      <c r="B1688" s="12">
        <v>6656.68</v>
      </c>
      <c r="C1688" s="4">
        <f t="shared" si="237"/>
        <v>3.6511166219127104E-3</v>
      </c>
      <c r="D1688" s="4">
        <f t="shared" si="241"/>
        <v>1.4509140916531771E-7</v>
      </c>
      <c r="E1688" s="13">
        <f t="shared" si="242"/>
        <v>5.0574182336970081E-5</v>
      </c>
      <c r="F1688" s="4">
        <f t="shared" si="243"/>
        <v>3.650971530503545E-3</v>
      </c>
      <c r="G1688" s="6">
        <f t="shared" si="244"/>
        <v>0.51338598830850868</v>
      </c>
      <c r="H1688" s="8">
        <f t="shared" si="245"/>
        <v>0</v>
      </c>
      <c r="I1688" s="6">
        <f t="shared" si="238"/>
        <v>3.8953135514882704</v>
      </c>
      <c r="J1688" s="15">
        <f t="shared" si="239"/>
        <v>41864</v>
      </c>
      <c r="K1688" s="7">
        <f t="shared" si="240"/>
        <v>11.311617095381822</v>
      </c>
    </row>
    <row r="1689" spans="1:11" x14ac:dyDescent="0.25">
      <c r="A1689" s="11">
        <v>41865</v>
      </c>
      <c r="B1689" s="12">
        <v>6685.26</v>
      </c>
      <c r="C1689" s="4">
        <f t="shared" si="237"/>
        <v>4.2842410796054935E-3</v>
      </c>
      <c r="D1689" s="4">
        <f t="shared" si="241"/>
        <v>1.4509140916531771E-7</v>
      </c>
      <c r="E1689" s="13">
        <f t="shared" si="242"/>
        <v>4.7458198637468404E-5</v>
      </c>
      <c r="F1689" s="4">
        <f t="shared" si="243"/>
        <v>4.2840959881963285E-3</v>
      </c>
      <c r="G1689" s="6">
        <f t="shared" si="244"/>
        <v>0.62187567296891677</v>
      </c>
      <c r="H1689" s="8">
        <f t="shared" si="245"/>
        <v>0</v>
      </c>
      <c r="I1689" s="6">
        <f t="shared" si="238"/>
        <v>3.8655274220106199</v>
      </c>
      <c r="J1689" s="15">
        <f t="shared" si="239"/>
        <v>41865</v>
      </c>
      <c r="K1689" s="7">
        <f t="shared" si="240"/>
        <v>10.957611169994811</v>
      </c>
    </row>
    <row r="1690" spans="1:11" x14ac:dyDescent="0.25">
      <c r="A1690" s="11">
        <v>41866</v>
      </c>
      <c r="B1690" s="12">
        <v>6689.08</v>
      </c>
      <c r="C1690" s="4">
        <f t="shared" si="237"/>
        <v>5.7124315725157486E-4</v>
      </c>
      <c r="D1690" s="4">
        <f t="shared" si="241"/>
        <v>1.4509140916531771E-7</v>
      </c>
      <c r="E1690" s="13">
        <f t="shared" si="242"/>
        <v>4.4714926832108903E-5</v>
      </c>
      <c r="F1690" s="4">
        <f t="shared" si="243"/>
        <v>5.7109806584240957E-4</v>
      </c>
      <c r="G1690" s="6">
        <f t="shared" si="244"/>
        <v>8.5405222233642539E-2</v>
      </c>
      <c r="H1690" s="8">
        <f t="shared" si="245"/>
        <v>0</v>
      </c>
      <c r="I1690" s="6">
        <f t="shared" si="238"/>
        <v>4.0850160300449092</v>
      </c>
      <c r="J1690" s="15">
        <f t="shared" si="239"/>
        <v>41866</v>
      </c>
      <c r="K1690" s="7">
        <f t="shared" si="240"/>
        <v>10.636200679059957</v>
      </c>
    </row>
    <row r="1691" spans="1:11" x14ac:dyDescent="0.25">
      <c r="A1691" s="11">
        <v>41869</v>
      </c>
      <c r="B1691" s="12">
        <v>6741.25</v>
      </c>
      <c r="C1691" s="4">
        <f t="shared" si="237"/>
        <v>7.769021670327835E-3</v>
      </c>
      <c r="D1691" s="4">
        <f t="shared" si="241"/>
        <v>1.4509140916531771E-7</v>
      </c>
      <c r="E1691" s="13">
        <f t="shared" si="242"/>
        <v>4.2299785764688074E-5</v>
      </c>
      <c r="F1691" s="4">
        <f t="shared" si="243"/>
        <v>7.76887657891867E-3</v>
      </c>
      <c r="G1691" s="6">
        <f t="shared" si="244"/>
        <v>1.1945082074583959</v>
      </c>
      <c r="H1691" s="8">
        <f t="shared" si="245"/>
        <v>0</v>
      </c>
      <c r="I1691" s="6">
        <f t="shared" si="238"/>
        <v>3.4030008062473174</v>
      </c>
      <c r="J1691" s="15">
        <f t="shared" si="239"/>
        <v>41869</v>
      </c>
      <c r="K1691" s="7">
        <f t="shared" si="240"/>
        <v>10.344972594679062</v>
      </c>
    </row>
    <row r="1692" spans="1:11" x14ac:dyDescent="0.25">
      <c r="A1692" s="11">
        <v>41870</v>
      </c>
      <c r="B1692" s="12">
        <v>6779.31</v>
      </c>
      <c r="C1692" s="4">
        <f t="shared" si="237"/>
        <v>5.6299591925912697E-3</v>
      </c>
      <c r="D1692" s="4">
        <f t="shared" si="241"/>
        <v>1.4509140916531771E-7</v>
      </c>
      <c r="E1692" s="13">
        <f t="shared" si="242"/>
        <v>4.0173526761060752E-5</v>
      </c>
      <c r="F1692" s="4">
        <f t="shared" si="243"/>
        <v>5.6298141011821047E-3</v>
      </c>
      <c r="G1692" s="6">
        <f t="shared" si="244"/>
        <v>0.88822721326318765</v>
      </c>
      <c r="H1692" s="8">
        <f t="shared" si="245"/>
        <v>0</v>
      </c>
      <c r="I1692" s="6">
        <f t="shared" si="238"/>
        <v>3.7477388343811571</v>
      </c>
      <c r="J1692" s="15">
        <f t="shared" si="239"/>
        <v>41870</v>
      </c>
      <c r="K1692" s="7">
        <f t="shared" si="240"/>
        <v>10.081618059889182</v>
      </c>
    </row>
    <row r="1693" spans="1:11" x14ac:dyDescent="0.25">
      <c r="A1693" s="11">
        <v>41871</v>
      </c>
      <c r="B1693" s="12">
        <v>6755.48</v>
      </c>
      <c r="C1693" s="4">
        <f t="shared" si="237"/>
        <v>-3.5212994990591637E-3</v>
      </c>
      <c r="D1693" s="4">
        <f t="shared" si="241"/>
        <v>1.4509140916531771E-7</v>
      </c>
      <c r="E1693" s="13">
        <f t="shared" si="242"/>
        <v>3.8301595795415633E-5</v>
      </c>
      <c r="F1693" s="4">
        <f t="shared" si="243"/>
        <v>-3.5214445904683291E-3</v>
      </c>
      <c r="G1693" s="6">
        <f t="shared" si="244"/>
        <v>-0.56900020757043634</v>
      </c>
      <c r="H1693" s="8">
        <f t="shared" si="245"/>
        <v>1</v>
      </c>
      <c r="I1693" s="6">
        <f t="shared" si="238"/>
        <v>4.0041903471722362</v>
      </c>
      <c r="J1693" s="15">
        <f t="shared" si="239"/>
        <v>41871</v>
      </c>
      <c r="K1693" s="7">
        <f t="shared" si="240"/>
        <v>9.8439340389095236</v>
      </c>
    </row>
    <row r="1694" spans="1:11" x14ac:dyDescent="0.25">
      <c r="A1694" s="11">
        <v>41872</v>
      </c>
      <c r="B1694" s="12">
        <v>6777.66</v>
      </c>
      <c r="C1694" s="4">
        <f t="shared" si="237"/>
        <v>3.2778822740971323E-3</v>
      </c>
      <c r="D1694" s="4">
        <f t="shared" si="241"/>
        <v>1.4509140916531771E-7</v>
      </c>
      <c r="E1694" s="13">
        <f t="shared" si="242"/>
        <v>3.8954734806252012E-5</v>
      </c>
      <c r="F1694" s="4">
        <f t="shared" si="243"/>
        <v>3.2777371826879669E-3</v>
      </c>
      <c r="G1694" s="6">
        <f t="shared" si="244"/>
        <v>0.52516285628682247</v>
      </c>
      <c r="H1694" s="8">
        <f t="shared" si="245"/>
        <v>0</v>
      </c>
      <c r="I1694" s="6">
        <f t="shared" si="238"/>
        <v>4.0197185699333344</v>
      </c>
      <c r="J1694" s="15">
        <f t="shared" si="239"/>
        <v>41872</v>
      </c>
      <c r="K1694" s="7">
        <f t="shared" si="240"/>
        <v>9.9275112218429449</v>
      </c>
    </row>
    <row r="1695" spans="1:11" x14ac:dyDescent="0.25">
      <c r="A1695" s="11">
        <v>41873</v>
      </c>
      <c r="B1695" s="12">
        <v>6775.25</v>
      </c>
      <c r="C1695" s="4">
        <f t="shared" si="237"/>
        <v>-3.5564318296241491E-4</v>
      </c>
      <c r="D1695" s="4">
        <f t="shared" si="241"/>
        <v>1.4509140916531771E-7</v>
      </c>
      <c r="E1695" s="13">
        <f t="shared" si="242"/>
        <v>3.7228587099394372E-5</v>
      </c>
      <c r="F1695" s="4">
        <f t="shared" si="243"/>
        <v>-3.557882743715802E-4</v>
      </c>
      <c r="G1695" s="6">
        <f t="shared" si="244"/>
        <v>-5.8311384616331417E-2</v>
      </c>
      <c r="H1695" s="8">
        <f t="shared" si="245"/>
        <v>1</v>
      </c>
      <c r="I1695" s="6">
        <f t="shared" si="238"/>
        <v>4.1785781687041652</v>
      </c>
      <c r="J1695" s="15">
        <f t="shared" si="239"/>
        <v>41873</v>
      </c>
      <c r="K1695" s="7">
        <f t="shared" si="240"/>
        <v>9.705066994177205</v>
      </c>
    </row>
    <row r="1696" spans="1:11" x14ac:dyDescent="0.25">
      <c r="A1696" s="11">
        <v>41877</v>
      </c>
      <c r="B1696" s="12">
        <v>6822.76</v>
      </c>
      <c r="C1696" s="4">
        <f t="shared" si="237"/>
        <v>6.9878156177613235E-3</v>
      </c>
      <c r="D1696" s="4">
        <f t="shared" si="241"/>
        <v>1.4509140916531771E-7</v>
      </c>
      <c r="E1696" s="13">
        <f t="shared" si="242"/>
        <v>3.5732399270053037E-5</v>
      </c>
      <c r="F1696" s="4">
        <f t="shared" si="243"/>
        <v>6.9876705263521586E-3</v>
      </c>
      <c r="G1696" s="6">
        <f t="shared" si="244"/>
        <v>1.1689645217183029</v>
      </c>
      <c r="H1696" s="8">
        <f t="shared" si="245"/>
        <v>0</v>
      </c>
      <c r="I1696" s="6">
        <f t="shared" si="238"/>
        <v>3.5175488093612461</v>
      </c>
      <c r="J1696" s="15">
        <f t="shared" si="239"/>
        <v>41877</v>
      </c>
      <c r="K1696" s="7">
        <f t="shared" si="240"/>
        <v>9.5080476520279475</v>
      </c>
    </row>
    <row r="1697" spans="1:11" x14ac:dyDescent="0.25">
      <c r="A1697" s="11">
        <v>41878</v>
      </c>
      <c r="B1697" s="12">
        <v>6830.66</v>
      </c>
      <c r="C1697" s="4">
        <f t="shared" si="237"/>
        <v>1.1572193460115529E-3</v>
      </c>
      <c r="D1697" s="4">
        <f t="shared" si="241"/>
        <v>1.4509140916531771E-7</v>
      </c>
      <c r="E1697" s="13">
        <f t="shared" si="242"/>
        <v>3.439168451056622E-5</v>
      </c>
      <c r="F1697" s="4">
        <f t="shared" si="243"/>
        <v>1.1570742546023875E-3</v>
      </c>
      <c r="G1697" s="6">
        <f t="shared" si="244"/>
        <v>0.19730337144504073</v>
      </c>
      <c r="H1697" s="8">
        <f t="shared" si="245"/>
        <v>0</v>
      </c>
      <c r="I1697" s="6">
        <f t="shared" si="238"/>
        <v>4.2004450326786245</v>
      </c>
      <c r="J1697" s="15">
        <f t="shared" si="239"/>
        <v>41878</v>
      </c>
      <c r="K1697" s="7">
        <f t="shared" si="240"/>
        <v>9.327966649368582</v>
      </c>
    </row>
    <row r="1698" spans="1:11" x14ac:dyDescent="0.25">
      <c r="A1698" s="11">
        <v>41879</v>
      </c>
      <c r="B1698" s="12">
        <v>6805.8</v>
      </c>
      <c r="C1698" s="4">
        <f t="shared" si="237"/>
        <v>-3.6461116068244861E-3</v>
      </c>
      <c r="D1698" s="4">
        <f t="shared" si="241"/>
        <v>1.4509140916531771E-7</v>
      </c>
      <c r="E1698" s="13">
        <f t="shared" si="242"/>
        <v>3.3211336551968834E-5</v>
      </c>
      <c r="F1698" s="4">
        <f t="shared" si="243"/>
        <v>-3.6462566982336515E-3</v>
      </c>
      <c r="G1698" s="6">
        <f t="shared" si="244"/>
        <v>-0.6327090742637832</v>
      </c>
      <c r="H1698" s="8">
        <f t="shared" si="245"/>
        <v>1</v>
      </c>
      <c r="I1698" s="6">
        <f t="shared" si="238"/>
        <v>4.037210719426537</v>
      </c>
      <c r="J1698" s="15">
        <f t="shared" si="239"/>
        <v>41879</v>
      </c>
      <c r="K1698" s="7">
        <f t="shared" si="240"/>
        <v>9.1664977759491748</v>
      </c>
    </row>
    <row r="1699" spans="1:11" x14ac:dyDescent="0.25">
      <c r="A1699" s="11">
        <v>41880</v>
      </c>
      <c r="B1699" s="12">
        <v>6819.75</v>
      </c>
      <c r="C1699" s="4">
        <f t="shared" si="237"/>
        <v>2.047624481080086E-3</v>
      </c>
      <c r="D1699" s="4">
        <f t="shared" si="241"/>
        <v>1.4509140916531771E-7</v>
      </c>
      <c r="E1699" s="13">
        <f t="shared" si="242"/>
        <v>3.4639349369355608E-5</v>
      </c>
      <c r="F1699" s="4">
        <f t="shared" si="243"/>
        <v>2.0474793896709206E-3</v>
      </c>
      <c r="G1699" s="6">
        <f t="shared" si="244"/>
        <v>0.34788417681888611</v>
      </c>
      <c r="H1699" s="8">
        <f t="shared" si="245"/>
        <v>0</v>
      </c>
      <c r="I1699" s="6">
        <f t="shared" si="238"/>
        <v>4.1558098950979936</v>
      </c>
      <c r="J1699" s="15">
        <f t="shared" si="239"/>
        <v>41880</v>
      </c>
      <c r="K1699" s="7">
        <f t="shared" si="240"/>
        <v>9.361493145031389</v>
      </c>
    </row>
    <row r="1700" spans="1:11" x14ac:dyDescent="0.25">
      <c r="A1700" s="11">
        <v>41883</v>
      </c>
      <c r="B1700" s="12">
        <v>6825.31</v>
      </c>
      <c r="C1700" s="4">
        <f t="shared" si="237"/>
        <v>8.1494699293627908E-4</v>
      </c>
      <c r="D1700" s="4">
        <f t="shared" si="241"/>
        <v>1.4509140916531771E-7</v>
      </c>
      <c r="E1700" s="13">
        <f t="shared" si="242"/>
        <v>3.3429377494995564E-5</v>
      </c>
      <c r="F1700" s="4">
        <f t="shared" si="243"/>
        <v>8.1480190152711379E-4</v>
      </c>
      <c r="G1700" s="6">
        <f t="shared" si="244"/>
        <v>0.14092494990993307</v>
      </c>
      <c r="H1700" s="8">
        <f t="shared" si="245"/>
        <v>0</v>
      </c>
      <c r="I1700" s="6">
        <f t="shared" si="238"/>
        <v>4.2241692854689905</v>
      </c>
      <c r="J1700" s="15">
        <f t="shared" si="239"/>
        <v>41883</v>
      </c>
      <c r="K1700" s="7">
        <f t="shared" si="240"/>
        <v>9.1965387544629404</v>
      </c>
    </row>
    <row r="1701" spans="1:11" x14ac:dyDescent="0.25">
      <c r="A1701" s="11">
        <v>41884</v>
      </c>
      <c r="B1701" s="12">
        <v>6829.17</v>
      </c>
      <c r="C1701" s="4">
        <f t="shared" si="237"/>
        <v>5.6538221928963334E-4</v>
      </c>
      <c r="D1701" s="4">
        <f t="shared" si="241"/>
        <v>1.4509140916531771E-7</v>
      </c>
      <c r="E1701" s="13">
        <f t="shared" si="242"/>
        <v>3.2364133883887867E-5</v>
      </c>
      <c r="F1701" s="4">
        <f t="shared" si="243"/>
        <v>5.6523712788046805E-4</v>
      </c>
      <c r="G1701" s="6">
        <f t="shared" si="244"/>
        <v>9.935704953880431E-2</v>
      </c>
      <c r="H1701" s="8">
        <f t="shared" si="245"/>
        <v>0</v>
      </c>
      <c r="I1701" s="6">
        <f t="shared" si="238"/>
        <v>4.2453554187548068</v>
      </c>
      <c r="J1701" s="15">
        <f t="shared" si="239"/>
        <v>41884</v>
      </c>
      <c r="K1701" s="7">
        <f t="shared" si="240"/>
        <v>9.0488263728638483</v>
      </c>
    </row>
    <row r="1702" spans="1:11" x14ac:dyDescent="0.25">
      <c r="A1702" s="11">
        <v>41885</v>
      </c>
      <c r="B1702" s="12">
        <v>6873.58</v>
      </c>
      <c r="C1702" s="4">
        <f t="shared" si="237"/>
        <v>6.4819332604187114E-3</v>
      </c>
      <c r="D1702" s="4">
        <f t="shared" si="241"/>
        <v>1.4509140916531771E-7</v>
      </c>
      <c r="E1702" s="13">
        <f t="shared" si="242"/>
        <v>3.1426307166547067E-5</v>
      </c>
      <c r="F1702" s="4">
        <f t="shared" si="243"/>
        <v>6.4817881690095464E-3</v>
      </c>
      <c r="G1702" s="6">
        <f t="shared" si="244"/>
        <v>1.1562404487890507</v>
      </c>
      <c r="H1702" s="8">
        <f t="shared" si="245"/>
        <v>0</v>
      </c>
      <c r="I1702" s="6">
        <f t="shared" si="238"/>
        <v>3.5965480830690471</v>
      </c>
      <c r="J1702" s="15">
        <f t="shared" si="239"/>
        <v>41885</v>
      </c>
      <c r="K1702" s="7">
        <f t="shared" si="240"/>
        <v>8.9167570972503274</v>
      </c>
    </row>
    <row r="1703" spans="1:11" x14ac:dyDescent="0.25">
      <c r="A1703" s="11">
        <v>41886</v>
      </c>
      <c r="B1703" s="12">
        <v>6877.97</v>
      </c>
      <c r="C1703" s="4">
        <f t="shared" si="237"/>
        <v>6.3847350286056251E-4</v>
      </c>
      <c r="D1703" s="4">
        <f t="shared" si="241"/>
        <v>1.4509140916531771E-7</v>
      </c>
      <c r="E1703" s="13">
        <f t="shared" si="242"/>
        <v>3.0600656636858709E-5</v>
      </c>
      <c r="F1703" s="4">
        <f t="shared" si="243"/>
        <v>6.3832841145139722E-4</v>
      </c>
      <c r="G1703" s="6">
        <f t="shared" si="244"/>
        <v>0.11539282402778041</v>
      </c>
      <c r="H1703" s="8">
        <f t="shared" si="245"/>
        <v>0</v>
      </c>
      <c r="I1703" s="6">
        <f t="shared" si="238"/>
        <v>4.271648260134425</v>
      </c>
      <c r="J1703" s="15">
        <f t="shared" si="239"/>
        <v>41886</v>
      </c>
      <c r="K1703" s="7">
        <f t="shared" si="240"/>
        <v>8.798844315661718</v>
      </c>
    </row>
    <row r="1704" spans="1:11" x14ac:dyDescent="0.25">
      <c r="A1704" s="11">
        <v>41887</v>
      </c>
      <c r="B1704" s="12">
        <v>6855.1</v>
      </c>
      <c r="C1704" s="4">
        <f t="shared" si="237"/>
        <v>-3.3306494675750548E-3</v>
      </c>
      <c r="D1704" s="4">
        <f t="shared" si="241"/>
        <v>1.4509140916531771E-7</v>
      </c>
      <c r="E1704" s="13">
        <f t="shared" si="242"/>
        <v>2.9873764573997003E-5</v>
      </c>
      <c r="F1704" s="4">
        <f t="shared" si="243"/>
        <v>-3.3307945589842202E-3</v>
      </c>
      <c r="G1704" s="6">
        <f t="shared" si="244"/>
        <v>-0.60940058877210179</v>
      </c>
      <c r="H1704" s="8">
        <f t="shared" si="245"/>
        <v>1</v>
      </c>
      <c r="I1704" s="6">
        <f t="shared" si="238"/>
        <v>4.104641878867092</v>
      </c>
      <c r="J1704" s="15">
        <f t="shared" si="239"/>
        <v>41887</v>
      </c>
      <c r="K1704" s="7">
        <f t="shared" si="240"/>
        <v>8.6937117718620289</v>
      </c>
    </row>
    <row r="1705" spans="1:11" x14ac:dyDescent="0.25">
      <c r="A1705" s="11">
        <v>41890</v>
      </c>
      <c r="B1705" s="12">
        <v>6834.77</v>
      </c>
      <c r="C1705" s="4">
        <f t="shared" si="237"/>
        <v>-2.9700815193851662E-3</v>
      </c>
      <c r="D1705" s="4">
        <f t="shared" si="241"/>
        <v>1.4509140916531771E-7</v>
      </c>
      <c r="E1705" s="13">
        <f t="shared" si="242"/>
        <v>3.1292557371642362E-5</v>
      </c>
      <c r="F1705" s="4">
        <f t="shared" si="243"/>
        <v>-2.9702266107943316E-3</v>
      </c>
      <c r="G1705" s="6">
        <f t="shared" si="244"/>
        <v>-0.53096886560360457</v>
      </c>
      <c r="H1705" s="8">
        <f t="shared" si="245"/>
        <v>1</v>
      </c>
      <c r="I1705" s="6">
        <f t="shared" si="238"/>
        <v>4.1261626348485283</v>
      </c>
      <c r="J1705" s="15">
        <f t="shared" si="239"/>
        <v>41890</v>
      </c>
      <c r="K1705" s="7">
        <f t="shared" si="240"/>
        <v>8.8977620866291538</v>
      </c>
    </row>
    <row r="1706" spans="1:11" x14ac:dyDescent="0.25">
      <c r="A1706" s="11">
        <v>41891</v>
      </c>
      <c r="B1706" s="12">
        <v>6829</v>
      </c>
      <c r="C1706" s="4">
        <f t="shared" si="237"/>
        <v>-8.4456930158776093E-4</v>
      </c>
      <c r="D1706" s="4">
        <f t="shared" si="241"/>
        <v>1.4509140916531771E-7</v>
      </c>
      <c r="E1706" s="13">
        <f t="shared" si="242"/>
        <v>3.2120041224952635E-5</v>
      </c>
      <c r="F1706" s="4">
        <f t="shared" si="243"/>
        <v>-8.4471439299692622E-4</v>
      </c>
      <c r="G1706" s="6">
        <f t="shared" si="244"/>
        <v>-0.14904652231264023</v>
      </c>
      <c r="H1706" s="8">
        <f t="shared" si="245"/>
        <v>1</v>
      </c>
      <c r="I1706" s="6">
        <f t="shared" si="238"/>
        <v>4.2429692265984649</v>
      </c>
      <c r="J1706" s="15">
        <f t="shared" si="239"/>
        <v>41891</v>
      </c>
      <c r="K1706" s="7">
        <f t="shared" si="240"/>
        <v>9.0146383343498666</v>
      </c>
    </row>
    <row r="1707" spans="1:11" x14ac:dyDescent="0.25">
      <c r="A1707" s="11">
        <v>41892</v>
      </c>
      <c r="B1707" s="12">
        <v>6830.11</v>
      </c>
      <c r="C1707" s="4">
        <f t="shared" si="237"/>
        <v>1.6252889133226283E-4</v>
      </c>
      <c r="D1707" s="4">
        <f t="shared" si="241"/>
        <v>1.4509140916531771E-7</v>
      </c>
      <c r="E1707" s="13">
        <f t="shared" si="242"/>
        <v>3.134382255671911E-5</v>
      </c>
      <c r="F1707" s="4">
        <f t="shared" si="243"/>
        <v>1.6238379992309751E-4</v>
      </c>
      <c r="G1707" s="6">
        <f t="shared" si="244"/>
        <v>2.9004589281976176E-2</v>
      </c>
      <c r="H1707" s="8">
        <f t="shared" si="245"/>
        <v>0</v>
      </c>
      <c r="I1707" s="6">
        <f t="shared" si="238"/>
        <v>4.2658875126627915</v>
      </c>
      <c r="J1707" s="15">
        <f t="shared" si="239"/>
        <v>41892</v>
      </c>
      <c r="K1707" s="7">
        <f t="shared" si="240"/>
        <v>8.9050475051231111</v>
      </c>
    </row>
    <row r="1708" spans="1:11" x14ac:dyDescent="0.25">
      <c r="A1708" s="11">
        <v>41893</v>
      </c>
      <c r="B1708" s="12">
        <v>6799.62</v>
      </c>
      <c r="C1708" s="4">
        <f t="shared" si="237"/>
        <v>-4.4740506026415194E-3</v>
      </c>
      <c r="D1708" s="4">
        <f t="shared" si="241"/>
        <v>1.4509140916531771E-7</v>
      </c>
      <c r="E1708" s="13">
        <f t="shared" si="242"/>
        <v>3.0528038251674821E-5</v>
      </c>
      <c r="F1708" s="4">
        <f t="shared" si="243"/>
        <v>-4.4741956940506844E-3</v>
      </c>
      <c r="G1708" s="6">
        <f t="shared" si="244"/>
        <v>-0.80977716691758572</v>
      </c>
      <c r="H1708" s="8">
        <f t="shared" si="245"/>
        <v>1</v>
      </c>
      <c r="I1708" s="6">
        <f t="shared" si="238"/>
        <v>3.9516244416128954</v>
      </c>
      <c r="J1708" s="15">
        <f t="shared" si="239"/>
        <v>41893</v>
      </c>
      <c r="K1708" s="7">
        <f t="shared" si="240"/>
        <v>8.7883978503898703</v>
      </c>
    </row>
    <row r="1709" spans="1:11" x14ac:dyDescent="0.25">
      <c r="A1709" s="11">
        <v>41894</v>
      </c>
      <c r="B1709" s="12">
        <v>6806.96</v>
      </c>
      <c r="C1709" s="4">
        <f t="shared" si="237"/>
        <v>1.0788898771010192E-3</v>
      </c>
      <c r="D1709" s="4">
        <f t="shared" si="241"/>
        <v>1.4509140916531771E-7</v>
      </c>
      <c r="E1709" s="13">
        <f t="shared" si="242"/>
        <v>3.3524633578208432E-5</v>
      </c>
      <c r="F1709" s="4">
        <f t="shared" si="243"/>
        <v>1.0787447856918538E-3</v>
      </c>
      <c r="G1709" s="6">
        <f t="shared" si="244"/>
        <v>0.18631022469852015</v>
      </c>
      <c r="H1709" s="8">
        <f t="shared" si="245"/>
        <v>0</v>
      </c>
      <c r="I1709" s="6">
        <f t="shared" si="238"/>
        <v>4.2153207462135294</v>
      </c>
      <c r="J1709" s="15">
        <f t="shared" si="239"/>
        <v>41894</v>
      </c>
      <c r="K1709" s="7">
        <f t="shared" si="240"/>
        <v>9.2096320747827551</v>
      </c>
    </row>
    <row r="1710" spans="1:11" x14ac:dyDescent="0.25">
      <c r="A1710" s="11">
        <v>41897</v>
      </c>
      <c r="B1710" s="12">
        <v>6804.21</v>
      </c>
      <c r="C1710" s="4">
        <f t="shared" si="237"/>
        <v>-4.0407988988730648E-4</v>
      </c>
      <c r="D1710" s="4">
        <f t="shared" si="241"/>
        <v>1.4509140916531771E-7</v>
      </c>
      <c r="E1710" s="13">
        <f t="shared" si="242"/>
        <v>3.2447996109293163E-5</v>
      </c>
      <c r="F1710" s="4">
        <f t="shared" si="243"/>
        <v>-4.0422498129647177E-4</v>
      </c>
      <c r="G1710" s="6">
        <f t="shared" si="244"/>
        <v>-7.0962549306716263E-2</v>
      </c>
      <c r="H1710" s="8">
        <f t="shared" si="245"/>
        <v>1</v>
      </c>
      <c r="I1710" s="6">
        <f t="shared" si="238"/>
        <v>4.2464795600440075</v>
      </c>
      <c r="J1710" s="15">
        <f t="shared" si="239"/>
        <v>41897</v>
      </c>
      <c r="K1710" s="7">
        <f t="shared" si="240"/>
        <v>9.0605424868774662</v>
      </c>
    </row>
    <row r="1711" spans="1:11" x14ac:dyDescent="0.25">
      <c r="A1711" s="11">
        <v>41898</v>
      </c>
      <c r="B1711" s="12">
        <v>6792.24</v>
      </c>
      <c r="C1711" s="4">
        <f t="shared" si="237"/>
        <v>-1.7607541810552745E-3</v>
      </c>
      <c r="D1711" s="4">
        <f t="shared" si="241"/>
        <v>1.4509140916531771E-7</v>
      </c>
      <c r="E1711" s="13">
        <f t="shared" si="242"/>
        <v>3.1530459974260854E-5</v>
      </c>
      <c r="F1711" s="4">
        <f t="shared" si="243"/>
        <v>-1.7608992724644399E-3</v>
      </c>
      <c r="G1711" s="6">
        <f t="shared" si="244"/>
        <v>-0.31359516695071971</v>
      </c>
      <c r="H1711" s="8">
        <f t="shared" si="245"/>
        <v>1</v>
      </c>
      <c r="I1711" s="6">
        <f t="shared" si="238"/>
        <v>4.2141687504529042</v>
      </c>
      <c r="J1711" s="15">
        <f t="shared" si="239"/>
        <v>41898</v>
      </c>
      <c r="K1711" s="7">
        <f t="shared" si="240"/>
        <v>8.9315207963078702</v>
      </c>
    </row>
    <row r="1712" spans="1:11" x14ac:dyDescent="0.25">
      <c r="A1712" s="11">
        <v>41899</v>
      </c>
      <c r="B1712" s="12">
        <v>6780.9</v>
      </c>
      <c r="C1712" s="4">
        <f t="shared" si="237"/>
        <v>-1.6709475682858696E-3</v>
      </c>
      <c r="D1712" s="4">
        <f t="shared" si="241"/>
        <v>1.4509140916531771E-7</v>
      </c>
      <c r="E1712" s="13">
        <f t="shared" si="242"/>
        <v>3.1267757793095768E-5</v>
      </c>
      <c r="F1712" s="4">
        <f t="shared" si="243"/>
        <v>-1.671092659695035E-3</v>
      </c>
      <c r="G1712" s="6">
        <f t="shared" si="244"/>
        <v>-0.29884924431271576</v>
      </c>
      <c r="H1712" s="8">
        <f t="shared" si="245"/>
        <v>1</v>
      </c>
      <c r="I1712" s="6">
        <f t="shared" si="238"/>
        <v>4.2228675782798568</v>
      </c>
      <c r="J1712" s="15">
        <f t="shared" si="239"/>
        <v>41899</v>
      </c>
      <c r="K1712" s="7">
        <f t="shared" si="240"/>
        <v>8.8942356173272294</v>
      </c>
    </row>
    <row r="1713" spans="1:11" x14ac:dyDescent="0.25">
      <c r="A1713" s="11">
        <v>41900</v>
      </c>
      <c r="B1713" s="12">
        <v>6819.29</v>
      </c>
      <c r="C1713" s="4">
        <f t="shared" si="237"/>
        <v>5.6455243586465385E-3</v>
      </c>
      <c r="D1713" s="4">
        <f t="shared" si="241"/>
        <v>1.4509140916531771E-7</v>
      </c>
      <c r="E1713" s="13">
        <f t="shared" si="242"/>
        <v>3.0979282902863234E-5</v>
      </c>
      <c r="F1713" s="4">
        <f t="shared" si="243"/>
        <v>5.6453792672373736E-3</v>
      </c>
      <c r="G1713" s="6">
        <f t="shared" si="244"/>
        <v>1.0142790230077932</v>
      </c>
      <c r="H1713" s="8">
        <f t="shared" si="245"/>
        <v>0</v>
      </c>
      <c r="I1713" s="6">
        <f t="shared" si="238"/>
        <v>3.7577764337098873</v>
      </c>
      <c r="J1713" s="15">
        <f t="shared" si="239"/>
        <v>41900</v>
      </c>
      <c r="K1713" s="7">
        <f t="shared" si="240"/>
        <v>8.8531116419168683</v>
      </c>
    </row>
    <row r="1714" spans="1:11" x14ac:dyDescent="0.25">
      <c r="A1714" s="11">
        <v>41901</v>
      </c>
      <c r="B1714" s="12">
        <v>6837.92</v>
      </c>
      <c r="C1714" s="4">
        <f t="shared" si="237"/>
        <v>2.7282309572211638E-3</v>
      </c>
      <c r="D1714" s="4">
        <f t="shared" si="241"/>
        <v>1.4509140916531771E-7</v>
      </c>
      <c r="E1714" s="13">
        <f t="shared" si="242"/>
        <v>3.0207102248537749E-5</v>
      </c>
      <c r="F1714" s="4">
        <f t="shared" si="243"/>
        <v>2.7280858658119984E-3</v>
      </c>
      <c r="G1714" s="6">
        <f t="shared" si="244"/>
        <v>0.49636768819789578</v>
      </c>
      <c r="H1714" s="8">
        <f t="shared" si="245"/>
        <v>0</v>
      </c>
      <c r="I1714" s="6">
        <f t="shared" si="238"/>
        <v>4.1615877695717822</v>
      </c>
      <c r="J1714" s="15">
        <f t="shared" si="239"/>
        <v>41901</v>
      </c>
      <c r="K1714" s="7">
        <f t="shared" si="240"/>
        <v>8.7420803410172621</v>
      </c>
    </row>
    <row r="1715" spans="1:11" x14ac:dyDescent="0.25">
      <c r="A1715" s="11">
        <v>41904</v>
      </c>
      <c r="B1715" s="12">
        <v>6773.63</v>
      </c>
      <c r="C1715" s="4">
        <f t="shared" si="237"/>
        <v>-9.446459525770827E-3</v>
      </c>
      <c r="D1715" s="4">
        <f t="shared" si="241"/>
        <v>1.4509140916531771E-7</v>
      </c>
      <c r="E1715" s="13">
        <f t="shared" si="242"/>
        <v>2.9527284373369169E-5</v>
      </c>
      <c r="F1715" s="4">
        <f t="shared" si="243"/>
        <v>-9.4466046171799919E-3</v>
      </c>
      <c r="G1715" s="6">
        <f t="shared" si="244"/>
        <v>-1.738457128689634</v>
      </c>
      <c r="H1715" s="8">
        <f t="shared" si="245"/>
        <v>1</v>
      </c>
      <c r="I1715" s="6">
        <f t="shared" si="238"/>
        <v>2.7850427866778791</v>
      </c>
      <c r="J1715" s="15">
        <f t="shared" si="239"/>
        <v>41904</v>
      </c>
      <c r="K1715" s="7">
        <f t="shared" si="240"/>
        <v>8.64314927932082</v>
      </c>
    </row>
    <row r="1716" spans="1:11" x14ac:dyDescent="0.25">
      <c r="A1716" s="11">
        <v>41905</v>
      </c>
      <c r="B1716" s="12">
        <v>6676.08</v>
      </c>
      <c r="C1716" s="4">
        <f t="shared" si="237"/>
        <v>-1.4506143344334936E-2</v>
      </c>
      <c r="D1716" s="4">
        <f t="shared" si="241"/>
        <v>1.4509140916531771E-7</v>
      </c>
      <c r="E1716" s="13">
        <f t="shared" si="242"/>
        <v>4.5488658778317225E-5</v>
      </c>
      <c r="F1716" s="4">
        <f t="shared" si="243"/>
        <v>-1.4506288435744101E-2</v>
      </c>
      <c r="G1716" s="6">
        <f t="shared" si="244"/>
        <v>-2.1508233493164739</v>
      </c>
      <c r="H1716" s="8">
        <f t="shared" si="245"/>
        <v>1</v>
      </c>
      <c r="I1716" s="6">
        <f t="shared" si="238"/>
        <v>1.7670646871611666</v>
      </c>
      <c r="J1716" s="15">
        <f t="shared" si="239"/>
        <v>41905</v>
      </c>
      <c r="K1716" s="7">
        <f t="shared" si="240"/>
        <v>10.727828611100318</v>
      </c>
    </row>
    <row r="1717" spans="1:11" x14ac:dyDescent="0.25">
      <c r="A1717" s="11">
        <v>41906</v>
      </c>
      <c r="B1717" s="12">
        <v>6706.27</v>
      </c>
      <c r="C1717" s="4">
        <f t="shared" si="237"/>
        <v>4.5119207337846572E-3</v>
      </c>
      <c r="D1717" s="4">
        <f t="shared" si="241"/>
        <v>1.4509140916531771E-7</v>
      </c>
      <c r="E1717" s="13">
        <f t="shared" si="242"/>
        <v>8.2030719031472328E-5</v>
      </c>
      <c r="F1717" s="4">
        <f t="shared" si="243"/>
        <v>4.5117756423754922E-3</v>
      </c>
      <c r="G1717" s="6">
        <f t="shared" si="244"/>
        <v>0.49814896936705827</v>
      </c>
      <c r="H1717" s="8">
        <f t="shared" si="245"/>
        <v>0</v>
      </c>
      <c r="I1717" s="6">
        <f t="shared" si="238"/>
        <v>3.6611936482138057</v>
      </c>
      <c r="J1717" s="15">
        <f t="shared" si="239"/>
        <v>41906</v>
      </c>
      <c r="K1717" s="7">
        <f t="shared" si="240"/>
        <v>14.406169482191475</v>
      </c>
    </row>
    <row r="1718" spans="1:11" x14ac:dyDescent="0.25">
      <c r="A1718" s="11">
        <v>41907</v>
      </c>
      <c r="B1718" s="12">
        <v>6639.71</v>
      </c>
      <c r="C1718" s="4">
        <f t="shared" si="237"/>
        <v>-9.9746218492821753E-3</v>
      </c>
      <c r="D1718" s="4">
        <f t="shared" si="241"/>
        <v>1.4509140916531771E-7</v>
      </c>
      <c r="E1718" s="13">
        <f t="shared" si="242"/>
        <v>7.5152127274542171E-5</v>
      </c>
      <c r="F1718" s="4">
        <f t="shared" si="243"/>
        <v>-9.9747669406913403E-3</v>
      </c>
      <c r="G1718" s="6">
        <f t="shared" si="244"/>
        <v>-1.1506205283734621</v>
      </c>
      <c r="H1718" s="8">
        <f t="shared" si="245"/>
        <v>1</v>
      </c>
      <c r="I1718" s="6">
        <f t="shared" si="238"/>
        <v>3.1670957341978441</v>
      </c>
      <c r="J1718" s="15">
        <f t="shared" si="239"/>
        <v>41907</v>
      </c>
      <c r="K1718" s="7">
        <f t="shared" si="240"/>
        <v>13.788940568607572</v>
      </c>
    </row>
    <row r="1719" spans="1:11" x14ac:dyDescent="0.25">
      <c r="A1719" s="11">
        <v>41908</v>
      </c>
      <c r="B1719" s="12">
        <v>6649.39</v>
      </c>
      <c r="C1719" s="4">
        <f t="shared" si="237"/>
        <v>1.4568333012828956E-3</v>
      </c>
      <c r="D1719" s="4">
        <f t="shared" si="241"/>
        <v>1.4509140916531771E-7</v>
      </c>
      <c r="E1719" s="13">
        <f t="shared" si="242"/>
        <v>8.7559681521089163E-5</v>
      </c>
      <c r="F1719" s="4">
        <f t="shared" si="243"/>
        <v>1.4566882098737302E-3</v>
      </c>
      <c r="G1719" s="6">
        <f t="shared" si="244"/>
        <v>0.1556734386263515</v>
      </c>
      <c r="H1719" s="8">
        <f t="shared" si="245"/>
        <v>0</v>
      </c>
      <c r="I1719" s="6">
        <f t="shared" si="238"/>
        <v>3.740539318338993</v>
      </c>
      <c r="J1719" s="15">
        <f t="shared" si="239"/>
        <v>41908</v>
      </c>
      <c r="K1719" s="7">
        <f t="shared" si="240"/>
        <v>14.88374933436987</v>
      </c>
    </row>
    <row r="1720" spans="1:11" x14ac:dyDescent="0.25">
      <c r="A1720" s="11">
        <v>41911</v>
      </c>
      <c r="B1720" s="12">
        <v>6646.6</v>
      </c>
      <c r="C1720" s="4">
        <f t="shared" si="237"/>
        <v>-4.1967541205270819E-4</v>
      </c>
      <c r="D1720" s="4">
        <f t="shared" si="241"/>
        <v>1.4509140916531771E-7</v>
      </c>
      <c r="E1720" s="13">
        <f t="shared" si="242"/>
        <v>8.0019754442515412E-5</v>
      </c>
      <c r="F1720" s="4">
        <f t="shared" si="243"/>
        <v>-4.1982050346187348E-4</v>
      </c>
      <c r="G1720" s="6">
        <f t="shared" si="244"/>
        <v>-4.6931565143946058E-2</v>
      </c>
      <c r="H1720" s="8">
        <f t="shared" si="245"/>
        <v>1</v>
      </c>
      <c r="I1720" s="6">
        <f t="shared" si="238"/>
        <v>3.7965786925125351</v>
      </c>
      <c r="J1720" s="15">
        <f t="shared" si="239"/>
        <v>41911</v>
      </c>
      <c r="K1720" s="7">
        <f t="shared" si="240"/>
        <v>14.228491794268427</v>
      </c>
    </row>
    <row r="1721" spans="1:11" x14ac:dyDescent="0.25">
      <c r="A1721" s="11">
        <v>41912</v>
      </c>
      <c r="B1721" s="12">
        <v>6622.72</v>
      </c>
      <c r="C1721" s="4">
        <f t="shared" si="237"/>
        <v>-3.599284029646873E-3</v>
      </c>
      <c r="D1721" s="4">
        <f t="shared" si="241"/>
        <v>1.4509140916531771E-7</v>
      </c>
      <c r="E1721" s="13">
        <f t="shared" si="242"/>
        <v>7.3414406436324292E-5</v>
      </c>
      <c r="F1721" s="4">
        <f t="shared" si="243"/>
        <v>-3.5994291210560384E-3</v>
      </c>
      <c r="G1721" s="6">
        <f t="shared" si="244"/>
        <v>-0.42009061571850259</v>
      </c>
      <c r="H1721" s="8">
        <f t="shared" si="245"/>
        <v>1</v>
      </c>
      <c r="I1721" s="6">
        <f t="shared" si="238"/>
        <v>3.7525185884021415</v>
      </c>
      <c r="J1721" s="15">
        <f t="shared" si="239"/>
        <v>41912</v>
      </c>
      <c r="K1721" s="7">
        <f t="shared" si="240"/>
        <v>13.628589372488278</v>
      </c>
    </row>
    <row r="1722" spans="1:11" x14ac:dyDescent="0.25">
      <c r="A1722" s="11">
        <v>41913</v>
      </c>
      <c r="B1722" s="12">
        <v>6557.52</v>
      </c>
      <c r="C1722" s="4">
        <f t="shared" si="237"/>
        <v>-9.8936789983090079E-3</v>
      </c>
      <c r="D1722" s="4">
        <f t="shared" si="241"/>
        <v>1.4509140916531771E-7</v>
      </c>
      <c r="E1722" s="13">
        <f t="shared" si="242"/>
        <v>6.9970649658591689E-5</v>
      </c>
      <c r="F1722" s="4">
        <f t="shared" si="243"/>
        <v>-9.8938240897181728E-3</v>
      </c>
      <c r="G1722" s="6">
        <f t="shared" si="244"/>
        <v>-1.1827861523258953</v>
      </c>
      <c r="H1722" s="8">
        <f t="shared" si="245"/>
        <v>1</v>
      </c>
      <c r="I1722" s="6">
        <f t="shared" si="238"/>
        <v>3.1652872729450499</v>
      </c>
      <c r="J1722" s="15">
        <f t="shared" si="239"/>
        <v>41913</v>
      </c>
      <c r="K1722" s="7">
        <f t="shared" si="240"/>
        <v>13.305102165569302</v>
      </c>
    </row>
    <row r="1723" spans="1:11" x14ac:dyDescent="0.25">
      <c r="A1723" s="11">
        <v>41914</v>
      </c>
      <c r="B1723" s="12">
        <v>6446.39</v>
      </c>
      <c r="C1723" s="4">
        <f t="shared" si="237"/>
        <v>-1.7092198496724442E-2</v>
      </c>
      <c r="D1723" s="4">
        <f t="shared" si="241"/>
        <v>1.4509140916531771E-7</v>
      </c>
      <c r="E1723" s="13">
        <f t="shared" si="242"/>
        <v>8.2699539552104237E-5</v>
      </c>
      <c r="F1723" s="4">
        <f t="shared" si="243"/>
        <v>-1.7092343588133607E-2</v>
      </c>
      <c r="G1723" s="6">
        <f t="shared" si="244"/>
        <v>-1.8795334904943559</v>
      </c>
      <c r="H1723" s="8">
        <f t="shared" si="245"/>
        <v>1</v>
      </c>
      <c r="I1723" s="6">
        <f t="shared" si="238"/>
        <v>2.0148866576700368</v>
      </c>
      <c r="J1723" s="15">
        <f t="shared" si="239"/>
        <v>41914</v>
      </c>
      <c r="K1723" s="7">
        <f t="shared" si="240"/>
        <v>14.464779122642133</v>
      </c>
    </row>
    <row r="1724" spans="1:11" x14ac:dyDescent="0.25">
      <c r="A1724" s="11">
        <v>41915</v>
      </c>
      <c r="B1724" s="12">
        <v>6527.91</v>
      </c>
      <c r="C1724" s="4">
        <f t="shared" si="237"/>
        <v>1.2566546601731836E-2</v>
      </c>
      <c r="D1724" s="4">
        <f t="shared" si="241"/>
        <v>1.4509140916531771E-7</v>
      </c>
      <c r="E1724" s="13">
        <f t="shared" si="242"/>
        <v>1.2995462544089571E-4</v>
      </c>
      <c r="F1724" s="4">
        <f t="shared" si="243"/>
        <v>1.2566401510322671E-2</v>
      </c>
      <c r="G1724" s="6">
        <f t="shared" si="244"/>
        <v>1.1023387160710763</v>
      </c>
      <c r="H1724" s="8">
        <f t="shared" si="245"/>
        <v>0</v>
      </c>
      <c r="I1724" s="6">
        <f t="shared" si="238"/>
        <v>2.9476487460735346</v>
      </c>
      <c r="J1724" s="15">
        <f t="shared" si="239"/>
        <v>41915</v>
      </c>
      <c r="K1724" s="7">
        <f t="shared" si="240"/>
        <v>18.132435091996502</v>
      </c>
    </row>
    <row r="1725" spans="1:11" x14ac:dyDescent="0.25">
      <c r="A1725" s="11">
        <v>41918</v>
      </c>
      <c r="B1725" s="12">
        <v>6563.65</v>
      </c>
      <c r="C1725" s="4">
        <f t="shared" si="237"/>
        <v>5.4600198585169485E-3</v>
      </c>
      <c r="D1725" s="4">
        <f t="shared" si="241"/>
        <v>1.4509140916531771E-7</v>
      </c>
      <c r="E1725" s="13">
        <f t="shared" si="242"/>
        <v>1.1734371552857692E-4</v>
      </c>
      <c r="F1725" s="4">
        <f t="shared" si="243"/>
        <v>5.4598747671077835E-3</v>
      </c>
      <c r="G1725" s="6">
        <f t="shared" si="244"/>
        <v>0.50402579546093806</v>
      </c>
      <c r="H1725" s="8">
        <f t="shared" si="245"/>
        <v>0</v>
      </c>
      <c r="I1725" s="6">
        <f t="shared" si="238"/>
        <v>3.4792420607154448</v>
      </c>
      <c r="J1725" s="15">
        <f t="shared" si="239"/>
        <v>41918</v>
      </c>
      <c r="K1725" s="7">
        <f t="shared" si="240"/>
        <v>17.230194435562808</v>
      </c>
    </row>
    <row r="1726" spans="1:11" x14ac:dyDescent="0.25">
      <c r="A1726" s="11">
        <v>41919</v>
      </c>
      <c r="B1726" s="12">
        <v>6495.6</v>
      </c>
      <c r="C1726" s="4">
        <f t="shared" si="237"/>
        <v>-1.0421826051783167E-2</v>
      </c>
      <c r="D1726" s="4">
        <f t="shared" si="241"/>
        <v>1.4509140916531771E-7</v>
      </c>
      <c r="E1726" s="13">
        <f t="shared" si="242"/>
        <v>1.0624123331471763E-4</v>
      </c>
      <c r="F1726" s="4">
        <f t="shared" si="243"/>
        <v>-1.0421971143192332E-2</v>
      </c>
      <c r="G1726" s="6">
        <f t="shared" si="244"/>
        <v>-1.0111214287943908</v>
      </c>
      <c r="H1726" s="8">
        <f t="shared" si="245"/>
        <v>1</v>
      </c>
      <c r="I1726" s="6">
        <f t="shared" si="238"/>
        <v>3.1447773266832284</v>
      </c>
      <c r="J1726" s="15">
        <f t="shared" si="239"/>
        <v>41919</v>
      </c>
      <c r="K1726" s="7">
        <f t="shared" si="240"/>
        <v>16.394826021834927</v>
      </c>
    </row>
    <row r="1727" spans="1:11" x14ac:dyDescent="0.25">
      <c r="A1727" s="11">
        <v>41920</v>
      </c>
      <c r="B1727" s="12">
        <v>6482.2</v>
      </c>
      <c r="C1727" s="4">
        <f t="shared" si="237"/>
        <v>-2.0650656909523917E-3</v>
      </c>
      <c r="D1727" s="4">
        <f t="shared" si="241"/>
        <v>1.4509140916531771E-7</v>
      </c>
      <c r="E1727" s="13">
        <f t="shared" si="242"/>
        <v>1.1662279870265411E-4</v>
      </c>
      <c r="F1727" s="4">
        <f t="shared" si="243"/>
        <v>-2.0652107823615571E-3</v>
      </c>
      <c r="G1727" s="6">
        <f t="shared" si="244"/>
        <v>-0.19123732231799961</v>
      </c>
      <c r="H1727" s="8">
        <f t="shared" si="245"/>
        <v>1</v>
      </c>
      <c r="I1727" s="6">
        <f t="shared" si="238"/>
        <v>3.5910584970611175</v>
      </c>
      <c r="J1727" s="15">
        <f t="shared" si="239"/>
        <v>41920</v>
      </c>
      <c r="K1727" s="7">
        <f t="shared" si="240"/>
        <v>17.177184889198664</v>
      </c>
    </row>
    <row r="1728" spans="1:11" x14ac:dyDescent="0.25">
      <c r="A1728" s="11">
        <v>41921</v>
      </c>
      <c r="B1728" s="12">
        <v>6431.9</v>
      </c>
      <c r="C1728" s="4">
        <f t="shared" si="237"/>
        <v>-7.7899744257194769E-3</v>
      </c>
      <c r="D1728" s="4">
        <f t="shared" si="241"/>
        <v>1.4509140916531771E-7</v>
      </c>
      <c r="E1728" s="13">
        <f t="shared" si="242"/>
        <v>1.0639801735476606E-4</v>
      </c>
      <c r="F1728" s="4">
        <f t="shared" si="243"/>
        <v>-7.7901195171286419E-3</v>
      </c>
      <c r="G1728" s="6">
        <f t="shared" si="244"/>
        <v>-0.75522673067831891</v>
      </c>
      <c r="H1728" s="8">
        <f t="shared" si="245"/>
        <v>1</v>
      </c>
      <c r="I1728" s="6">
        <f t="shared" si="238"/>
        <v>3.3700395669868568</v>
      </c>
      <c r="J1728" s="15">
        <f t="shared" si="239"/>
        <v>41921</v>
      </c>
      <c r="K1728" s="7">
        <f t="shared" si="240"/>
        <v>16.406918781646908</v>
      </c>
    </row>
    <row r="1729" spans="1:11" x14ac:dyDescent="0.25">
      <c r="A1729" s="11">
        <v>41922</v>
      </c>
      <c r="B1729" s="12">
        <v>6340</v>
      </c>
      <c r="C1729" s="4">
        <f t="shared" si="237"/>
        <v>-1.4391216042989098E-2</v>
      </c>
      <c r="D1729" s="4">
        <f t="shared" si="241"/>
        <v>1.4509140916531771E-7</v>
      </c>
      <c r="E1729" s="13">
        <f t="shared" si="242"/>
        <v>1.0786622074214302E-4</v>
      </c>
      <c r="F1729" s="4">
        <f t="shared" si="243"/>
        <v>-1.4391361134398263E-2</v>
      </c>
      <c r="G1729" s="6">
        <f t="shared" si="244"/>
        <v>-1.3856678479423228</v>
      </c>
      <c r="H1729" s="8">
        <f t="shared" si="245"/>
        <v>1</v>
      </c>
      <c r="I1729" s="6">
        <f t="shared" si="238"/>
        <v>2.6883331721303296</v>
      </c>
      <c r="J1729" s="15">
        <f t="shared" si="239"/>
        <v>41922</v>
      </c>
      <c r="K1729" s="7">
        <f t="shared" si="240"/>
        <v>16.519731791939655</v>
      </c>
    </row>
    <row r="1730" spans="1:11" x14ac:dyDescent="0.25">
      <c r="A1730" s="11">
        <v>41925</v>
      </c>
      <c r="B1730" s="12">
        <v>6366.2</v>
      </c>
      <c r="C1730" s="4">
        <f t="shared" si="237"/>
        <v>4.1239768195593446E-3</v>
      </c>
      <c r="D1730" s="4">
        <f t="shared" si="241"/>
        <v>1.4509140916531771E-7</v>
      </c>
      <c r="E1730" s="13">
        <f t="shared" si="242"/>
        <v>1.3633082010057229E-4</v>
      </c>
      <c r="F1730" s="4">
        <f t="shared" si="243"/>
        <v>4.1238317281501796E-3</v>
      </c>
      <c r="G1730" s="6">
        <f t="shared" si="244"/>
        <v>0.35318635125233039</v>
      </c>
      <c r="H1730" s="8">
        <f t="shared" si="245"/>
        <v>0</v>
      </c>
      <c r="I1730" s="6">
        <f t="shared" si="238"/>
        <v>3.4689042300546746</v>
      </c>
      <c r="J1730" s="15">
        <f t="shared" si="239"/>
        <v>41925</v>
      </c>
      <c r="K1730" s="7">
        <f t="shared" si="240"/>
        <v>18.571940524739141</v>
      </c>
    </row>
    <row r="1731" spans="1:11" x14ac:dyDescent="0.25">
      <c r="A1731" s="11">
        <v>41926</v>
      </c>
      <c r="B1731" s="12">
        <v>6392.7</v>
      </c>
      <c r="C1731" s="4">
        <f t="shared" si="237"/>
        <v>4.1539690891526657E-3</v>
      </c>
      <c r="D1731" s="4">
        <f t="shared" si="241"/>
        <v>1.4509140916531771E-7</v>
      </c>
      <c r="E1731" s="13">
        <f t="shared" si="242"/>
        <v>1.2295723495686273E-4</v>
      </c>
      <c r="F1731" s="4">
        <f t="shared" si="243"/>
        <v>4.1538239977435007E-3</v>
      </c>
      <c r="G1731" s="6">
        <f t="shared" si="244"/>
        <v>0.37460282388201516</v>
      </c>
      <c r="H1731" s="8">
        <f t="shared" si="245"/>
        <v>0</v>
      </c>
      <c r="I1731" s="6">
        <f t="shared" si="238"/>
        <v>3.5127348021277571</v>
      </c>
      <c r="J1731" s="15">
        <f t="shared" si="239"/>
        <v>41926</v>
      </c>
      <c r="K1731" s="7">
        <f t="shared" si="240"/>
        <v>17.637511288185266</v>
      </c>
    </row>
    <row r="1732" spans="1:11" x14ac:dyDescent="0.25">
      <c r="A1732" s="11">
        <v>41927</v>
      </c>
      <c r="B1732" s="12">
        <v>6211.6</v>
      </c>
      <c r="C1732" s="4">
        <f t="shared" si="237"/>
        <v>-2.873820264494955E-2</v>
      </c>
      <c r="D1732" s="4">
        <f t="shared" si="241"/>
        <v>1.4509140916531771E-7</v>
      </c>
      <c r="E1732" s="13">
        <f t="shared" si="242"/>
        <v>1.1118330331942177E-4</v>
      </c>
      <c r="F1732" s="4">
        <f t="shared" si="243"/>
        <v>-2.8738347736358714E-2</v>
      </c>
      <c r="G1732" s="6">
        <f t="shared" si="244"/>
        <v>-2.7254737840076793</v>
      </c>
      <c r="H1732" s="8">
        <f t="shared" si="245"/>
        <v>1</v>
      </c>
      <c r="I1732" s="6">
        <f t="shared" si="238"/>
        <v>-8.0877038147924907E-2</v>
      </c>
      <c r="J1732" s="15">
        <f t="shared" si="239"/>
        <v>41927</v>
      </c>
      <c r="K1732" s="7">
        <f t="shared" si="240"/>
        <v>16.771814374066306</v>
      </c>
    </row>
    <row r="1733" spans="1:11" x14ac:dyDescent="0.25">
      <c r="A1733" s="11">
        <v>41928</v>
      </c>
      <c r="B1733" s="12">
        <v>6195.9</v>
      </c>
      <c r="C1733" s="4">
        <f t="shared" si="237"/>
        <v>-2.5307287333202785E-3</v>
      </c>
      <c r="D1733" s="4">
        <f t="shared" si="241"/>
        <v>1.4509140916531771E-7</v>
      </c>
      <c r="E1733" s="13">
        <f t="shared" si="242"/>
        <v>2.540778294929006E-4</v>
      </c>
      <c r="F1733" s="4">
        <f t="shared" si="243"/>
        <v>-2.5308738247294439E-3</v>
      </c>
      <c r="G1733" s="6">
        <f t="shared" si="244"/>
        <v>-0.15877682337695811</v>
      </c>
      <c r="H1733" s="8">
        <f t="shared" si="245"/>
        <v>1</v>
      </c>
      <c r="I1733" s="6">
        <f t="shared" si="238"/>
        <v>3.2073913882519611</v>
      </c>
      <c r="J1733" s="15">
        <f t="shared" si="239"/>
        <v>41928</v>
      </c>
      <c r="K1733" s="7">
        <f t="shared" si="240"/>
        <v>25.353834199525689</v>
      </c>
    </row>
    <row r="1734" spans="1:11" x14ac:dyDescent="0.25">
      <c r="A1734" s="11">
        <v>41929</v>
      </c>
      <c r="B1734" s="12">
        <v>6310.3</v>
      </c>
      <c r="C1734" s="4">
        <f t="shared" si="237"/>
        <v>1.8295436025001298E-2</v>
      </c>
      <c r="D1734" s="4">
        <f t="shared" si="241"/>
        <v>1.4509140916531771E-7</v>
      </c>
      <c r="E1734" s="13">
        <f t="shared" si="242"/>
        <v>2.2780881112535598E-4</v>
      </c>
      <c r="F1734" s="4">
        <f t="shared" si="243"/>
        <v>1.8295290933592133E-2</v>
      </c>
      <c r="G1734" s="6">
        <f t="shared" si="244"/>
        <v>1.2121435678573744</v>
      </c>
      <c r="H1734" s="8">
        <f t="shared" si="245"/>
        <v>0</v>
      </c>
      <c r="I1734" s="6">
        <f t="shared" si="238"/>
        <v>2.5399173664880386</v>
      </c>
      <c r="J1734" s="15">
        <f t="shared" si="239"/>
        <v>41929</v>
      </c>
      <c r="K1734" s="7">
        <f t="shared" si="240"/>
        <v>24.007421605560868</v>
      </c>
    </row>
    <row r="1735" spans="1:11" x14ac:dyDescent="0.25">
      <c r="A1735" s="11">
        <v>41932</v>
      </c>
      <c r="B1735" s="12">
        <v>6267.1</v>
      </c>
      <c r="C1735" s="4">
        <f t="shared" si="237"/>
        <v>-6.8694912912913757E-3</v>
      </c>
      <c r="D1735" s="4">
        <f t="shared" si="241"/>
        <v>1.4509140916531771E-7</v>
      </c>
      <c r="E1735" s="13">
        <f t="shared" si="242"/>
        <v>2.0349327679474255E-4</v>
      </c>
      <c r="F1735" s="4">
        <f t="shared" si="243"/>
        <v>-6.8696363827005407E-3</v>
      </c>
      <c r="G1735" s="6">
        <f t="shared" si="244"/>
        <v>-0.48156921629418342</v>
      </c>
      <c r="H1735" s="8">
        <f t="shared" si="245"/>
        <v>1</v>
      </c>
      <c r="I1735" s="6">
        <f t="shared" si="238"/>
        <v>3.2150458074997603</v>
      </c>
      <c r="J1735" s="15">
        <f t="shared" si="239"/>
        <v>41932</v>
      </c>
      <c r="K1735" s="7">
        <f t="shared" si="240"/>
        <v>22.690041654670857</v>
      </c>
    </row>
    <row r="1736" spans="1:11" x14ac:dyDescent="0.25">
      <c r="A1736" s="11">
        <v>41933</v>
      </c>
      <c r="B1736" s="12">
        <v>6372.3</v>
      </c>
      <c r="C1736" s="4">
        <f t="shared" si="237"/>
        <v>1.6646744205525324E-2</v>
      </c>
      <c r="D1736" s="4">
        <f t="shared" si="241"/>
        <v>1.4509140916531771E-7</v>
      </c>
      <c r="E1736" s="13">
        <f t="shared" si="242"/>
        <v>1.9084355307582603E-4</v>
      </c>
      <c r="F1736" s="4">
        <f t="shared" si="243"/>
        <v>1.6646599114116159E-2</v>
      </c>
      <c r="G1736" s="6">
        <f t="shared" si="244"/>
        <v>1.2049992431746128</v>
      </c>
      <c r="H1736" s="8">
        <f t="shared" si="245"/>
        <v>0</v>
      </c>
      <c r="I1736" s="6">
        <f t="shared" si="238"/>
        <v>2.6370781584707039</v>
      </c>
      <c r="J1736" s="15">
        <f t="shared" si="239"/>
        <v>41933</v>
      </c>
      <c r="K1736" s="7">
        <f t="shared" si="240"/>
        <v>21.973488327569655</v>
      </c>
    </row>
    <row r="1737" spans="1:11" x14ac:dyDescent="0.25">
      <c r="A1737" s="11">
        <v>41934</v>
      </c>
      <c r="B1737" s="12">
        <v>6399.7</v>
      </c>
      <c r="C1737" s="4">
        <f t="shared" si="237"/>
        <v>4.2906423481470831E-3</v>
      </c>
      <c r="D1737" s="4">
        <f t="shared" si="241"/>
        <v>1.4509140916531771E-7</v>
      </c>
      <c r="E1737" s="13">
        <f t="shared" si="242"/>
        <v>1.7094954102316867E-4</v>
      </c>
      <c r="F1737" s="4">
        <f t="shared" si="243"/>
        <v>4.2904972567379181E-3</v>
      </c>
      <c r="G1737" s="6">
        <f t="shared" si="244"/>
        <v>0.32815094485544161</v>
      </c>
      <c r="H1737" s="8">
        <f t="shared" si="245"/>
        <v>0</v>
      </c>
      <c r="I1737" s="6">
        <f t="shared" si="238"/>
        <v>3.3642910088618936</v>
      </c>
      <c r="J1737" s="15">
        <f t="shared" si="239"/>
        <v>41934</v>
      </c>
      <c r="K1737" s="7">
        <f t="shared" si="240"/>
        <v>20.796690572988211</v>
      </c>
    </row>
    <row r="1738" spans="1:11" x14ac:dyDescent="0.25">
      <c r="A1738" s="11">
        <v>41935</v>
      </c>
      <c r="B1738" s="12">
        <v>6419.2</v>
      </c>
      <c r="C1738" s="4">
        <f t="shared" si="237"/>
        <v>3.0423850784656661E-3</v>
      </c>
      <c r="D1738" s="4">
        <f t="shared" si="241"/>
        <v>1.4509140916531771E-7</v>
      </c>
      <c r="E1738" s="13">
        <f t="shared" si="242"/>
        <v>1.5343510974797782E-4</v>
      </c>
      <c r="F1738" s="4">
        <f t="shared" si="243"/>
        <v>3.0422399870565007E-3</v>
      </c>
      <c r="G1738" s="6">
        <f t="shared" si="244"/>
        <v>0.24560154598759648</v>
      </c>
      <c r="H1738" s="8">
        <f t="shared" si="245"/>
        <v>0</v>
      </c>
      <c r="I1738" s="6">
        <f t="shared" si="238"/>
        <v>3.4420178161565911</v>
      </c>
      <c r="J1738" s="15">
        <f t="shared" si="239"/>
        <v>41935</v>
      </c>
      <c r="K1738" s="7">
        <f t="shared" si="240"/>
        <v>19.70255891153187</v>
      </c>
    </row>
    <row r="1739" spans="1:11" x14ac:dyDescent="0.25">
      <c r="A1739" s="11">
        <v>41936</v>
      </c>
      <c r="B1739" s="12">
        <v>6388.7</v>
      </c>
      <c r="C1739" s="4">
        <f t="shared" si="237"/>
        <v>-4.7626945327902638E-3</v>
      </c>
      <c r="D1739" s="4">
        <f t="shared" si="241"/>
        <v>1.4509140916531771E-7</v>
      </c>
      <c r="E1739" s="13">
        <f t="shared" si="242"/>
        <v>1.3801563065640824E-4</v>
      </c>
      <c r="F1739" s="4">
        <f t="shared" si="243"/>
        <v>-4.7628396241994287E-3</v>
      </c>
      <c r="G1739" s="6">
        <f t="shared" si="244"/>
        <v>-0.40541687425767914</v>
      </c>
      <c r="H1739" s="8">
        <f t="shared" si="245"/>
        <v>1</v>
      </c>
      <c r="I1739" s="6">
        <f t="shared" si="238"/>
        <v>3.4429518526263885</v>
      </c>
      <c r="J1739" s="15">
        <f t="shared" si="239"/>
        <v>41936</v>
      </c>
      <c r="K1739" s="7">
        <f t="shared" si="240"/>
        <v>18.686346501141223</v>
      </c>
    </row>
    <row r="1740" spans="1:11" x14ac:dyDescent="0.25">
      <c r="A1740" s="11">
        <v>41939</v>
      </c>
      <c r="B1740" s="12">
        <v>6363.5</v>
      </c>
      <c r="C1740" s="4">
        <f t="shared" si="237"/>
        <v>-3.9522643626696023E-3</v>
      </c>
      <c r="D1740" s="4">
        <f t="shared" si="241"/>
        <v>1.4509140916531771E-7</v>
      </c>
      <c r="E1740" s="13">
        <f t="shared" si="242"/>
        <v>1.2865008864051616E-4</v>
      </c>
      <c r="F1740" s="4">
        <f t="shared" si="243"/>
        <v>-3.9524094540787673E-3</v>
      </c>
      <c r="G1740" s="6">
        <f t="shared" si="244"/>
        <v>-0.34846317115415104</v>
      </c>
      <c r="H1740" s="8">
        <f t="shared" si="245"/>
        <v>1</v>
      </c>
      <c r="I1740" s="6">
        <f t="shared" si="238"/>
        <v>3.4995553410857139</v>
      </c>
      <c r="J1740" s="15">
        <f t="shared" si="239"/>
        <v>41939</v>
      </c>
      <c r="K1740" s="7">
        <f t="shared" si="240"/>
        <v>18.041195200443507</v>
      </c>
    </row>
    <row r="1741" spans="1:11" x14ac:dyDescent="0.25">
      <c r="A1741" s="11">
        <v>41940</v>
      </c>
      <c r="B1741" s="12">
        <v>6402.2</v>
      </c>
      <c r="C1741" s="4">
        <f t="shared" si="237"/>
        <v>6.0631408471662762E-3</v>
      </c>
      <c r="D1741" s="4">
        <f t="shared" si="241"/>
        <v>1.4509140916531771E-7</v>
      </c>
      <c r="E1741" s="13">
        <f t="shared" si="242"/>
        <v>1.1909409322442305E-4</v>
      </c>
      <c r="F1741" s="4">
        <f t="shared" si="243"/>
        <v>6.0629957557571112E-3</v>
      </c>
      <c r="G1741" s="6">
        <f t="shared" si="244"/>
        <v>0.55557430695462107</v>
      </c>
      <c r="H1741" s="8">
        <f t="shared" si="245"/>
        <v>0</v>
      </c>
      <c r="I1741" s="6">
        <f t="shared" si="238"/>
        <v>3.4445284004842245</v>
      </c>
      <c r="J1741" s="15">
        <f t="shared" si="239"/>
        <v>41940</v>
      </c>
      <c r="K1741" s="7">
        <f t="shared" si="240"/>
        <v>17.358227324752672</v>
      </c>
    </row>
    <row r="1742" spans="1:11" x14ac:dyDescent="0.25">
      <c r="A1742" s="11">
        <v>41941</v>
      </c>
      <c r="B1742" s="12">
        <v>6453.9</v>
      </c>
      <c r="C1742" s="4">
        <f t="shared" si="237"/>
        <v>8.0429179454804458E-3</v>
      </c>
      <c r="D1742" s="4">
        <f t="shared" si="241"/>
        <v>1.4509140916531771E-7</v>
      </c>
      <c r="E1742" s="13">
        <f t="shared" si="242"/>
        <v>1.0778224323159003E-4</v>
      </c>
      <c r="F1742" s="4">
        <f t="shared" si="243"/>
        <v>8.0427728540712808E-3</v>
      </c>
      <c r="G1742" s="6">
        <f t="shared" si="244"/>
        <v>0.77469757112546211</v>
      </c>
      <c r="H1742" s="8">
        <f t="shared" si="245"/>
        <v>0</v>
      </c>
      <c r="I1742" s="6">
        <f t="shared" si="238"/>
        <v>3.348682119749316</v>
      </c>
      <c r="J1742" s="15">
        <f t="shared" si="239"/>
        <v>41941</v>
      </c>
      <c r="K1742" s="7">
        <f t="shared" si="240"/>
        <v>16.513299954155826</v>
      </c>
    </row>
    <row r="1743" spans="1:11" x14ac:dyDescent="0.25">
      <c r="A1743" s="11">
        <v>41942</v>
      </c>
      <c r="B1743" s="12">
        <v>6463.6</v>
      </c>
      <c r="C1743" s="4">
        <f t="shared" si="237"/>
        <v>1.5018388733443176E-3</v>
      </c>
      <c r="D1743" s="4">
        <f t="shared" si="241"/>
        <v>1.4509140916531771E-7</v>
      </c>
      <c r="E1743" s="13">
        <f t="shared" si="242"/>
        <v>9.7823436593173522E-5</v>
      </c>
      <c r="F1743" s="4">
        <f t="shared" si="243"/>
        <v>1.5016937819351522E-3</v>
      </c>
      <c r="G1743" s="6">
        <f t="shared" si="244"/>
        <v>0.1518308154735559</v>
      </c>
      <c r="H1743" s="8">
        <f t="shared" si="245"/>
        <v>0</v>
      </c>
      <c r="I1743" s="6">
        <f t="shared" si="238"/>
        <v>3.6857083543641869</v>
      </c>
      <c r="J1743" s="15">
        <f t="shared" si="239"/>
        <v>41942</v>
      </c>
      <c r="K1743" s="7">
        <f t="shared" si="240"/>
        <v>15.73191960889481</v>
      </c>
    </row>
    <row r="1744" spans="1:11" x14ac:dyDescent="0.25">
      <c r="A1744" s="11">
        <v>41943</v>
      </c>
      <c r="B1744" s="12">
        <v>6546.5</v>
      </c>
      <c r="C1744" s="4">
        <f t="shared" ref="C1744:C1807" si="246">LN(B1744/B1743)</f>
        <v>1.2744117569715243E-2</v>
      </c>
      <c r="D1744" s="4">
        <f t="shared" si="241"/>
        <v>1.4509140916531771E-7</v>
      </c>
      <c r="E1744" s="13">
        <f t="shared" si="242"/>
        <v>8.905583184910374E-5</v>
      </c>
      <c r="F1744" s="4">
        <f t="shared" si="243"/>
        <v>1.2743972478306078E-2</v>
      </c>
      <c r="G1744" s="6">
        <f t="shared" si="244"/>
        <v>1.350434867195349</v>
      </c>
      <c r="H1744" s="8">
        <f t="shared" si="245"/>
        <v>0</v>
      </c>
      <c r="I1744" s="6">
        <f t="shared" si="238"/>
        <v>2.8323478319120881</v>
      </c>
      <c r="J1744" s="15">
        <f t="shared" si="239"/>
        <v>41943</v>
      </c>
      <c r="K1744" s="7">
        <f t="shared" si="240"/>
        <v>15.010371566961043</v>
      </c>
    </row>
    <row r="1745" spans="1:11" x14ac:dyDescent="0.25">
      <c r="A1745" s="11">
        <v>41946</v>
      </c>
      <c r="B1745" s="12">
        <v>6488</v>
      </c>
      <c r="C1745" s="4">
        <f t="shared" si="246"/>
        <v>-8.9762388725591058E-3</v>
      </c>
      <c r="D1745" s="4">
        <f t="shared" si="241"/>
        <v>1.4509140916531771E-7</v>
      </c>
      <c r="E1745" s="13">
        <f t="shared" si="242"/>
        <v>8.1336945868156743E-5</v>
      </c>
      <c r="F1745" s="4">
        <f t="shared" si="243"/>
        <v>-8.9763839639682708E-3</v>
      </c>
      <c r="G1745" s="6">
        <f t="shared" si="244"/>
        <v>-0.99530799060379949</v>
      </c>
      <c r="H1745" s="8">
        <f t="shared" si="245"/>
        <v>1</v>
      </c>
      <c r="I1745" s="6">
        <f t="shared" si="238"/>
        <v>3.2941975716723397</v>
      </c>
      <c r="J1745" s="15">
        <f t="shared" si="239"/>
        <v>41946</v>
      </c>
      <c r="K1745" s="7">
        <f t="shared" si="240"/>
        <v>14.345120182362939</v>
      </c>
    </row>
    <row r="1746" spans="1:11" x14ac:dyDescent="0.25">
      <c r="A1746" s="11">
        <v>41947</v>
      </c>
      <c r="B1746" s="12">
        <v>6454</v>
      </c>
      <c r="C1746" s="4">
        <f t="shared" si="246"/>
        <v>-5.2542231833417451E-3</v>
      </c>
      <c r="D1746" s="4">
        <f t="shared" si="241"/>
        <v>1.4509140916531771E-7</v>
      </c>
      <c r="E1746" s="13">
        <f t="shared" si="242"/>
        <v>8.9493654776389336E-5</v>
      </c>
      <c r="F1746" s="4">
        <f t="shared" si="243"/>
        <v>-5.2543682747509101E-3</v>
      </c>
      <c r="G1746" s="6">
        <f t="shared" si="244"/>
        <v>-0.55542367380506763</v>
      </c>
      <c r="H1746" s="8">
        <f t="shared" si="245"/>
        <v>1</v>
      </c>
      <c r="I1746" s="6">
        <f t="shared" si="238"/>
        <v>3.5874851538587293</v>
      </c>
      <c r="J1746" s="15">
        <f t="shared" si="239"/>
        <v>41947</v>
      </c>
      <c r="K1746" s="7">
        <f t="shared" si="240"/>
        <v>15.047223882971405</v>
      </c>
    </row>
    <row r="1747" spans="1:11" x14ac:dyDescent="0.25">
      <c r="A1747" s="11">
        <v>41948</v>
      </c>
      <c r="B1747" s="12">
        <v>6539.1000979999999</v>
      </c>
      <c r="C1747" s="4">
        <f t="shared" si="246"/>
        <v>1.3099462677441217E-2</v>
      </c>
      <c r="D1747" s="4">
        <f t="shared" si="241"/>
        <v>1.4509140916531771E-7</v>
      </c>
      <c r="E1747" s="13">
        <f t="shared" si="242"/>
        <v>8.6845662566352477E-5</v>
      </c>
      <c r="F1747" s="4">
        <f t="shared" si="243"/>
        <v>1.3099317586032052E-2</v>
      </c>
      <c r="G1747" s="6">
        <f t="shared" si="244"/>
        <v>1.4056416111590655</v>
      </c>
      <c r="H1747" s="8">
        <f t="shared" si="245"/>
        <v>0</v>
      </c>
      <c r="I1747" s="6">
        <f t="shared" si="238"/>
        <v>2.7688363013792872</v>
      </c>
      <c r="J1747" s="15">
        <f t="shared" si="239"/>
        <v>41948</v>
      </c>
      <c r="K1747" s="7">
        <f t="shared" si="240"/>
        <v>14.822939192105991</v>
      </c>
    </row>
    <row r="1748" spans="1:11" x14ac:dyDescent="0.25">
      <c r="A1748" s="11">
        <v>41949</v>
      </c>
      <c r="B1748" s="12">
        <v>6551.2001950000003</v>
      </c>
      <c r="C1748" s="4">
        <f t="shared" si="246"/>
        <v>1.8487124321689089E-3</v>
      </c>
      <c r="D1748" s="4">
        <f t="shared" si="241"/>
        <v>1.4509140916531771E-7</v>
      </c>
      <c r="E1748" s="13">
        <f t="shared" si="242"/>
        <v>7.9391141376492421E-5</v>
      </c>
      <c r="F1748" s="4">
        <f t="shared" si="243"/>
        <v>1.8485673407597435E-3</v>
      </c>
      <c r="G1748" s="6">
        <f t="shared" si="244"/>
        <v>0.20746710799727289</v>
      </c>
      <c r="H1748" s="8">
        <f t="shared" si="245"/>
        <v>0</v>
      </c>
      <c r="I1748" s="6">
        <f t="shared" ref="I1748:I1811" si="247">-0.5*LN(2*PI())-0.5*LN(E1748)-0.5*G1748*G1748</f>
        <v>3.7801020490955102</v>
      </c>
      <c r="J1748" s="15">
        <f t="shared" ref="J1748:J1811" si="248">A1748</f>
        <v>41949</v>
      </c>
      <c r="K1748" s="7">
        <f t="shared" ref="K1748:K1811" si="249">100*SQRT($B$12*E1748)</f>
        <v>14.172494053007249</v>
      </c>
    </row>
    <row r="1749" spans="1:11" x14ac:dyDescent="0.25">
      <c r="A1749" s="11">
        <v>41950</v>
      </c>
      <c r="B1749" s="12">
        <v>6567.2001950000003</v>
      </c>
      <c r="C1749" s="4">
        <f t="shared" si="246"/>
        <v>2.43932300555869E-3</v>
      </c>
      <c r="D1749" s="4">
        <f t="shared" ref="D1749:D1812" si="250">D1748</f>
        <v>1.4509140916531771E-7</v>
      </c>
      <c r="E1749" s="13">
        <f t="shared" ref="E1749:E1812" si="251">$G$6+(($G$7+$G$8*H1748)*F1748*F1748)+($G$9*E1748)</f>
        <v>7.2828277197880563E-5</v>
      </c>
      <c r="F1749" s="4">
        <f t="shared" ref="F1749:F1812" si="252">C1749-D1749</f>
        <v>2.4391779141495246E-3</v>
      </c>
      <c r="G1749" s="6">
        <f t="shared" ref="G1749:G1812" si="253">F1749/SQRT(E1749)</f>
        <v>0.28582055666807943</v>
      </c>
      <c r="H1749" s="8">
        <f t="shared" si="245"/>
        <v>0</v>
      </c>
      <c r="I1749" s="6">
        <f t="shared" si="247"/>
        <v>3.8039178990535656</v>
      </c>
      <c r="J1749" s="15">
        <f t="shared" si="248"/>
        <v>41950</v>
      </c>
      <c r="K1749" s="7">
        <f t="shared" si="249"/>
        <v>13.57407607576434</v>
      </c>
    </row>
    <row r="1750" spans="1:11" x14ac:dyDescent="0.25">
      <c r="A1750" s="11">
        <v>41953</v>
      </c>
      <c r="B1750" s="12">
        <v>6611.2998049999997</v>
      </c>
      <c r="C1750" s="4">
        <f t="shared" si="246"/>
        <v>6.6926849958857462E-3</v>
      </c>
      <c r="D1750" s="4">
        <f t="shared" si="250"/>
        <v>1.4509140916531771E-7</v>
      </c>
      <c r="E1750" s="13">
        <f t="shared" si="251"/>
        <v>6.7050416336006025E-5</v>
      </c>
      <c r="F1750" s="4">
        <f t="shared" si="252"/>
        <v>6.6925399044765813E-3</v>
      </c>
      <c r="G1750" s="6">
        <f t="shared" si="253"/>
        <v>0.81731643108163787</v>
      </c>
      <c r="H1750" s="8">
        <f t="shared" ref="H1750:H1813" si="254">IF(G1750&lt;0,1,0)</f>
        <v>0</v>
      </c>
      <c r="I1750" s="6">
        <f t="shared" si="247"/>
        <v>3.5520912619970435</v>
      </c>
      <c r="J1750" s="15">
        <f t="shared" si="248"/>
        <v>41953</v>
      </c>
      <c r="K1750" s="7">
        <f t="shared" si="249"/>
        <v>13.024498198782755</v>
      </c>
    </row>
    <row r="1751" spans="1:11" x14ac:dyDescent="0.25">
      <c r="A1751" s="11">
        <v>41954</v>
      </c>
      <c r="B1751" s="12">
        <v>6627.3999020000001</v>
      </c>
      <c r="C1751" s="4">
        <f t="shared" si="246"/>
        <v>2.4322788934941124E-3</v>
      </c>
      <c r="D1751" s="4">
        <f t="shared" si="250"/>
        <v>1.4509140916531771E-7</v>
      </c>
      <c r="E1751" s="13">
        <f t="shared" si="251"/>
        <v>6.1963662255679674E-5</v>
      </c>
      <c r="F1751" s="4">
        <f t="shared" si="252"/>
        <v>2.432133802084947E-3</v>
      </c>
      <c r="G1751" s="6">
        <f t="shared" si="253"/>
        <v>0.30897185808438093</v>
      </c>
      <c r="H1751" s="8">
        <f t="shared" si="254"/>
        <v>0</v>
      </c>
      <c r="I1751" s="6">
        <f t="shared" si="247"/>
        <v>3.8778108809457432</v>
      </c>
      <c r="J1751" s="15">
        <f t="shared" si="248"/>
        <v>41954</v>
      </c>
      <c r="K1751" s="7">
        <f t="shared" si="249"/>
        <v>12.520705471612596</v>
      </c>
    </row>
    <row r="1752" spans="1:11" x14ac:dyDescent="0.25">
      <c r="A1752" s="11">
        <v>41955</v>
      </c>
      <c r="B1752" s="12">
        <v>6611</v>
      </c>
      <c r="C1752" s="4">
        <f t="shared" si="246"/>
        <v>-2.4776272828775955E-3</v>
      </c>
      <c r="D1752" s="4">
        <f t="shared" si="250"/>
        <v>1.4509140916531771E-7</v>
      </c>
      <c r="E1752" s="13">
        <f t="shared" si="251"/>
        <v>5.7485349660017401E-5</v>
      </c>
      <c r="F1752" s="4">
        <f t="shared" si="252"/>
        <v>-2.4777723742867609E-3</v>
      </c>
      <c r="G1752" s="6">
        <f t="shared" si="253"/>
        <v>-0.32680057939526569</v>
      </c>
      <c r="H1752" s="8">
        <f t="shared" si="254"/>
        <v>1</v>
      </c>
      <c r="I1752" s="6">
        <f t="shared" si="247"/>
        <v>3.9096523730220447</v>
      </c>
      <c r="J1752" s="15">
        <f t="shared" si="248"/>
        <v>41955</v>
      </c>
      <c r="K1752" s="7">
        <f t="shared" si="249"/>
        <v>12.0597651154508</v>
      </c>
    </row>
    <row r="1753" spans="1:11" x14ac:dyDescent="0.25">
      <c r="A1753" s="11">
        <v>41956</v>
      </c>
      <c r="B1753" s="12">
        <v>6635.5</v>
      </c>
      <c r="C1753" s="4">
        <f t="shared" si="246"/>
        <v>3.6990945437258161E-3</v>
      </c>
      <c r="D1753" s="4">
        <f t="shared" si="250"/>
        <v>1.4509140916531771E-7</v>
      </c>
      <c r="E1753" s="13">
        <f t="shared" si="251"/>
        <v>5.4681975781226145E-5</v>
      </c>
      <c r="F1753" s="4">
        <f t="shared" si="252"/>
        <v>3.6989494523166507E-3</v>
      </c>
      <c r="G1753" s="6">
        <f t="shared" si="253"/>
        <v>0.50021452386875542</v>
      </c>
      <c r="H1753" s="8">
        <f t="shared" si="254"/>
        <v>0</v>
      </c>
      <c r="I1753" s="6">
        <f t="shared" si="247"/>
        <v>3.8629423884681433</v>
      </c>
      <c r="J1753" s="15">
        <f t="shared" si="248"/>
        <v>41956</v>
      </c>
      <c r="K1753" s="7">
        <f t="shared" si="249"/>
        <v>11.762032083211734</v>
      </c>
    </row>
    <row r="1754" spans="1:11" x14ac:dyDescent="0.25">
      <c r="A1754" s="11">
        <v>41957</v>
      </c>
      <c r="B1754" s="12">
        <v>6654.3999020000001</v>
      </c>
      <c r="C1754" s="4">
        <f t="shared" si="246"/>
        <v>2.8442523842452249E-3</v>
      </c>
      <c r="D1754" s="4">
        <f t="shared" si="250"/>
        <v>1.4509140916531771E-7</v>
      </c>
      <c r="E1754" s="13">
        <f t="shared" si="251"/>
        <v>5.1074646932647358E-5</v>
      </c>
      <c r="F1754" s="4">
        <f t="shared" si="252"/>
        <v>2.8441072928360595E-3</v>
      </c>
      <c r="G1754" s="6">
        <f t="shared" si="253"/>
        <v>0.39796354366834075</v>
      </c>
      <c r="H1754" s="8">
        <f t="shared" si="254"/>
        <v>0</v>
      </c>
      <c r="I1754" s="6">
        <f t="shared" si="247"/>
        <v>3.9429851407547845</v>
      </c>
      <c r="J1754" s="15">
        <f t="shared" si="248"/>
        <v>41957</v>
      </c>
      <c r="K1754" s="7">
        <f t="shared" si="249"/>
        <v>11.367447239358439</v>
      </c>
    </row>
    <row r="1755" spans="1:11" x14ac:dyDescent="0.25">
      <c r="A1755" s="11">
        <v>41960</v>
      </c>
      <c r="B1755" s="12">
        <v>6672</v>
      </c>
      <c r="C1755" s="4">
        <f t="shared" si="246"/>
        <v>2.6413897770334884E-3</v>
      </c>
      <c r="D1755" s="4">
        <f t="shared" si="250"/>
        <v>1.4509140916531771E-7</v>
      </c>
      <c r="E1755" s="13">
        <f t="shared" si="251"/>
        <v>4.7898801203881595E-5</v>
      </c>
      <c r="F1755" s="4">
        <f t="shared" si="252"/>
        <v>2.641244685624323E-3</v>
      </c>
      <c r="G1755" s="6">
        <f t="shared" si="253"/>
        <v>0.38163334519287762</v>
      </c>
      <c r="H1755" s="8">
        <f t="shared" si="254"/>
        <v>0</v>
      </c>
      <c r="I1755" s="6">
        <f t="shared" si="247"/>
        <v>3.9814495021734868</v>
      </c>
      <c r="J1755" s="15">
        <f t="shared" si="248"/>
        <v>41960</v>
      </c>
      <c r="K1755" s="7">
        <f t="shared" si="249"/>
        <v>11.008358962434885</v>
      </c>
    </row>
    <row r="1756" spans="1:11" x14ac:dyDescent="0.25">
      <c r="A1756" s="11">
        <v>41961</v>
      </c>
      <c r="B1756" s="12">
        <v>6709.1000979999999</v>
      </c>
      <c r="C1756" s="4">
        <f t="shared" si="246"/>
        <v>5.5451633712689198E-3</v>
      </c>
      <c r="D1756" s="4">
        <f t="shared" si="250"/>
        <v>1.4509140916531771E-7</v>
      </c>
      <c r="E1756" s="13">
        <f t="shared" si="251"/>
        <v>4.5102827641090552E-5</v>
      </c>
      <c r="F1756" s="4">
        <f t="shared" si="252"/>
        <v>5.5450182798597548E-3</v>
      </c>
      <c r="G1756" s="6">
        <f t="shared" si="253"/>
        <v>0.82565971850752307</v>
      </c>
      <c r="H1756" s="8">
        <f t="shared" si="254"/>
        <v>0</v>
      </c>
      <c r="I1756" s="6">
        <f t="shared" si="247"/>
        <v>3.7434872895520308</v>
      </c>
      <c r="J1756" s="15">
        <f t="shared" si="248"/>
        <v>41961</v>
      </c>
      <c r="K1756" s="7">
        <f t="shared" si="249"/>
        <v>10.682235437021555</v>
      </c>
    </row>
    <row r="1757" spans="1:11" x14ac:dyDescent="0.25">
      <c r="A1757" s="11">
        <v>41962</v>
      </c>
      <c r="B1757" s="12">
        <v>6696.6000979999999</v>
      </c>
      <c r="C1757" s="4">
        <f t="shared" si="246"/>
        <v>-1.864878885835449E-3</v>
      </c>
      <c r="D1757" s="4">
        <f t="shared" si="250"/>
        <v>1.4509140916531771E-7</v>
      </c>
      <c r="E1757" s="13">
        <f t="shared" si="251"/>
        <v>4.2641288627082921E-5</v>
      </c>
      <c r="F1757" s="4">
        <f t="shared" si="252"/>
        <v>-1.8650239772446144E-3</v>
      </c>
      <c r="G1757" s="6">
        <f t="shared" si="253"/>
        <v>-0.28560727081683368</v>
      </c>
      <c r="H1757" s="8">
        <f t="shared" si="254"/>
        <v>1</v>
      </c>
      <c r="I1757" s="6">
        <f t="shared" si="247"/>
        <v>4.0716194889625559</v>
      </c>
      <c r="J1757" s="15">
        <f t="shared" si="248"/>
        <v>41962</v>
      </c>
      <c r="K1757" s="7">
        <f t="shared" si="249"/>
        <v>10.386648170922118</v>
      </c>
    </row>
    <row r="1758" spans="1:11" x14ac:dyDescent="0.25">
      <c r="A1758" s="11">
        <v>41963</v>
      </c>
      <c r="B1758" s="12">
        <v>6678.8999020000001</v>
      </c>
      <c r="C1758" s="4">
        <f t="shared" si="246"/>
        <v>-2.646660884783875E-3</v>
      </c>
      <c r="D1758" s="4">
        <f t="shared" si="250"/>
        <v>1.4509140916531771E-7</v>
      </c>
      <c r="E1758" s="13">
        <f t="shared" si="251"/>
        <v>4.1119649113498945E-5</v>
      </c>
      <c r="F1758" s="4">
        <f t="shared" si="252"/>
        <v>-2.6468059761930404E-3</v>
      </c>
      <c r="G1758" s="6">
        <f t="shared" si="253"/>
        <v>-0.41275981254191202</v>
      </c>
      <c r="H1758" s="8">
        <f t="shared" si="254"/>
        <v>1</v>
      </c>
      <c r="I1758" s="6">
        <f t="shared" si="247"/>
        <v>4.045388370413411</v>
      </c>
      <c r="J1758" s="15">
        <f t="shared" si="248"/>
        <v>41963</v>
      </c>
      <c r="K1758" s="7">
        <f t="shared" si="249"/>
        <v>10.199642751447344</v>
      </c>
    </row>
    <row r="1759" spans="1:11" x14ac:dyDescent="0.25">
      <c r="A1759" s="11">
        <v>41964</v>
      </c>
      <c r="B1759" s="12">
        <v>6750.7998049999997</v>
      </c>
      <c r="C1759" s="4">
        <f t="shared" si="246"/>
        <v>1.0707698837631081E-2</v>
      </c>
      <c r="D1759" s="4">
        <f t="shared" si="250"/>
        <v>1.4509140916531771E-7</v>
      </c>
      <c r="E1759" s="13">
        <f t="shared" si="251"/>
        <v>4.0434569145481855E-5</v>
      </c>
      <c r="F1759" s="4">
        <f t="shared" si="252"/>
        <v>1.0707553746221916E-2</v>
      </c>
      <c r="G1759" s="6">
        <f t="shared" si="253"/>
        <v>1.6838905244696081</v>
      </c>
      <c r="H1759" s="8">
        <f t="shared" si="254"/>
        <v>0</v>
      </c>
      <c r="I1759" s="6">
        <f t="shared" si="247"/>
        <v>2.7212305510749699</v>
      </c>
      <c r="J1759" s="15">
        <f t="shared" si="248"/>
        <v>41964</v>
      </c>
      <c r="K1759" s="7">
        <f t="shared" si="249"/>
        <v>10.114319548939962</v>
      </c>
    </row>
    <row r="1760" spans="1:11" x14ac:dyDescent="0.25">
      <c r="A1760" s="11">
        <v>41967</v>
      </c>
      <c r="B1760" s="12">
        <v>6729.7998049999997</v>
      </c>
      <c r="C1760" s="4">
        <f t="shared" si="246"/>
        <v>-3.1155909372913154E-3</v>
      </c>
      <c r="D1760" s="4">
        <f t="shared" si="250"/>
        <v>1.4509140916531771E-7</v>
      </c>
      <c r="E1760" s="13">
        <f t="shared" si="251"/>
        <v>3.8531414139234558E-5</v>
      </c>
      <c r="F1760" s="4">
        <f t="shared" si="252"/>
        <v>-3.1157360287004808E-3</v>
      </c>
      <c r="G1760" s="6">
        <f t="shared" si="253"/>
        <v>-0.5019415900703017</v>
      </c>
      <c r="H1760" s="8">
        <f t="shared" si="254"/>
        <v>1</v>
      </c>
      <c r="I1760" s="6">
        <f t="shared" si="247"/>
        <v>4.0371071357290251</v>
      </c>
      <c r="J1760" s="15">
        <f t="shared" si="248"/>
        <v>41967</v>
      </c>
      <c r="K1760" s="7">
        <f t="shared" si="249"/>
        <v>9.8734227992253754</v>
      </c>
    </row>
    <row r="1761" spans="1:11" x14ac:dyDescent="0.25">
      <c r="A1761" s="11">
        <v>41968</v>
      </c>
      <c r="B1761" s="12">
        <v>6731.1000979999999</v>
      </c>
      <c r="C1761" s="4">
        <f t="shared" si="246"/>
        <v>1.9319555355362103E-4</v>
      </c>
      <c r="D1761" s="4">
        <f t="shared" si="250"/>
        <v>1.4509140916531771E-7</v>
      </c>
      <c r="E1761" s="13">
        <f t="shared" si="251"/>
        <v>3.8657370700269918E-5</v>
      </c>
      <c r="F1761" s="4">
        <f t="shared" si="252"/>
        <v>1.9305046214445571E-4</v>
      </c>
      <c r="G1761" s="6">
        <f t="shared" si="253"/>
        <v>3.1049505623767081E-2</v>
      </c>
      <c r="H1761" s="8">
        <f t="shared" si="254"/>
        <v>0</v>
      </c>
      <c r="I1761" s="6">
        <f t="shared" si="247"/>
        <v>4.1609659795725342</v>
      </c>
      <c r="J1761" s="15">
        <f t="shared" si="248"/>
        <v>41968</v>
      </c>
      <c r="K1761" s="7">
        <f t="shared" si="249"/>
        <v>9.8895474047947651</v>
      </c>
    </row>
    <row r="1762" spans="1:11" x14ac:dyDescent="0.25">
      <c r="A1762" s="11">
        <v>41969</v>
      </c>
      <c r="B1762" s="12">
        <v>6729.2001950000003</v>
      </c>
      <c r="C1762" s="4">
        <f t="shared" si="246"/>
        <v>-2.8229726993607207E-4</v>
      </c>
      <c r="D1762" s="4">
        <f t="shared" si="250"/>
        <v>1.4509140916531771E-7</v>
      </c>
      <c r="E1762" s="13">
        <f t="shared" si="251"/>
        <v>3.696679158101696E-5</v>
      </c>
      <c r="F1762" s="4">
        <f t="shared" si="252"/>
        <v>-2.8244236134523736E-4</v>
      </c>
      <c r="G1762" s="6">
        <f t="shared" si="253"/>
        <v>-4.6454089706687282E-2</v>
      </c>
      <c r="H1762" s="8">
        <f t="shared" si="254"/>
        <v>1</v>
      </c>
      <c r="I1762" s="6">
        <f t="shared" si="247"/>
        <v>4.1827277621570929</v>
      </c>
      <c r="J1762" s="15">
        <f t="shared" si="248"/>
        <v>41969</v>
      </c>
      <c r="K1762" s="7">
        <f t="shared" si="249"/>
        <v>9.6708832430121348</v>
      </c>
    </row>
    <row r="1763" spans="1:11" x14ac:dyDescent="0.25">
      <c r="A1763" s="11">
        <v>41970</v>
      </c>
      <c r="B1763" s="12">
        <v>6723.3999020000001</v>
      </c>
      <c r="C1763" s="4">
        <f t="shared" si="246"/>
        <v>-8.6233045175038419E-4</v>
      </c>
      <c r="D1763" s="4">
        <f t="shared" si="250"/>
        <v>1.4509140916531771E-7</v>
      </c>
      <c r="E1763" s="13">
        <f t="shared" si="251"/>
        <v>3.5493231089219741E-5</v>
      </c>
      <c r="F1763" s="4">
        <f t="shared" si="252"/>
        <v>-8.6247554315954948E-4</v>
      </c>
      <c r="G1763" s="6">
        <f t="shared" si="253"/>
        <v>-0.14476848197892589</v>
      </c>
      <c r="H1763" s="8">
        <f t="shared" si="254"/>
        <v>1</v>
      </c>
      <c r="I1763" s="6">
        <f t="shared" si="247"/>
        <v>4.1936667867113462</v>
      </c>
      <c r="J1763" s="15">
        <f t="shared" si="248"/>
        <v>41970</v>
      </c>
      <c r="K1763" s="7">
        <f t="shared" si="249"/>
        <v>9.4761740515740804</v>
      </c>
    </row>
    <row r="1764" spans="1:11" x14ac:dyDescent="0.25">
      <c r="A1764" s="11">
        <v>41971</v>
      </c>
      <c r="B1764" s="12">
        <v>6722.6000979999999</v>
      </c>
      <c r="C1764" s="4">
        <f t="shared" si="246"/>
        <v>-1.189653429932615E-4</v>
      </c>
      <c r="D1764" s="4">
        <f t="shared" si="250"/>
        <v>1.4509140916531771E-7</v>
      </c>
      <c r="E1764" s="13">
        <f t="shared" si="251"/>
        <v>3.4319162109906466E-5</v>
      </c>
      <c r="F1764" s="4">
        <f t="shared" si="252"/>
        <v>-1.1911043440242682E-4</v>
      </c>
      <c r="G1764" s="6">
        <f t="shared" si="253"/>
        <v>-2.0332064111643875E-2</v>
      </c>
      <c r="H1764" s="8">
        <f t="shared" si="254"/>
        <v>1</v>
      </c>
      <c r="I1764" s="6">
        <f t="shared" si="247"/>
        <v>4.2207581192245849</v>
      </c>
      <c r="J1764" s="15">
        <f t="shared" si="248"/>
        <v>41971</v>
      </c>
      <c r="K1764" s="7">
        <f t="shared" si="249"/>
        <v>9.3181264285296841</v>
      </c>
    </row>
    <row r="1765" spans="1:11" x14ac:dyDescent="0.25">
      <c r="A1765" s="11">
        <v>41974</v>
      </c>
      <c r="B1765" s="12">
        <v>6656.3999020000001</v>
      </c>
      <c r="C1765" s="4">
        <f t="shared" si="246"/>
        <v>-9.8962159019298675E-3</v>
      </c>
      <c r="D1765" s="4">
        <f t="shared" si="250"/>
        <v>1.4509140916531771E-7</v>
      </c>
      <c r="E1765" s="13">
        <f t="shared" si="251"/>
        <v>3.3150121490596818E-5</v>
      </c>
      <c r="F1765" s="4">
        <f t="shared" si="252"/>
        <v>-9.8963609933390324E-3</v>
      </c>
      <c r="G1765" s="6">
        <f t="shared" si="253"/>
        <v>-1.7188301642915349</v>
      </c>
      <c r="H1765" s="8">
        <f t="shared" si="254"/>
        <v>1</v>
      </c>
      <c r="I1765" s="6">
        <f t="shared" si="247"/>
        <v>2.7611049881882961</v>
      </c>
      <c r="J1765" s="15">
        <f t="shared" si="248"/>
        <v>41974</v>
      </c>
      <c r="K1765" s="7">
        <f t="shared" si="249"/>
        <v>9.1580460454842623</v>
      </c>
    </row>
    <row r="1766" spans="1:11" x14ac:dyDescent="0.25">
      <c r="A1766" s="11">
        <v>41975</v>
      </c>
      <c r="B1766" s="12">
        <v>6742.1000979999999</v>
      </c>
      <c r="C1766" s="4">
        <f t="shared" si="246"/>
        <v>1.2792680486969752E-2</v>
      </c>
      <c r="D1766" s="4">
        <f t="shared" si="250"/>
        <v>1.4509140916531771E-7</v>
      </c>
      <c r="E1766" s="13">
        <f t="shared" si="251"/>
        <v>5.0292538742159837E-5</v>
      </c>
      <c r="F1766" s="4">
        <f t="shared" si="252"/>
        <v>1.2792535395560587E-2</v>
      </c>
      <c r="G1766" s="6">
        <f t="shared" si="253"/>
        <v>1.8038683876198098</v>
      </c>
      <c r="H1766" s="8">
        <f t="shared" si="254"/>
        <v>0</v>
      </c>
      <c r="I1766" s="6">
        <f t="shared" si="247"/>
        <v>2.4029178003719087</v>
      </c>
      <c r="J1766" s="15">
        <f t="shared" si="248"/>
        <v>41975</v>
      </c>
      <c r="K1766" s="7">
        <f t="shared" si="249"/>
        <v>11.280076374637913</v>
      </c>
    </row>
    <row r="1767" spans="1:11" x14ac:dyDescent="0.25">
      <c r="A1767" s="11">
        <v>41976</v>
      </c>
      <c r="B1767" s="12">
        <v>6716.6000979999999</v>
      </c>
      <c r="C1767" s="4">
        <f t="shared" si="246"/>
        <v>-3.7893749236224718E-3</v>
      </c>
      <c r="D1767" s="4">
        <f t="shared" si="250"/>
        <v>1.4509140916531771E-7</v>
      </c>
      <c r="E1767" s="13">
        <f t="shared" si="251"/>
        <v>4.7210243254092484E-5</v>
      </c>
      <c r="F1767" s="4">
        <f t="shared" si="252"/>
        <v>-3.7895200150316372E-3</v>
      </c>
      <c r="G1767" s="6">
        <f t="shared" si="253"/>
        <v>-0.55152612113743982</v>
      </c>
      <c r="H1767" s="8">
        <f t="shared" si="254"/>
        <v>1</v>
      </c>
      <c r="I1767" s="6">
        <f t="shared" si="247"/>
        <v>3.9094207710581759</v>
      </c>
      <c r="J1767" s="15">
        <f t="shared" si="248"/>
        <v>41976</v>
      </c>
      <c r="K1767" s="7">
        <f t="shared" si="249"/>
        <v>10.928948505361987</v>
      </c>
    </row>
    <row r="1768" spans="1:11" x14ac:dyDescent="0.25">
      <c r="A1768" s="11">
        <v>41977</v>
      </c>
      <c r="B1768" s="12">
        <v>6679.3999020000001</v>
      </c>
      <c r="C1768" s="4">
        <f t="shared" si="246"/>
        <v>-5.5539402245201536E-3</v>
      </c>
      <c r="D1768" s="4">
        <f t="shared" si="250"/>
        <v>1.4509140916531771E-7</v>
      </c>
      <c r="E1768" s="13">
        <f t="shared" si="251"/>
        <v>4.716148796341811E-5</v>
      </c>
      <c r="F1768" s="4">
        <f t="shared" si="252"/>
        <v>-5.5540853159293186E-3</v>
      </c>
      <c r="G1768" s="6">
        <f t="shared" si="253"/>
        <v>-0.80875838663764377</v>
      </c>
      <c r="H1768" s="8">
        <f t="shared" si="254"/>
        <v>1</v>
      </c>
      <c r="I1768" s="6">
        <f t="shared" si="247"/>
        <v>3.7349828685198077</v>
      </c>
      <c r="J1768" s="15">
        <f t="shared" si="248"/>
        <v>41977</v>
      </c>
      <c r="K1768" s="7">
        <f t="shared" si="249"/>
        <v>10.923303737763947</v>
      </c>
    </row>
    <row r="1769" spans="1:11" x14ac:dyDescent="0.25">
      <c r="A1769" s="11">
        <v>41978</v>
      </c>
      <c r="B1769" s="12">
        <v>6742.7998049999997</v>
      </c>
      <c r="C1769" s="4">
        <f t="shared" si="246"/>
        <v>9.4470915210725249E-3</v>
      </c>
      <c r="D1769" s="4">
        <f t="shared" si="250"/>
        <v>1.4509140916531771E-7</v>
      </c>
      <c r="E1769" s="13">
        <f t="shared" si="251"/>
        <v>5.0178116567303044E-5</v>
      </c>
      <c r="F1769" s="4">
        <f t="shared" si="252"/>
        <v>9.4469464296633599E-3</v>
      </c>
      <c r="G1769" s="6">
        <f t="shared" si="253"/>
        <v>1.3336266780643378</v>
      </c>
      <c r="H1769" s="8">
        <f t="shared" si="254"/>
        <v>0</v>
      </c>
      <c r="I1769" s="6">
        <f t="shared" si="247"/>
        <v>3.1417471842046756</v>
      </c>
      <c r="J1769" s="15">
        <f t="shared" si="248"/>
        <v>41978</v>
      </c>
      <c r="K1769" s="7">
        <f t="shared" si="249"/>
        <v>11.267237235244348</v>
      </c>
    </row>
    <row r="1770" spans="1:11" x14ac:dyDescent="0.25">
      <c r="A1770" s="11">
        <v>41981</v>
      </c>
      <c r="B1770" s="12">
        <v>6672.2001950000003</v>
      </c>
      <c r="C1770" s="4">
        <f t="shared" si="246"/>
        <v>-1.0525570152178032E-2</v>
      </c>
      <c r="D1770" s="4">
        <f t="shared" si="250"/>
        <v>1.4509140916531771E-7</v>
      </c>
      <c r="E1770" s="13">
        <f t="shared" si="251"/>
        <v>4.7109507449138583E-5</v>
      </c>
      <c r="F1770" s="4">
        <f t="shared" si="252"/>
        <v>-1.0525715243587197E-2</v>
      </c>
      <c r="G1770" s="6">
        <f t="shared" si="253"/>
        <v>-1.5335478622968641</v>
      </c>
      <c r="H1770" s="8">
        <f t="shared" si="254"/>
        <v>1</v>
      </c>
      <c r="I1770" s="6">
        <f t="shared" si="247"/>
        <v>2.8866948041389913</v>
      </c>
      <c r="J1770" s="15">
        <f t="shared" si="248"/>
        <v>41981</v>
      </c>
      <c r="K1770" s="7">
        <f t="shared" si="249"/>
        <v>10.917282347100885</v>
      </c>
    </row>
    <row r="1771" spans="1:11" x14ac:dyDescent="0.25">
      <c r="A1771" s="11">
        <v>41982</v>
      </c>
      <c r="B1771" s="12">
        <v>6529.5</v>
      </c>
      <c r="C1771" s="4">
        <f t="shared" si="246"/>
        <v>-2.1619299173775794E-2</v>
      </c>
      <c r="D1771" s="4">
        <f t="shared" si="250"/>
        <v>1.4509140916531771E-7</v>
      </c>
      <c r="E1771" s="13">
        <f t="shared" si="251"/>
        <v>6.4967269488588796E-5</v>
      </c>
      <c r="F1771" s="4">
        <f t="shared" si="252"/>
        <v>-2.1619444265184959E-2</v>
      </c>
      <c r="G1771" s="6">
        <f t="shared" si="253"/>
        <v>-2.6822374318396558</v>
      </c>
      <c r="H1771" s="8">
        <f t="shared" si="254"/>
        <v>1</v>
      </c>
      <c r="I1771" s="6">
        <f t="shared" si="247"/>
        <v>0.30467612702446578</v>
      </c>
      <c r="J1771" s="15">
        <f t="shared" si="248"/>
        <v>41982</v>
      </c>
      <c r="K1771" s="7">
        <f t="shared" si="249"/>
        <v>12.820576890535374</v>
      </c>
    </row>
    <row r="1772" spans="1:11" x14ac:dyDescent="0.25">
      <c r="A1772" s="11">
        <v>41983</v>
      </c>
      <c r="B1772" s="12">
        <v>6500</v>
      </c>
      <c r="C1772" s="4">
        <f t="shared" si="246"/>
        <v>-4.5281937767334057E-3</v>
      </c>
      <c r="D1772" s="4">
        <f t="shared" si="250"/>
        <v>1.4509140916531771E-7</v>
      </c>
      <c r="E1772" s="13">
        <f t="shared" si="251"/>
        <v>1.4686474785090856E-4</v>
      </c>
      <c r="F1772" s="4">
        <f t="shared" si="252"/>
        <v>-4.5283388681425707E-3</v>
      </c>
      <c r="G1772" s="6">
        <f t="shared" si="253"/>
        <v>-0.37366303492509767</v>
      </c>
      <c r="H1772" s="8">
        <f t="shared" si="254"/>
        <v>1</v>
      </c>
      <c r="I1772" s="6">
        <f t="shared" si="247"/>
        <v>3.4242486736447448</v>
      </c>
      <c r="J1772" s="15">
        <f t="shared" si="248"/>
        <v>41983</v>
      </c>
      <c r="K1772" s="7">
        <f t="shared" si="249"/>
        <v>19.27609431557126</v>
      </c>
    </row>
    <row r="1773" spans="1:11" x14ac:dyDescent="0.25">
      <c r="A1773" s="11">
        <v>41984</v>
      </c>
      <c r="B1773" s="12">
        <v>6461.7001950000003</v>
      </c>
      <c r="C1773" s="4">
        <f t="shared" si="246"/>
        <v>-5.9097056544927199E-3</v>
      </c>
      <c r="D1773" s="4">
        <f t="shared" si="250"/>
        <v>1.4509140916531771E-7</v>
      </c>
      <c r="E1773" s="13">
        <f t="shared" si="251"/>
        <v>1.3603642135387846E-4</v>
      </c>
      <c r="F1773" s="4">
        <f t="shared" si="252"/>
        <v>-5.9098507459018849E-3</v>
      </c>
      <c r="G1773" s="6">
        <f t="shared" si="253"/>
        <v>-0.50669767735386617</v>
      </c>
      <c r="H1773" s="8">
        <f t="shared" si="254"/>
        <v>1</v>
      </c>
      <c r="I1773" s="6">
        <f t="shared" si="247"/>
        <v>3.4039841506817741</v>
      </c>
      <c r="J1773" s="15">
        <f t="shared" si="248"/>
        <v>41984</v>
      </c>
      <c r="K1773" s="7">
        <f t="shared" si="249"/>
        <v>18.551877156377262</v>
      </c>
    </row>
    <row r="1774" spans="1:11" x14ac:dyDescent="0.25">
      <c r="A1774" s="11">
        <v>41985</v>
      </c>
      <c r="B1774" s="12">
        <v>6300.6000979999999</v>
      </c>
      <c r="C1774" s="4">
        <f t="shared" si="246"/>
        <v>-2.5247588735158987E-2</v>
      </c>
      <c r="D1774" s="4">
        <f t="shared" si="250"/>
        <v>1.4509140916531771E-7</v>
      </c>
      <c r="E1774" s="13">
        <f t="shared" si="251"/>
        <v>1.2917929844520105E-4</v>
      </c>
      <c r="F1774" s="4">
        <f t="shared" si="252"/>
        <v>-2.5247733826568152E-2</v>
      </c>
      <c r="G1774" s="6">
        <f t="shared" si="253"/>
        <v>-2.2213957785017091</v>
      </c>
      <c r="H1774" s="8">
        <f t="shared" si="254"/>
        <v>1</v>
      </c>
      <c r="I1774" s="6">
        <f t="shared" si="247"/>
        <v>1.0909164685257622</v>
      </c>
      <c r="J1774" s="15">
        <f t="shared" si="248"/>
        <v>41985</v>
      </c>
      <c r="K1774" s="7">
        <f t="shared" si="249"/>
        <v>18.078263884188623</v>
      </c>
    </row>
    <row r="1775" spans="1:11" x14ac:dyDescent="0.25">
      <c r="A1775" s="11">
        <v>41988</v>
      </c>
      <c r="B1775" s="12">
        <v>6182.7001950000003</v>
      </c>
      <c r="C1775" s="4">
        <f t="shared" si="246"/>
        <v>-1.8889781708886152E-2</v>
      </c>
      <c r="D1775" s="4">
        <f t="shared" si="250"/>
        <v>1.4509140916531771E-7</v>
      </c>
      <c r="E1775" s="13">
        <f t="shared" si="251"/>
        <v>2.3495178440715838E-4</v>
      </c>
      <c r="F1775" s="4">
        <f t="shared" si="252"/>
        <v>-1.8889926800295317E-2</v>
      </c>
      <c r="G1775" s="6">
        <f t="shared" si="253"/>
        <v>-1.2323693857601012</v>
      </c>
      <c r="H1775" s="8">
        <f t="shared" si="254"/>
        <v>1</v>
      </c>
      <c r="I1775" s="6">
        <f t="shared" si="247"/>
        <v>2.4997594341191709</v>
      </c>
      <c r="J1775" s="15">
        <f t="shared" si="248"/>
        <v>41988</v>
      </c>
      <c r="K1775" s="7">
        <f t="shared" si="249"/>
        <v>24.380894457548326</v>
      </c>
    </row>
    <row r="1776" spans="1:11" x14ac:dyDescent="0.25">
      <c r="A1776" s="11">
        <v>41989</v>
      </c>
      <c r="B1776" s="12">
        <v>6331.7998049999997</v>
      </c>
      <c r="C1776" s="4">
        <f t="shared" si="246"/>
        <v>2.3829424322978528E-2</v>
      </c>
      <c r="D1776" s="4">
        <f t="shared" si="250"/>
        <v>1.4509140916531771E-7</v>
      </c>
      <c r="E1776" s="13">
        <f t="shared" si="251"/>
        <v>2.7599835294813205E-4</v>
      </c>
      <c r="F1776" s="4">
        <f t="shared" si="252"/>
        <v>2.3829279231569363E-2</v>
      </c>
      <c r="G1776" s="6">
        <f t="shared" si="253"/>
        <v>1.4343583341856281</v>
      </c>
      <c r="H1776" s="8">
        <f t="shared" si="254"/>
        <v>0</v>
      </c>
      <c r="I1776" s="6">
        <f t="shared" si="247"/>
        <v>2.1499273812935229</v>
      </c>
      <c r="J1776" s="15">
        <f t="shared" si="248"/>
        <v>41989</v>
      </c>
      <c r="K1776" s="7">
        <f t="shared" si="249"/>
        <v>26.424909327351987</v>
      </c>
    </row>
    <row r="1777" spans="1:11" x14ac:dyDescent="0.25">
      <c r="A1777" s="11">
        <v>41990</v>
      </c>
      <c r="B1777" s="12">
        <v>6336.5</v>
      </c>
      <c r="C1777" s="4">
        <f t="shared" si="246"/>
        <v>7.4204041394967837E-4</v>
      </c>
      <c r="D1777" s="4">
        <f t="shared" si="250"/>
        <v>1.4509140916531771E-7</v>
      </c>
      <c r="E1777" s="13">
        <f t="shared" si="251"/>
        <v>2.4591872703594748E-4</v>
      </c>
      <c r="F1777" s="4">
        <f t="shared" si="252"/>
        <v>7.4189532254051308E-4</v>
      </c>
      <c r="G1777" s="6">
        <f t="shared" si="253"/>
        <v>4.7309333743054266E-2</v>
      </c>
      <c r="H1777" s="8">
        <f t="shared" si="254"/>
        <v>0</v>
      </c>
      <c r="I1777" s="6">
        <f t="shared" si="247"/>
        <v>3.2351971075264045</v>
      </c>
      <c r="J1777" s="15">
        <f t="shared" si="248"/>
        <v>41990</v>
      </c>
      <c r="K1777" s="7">
        <f t="shared" si="249"/>
        <v>24.943423570170697</v>
      </c>
    </row>
    <row r="1778" spans="1:11" x14ac:dyDescent="0.25">
      <c r="A1778" s="11">
        <v>41991</v>
      </c>
      <c r="B1778" s="12">
        <v>6466</v>
      </c>
      <c r="C1778" s="4">
        <f t="shared" si="246"/>
        <v>2.0231113763259499E-2</v>
      </c>
      <c r="D1778" s="4">
        <f t="shared" si="250"/>
        <v>1.4509140916531771E-7</v>
      </c>
      <c r="E1778" s="13">
        <f t="shared" si="251"/>
        <v>2.19437012868491E-4</v>
      </c>
      <c r="F1778" s="4">
        <f t="shared" si="252"/>
        <v>2.0230968671850334E-2</v>
      </c>
      <c r="G1778" s="6">
        <f t="shared" si="253"/>
        <v>1.3657202101355517</v>
      </c>
      <c r="H1778" s="8">
        <f t="shared" si="254"/>
        <v>0</v>
      </c>
      <c r="I1778" s="6">
        <f t="shared" si="247"/>
        <v>2.3606882825830424</v>
      </c>
      <c r="J1778" s="15">
        <f t="shared" si="248"/>
        <v>41991</v>
      </c>
      <c r="K1778" s="7">
        <f t="shared" si="249"/>
        <v>23.562165489557241</v>
      </c>
    </row>
    <row r="1779" spans="1:11" x14ac:dyDescent="0.25">
      <c r="A1779" s="11">
        <v>41992</v>
      </c>
      <c r="B1779" s="12">
        <v>6545.2998049999997</v>
      </c>
      <c r="C1779" s="4">
        <f t="shared" si="246"/>
        <v>1.2189525732215078E-2</v>
      </c>
      <c r="D1779" s="4">
        <f t="shared" si="250"/>
        <v>1.4509140916531771E-7</v>
      </c>
      <c r="E1779" s="13">
        <f t="shared" si="251"/>
        <v>1.9612285373319432E-4</v>
      </c>
      <c r="F1779" s="4">
        <f t="shared" si="252"/>
        <v>1.2189380640805913E-2</v>
      </c>
      <c r="G1779" s="6">
        <f t="shared" si="253"/>
        <v>0.87039730391701564</v>
      </c>
      <c r="H1779" s="8">
        <f t="shared" si="254"/>
        <v>0</v>
      </c>
      <c r="I1779" s="6">
        <f t="shared" si="247"/>
        <v>2.9706503786286307</v>
      </c>
      <c r="J1779" s="15">
        <f t="shared" si="248"/>
        <v>41992</v>
      </c>
      <c r="K1779" s="7">
        <f t="shared" si="249"/>
        <v>22.275341073594845</v>
      </c>
    </row>
    <row r="1780" spans="1:11" x14ac:dyDescent="0.25">
      <c r="A1780" s="11">
        <v>41995</v>
      </c>
      <c r="B1780" s="12">
        <v>6576.7001950000003</v>
      </c>
      <c r="C1780" s="4">
        <f t="shared" si="246"/>
        <v>4.7859243919619009E-3</v>
      </c>
      <c r="D1780" s="4">
        <f t="shared" si="250"/>
        <v>1.4509140916531771E-7</v>
      </c>
      <c r="E1780" s="13">
        <f t="shared" si="251"/>
        <v>1.7559736913847312E-4</v>
      </c>
      <c r="F1780" s="4">
        <f t="shared" si="252"/>
        <v>4.7857793005527359E-3</v>
      </c>
      <c r="G1780" s="6">
        <f t="shared" si="253"/>
        <v>0.3611550271989345</v>
      </c>
      <c r="H1780" s="8">
        <f t="shared" si="254"/>
        <v>0</v>
      </c>
      <c r="I1780" s="6">
        <f t="shared" si="247"/>
        <v>3.3395034194611148</v>
      </c>
      <c r="J1780" s="15">
        <f t="shared" si="248"/>
        <v>41995</v>
      </c>
      <c r="K1780" s="7">
        <f t="shared" si="249"/>
        <v>21.077508010206923</v>
      </c>
    </row>
    <row r="1781" spans="1:11" x14ac:dyDescent="0.25">
      <c r="A1781" s="11">
        <v>41996</v>
      </c>
      <c r="B1781" s="12">
        <v>6598.2001950000003</v>
      </c>
      <c r="C1781" s="4">
        <f t="shared" si="246"/>
        <v>3.2637846889028055E-3</v>
      </c>
      <c r="D1781" s="4">
        <f t="shared" si="250"/>
        <v>1.4509140916531771E-7</v>
      </c>
      <c r="E1781" s="13">
        <f t="shared" si="251"/>
        <v>1.5752699759286962E-4</v>
      </c>
      <c r="F1781" s="4">
        <f t="shared" si="252"/>
        <v>3.2636395974936401E-3</v>
      </c>
      <c r="G1781" s="6">
        <f t="shared" si="253"/>
        <v>0.26003074242475038</v>
      </c>
      <c r="H1781" s="8">
        <f t="shared" si="254"/>
        <v>0</v>
      </c>
      <c r="I1781" s="6">
        <f t="shared" si="247"/>
        <v>3.4252103238423959</v>
      </c>
      <c r="J1781" s="15">
        <f t="shared" si="248"/>
        <v>41996</v>
      </c>
      <c r="K1781" s="7">
        <f t="shared" si="249"/>
        <v>19.963549381559385</v>
      </c>
    </row>
    <row r="1782" spans="1:11" x14ac:dyDescent="0.25">
      <c r="A1782" s="11">
        <v>41997</v>
      </c>
      <c r="B1782" s="12">
        <v>6609.8999020000001</v>
      </c>
      <c r="C1782" s="4">
        <f t="shared" si="246"/>
        <v>1.7715962135491322E-3</v>
      </c>
      <c r="D1782" s="4">
        <f t="shared" si="250"/>
        <v>1.4509140916531771E-7</v>
      </c>
      <c r="E1782" s="13">
        <f t="shared" si="251"/>
        <v>1.4161807586733155E-4</v>
      </c>
      <c r="F1782" s="4">
        <f t="shared" si="252"/>
        <v>1.7714511221399668E-3</v>
      </c>
      <c r="G1782" s="6">
        <f t="shared" si="253"/>
        <v>0.14885719431225711</v>
      </c>
      <c r="H1782" s="8">
        <f t="shared" si="254"/>
        <v>0</v>
      </c>
      <c r="I1782" s="6">
        <f t="shared" si="247"/>
        <v>3.5011705998568092</v>
      </c>
      <c r="J1782" s="15">
        <f t="shared" si="248"/>
        <v>41997</v>
      </c>
      <c r="K1782" s="7">
        <f t="shared" si="249"/>
        <v>18.928648444734474</v>
      </c>
    </row>
    <row r="1783" spans="1:11" x14ac:dyDescent="0.25">
      <c r="A1783" s="11">
        <v>42002</v>
      </c>
      <c r="B1783" s="12">
        <v>6633.5</v>
      </c>
      <c r="C1783" s="4">
        <f t="shared" si="246"/>
        <v>3.5640580449641927E-3</v>
      </c>
      <c r="D1783" s="4">
        <f t="shared" si="250"/>
        <v>1.4509140916531771E-7</v>
      </c>
      <c r="E1783" s="13">
        <f t="shared" si="251"/>
        <v>1.2761206664773283E-4</v>
      </c>
      <c r="F1783" s="4">
        <f t="shared" si="252"/>
        <v>3.5639129535550273E-3</v>
      </c>
      <c r="G1783" s="6">
        <f t="shared" si="253"/>
        <v>0.31548681748110274</v>
      </c>
      <c r="H1783" s="8">
        <f t="shared" si="254"/>
        <v>0</v>
      </c>
      <c r="I1783" s="6">
        <f t="shared" si="247"/>
        <v>3.5145533134530922</v>
      </c>
      <c r="J1783" s="15">
        <f t="shared" si="248"/>
        <v>42002</v>
      </c>
      <c r="K1783" s="7">
        <f t="shared" si="249"/>
        <v>17.968264485441104</v>
      </c>
    </row>
    <row r="1784" spans="1:11" x14ac:dyDescent="0.25">
      <c r="A1784" s="11">
        <v>42003</v>
      </c>
      <c r="B1784" s="12">
        <v>6547</v>
      </c>
      <c r="C1784" s="4">
        <f t="shared" si="246"/>
        <v>-1.3125638915880046E-2</v>
      </c>
      <c r="D1784" s="4">
        <f t="shared" si="250"/>
        <v>1.4509140916531771E-7</v>
      </c>
      <c r="E1784" s="13">
        <f t="shared" si="251"/>
        <v>1.1528135702178869E-4</v>
      </c>
      <c r="F1784" s="4">
        <f t="shared" si="252"/>
        <v>-1.3125784007289211E-2</v>
      </c>
      <c r="G1784" s="6">
        <f t="shared" si="253"/>
        <v>-1.2224911205750544</v>
      </c>
      <c r="H1784" s="8">
        <f t="shared" si="254"/>
        <v>1</v>
      </c>
      <c r="I1784" s="6">
        <f t="shared" si="247"/>
        <v>2.86788661425987</v>
      </c>
      <c r="J1784" s="15">
        <f t="shared" si="248"/>
        <v>42003</v>
      </c>
      <c r="K1784" s="7">
        <f t="shared" si="249"/>
        <v>17.07810976850557</v>
      </c>
    </row>
    <row r="1785" spans="1:11" x14ac:dyDescent="0.25">
      <c r="A1785" s="11">
        <v>42004</v>
      </c>
      <c r="B1785" s="12">
        <v>6566.1000979999999</v>
      </c>
      <c r="C1785" s="4">
        <f t="shared" si="246"/>
        <v>2.9131344022034814E-3</v>
      </c>
      <c r="D1785" s="4">
        <f t="shared" si="250"/>
        <v>1.4509140916531771E-7</v>
      </c>
      <c r="E1785" s="13">
        <f t="shared" si="251"/>
        <v>1.3639655387349077E-4</v>
      </c>
      <c r="F1785" s="4">
        <f t="shared" si="252"/>
        <v>2.912989310794316E-3</v>
      </c>
      <c r="G1785" s="6">
        <f t="shared" si="253"/>
        <v>0.24942339833572422</v>
      </c>
      <c r="H1785" s="8">
        <f t="shared" si="254"/>
        <v>0</v>
      </c>
      <c r="I1785" s="6">
        <f t="shared" si="247"/>
        <v>3.4999274898422463</v>
      </c>
      <c r="J1785" s="15">
        <f t="shared" si="248"/>
        <v>42004</v>
      </c>
      <c r="K1785" s="7">
        <f t="shared" si="249"/>
        <v>18.57641734296287</v>
      </c>
    </row>
    <row r="1786" spans="1:11" x14ac:dyDescent="0.25">
      <c r="A1786" s="11">
        <v>42006</v>
      </c>
      <c r="B1786" s="12">
        <v>6547.7998049999997</v>
      </c>
      <c r="C1786" s="4">
        <f t="shared" si="246"/>
        <v>-2.7909782771914221E-3</v>
      </c>
      <c r="D1786" s="4">
        <f t="shared" si="250"/>
        <v>1.4509140916531771E-7</v>
      </c>
      <c r="E1786" s="13">
        <f t="shared" si="251"/>
        <v>1.2301510612157263E-4</v>
      </c>
      <c r="F1786" s="4">
        <f t="shared" si="252"/>
        <v>-2.7911233686005875E-3</v>
      </c>
      <c r="G1786" s="6">
        <f t="shared" si="253"/>
        <v>-0.25165166610879625</v>
      </c>
      <c r="H1786" s="8">
        <f t="shared" si="254"/>
        <v>1</v>
      </c>
      <c r="I1786" s="6">
        <f t="shared" si="247"/>
        <v>3.5509988843358373</v>
      </c>
      <c r="J1786" s="15">
        <f t="shared" si="248"/>
        <v>42006</v>
      </c>
      <c r="K1786" s="7">
        <f t="shared" si="249"/>
        <v>17.641661443514291</v>
      </c>
    </row>
    <row r="1787" spans="1:11" x14ac:dyDescent="0.25">
      <c r="A1787" s="11">
        <v>42009</v>
      </c>
      <c r="B1787" s="12">
        <v>6417.2001950000003</v>
      </c>
      <c r="C1787" s="4">
        <f t="shared" si="246"/>
        <v>-2.0147169702098483E-2</v>
      </c>
      <c r="D1787" s="4">
        <f t="shared" si="250"/>
        <v>1.4509140916531771E-7</v>
      </c>
      <c r="E1787" s="13">
        <f t="shared" si="251"/>
        <v>1.12679904150192E-4</v>
      </c>
      <c r="F1787" s="4">
        <f t="shared" si="252"/>
        <v>-2.0147314793507648E-2</v>
      </c>
      <c r="G1787" s="6">
        <f t="shared" si="253"/>
        <v>-1.8979900777973608</v>
      </c>
      <c r="H1787" s="8">
        <f t="shared" si="254"/>
        <v>1</v>
      </c>
      <c r="I1787" s="6">
        <f t="shared" si="247"/>
        <v>1.8253580318835803</v>
      </c>
      <c r="J1787" s="15">
        <f t="shared" si="248"/>
        <v>42009</v>
      </c>
      <c r="K1787" s="7">
        <f t="shared" si="249"/>
        <v>16.884316909486916</v>
      </c>
    </row>
    <row r="1788" spans="1:11" x14ac:dyDescent="0.25">
      <c r="A1788" s="11">
        <v>42010</v>
      </c>
      <c r="B1788" s="12">
        <v>6366.5</v>
      </c>
      <c r="C1788" s="4">
        <f t="shared" si="246"/>
        <v>-7.9320478505147361E-3</v>
      </c>
      <c r="D1788" s="4">
        <f t="shared" si="250"/>
        <v>1.4509140916531771E-7</v>
      </c>
      <c r="E1788" s="13">
        <f t="shared" si="251"/>
        <v>1.7746041986819072E-4</v>
      </c>
      <c r="F1788" s="4">
        <f t="shared" si="252"/>
        <v>-7.9321929419239011E-3</v>
      </c>
      <c r="G1788" s="6">
        <f t="shared" si="253"/>
        <v>-0.59544618492387191</v>
      </c>
      <c r="H1788" s="8">
        <f t="shared" si="254"/>
        <v>1</v>
      </c>
      <c r="I1788" s="6">
        <f t="shared" si="247"/>
        <v>3.2221648675111827</v>
      </c>
      <c r="J1788" s="15">
        <f t="shared" si="248"/>
        <v>42010</v>
      </c>
      <c r="K1788" s="7">
        <f t="shared" si="249"/>
        <v>21.189026930619598</v>
      </c>
    </row>
    <row r="1789" spans="1:11" x14ac:dyDescent="0.25">
      <c r="A1789" s="11">
        <v>42011</v>
      </c>
      <c r="B1789" s="12">
        <v>6419.7998049999997</v>
      </c>
      <c r="C1789" s="4">
        <f t="shared" si="246"/>
        <v>8.3370661625092306E-3</v>
      </c>
      <c r="D1789" s="4">
        <f t="shared" si="250"/>
        <v>1.4509140916531771E-7</v>
      </c>
      <c r="E1789" s="13">
        <f t="shared" si="251"/>
        <v>1.7084315202885221E-4</v>
      </c>
      <c r="F1789" s="4">
        <f t="shared" si="252"/>
        <v>8.3369210711000657E-3</v>
      </c>
      <c r="G1789" s="6">
        <f t="shared" si="253"/>
        <v>0.63783287847792658</v>
      </c>
      <c r="H1789" s="8">
        <f t="shared" si="254"/>
        <v>0</v>
      </c>
      <c r="I1789" s="6">
        <f t="shared" si="247"/>
        <v>3.2150284073519182</v>
      </c>
      <c r="J1789" s="15">
        <f t="shared" si="248"/>
        <v>42011</v>
      </c>
      <c r="K1789" s="7">
        <f t="shared" si="249"/>
        <v>20.790218243996289</v>
      </c>
    </row>
    <row r="1790" spans="1:11" x14ac:dyDescent="0.25">
      <c r="A1790" s="11">
        <v>42012</v>
      </c>
      <c r="B1790" s="12">
        <v>6570</v>
      </c>
      <c r="C1790" s="4">
        <f t="shared" si="246"/>
        <v>2.3126898302656698E-2</v>
      </c>
      <c r="D1790" s="4">
        <f t="shared" si="250"/>
        <v>1.4509140916531771E-7</v>
      </c>
      <c r="E1790" s="13">
        <f t="shared" si="251"/>
        <v>1.5334144625142116E-4</v>
      </c>
      <c r="F1790" s="4">
        <f t="shared" si="252"/>
        <v>2.3126753211247533E-2</v>
      </c>
      <c r="G1790" s="6">
        <f t="shared" si="253"/>
        <v>1.8676044002111503</v>
      </c>
      <c r="H1790" s="8">
        <f t="shared" si="254"/>
        <v>0</v>
      </c>
      <c r="I1790" s="6">
        <f t="shared" si="247"/>
        <v>1.7285100930580974</v>
      </c>
      <c r="J1790" s="15">
        <f t="shared" si="248"/>
        <v>42012</v>
      </c>
      <c r="K1790" s="7">
        <f t="shared" si="249"/>
        <v>19.696544341992979</v>
      </c>
    </row>
    <row r="1791" spans="1:11" x14ac:dyDescent="0.25">
      <c r="A1791" s="11">
        <v>42013</v>
      </c>
      <c r="B1791" s="12">
        <v>6501.1000979999999</v>
      </c>
      <c r="C1791" s="4">
        <f t="shared" si="246"/>
        <v>-1.0542424069236387E-2</v>
      </c>
      <c r="D1791" s="4">
        <f t="shared" si="250"/>
        <v>1.4509140916531771E-7</v>
      </c>
      <c r="E1791" s="13">
        <f t="shared" si="251"/>
        <v>1.3793317052372643E-4</v>
      </c>
      <c r="F1791" s="4">
        <f t="shared" si="252"/>
        <v>-1.0542569160645552E-2</v>
      </c>
      <c r="G1791" s="6">
        <f t="shared" si="253"/>
        <v>-0.89766046693927193</v>
      </c>
      <c r="H1791" s="8">
        <f t="shared" si="254"/>
        <v>1</v>
      </c>
      <c r="I1791" s="6">
        <f t="shared" si="247"/>
        <v>3.1225349406783192</v>
      </c>
      <c r="J1791" s="15">
        <f t="shared" si="248"/>
        <v>42013</v>
      </c>
      <c r="K1791" s="7">
        <f t="shared" si="249"/>
        <v>18.680763405841525</v>
      </c>
    </row>
    <row r="1792" spans="1:11" x14ac:dyDescent="0.25">
      <c r="A1792" s="11">
        <v>42016</v>
      </c>
      <c r="B1792" s="12">
        <v>6501.3999020000001</v>
      </c>
      <c r="C1792" s="4">
        <f t="shared" si="246"/>
        <v>4.6114824080389464E-5</v>
      </c>
      <c r="D1792" s="4">
        <f t="shared" si="250"/>
        <v>1.4509140916531771E-7</v>
      </c>
      <c r="E1792" s="13">
        <f t="shared" si="251"/>
        <v>1.4499314190082255E-4</v>
      </c>
      <c r="F1792" s="4">
        <f t="shared" si="252"/>
        <v>4.5969732671224146E-5</v>
      </c>
      <c r="G1792" s="6">
        <f t="shared" si="253"/>
        <v>3.8176687920878655E-3</v>
      </c>
      <c r="H1792" s="8">
        <f t="shared" si="254"/>
        <v>0</v>
      </c>
      <c r="I1792" s="6">
        <f t="shared" si="247"/>
        <v>3.5004662364468024</v>
      </c>
      <c r="J1792" s="15">
        <f t="shared" si="248"/>
        <v>42016</v>
      </c>
      <c r="K1792" s="7">
        <f t="shared" si="249"/>
        <v>19.152875737316343</v>
      </c>
    </row>
    <row r="1793" spans="1:11" x14ac:dyDescent="0.25">
      <c r="A1793" s="11">
        <v>42017</v>
      </c>
      <c r="B1793" s="12">
        <v>6542.2001950000003</v>
      </c>
      <c r="C1793" s="4">
        <f t="shared" si="246"/>
        <v>6.2560068946255149E-3</v>
      </c>
      <c r="D1793" s="4">
        <f t="shared" si="250"/>
        <v>1.4509140916531771E-7</v>
      </c>
      <c r="E1793" s="13">
        <f t="shared" si="251"/>
        <v>1.3058343119382566E-4</v>
      </c>
      <c r="F1793" s="4">
        <f t="shared" si="252"/>
        <v>6.2558618032163499E-3</v>
      </c>
      <c r="G1793" s="6">
        <f t="shared" si="253"/>
        <v>0.54744829600649358</v>
      </c>
      <c r="H1793" s="8">
        <f t="shared" si="254"/>
        <v>0</v>
      </c>
      <c r="I1793" s="6">
        <f t="shared" si="247"/>
        <v>3.4029607563882478</v>
      </c>
      <c r="J1793" s="15">
        <f t="shared" si="248"/>
        <v>42017</v>
      </c>
      <c r="K1793" s="7">
        <f t="shared" si="249"/>
        <v>18.176250463733684</v>
      </c>
    </row>
    <row r="1794" spans="1:11" x14ac:dyDescent="0.25">
      <c r="A1794" s="11">
        <v>42018</v>
      </c>
      <c r="B1794" s="12">
        <v>6388.5</v>
      </c>
      <c r="C1794" s="4">
        <f t="shared" si="246"/>
        <v>-2.3774031096748003E-2</v>
      </c>
      <c r="D1794" s="4">
        <f t="shared" si="250"/>
        <v>1.4509140916531771E-7</v>
      </c>
      <c r="E1794" s="13">
        <f t="shared" si="251"/>
        <v>1.1789730799227833E-4</v>
      </c>
      <c r="F1794" s="4">
        <f t="shared" si="252"/>
        <v>-2.3774176188157168E-2</v>
      </c>
      <c r="G1794" s="6">
        <f t="shared" si="253"/>
        <v>-2.1895432716856735</v>
      </c>
      <c r="H1794" s="8">
        <f t="shared" si="254"/>
        <v>1</v>
      </c>
      <c r="I1794" s="6">
        <f t="shared" si="247"/>
        <v>1.2068598893315077</v>
      </c>
      <c r="J1794" s="15">
        <f t="shared" si="248"/>
        <v>42018</v>
      </c>
      <c r="K1794" s="7">
        <f t="shared" si="249"/>
        <v>17.270790057795971</v>
      </c>
    </row>
    <row r="1795" spans="1:11" x14ac:dyDescent="0.25">
      <c r="A1795" s="11">
        <v>42019</v>
      </c>
      <c r="B1795" s="12">
        <v>6498.7998049999997</v>
      </c>
      <c r="C1795" s="4">
        <f t="shared" si="246"/>
        <v>1.7118015418677419E-2</v>
      </c>
      <c r="D1795" s="4">
        <f t="shared" si="250"/>
        <v>1.4509140916531771E-7</v>
      </c>
      <c r="E1795" s="13">
        <f t="shared" si="251"/>
        <v>2.1161438378160502E-4</v>
      </c>
      <c r="F1795" s="4">
        <f t="shared" si="252"/>
        <v>1.7117870327268254E-2</v>
      </c>
      <c r="G1795" s="6">
        <f t="shared" si="253"/>
        <v>1.1767308519928601</v>
      </c>
      <c r="H1795" s="8">
        <f t="shared" si="254"/>
        <v>0</v>
      </c>
      <c r="I1795" s="6">
        <f t="shared" si="247"/>
        <v>2.6190861597828241</v>
      </c>
      <c r="J1795" s="15">
        <f t="shared" si="248"/>
        <v>42019</v>
      </c>
      <c r="K1795" s="7">
        <f t="shared" si="249"/>
        <v>23.138374855798769</v>
      </c>
    </row>
    <row r="1796" spans="1:11" x14ac:dyDescent="0.25">
      <c r="A1796" s="11">
        <v>42020</v>
      </c>
      <c r="B1796" s="12">
        <v>6550.2998049999997</v>
      </c>
      <c r="C1796" s="4">
        <f t="shared" si="246"/>
        <v>7.893305887472642E-3</v>
      </c>
      <c r="D1796" s="4">
        <f t="shared" si="250"/>
        <v>1.4509140916531771E-7</v>
      </c>
      <c r="E1796" s="13">
        <f t="shared" si="251"/>
        <v>1.8923591211624318E-4</v>
      </c>
      <c r="F1796" s="4">
        <f t="shared" si="252"/>
        <v>7.893160796063477E-3</v>
      </c>
      <c r="G1796" s="6">
        <f t="shared" si="253"/>
        <v>0.57378497436239539</v>
      </c>
      <c r="H1796" s="8">
        <f t="shared" si="254"/>
        <v>0</v>
      </c>
      <c r="I1796" s="6">
        <f t="shared" si="247"/>
        <v>3.2027049229026243</v>
      </c>
      <c r="J1796" s="15">
        <f t="shared" si="248"/>
        <v>42020</v>
      </c>
      <c r="K1796" s="7">
        <f t="shared" si="249"/>
        <v>21.880741707129019</v>
      </c>
    </row>
    <row r="1797" spans="1:11" x14ac:dyDescent="0.25">
      <c r="A1797" s="11">
        <v>42023</v>
      </c>
      <c r="B1797" s="12">
        <v>6585.5</v>
      </c>
      <c r="C1797" s="4">
        <f t="shared" si="246"/>
        <v>5.3594421015733971E-3</v>
      </c>
      <c r="D1797" s="4">
        <f t="shared" si="250"/>
        <v>1.4509140916531771E-7</v>
      </c>
      <c r="E1797" s="13">
        <f t="shared" si="251"/>
        <v>1.6953419468542305E-4</v>
      </c>
      <c r="F1797" s="4">
        <f t="shared" si="252"/>
        <v>5.3592970101642321E-3</v>
      </c>
      <c r="G1797" s="6">
        <f t="shared" si="253"/>
        <v>0.41160360734725698</v>
      </c>
      <c r="H1797" s="8">
        <f t="shared" si="254"/>
        <v>0</v>
      </c>
      <c r="I1797" s="6">
        <f t="shared" si="247"/>
        <v>3.3375806584712837</v>
      </c>
      <c r="J1797" s="15">
        <f t="shared" si="248"/>
        <v>42023</v>
      </c>
      <c r="K1797" s="7">
        <f t="shared" si="249"/>
        <v>20.710420385741095</v>
      </c>
    </row>
    <row r="1798" spans="1:11" x14ac:dyDescent="0.25">
      <c r="A1798" s="11">
        <v>42024</v>
      </c>
      <c r="B1798" s="12">
        <v>6620.1000979999999</v>
      </c>
      <c r="C1798" s="4">
        <f t="shared" si="246"/>
        <v>5.2402279214450575E-3</v>
      </c>
      <c r="D1798" s="4">
        <f t="shared" si="250"/>
        <v>1.4509140916531771E-7</v>
      </c>
      <c r="E1798" s="13">
        <f t="shared" si="251"/>
        <v>1.5218905711176625E-4</v>
      </c>
      <c r="F1798" s="4">
        <f t="shared" si="252"/>
        <v>5.2400828300358925E-3</v>
      </c>
      <c r="G1798" s="6">
        <f t="shared" si="253"/>
        <v>0.42476276457363277</v>
      </c>
      <c r="H1798" s="8">
        <f t="shared" si="254"/>
        <v>0</v>
      </c>
      <c r="I1798" s="6">
        <f t="shared" si="247"/>
        <v>3.3860432703134533</v>
      </c>
      <c r="J1798" s="15">
        <f t="shared" si="248"/>
        <v>42024</v>
      </c>
      <c r="K1798" s="7">
        <f t="shared" si="249"/>
        <v>19.622393189740354</v>
      </c>
    </row>
    <row r="1799" spans="1:11" x14ac:dyDescent="0.25">
      <c r="A1799" s="11">
        <v>42025</v>
      </c>
      <c r="B1799" s="12">
        <v>6728</v>
      </c>
      <c r="C1799" s="4">
        <f t="shared" si="246"/>
        <v>1.6167432292237723E-2</v>
      </c>
      <c r="D1799" s="4">
        <f t="shared" si="250"/>
        <v>1.4509140916531771E-7</v>
      </c>
      <c r="E1799" s="13">
        <f t="shared" si="251"/>
        <v>1.3691862200855822E-4</v>
      </c>
      <c r="F1799" s="4">
        <f t="shared" si="252"/>
        <v>1.6167287200828558E-2</v>
      </c>
      <c r="G1799" s="6">
        <f t="shared" si="253"/>
        <v>1.3816749808357347</v>
      </c>
      <c r="H1799" s="8">
        <f t="shared" si="254"/>
        <v>0</v>
      </c>
      <c r="I1799" s="6">
        <f t="shared" si="247"/>
        <v>2.5746104947423811</v>
      </c>
      <c r="J1799" s="15">
        <f t="shared" si="248"/>
        <v>42025</v>
      </c>
      <c r="K1799" s="7">
        <f t="shared" si="249"/>
        <v>18.61193471086905</v>
      </c>
    </row>
    <row r="1800" spans="1:11" x14ac:dyDescent="0.25">
      <c r="A1800" s="11">
        <v>42026</v>
      </c>
      <c r="B1800" s="12">
        <v>6796.6000979999999</v>
      </c>
      <c r="C1800" s="4">
        <f t="shared" si="246"/>
        <v>1.0144578888705827E-2</v>
      </c>
      <c r="D1800" s="4">
        <f t="shared" si="250"/>
        <v>1.4509140916531771E-7</v>
      </c>
      <c r="E1800" s="13">
        <f t="shared" si="251"/>
        <v>1.2347472816505E-4</v>
      </c>
      <c r="F1800" s="4">
        <f t="shared" si="252"/>
        <v>1.0144433797296662E-2</v>
      </c>
      <c r="G1800" s="6">
        <f t="shared" si="253"/>
        <v>0.91293272045400176</v>
      </c>
      <c r="H1800" s="8">
        <f t="shared" si="254"/>
        <v>0</v>
      </c>
      <c r="I1800" s="6">
        <f t="shared" si="247"/>
        <v>3.1640754172967434</v>
      </c>
      <c r="J1800" s="15">
        <f t="shared" si="248"/>
        <v>42026</v>
      </c>
      <c r="K1800" s="7">
        <f t="shared" si="249"/>
        <v>17.674588036431754</v>
      </c>
    </row>
    <row r="1801" spans="1:11" x14ac:dyDescent="0.25">
      <c r="A1801" s="11">
        <v>42027</v>
      </c>
      <c r="B1801" s="12">
        <v>6832.7998049999997</v>
      </c>
      <c r="C1801" s="4">
        <f t="shared" si="246"/>
        <v>5.3120155516344645E-3</v>
      </c>
      <c r="D1801" s="4">
        <f t="shared" si="250"/>
        <v>1.4509140916531771E-7</v>
      </c>
      <c r="E1801" s="13">
        <f t="shared" si="251"/>
        <v>1.1163889765636012E-4</v>
      </c>
      <c r="F1801" s="4">
        <f t="shared" si="252"/>
        <v>5.3118704602252995E-3</v>
      </c>
      <c r="G1801" s="6">
        <f t="shared" si="253"/>
        <v>0.50273567619782256</v>
      </c>
      <c r="H1801" s="8">
        <f t="shared" si="254"/>
        <v>0</v>
      </c>
      <c r="I1801" s="6">
        <f t="shared" si="247"/>
        <v>3.5048103984527779</v>
      </c>
      <c r="J1801" s="15">
        <f t="shared" si="248"/>
        <v>42027</v>
      </c>
      <c r="K1801" s="7">
        <f t="shared" si="249"/>
        <v>16.806142063858413</v>
      </c>
    </row>
    <row r="1802" spans="1:11" x14ac:dyDescent="0.25">
      <c r="A1802" s="11">
        <v>42030</v>
      </c>
      <c r="B1802" s="12">
        <v>6852.3999020000001</v>
      </c>
      <c r="C1802" s="4">
        <f t="shared" si="246"/>
        <v>2.8644244616205451E-3</v>
      </c>
      <c r="D1802" s="4">
        <f t="shared" si="250"/>
        <v>1.4509140916531771E-7</v>
      </c>
      <c r="E1802" s="13">
        <f t="shared" si="251"/>
        <v>1.0121878533911811E-4</v>
      </c>
      <c r="F1802" s="4">
        <f t="shared" si="252"/>
        <v>2.8642793702113797E-3</v>
      </c>
      <c r="G1802" s="6">
        <f t="shared" si="253"/>
        <v>0.28469826098663542</v>
      </c>
      <c r="H1802" s="8">
        <f t="shared" si="254"/>
        <v>0</v>
      </c>
      <c r="I1802" s="6">
        <f t="shared" si="247"/>
        <v>3.6396480131192441</v>
      </c>
      <c r="J1802" s="15">
        <f t="shared" si="248"/>
        <v>42030</v>
      </c>
      <c r="K1802" s="7">
        <f t="shared" si="249"/>
        <v>16.002610002995414</v>
      </c>
    </row>
    <row r="1803" spans="1:11" x14ac:dyDescent="0.25">
      <c r="A1803" s="11">
        <v>42031</v>
      </c>
      <c r="B1803" s="12">
        <v>6811.6000979999999</v>
      </c>
      <c r="C1803" s="4">
        <f t="shared" si="246"/>
        <v>-5.9718860150735588E-3</v>
      </c>
      <c r="D1803" s="4">
        <f t="shared" si="250"/>
        <v>1.4509140916531771E-7</v>
      </c>
      <c r="E1803" s="13">
        <f t="shared" si="251"/>
        <v>9.2045053033284555E-5</v>
      </c>
      <c r="F1803" s="4">
        <f t="shared" si="252"/>
        <v>-5.9720311064827237E-3</v>
      </c>
      <c r="G1803" s="6">
        <f t="shared" si="253"/>
        <v>-0.62247488698606002</v>
      </c>
      <c r="H1803" s="8">
        <f t="shared" si="254"/>
        <v>1</v>
      </c>
      <c r="I1803" s="6">
        <f t="shared" si="247"/>
        <v>3.5339401712806682</v>
      </c>
      <c r="J1803" s="15">
        <f t="shared" si="248"/>
        <v>42031</v>
      </c>
      <c r="K1803" s="7">
        <f t="shared" si="249"/>
        <v>15.260209178586312</v>
      </c>
    </row>
    <row r="1804" spans="1:11" x14ac:dyDescent="0.25">
      <c r="A1804" s="11">
        <v>42032</v>
      </c>
      <c r="B1804" s="12">
        <v>6825.8999020000001</v>
      </c>
      <c r="C1804" s="4">
        <f t="shared" si="246"/>
        <v>2.09713059443838E-3</v>
      </c>
      <c r="D1804" s="4">
        <f t="shared" si="250"/>
        <v>1.4509140916531771E-7</v>
      </c>
      <c r="E1804" s="13">
        <f t="shared" si="251"/>
        <v>9.0586968033580056E-5</v>
      </c>
      <c r="F1804" s="4">
        <f t="shared" si="252"/>
        <v>2.0969855030292146E-3</v>
      </c>
      <c r="G1804" s="6">
        <f t="shared" si="253"/>
        <v>0.22032438478514288</v>
      </c>
      <c r="H1804" s="8">
        <f t="shared" si="254"/>
        <v>0</v>
      </c>
      <c r="I1804" s="6">
        <f t="shared" si="247"/>
        <v>3.7113901475050346</v>
      </c>
      <c r="J1804" s="15">
        <f t="shared" si="248"/>
        <v>42032</v>
      </c>
      <c r="K1804" s="7">
        <f t="shared" si="249"/>
        <v>15.138858250375343</v>
      </c>
    </row>
    <row r="1805" spans="1:11" x14ac:dyDescent="0.25">
      <c r="A1805" s="11">
        <v>42033</v>
      </c>
      <c r="B1805" s="12">
        <v>6810.6000979999999</v>
      </c>
      <c r="C1805" s="4">
        <f t="shared" si="246"/>
        <v>-2.243949755426705E-3</v>
      </c>
      <c r="D1805" s="4">
        <f t="shared" si="250"/>
        <v>1.4509140916531771E-7</v>
      </c>
      <c r="E1805" s="13">
        <f t="shared" si="251"/>
        <v>8.2684938389976208E-5</v>
      </c>
      <c r="F1805" s="4">
        <f t="shared" si="252"/>
        <v>-2.2440948468358704E-3</v>
      </c>
      <c r="G1805" s="6">
        <f t="shared" si="253"/>
        <v>-0.24679025395844836</v>
      </c>
      <c r="H1805" s="8">
        <f t="shared" si="254"/>
        <v>1</v>
      </c>
      <c r="I1805" s="6">
        <f t="shared" si="247"/>
        <v>3.7508453000607345</v>
      </c>
      <c r="J1805" s="15">
        <f t="shared" si="248"/>
        <v>42033</v>
      </c>
      <c r="K1805" s="7">
        <f t="shared" si="249"/>
        <v>14.46350213906161</v>
      </c>
    </row>
    <row r="1806" spans="1:11" x14ac:dyDescent="0.25">
      <c r="A1806" s="11">
        <v>42034</v>
      </c>
      <c r="B1806" s="12">
        <v>6749.3999020000001</v>
      </c>
      <c r="C1806" s="4">
        <f t="shared" si="246"/>
        <v>-9.0266388716569029E-3</v>
      </c>
      <c r="D1806" s="4">
        <f t="shared" si="250"/>
        <v>1.4509140916531771E-7</v>
      </c>
      <c r="E1806" s="13">
        <f t="shared" si="251"/>
        <v>7.6662612372596634E-5</v>
      </c>
      <c r="F1806" s="4">
        <f t="shared" si="252"/>
        <v>-9.0267839630660679E-3</v>
      </c>
      <c r="G1806" s="6">
        <f t="shared" si="253"/>
        <v>-1.0309586374271327</v>
      </c>
      <c r="H1806" s="8">
        <f t="shared" si="254"/>
        <v>1</v>
      </c>
      <c r="I1806" s="6">
        <f t="shared" si="247"/>
        <v>3.2876718213545533</v>
      </c>
      <c r="J1806" s="15">
        <f t="shared" si="248"/>
        <v>42034</v>
      </c>
      <c r="K1806" s="7">
        <f t="shared" si="249"/>
        <v>13.926823374433578</v>
      </c>
    </row>
    <row r="1807" spans="1:11" x14ac:dyDescent="0.25">
      <c r="A1807" s="11">
        <v>42037</v>
      </c>
      <c r="B1807" s="12">
        <v>6782.6000979999999</v>
      </c>
      <c r="C1807" s="4">
        <f t="shared" si="246"/>
        <v>4.9069261921309455E-3</v>
      </c>
      <c r="D1807" s="4">
        <f t="shared" si="250"/>
        <v>1.4509140916531771E-7</v>
      </c>
      <c r="E1807" s="13">
        <f t="shared" si="251"/>
        <v>8.5546809840677927E-5</v>
      </c>
      <c r="F1807" s="4">
        <f t="shared" si="252"/>
        <v>4.9067811007217806E-3</v>
      </c>
      <c r="G1807" s="6">
        <f t="shared" si="253"/>
        <v>0.53051146562105866</v>
      </c>
      <c r="H1807" s="8">
        <f t="shared" si="254"/>
        <v>0</v>
      </c>
      <c r="I1807" s="6">
        <f t="shared" si="247"/>
        <v>3.6235636833772662</v>
      </c>
      <c r="J1807" s="15">
        <f t="shared" si="248"/>
        <v>42037</v>
      </c>
      <c r="K1807" s="7">
        <f t="shared" si="249"/>
        <v>14.711676617466656</v>
      </c>
    </row>
    <row r="1808" spans="1:11" x14ac:dyDescent="0.25">
      <c r="A1808" s="11">
        <v>42038</v>
      </c>
      <c r="B1808" s="12">
        <v>6871.7998049999997</v>
      </c>
      <c r="C1808" s="4">
        <f t="shared" ref="C1808:C1871" si="255">LN(B1808/B1807)</f>
        <v>1.3065528555723679E-2</v>
      </c>
      <c r="D1808" s="4">
        <f t="shared" si="250"/>
        <v>1.4509140916531771E-7</v>
      </c>
      <c r="E1808" s="13">
        <f t="shared" si="251"/>
        <v>7.8247648211805085E-5</v>
      </c>
      <c r="F1808" s="4">
        <f t="shared" si="252"/>
        <v>1.3065383464314514E-2</v>
      </c>
      <c r="G1808" s="6">
        <f t="shared" si="253"/>
        <v>1.4770204690154245</v>
      </c>
      <c r="H1808" s="8">
        <f t="shared" si="254"/>
        <v>0</v>
      </c>
      <c r="I1808" s="6">
        <f t="shared" si="247"/>
        <v>2.7180826257484942</v>
      </c>
      <c r="J1808" s="15">
        <f t="shared" si="248"/>
        <v>42038</v>
      </c>
      <c r="K1808" s="7">
        <f t="shared" si="249"/>
        <v>14.070058634414673</v>
      </c>
    </row>
    <row r="1809" spans="1:11" x14ac:dyDescent="0.25">
      <c r="A1809" s="11">
        <v>42039</v>
      </c>
      <c r="B1809" s="12">
        <v>6860</v>
      </c>
      <c r="C1809" s="4">
        <f t="shared" si="255"/>
        <v>-1.7186105349496991E-3</v>
      </c>
      <c r="D1809" s="4">
        <f t="shared" si="250"/>
        <v>1.4509140916531771E-7</v>
      </c>
      <c r="E1809" s="13">
        <f t="shared" si="251"/>
        <v>7.1821560584180125E-5</v>
      </c>
      <c r="F1809" s="4">
        <f t="shared" si="252"/>
        <v>-1.7187556263588645E-3</v>
      </c>
      <c r="G1809" s="6">
        <f t="shared" si="253"/>
        <v>-0.20280876203712203</v>
      </c>
      <c r="H1809" s="8">
        <f t="shared" si="254"/>
        <v>1</v>
      </c>
      <c r="I1809" s="6">
        <f t="shared" si="247"/>
        <v>3.8311586899654992</v>
      </c>
      <c r="J1809" s="15">
        <f t="shared" si="248"/>
        <v>42039</v>
      </c>
      <c r="K1809" s="7">
        <f t="shared" si="249"/>
        <v>13.479931315773671</v>
      </c>
    </row>
    <row r="1810" spans="1:11" x14ac:dyDescent="0.25">
      <c r="A1810" s="11">
        <v>42040</v>
      </c>
      <c r="B1810" s="12">
        <v>6865.8999020000001</v>
      </c>
      <c r="C1810" s="4">
        <f t="shared" si="255"/>
        <v>8.5967439737725062E-4</v>
      </c>
      <c r="D1810" s="4">
        <f t="shared" si="250"/>
        <v>1.4509140916531771E-7</v>
      </c>
      <c r="E1810" s="13">
        <f t="shared" si="251"/>
        <v>6.6712309557688857E-5</v>
      </c>
      <c r="F1810" s="4">
        <f t="shared" si="252"/>
        <v>8.5952930596808533E-4</v>
      </c>
      <c r="G1810" s="6">
        <f t="shared" si="253"/>
        <v>0.10523439307879615</v>
      </c>
      <c r="H1810" s="8">
        <f t="shared" si="254"/>
        <v>0</v>
      </c>
      <c r="I1810" s="6">
        <f t="shared" si="247"/>
        <v>3.8830848635421784</v>
      </c>
      <c r="J1810" s="15">
        <f t="shared" si="248"/>
        <v>42040</v>
      </c>
      <c r="K1810" s="7">
        <f t="shared" si="249"/>
        <v>12.991618189469426</v>
      </c>
    </row>
    <row r="1811" spans="1:11" x14ac:dyDescent="0.25">
      <c r="A1811" s="11">
        <v>42041</v>
      </c>
      <c r="B1811" s="12">
        <v>6853.3999020000001</v>
      </c>
      <c r="C1811" s="4">
        <f t="shared" si="255"/>
        <v>-1.8222509366421604E-3</v>
      </c>
      <c r="D1811" s="4">
        <f t="shared" si="250"/>
        <v>1.4509140916531771E-7</v>
      </c>
      <c r="E1811" s="13">
        <f t="shared" si="251"/>
        <v>6.1665997414779905E-5</v>
      </c>
      <c r="F1811" s="4">
        <f t="shared" si="252"/>
        <v>-1.8223960280513258E-3</v>
      </c>
      <c r="G1811" s="6">
        <f t="shared" si="253"/>
        <v>-0.23207046903055262</v>
      </c>
      <c r="H1811" s="8">
        <f t="shared" si="254"/>
        <v>1</v>
      </c>
      <c r="I1811" s="6">
        <f t="shared" si="247"/>
        <v>3.9010220526704216</v>
      </c>
      <c r="J1811" s="15">
        <f t="shared" si="248"/>
        <v>42041</v>
      </c>
      <c r="K1811" s="7">
        <f t="shared" si="249"/>
        <v>12.490595400516067</v>
      </c>
    </row>
    <row r="1812" spans="1:11" x14ac:dyDescent="0.25">
      <c r="A1812" s="11">
        <v>42044</v>
      </c>
      <c r="B1812" s="12">
        <v>6837.2001950000003</v>
      </c>
      <c r="C1812" s="4">
        <f t="shared" si="255"/>
        <v>-2.3665455781063261E-3</v>
      </c>
      <c r="D1812" s="4">
        <f t="shared" si="250"/>
        <v>1.4509140916531771E-7</v>
      </c>
      <c r="E1812" s="13">
        <f t="shared" si="251"/>
        <v>5.7839587944676892E-5</v>
      </c>
      <c r="F1812" s="4">
        <f t="shared" si="252"/>
        <v>-2.3666906695154915E-3</v>
      </c>
      <c r="G1812" s="6">
        <f t="shared" si="253"/>
        <v>-0.31119234369324089</v>
      </c>
      <c r="H1812" s="8">
        <f t="shared" si="254"/>
        <v>1</v>
      </c>
      <c r="I1812" s="6">
        <f t="shared" ref="I1812:I1875" si="256">-0.5*LN(2*PI())-0.5*LN(E1812)-0.5*G1812*G1812</f>
        <v>3.9115596815055955</v>
      </c>
      <c r="J1812" s="15">
        <f t="shared" ref="J1812:J1875" si="257">A1812</f>
        <v>42044</v>
      </c>
      <c r="K1812" s="7">
        <f t="shared" ref="K1812:K1875" si="258">100*SQRT($B$12*E1812)</f>
        <v>12.096865606430145</v>
      </c>
    </row>
    <row r="1813" spans="1:11" x14ac:dyDescent="0.25">
      <c r="A1813" s="11">
        <v>42045</v>
      </c>
      <c r="B1813" s="12">
        <v>6829.1000979999999</v>
      </c>
      <c r="C1813" s="4">
        <f t="shared" si="255"/>
        <v>-1.1854119659102861E-3</v>
      </c>
      <c r="D1813" s="4">
        <f t="shared" ref="D1813:D1876" si="259">D1812</f>
        <v>1.4509140916531771E-7</v>
      </c>
      <c r="E1813" s="13">
        <f t="shared" ref="E1813:E1876" si="260">$G$6+(($G$7+$G$8*H1812)*F1812*F1812)+($G$9*E1812)</f>
        <v>5.4893982072603514E-5</v>
      </c>
      <c r="F1813" s="4">
        <f t="shared" ref="F1813:F1876" si="261">C1813-D1813</f>
        <v>-1.1855570573194515E-3</v>
      </c>
      <c r="G1813" s="6">
        <f t="shared" ref="G1813:G1876" si="262">F1813/SQRT(E1813)</f>
        <v>-0.16001477752569696</v>
      </c>
      <c r="H1813" s="8">
        <f t="shared" si="254"/>
        <v>1</v>
      </c>
      <c r="I1813" s="6">
        <f t="shared" si="256"/>
        <v>3.9733125180925035</v>
      </c>
      <c r="J1813" s="15">
        <f t="shared" si="257"/>
        <v>42045</v>
      </c>
      <c r="K1813" s="7">
        <f t="shared" si="258"/>
        <v>11.784811184049021</v>
      </c>
    </row>
    <row r="1814" spans="1:11" x14ac:dyDescent="0.25">
      <c r="A1814" s="11">
        <v>42046</v>
      </c>
      <c r="B1814" s="12">
        <v>6818.2001950000003</v>
      </c>
      <c r="C1814" s="4">
        <f t="shared" si="255"/>
        <v>-1.5973716535378356E-3</v>
      </c>
      <c r="D1814" s="4">
        <f t="shared" si="259"/>
        <v>1.4509140916531771E-7</v>
      </c>
      <c r="E1814" s="13">
        <f t="shared" si="260"/>
        <v>5.1522120338920414E-5</v>
      </c>
      <c r="F1814" s="4">
        <f t="shared" si="261"/>
        <v>-1.597516744947001E-3</v>
      </c>
      <c r="G1814" s="6">
        <f t="shared" si="262"/>
        <v>-0.22256073927735273</v>
      </c>
      <c r="H1814" s="8">
        <f t="shared" ref="H1814:H1877" si="263">IF(G1814&lt;0,1,0)</f>
        <v>1</v>
      </c>
      <c r="I1814" s="6">
        <f t="shared" si="256"/>
        <v>3.9930444861456369</v>
      </c>
      <c r="J1814" s="15">
        <f t="shared" si="257"/>
        <v>42046</v>
      </c>
      <c r="K1814" s="7">
        <f t="shared" si="258"/>
        <v>11.417134686841031</v>
      </c>
    </row>
    <row r="1815" spans="1:11" x14ac:dyDescent="0.25">
      <c r="A1815" s="11">
        <v>42047</v>
      </c>
      <c r="B1815" s="12">
        <v>6828.1000979999999</v>
      </c>
      <c r="C1815" s="4">
        <f t="shared" si="255"/>
        <v>1.4509287534653929E-3</v>
      </c>
      <c r="D1815" s="4">
        <f t="shared" si="259"/>
        <v>1.4509140916531771E-7</v>
      </c>
      <c r="E1815" s="13">
        <f t="shared" si="260"/>
        <v>4.8766334415876576E-5</v>
      </c>
      <c r="F1815" s="4">
        <f t="shared" si="261"/>
        <v>1.4507836620562275E-3</v>
      </c>
      <c r="G1815" s="6">
        <f t="shared" si="262"/>
        <v>0.20775074980099928</v>
      </c>
      <c r="H1815" s="8">
        <f t="shared" si="263"/>
        <v>0</v>
      </c>
      <c r="I1815" s="6">
        <f t="shared" si="256"/>
        <v>4.0237164556244291</v>
      </c>
      <c r="J1815" s="15">
        <f t="shared" si="257"/>
        <v>42047</v>
      </c>
      <c r="K1815" s="7">
        <f t="shared" si="258"/>
        <v>11.107602174734552</v>
      </c>
    </row>
    <row r="1816" spans="1:11" x14ac:dyDescent="0.25">
      <c r="A1816" s="11">
        <v>42048</v>
      </c>
      <c r="B1816" s="12">
        <v>6873.5</v>
      </c>
      <c r="C1816" s="4">
        <f t="shared" si="255"/>
        <v>6.6269731748979975E-3</v>
      </c>
      <c r="D1816" s="4">
        <f t="shared" si="259"/>
        <v>1.4509140916531771E-7</v>
      </c>
      <c r="E1816" s="13">
        <f t="shared" si="260"/>
        <v>4.586659267653005E-5</v>
      </c>
      <c r="F1816" s="4">
        <f t="shared" si="261"/>
        <v>6.6268280834888326E-3</v>
      </c>
      <c r="G1816" s="6">
        <f t="shared" si="262"/>
        <v>0.97849241787617203</v>
      </c>
      <c r="H1816" s="8">
        <f t="shared" si="263"/>
        <v>0</v>
      </c>
      <c r="I1816" s="6">
        <f t="shared" si="256"/>
        <v>3.5972245280204946</v>
      </c>
      <c r="J1816" s="15">
        <f t="shared" si="257"/>
        <v>42048</v>
      </c>
      <c r="K1816" s="7">
        <f t="shared" si="258"/>
        <v>10.772301493720876</v>
      </c>
    </row>
    <row r="1817" spans="1:11" x14ac:dyDescent="0.25">
      <c r="A1817" s="11">
        <v>42051</v>
      </c>
      <c r="B1817" s="12">
        <v>6857.1000979999999</v>
      </c>
      <c r="C1817" s="4">
        <f t="shared" si="255"/>
        <v>-2.3888118045354424E-3</v>
      </c>
      <c r="D1817" s="4">
        <f t="shared" si="259"/>
        <v>1.4509140916531771E-7</v>
      </c>
      <c r="E1817" s="13">
        <f t="shared" si="260"/>
        <v>4.3313697500074025E-5</v>
      </c>
      <c r="F1817" s="4">
        <f t="shared" si="261"/>
        <v>-2.3889568959446078E-3</v>
      </c>
      <c r="G1817" s="6">
        <f t="shared" si="262"/>
        <v>-0.36299085539764964</v>
      </c>
      <c r="H1817" s="8">
        <f t="shared" si="263"/>
        <v>1</v>
      </c>
      <c r="I1817" s="6">
        <f t="shared" si="256"/>
        <v>4.0387011029876643</v>
      </c>
      <c r="J1817" s="15">
        <f t="shared" si="257"/>
        <v>42051</v>
      </c>
      <c r="K1817" s="7">
        <f t="shared" si="258"/>
        <v>10.468221180085338</v>
      </c>
    </row>
    <row r="1818" spans="1:11" x14ac:dyDescent="0.25">
      <c r="A1818" s="11">
        <v>42052</v>
      </c>
      <c r="B1818" s="12">
        <v>6898.1000979999999</v>
      </c>
      <c r="C1818" s="4">
        <f t="shared" si="255"/>
        <v>5.9613994472168729E-3</v>
      </c>
      <c r="D1818" s="4">
        <f t="shared" si="259"/>
        <v>1.4509140916531771E-7</v>
      </c>
      <c r="E1818" s="13">
        <f t="shared" si="260"/>
        <v>4.2125225701853509E-5</v>
      </c>
      <c r="F1818" s="4">
        <f t="shared" si="261"/>
        <v>5.961254355807708E-3</v>
      </c>
      <c r="G1818" s="6">
        <f t="shared" si="262"/>
        <v>0.91847329257698618</v>
      </c>
      <c r="H1818" s="8">
        <f t="shared" si="263"/>
        <v>0</v>
      </c>
      <c r="I1818" s="6">
        <f t="shared" si="256"/>
        <v>3.6966967779060229</v>
      </c>
      <c r="J1818" s="15">
        <f t="shared" si="257"/>
        <v>42052</v>
      </c>
      <c r="K1818" s="7">
        <f t="shared" si="258"/>
        <v>10.32360504018288</v>
      </c>
    </row>
    <row r="1819" spans="1:11" x14ac:dyDescent="0.25">
      <c r="A1819" s="11">
        <v>42053</v>
      </c>
      <c r="B1819" s="12">
        <v>6898.1000979999999</v>
      </c>
      <c r="C1819" s="4">
        <f t="shared" si="255"/>
        <v>0</v>
      </c>
      <c r="D1819" s="4">
        <f t="shared" si="259"/>
        <v>1.4509140916531771E-7</v>
      </c>
      <c r="E1819" s="13">
        <f t="shared" si="260"/>
        <v>4.0019846336226556E-5</v>
      </c>
      <c r="F1819" s="4">
        <f t="shared" si="261"/>
        <v>-1.4509140916531771E-7</v>
      </c>
      <c r="G1819" s="6">
        <f t="shared" si="262"/>
        <v>-2.2935277034629395E-5</v>
      </c>
      <c r="H1819" s="8">
        <f t="shared" si="263"/>
        <v>1</v>
      </c>
      <c r="I1819" s="6">
        <f t="shared" si="256"/>
        <v>4.1441290007775917</v>
      </c>
      <c r="J1819" s="15">
        <f t="shared" si="257"/>
        <v>42053</v>
      </c>
      <c r="K1819" s="7">
        <f t="shared" si="258"/>
        <v>10.062316394879122</v>
      </c>
    </row>
    <row r="1820" spans="1:11" x14ac:dyDescent="0.25">
      <c r="A1820" s="11">
        <v>42054</v>
      </c>
      <c r="B1820" s="12">
        <v>6888.8999020000001</v>
      </c>
      <c r="C1820" s="4">
        <f t="shared" si="255"/>
        <v>-1.334619187005456E-3</v>
      </c>
      <c r="D1820" s="4">
        <f t="shared" si="259"/>
        <v>1.4509140916531771E-7</v>
      </c>
      <c r="E1820" s="13">
        <f t="shared" si="260"/>
        <v>3.816629753811791E-5</v>
      </c>
      <c r="F1820" s="4">
        <f t="shared" si="261"/>
        <v>-1.3347642784146214E-3</v>
      </c>
      <c r="G1820" s="6">
        <f t="shared" si="262"/>
        <v>-0.21605511850021725</v>
      </c>
      <c r="H1820" s="8">
        <f t="shared" si="263"/>
        <v>1</v>
      </c>
      <c r="I1820" s="6">
        <f t="shared" si="256"/>
        <v>4.1445004072678664</v>
      </c>
      <c r="J1820" s="15">
        <f t="shared" si="257"/>
        <v>42054</v>
      </c>
      <c r="K1820" s="7">
        <f t="shared" si="258"/>
        <v>9.8265320826545075</v>
      </c>
    </row>
    <row r="1821" spans="1:11" x14ac:dyDescent="0.25">
      <c r="A1821" s="11">
        <v>42055</v>
      </c>
      <c r="B1821" s="12">
        <v>6915.2001950000003</v>
      </c>
      <c r="C1821" s="4">
        <f t="shared" si="255"/>
        <v>3.8105091441662754E-3</v>
      </c>
      <c r="D1821" s="4">
        <f t="shared" si="259"/>
        <v>1.4509140916531771E-7</v>
      </c>
      <c r="E1821" s="13">
        <f t="shared" si="260"/>
        <v>3.6865066199460424E-5</v>
      </c>
      <c r="F1821" s="4">
        <f t="shared" si="261"/>
        <v>3.81036405275711E-3</v>
      </c>
      <c r="G1821" s="6">
        <f t="shared" si="262"/>
        <v>0.62756535807534297</v>
      </c>
      <c r="H1821" s="8">
        <f t="shared" si="263"/>
        <v>0</v>
      </c>
      <c r="I1821" s="6">
        <f t="shared" si="256"/>
        <v>3.9882654128660557</v>
      </c>
      <c r="J1821" s="15">
        <f t="shared" si="257"/>
        <v>42055</v>
      </c>
      <c r="K1821" s="7">
        <f t="shared" si="258"/>
        <v>9.657567886617981</v>
      </c>
    </row>
    <row r="1822" spans="1:11" x14ac:dyDescent="0.25">
      <c r="A1822" s="11">
        <v>42058</v>
      </c>
      <c r="B1822" s="12">
        <v>6912.2001950000003</v>
      </c>
      <c r="C1822" s="4">
        <f t="shared" si="255"/>
        <v>-4.33921049865838E-4</v>
      </c>
      <c r="D1822" s="4">
        <f t="shared" si="259"/>
        <v>1.4509140916531771E-7</v>
      </c>
      <c r="E1822" s="13">
        <f t="shared" si="260"/>
        <v>3.5388869846549628E-5</v>
      </c>
      <c r="F1822" s="4">
        <f t="shared" si="261"/>
        <v>-4.3406614127500329E-4</v>
      </c>
      <c r="G1822" s="6">
        <f t="shared" si="262"/>
        <v>-7.2966340220760401E-2</v>
      </c>
      <c r="H1822" s="8">
        <f t="shared" si="263"/>
        <v>1</v>
      </c>
      <c r="I1822" s="6">
        <f t="shared" si="256"/>
        <v>4.2029560225809712</v>
      </c>
      <c r="J1822" s="15">
        <f t="shared" si="257"/>
        <v>42058</v>
      </c>
      <c r="K1822" s="7">
        <f t="shared" si="258"/>
        <v>9.4622323323711797</v>
      </c>
    </row>
    <row r="1823" spans="1:11" x14ac:dyDescent="0.25">
      <c r="A1823" s="11">
        <v>42059</v>
      </c>
      <c r="B1823" s="12">
        <v>6949.6000979999999</v>
      </c>
      <c r="C1823" s="4">
        <f t="shared" si="255"/>
        <v>5.3961235857903841E-3</v>
      </c>
      <c r="D1823" s="4">
        <f t="shared" si="259"/>
        <v>1.4509140916531771E-7</v>
      </c>
      <c r="E1823" s="13">
        <f t="shared" si="260"/>
        <v>3.4124209348758808E-5</v>
      </c>
      <c r="F1823" s="4">
        <f t="shared" si="261"/>
        <v>5.3959784943812192E-3</v>
      </c>
      <c r="G1823" s="6">
        <f t="shared" si="262"/>
        <v>0.92371694659780545</v>
      </c>
      <c r="H1823" s="8">
        <f t="shared" si="263"/>
        <v>0</v>
      </c>
      <c r="I1823" s="6">
        <f t="shared" si="256"/>
        <v>3.7971867050766921</v>
      </c>
      <c r="J1823" s="15">
        <f t="shared" si="257"/>
        <v>42059</v>
      </c>
      <c r="K1823" s="7">
        <f t="shared" si="258"/>
        <v>9.2916225521896756</v>
      </c>
    </row>
    <row r="1824" spans="1:11" x14ac:dyDescent="0.25">
      <c r="A1824" s="11">
        <v>42060</v>
      </c>
      <c r="B1824" s="12">
        <v>6935.3999020000001</v>
      </c>
      <c r="C1824" s="4">
        <f t="shared" si="255"/>
        <v>-2.0454016493685915E-3</v>
      </c>
      <c r="D1824" s="4">
        <f t="shared" si="259"/>
        <v>1.4509140916531771E-7</v>
      </c>
      <c r="E1824" s="13">
        <f t="shared" si="260"/>
        <v>3.2975854874019882E-5</v>
      </c>
      <c r="F1824" s="4">
        <f t="shared" si="261"/>
        <v>-2.0455467407777569E-3</v>
      </c>
      <c r="G1824" s="6">
        <f t="shared" si="262"/>
        <v>-0.35621432138069126</v>
      </c>
      <c r="H1824" s="8">
        <f t="shared" si="263"/>
        <v>1</v>
      </c>
      <c r="I1824" s="6">
        <f t="shared" si="256"/>
        <v>4.1774846128087377</v>
      </c>
      <c r="J1824" s="15">
        <f t="shared" si="257"/>
        <v>42060</v>
      </c>
      <c r="K1824" s="7">
        <f t="shared" si="258"/>
        <v>9.1339428962124725</v>
      </c>
    </row>
    <row r="1825" spans="1:11" x14ac:dyDescent="0.25">
      <c r="A1825" s="11">
        <v>42061</v>
      </c>
      <c r="B1825" s="12">
        <v>6949.7001950000003</v>
      </c>
      <c r="C1825" s="4">
        <f t="shared" si="255"/>
        <v>2.0598048204480152E-3</v>
      </c>
      <c r="D1825" s="4">
        <f t="shared" si="259"/>
        <v>1.4509140916531771E-7</v>
      </c>
      <c r="E1825" s="13">
        <f t="shared" si="260"/>
        <v>3.2741328016894019E-5</v>
      </c>
      <c r="F1825" s="4">
        <f t="shared" si="261"/>
        <v>2.0596597290388498E-3</v>
      </c>
      <c r="G1825" s="6">
        <f t="shared" si="262"/>
        <v>0.35995427202941821</v>
      </c>
      <c r="H1825" s="8">
        <f t="shared" si="263"/>
        <v>0</v>
      </c>
      <c r="I1825" s="6">
        <f t="shared" si="256"/>
        <v>4.1797141399813391</v>
      </c>
      <c r="J1825" s="15">
        <f t="shared" si="257"/>
        <v>42061</v>
      </c>
      <c r="K1825" s="7">
        <f t="shared" si="258"/>
        <v>9.1014042808097404</v>
      </c>
    </row>
    <row r="1826" spans="1:11" x14ac:dyDescent="0.25">
      <c r="A1826" s="11">
        <v>42062</v>
      </c>
      <c r="B1826" s="12">
        <v>6946.7001950000003</v>
      </c>
      <c r="C1826" s="4">
        <f t="shared" si="255"/>
        <v>-4.3176649526653865E-4</v>
      </c>
      <c r="D1826" s="4">
        <f t="shared" si="259"/>
        <v>1.4509140916531771E-7</v>
      </c>
      <c r="E1826" s="13">
        <f t="shared" si="260"/>
        <v>3.1758384009692395E-5</v>
      </c>
      <c r="F1826" s="4">
        <f t="shared" si="261"/>
        <v>-4.3191158667570394E-4</v>
      </c>
      <c r="G1826" s="6">
        <f t="shared" si="262"/>
        <v>-7.6641793111417153E-2</v>
      </c>
      <c r="H1826" s="8">
        <f t="shared" si="263"/>
        <v>1</v>
      </c>
      <c r="I1826" s="6">
        <f t="shared" si="256"/>
        <v>4.2568013866630361</v>
      </c>
      <c r="J1826" s="15">
        <f t="shared" si="257"/>
        <v>42062</v>
      </c>
      <c r="K1826" s="7">
        <f t="shared" si="258"/>
        <v>8.9637442815221906</v>
      </c>
    </row>
    <row r="1827" spans="1:11" x14ac:dyDescent="0.25">
      <c r="A1827" s="11">
        <v>42065</v>
      </c>
      <c r="B1827" s="12">
        <v>6940.6000979999999</v>
      </c>
      <c r="C1827" s="4">
        <f t="shared" si="255"/>
        <v>-8.785145080224293E-4</v>
      </c>
      <c r="D1827" s="4">
        <f t="shared" si="259"/>
        <v>1.4509140916531771E-7</v>
      </c>
      <c r="E1827" s="13">
        <f t="shared" si="260"/>
        <v>3.0927630272470754E-5</v>
      </c>
      <c r="F1827" s="4">
        <f t="shared" si="261"/>
        <v>-8.7865959943159459E-4</v>
      </c>
      <c r="G1827" s="6">
        <f t="shared" si="262"/>
        <v>-0.15799645243297039</v>
      </c>
      <c r="H1827" s="8">
        <f t="shared" si="263"/>
        <v>1</v>
      </c>
      <c r="I1827" s="6">
        <f t="shared" si="256"/>
        <v>4.2605103223193472</v>
      </c>
      <c r="J1827" s="15">
        <f t="shared" si="257"/>
        <v>42065</v>
      </c>
      <c r="K1827" s="7">
        <f t="shared" si="258"/>
        <v>8.8457280417923201</v>
      </c>
    </row>
    <row r="1828" spans="1:11" x14ac:dyDescent="0.25">
      <c r="A1828" s="11">
        <v>42066</v>
      </c>
      <c r="B1828" s="12">
        <v>6889.1000979999999</v>
      </c>
      <c r="C1828" s="4">
        <f t="shared" si="255"/>
        <v>-7.447773606915546E-3</v>
      </c>
      <c r="D1828" s="4">
        <f t="shared" si="259"/>
        <v>1.4509140916531771E-7</v>
      </c>
      <c r="E1828" s="13">
        <f t="shared" si="260"/>
        <v>3.0304895199228774E-5</v>
      </c>
      <c r="F1828" s="4">
        <f t="shared" si="261"/>
        <v>-7.447918698324711E-3</v>
      </c>
      <c r="G1828" s="6">
        <f t="shared" si="262"/>
        <v>-1.3529399906681701</v>
      </c>
      <c r="H1828" s="8">
        <f t="shared" si="263"/>
        <v>1</v>
      </c>
      <c r="I1828" s="6">
        <f t="shared" si="256"/>
        <v>3.3679388080045691</v>
      </c>
      <c r="J1828" s="15">
        <f t="shared" si="257"/>
        <v>42066</v>
      </c>
      <c r="K1828" s="7">
        <f t="shared" si="258"/>
        <v>8.7562197810498574</v>
      </c>
    </row>
    <row r="1829" spans="1:11" x14ac:dyDescent="0.25">
      <c r="A1829" s="11">
        <v>42067</v>
      </c>
      <c r="B1829" s="12">
        <v>6919.2001950000003</v>
      </c>
      <c r="C1829" s="4">
        <f t="shared" si="255"/>
        <v>4.3597175666340556E-3</v>
      </c>
      <c r="D1829" s="4">
        <f t="shared" si="259"/>
        <v>1.4509140916531771E-7</v>
      </c>
      <c r="E1829" s="13">
        <f t="shared" si="260"/>
        <v>3.9907174464037966E-5</v>
      </c>
      <c r="F1829" s="4">
        <f t="shared" si="261"/>
        <v>4.3595724752248906E-3</v>
      </c>
      <c r="G1829" s="6">
        <f t="shared" si="262"/>
        <v>0.69011014546749716</v>
      </c>
      <c r="H1829" s="8">
        <f t="shared" si="263"/>
        <v>0</v>
      </c>
      <c r="I1829" s="6">
        <f t="shared" si="256"/>
        <v>3.9074126799086271</v>
      </c>
      <c r="J1829" s="15">
        <f t="shared" si="257"/>
        <v>42067</v>
      </c>
      <c r="K1829" s="7">
        <f t="shared" si="258"/>
        <v>10.048141688591778</v>
      </c>
    </row>
    <row r="1830" spans="1:11" x14ac:dyDescent="0.25">
      <c r="A1830" s="11">
        <v>42068</v>
      </c>
      <c r="B1830" s="12">
        <v>6961.1000979999999</v>
      </c>
      <c r="C1830" s="4">
        <f t="shared" si="255"/>
        <v>6.0373377210111512E-3</v>
      </c>
      <c r="D1830" s="4">
        <f t="shared" si="259"/>
        <v>1.4509140916531771E-7</v>
      </c>
      <c r="E1830" s="13">
        <f t="shared" si="260"/>
        <v>3.8067102673120995E-5</v>
      </c>
      <c r="F1830" s="4">
        <f t="shared" si="261"/>
        <v>6.0371926296019863E-3</v>
      </c>
      <c r="G1830" s="6">
        <f t="shared" si="262"/>
        <v>0.97849840357258455</v>
      </c>
      <c r="H1830" s="8">
        <f t="shared" si="263"/>
        <v>0</v>
      </c>
      <c r="I1830" s="6">
        <f t="shared" si="256"/>
        <v>3.6904119517564391</v>
      </c>
      <c r="J1830" s="15">
        <f t="shared" si="257"/>
        <v>42068</v>
      </c>
      <c r="K1830" s="7">
        <f t="shared" si="258"/>
        <v>9.8137541116025595</v>
      </c>
    </row>
    <row r="1831" spans="1:11" x14ac:dyDescent="0.25">
      <c r="A1831" s="11">
        <v>42069</v>
      </c>
      <c r="B1831" s="12">
        <v>6911.7998049999997</v>
      </c>
      <c r="C1831" s="4">
        <f t="shared" si="255"/>
        <v>-7.1074542283082786E-3</v>
      </c>
      <c r="D1831" s="4">
        <f t="shared" si="259"/>
        <v>1.4509140916531771E-7</v>
      </c>
      <c r="E1831" s="13">
        <f t="shared" si="260"/>
        <v>3.644712723336913E-5</v>
      </c>
      <c r="F1831" s="4">
        <f t="shared" si="261"/>
        <v>-7.1075993197174435E-3</v>
      </c>
      <c r="G1831" s="6">
        <f t="shared" si="262"/>
        <v>-1.1773112274339641</v>
      </c>
      <c r="H1831" s="8">
        <f t="shared" si="263"/>
        <v>1</v>
      </c>
      <c r="I1831" s="6">
        <f t="shared" si="256"/>
        <v>3.4978545619317556</v>
      </c>
      <c r="J1831" s="15">
        <f t="shared" si="257"/>
        <v>42069</v>
      </c>
      <c r="K1831" s="7">
        <f t="shared" si="258"/>
        <v>9.6026679574180793</v>
      </c>
    </row>
    <row r="1832" spans="1:11" x14ac:dyDescent="0.25">
      <c r="A1832" s="11">
        <v>42072</v>
      </c>
      <c r="B1832" s="12">
        <v>6876.5</v>
      </c>
      <c r="C1832" s="4">
        <f t="shared" si="255"/>
        <v>-5.1202661126910094E-3</v>
      </c>
      <c r="D1832" s="4">
        <f t="shared" si="259"/>
        <v>1.4509140916531771E-7</v>
      </c>
      <c r="E1832" s="13">
        <f t="shared" si="260"/>
        <v>4.4395495122559147E-5</v>
      </c>
      <c r="F1832" s="4">
        <f t="shared" si="261"/>
        <v>-5.1204112041001743E-3</v>
      </c>
      <c r="G1832" s="6">
        <f t="shared" si="262"/>
        <v>-0.76848498641347152</v>
      </c>
      <c r="H1832" s="8">
        <f t="shared" si="263"/>
        <v>1</v>
      </c>
      <c r="I1832" s="6">
        <f t="shared" si="256"/>
        <v>3.796963157062498</v>
      </c>
      <c r="J1832" s="15">
        <f t="shared" si="257"/>
        <v>42072</v>
      </c>
      <c r="K1832" s="7">
        <f t="shared" si="258"/>
        <v>10.598141471978691</v>
      </c>
    </row>
    <row r="1833" spans="1:11" x14ac:dyDescent="0.25">
      <c r="A1833" s="11">
        <v>42073</v>
      </c>
      <c r="B1833" s="12">
        <v>6702.7998049999997</v>
      </c>
      <c r="C1833" s="4">
        <f t="shared" si="255"/>
        <v>-2.5584481120513522E-2</v>
      </c>
      <c r="D1833" s="4">
        <f t="shared" si="259"/>
        <v>1.4509140916531771E-7</v>
      </c>
      <c r="E1833" s="13">
        <f t="shared" si="260"/>
        <v>4.6883925966769547E-5</v>
      </c>
      <c r="F1833" s="4">
        <f t="shared" si="261"/>
        <v>-2.5584626211922687E-2</v>
      </c>
      <c r="G1833" s="6">
        <f t="shared" si="262"/>
        <v>-3.7365181023078704</v>
      </c>
      <c r="H1833" s="8">
        <f t="shared" si="263"/>
        <v>1</v>
      </c>
      <c r="I1833" s="6">
        <f t="shared" si="256"/>
        <v>-2.9158044620533827</v>
      </c>
      <c r="J1833" s="15">
        <f t="shared" si="257"/>
        <v>42073</v>
      </c>
      <c r="K1833" s="7">
        <f t="shared" si="258"/>
        <v>10.891112555470491</v>
      </c>
    </row>
    <row r="1834" spans="1:11" x14ac:dyDescent="0.25">
      <c r="A1834" s="11">
        <v>42074</v>
      </c>
      <c r="B1834" s="12">
        <v>6721.5</v>
      </c>
      <c r="C1834" s="4">
        <f t="shared" si="255"/>
        <v>2.7860234600583563E-3</v>
      </c>
      <c r="D1834" s="4">
        <f t="shared" si="259"/>
        <v>1.4509140916531771E-7</v>
      </c>
      <c r="E1834" s="13">
        <f t="shared" si="260"/>
        <v>1.6567787850002889E-4</v>
      </c>
      <c r="F1834" s="4">
        <f t="shared" si="261"/>
        <v>2.7858783686491909E-3</v>
      </c>
      <c r="G1834" s="6">
        <f t="shared" si="262"/>
        <v>0.21643619425058958</v>
      </c>
      <c r="H1834" s="8">
        <f t="shared" si="263"/>
        <v>0</v>
      </c>
      <c r="I1834" s="6">
        <f t="shared" si="256"/>
        <v>3.4103717265860856</v>
      </c>
      <c r="J1834" s="15">
        <f t="shared" si="257"/>
        <v>42074</v>
      </c>
      <c r="K1834" s="7">
        <f t="shared" si="258"/>
        <v>20.473520278766742</v>
      </c>
    </row>
    <row r="1835" spans="1:11" x14ac:dyDescent="0.25">
      <c r="A1835" s="11">
        <v>42075</v>
      </c>
      <c r="B1835" s="12">
        <v>6761.1000979999999</v>
      </c>
      <c r="C1835" s="4">
        <f t="shared" si="255"/>
        <v>5.8742692931048682E-3</v>
      </c>
      <c r="D1835" s="4">
        <f t="shared" si="259"/>
        <v>1.4509140916531771E-7</v>
      </c>
      <c r="E1835" s="13">
        <f t="shared" si="260"/>
        <v>1.4879400614739978E-4</v>
      </c>
      <c r="F1835" s="4">
        <f t="shared" si="261"/>
        <v>5.8741242016957032E-3</v>
      </c>
      <c r="G1835" s="6">
        <f t="shared" si="262"/>
        <v>0.48156000078075023</v>
      </c>
      <c r="H1835" s="8">
        <f t="shared" si="263"/>
        <v>0</v>
      </c>
      <c r="I1835" s="6">
        <f t="shared" si="256"/>
        <v>3.371585308441384</v>
      </c>
      <c r="J1835" s="15">
        <f t="shared" si="257"/>
        <v>42075</v>
      </c>
      <c r="K1835" s="7">
        <f t="shared" si="258"/>
        <v>19.402289441014979</v>
      </c>
    </row>
    <row r="1836" spans="1:11" x14ac:dyDescent="0.25">
      <c r="A1836" s="11">
        <v>42076</v>
      </c>
      <c r="B1836" s="12">
        <v>6740.6000979999999</v>
      </c>
      <c r="C1836" s="4">
        <f t="shared" si="255"/>
        <v>-3.0366569328949952E-3</v>
      </c>
      <c r="D1836" s="4">
        <f t="shared" si="259"/>
        <v>1.4509140916531771E-7</v>
      </c>
      <c r="E1836" s="13">
        <f t="shared" si="260"/>
        <v>1.3392966298743285E-4</v>
      </c>
      <c r="F1836" s="4">
        <f t="shared" si="261"/>
        <v>-3.0368020243041606E-3</v>
      </c>
      <c r="G1836" s="6">
        <f t="shared" si="262"/>
        <v>-0.26240861693909934</v>
      </c>
      <c r="H1836" s="8">
        <f t="shared" si="263"/>
        <v>1</v>
      </c>
      <c r="I1836" s="6">
        <f t="shared" si="256"/>
        <v>3.5057302251244171</v>
      </c>
      <c r="J1836" s="15">
        <f t="shared" si="257"/>
        <v>42076</v>
      </c>
      <c r="K1836" s="7">
        <f t="shared" si="258"/>
        <v>18.407662734801644</v>
      </c>
    </row>
    <row r="1837" spans="1:11" x14ac:dyDescent="0.25">
      <c r="A1837" s="11">
        <v>42079</v>
      </c>
      <c r="B1837" s="12">
        <v>6804.1000979999999</v>
      </c>
      <c r="C1837" s="4">
        <f t="shared" si="255"/>
        <v>9.376429793231526E-3</v>
      </c>
      <c r="D1837" s="4">
        <f t="shared" si="259"/>
        <v>1.4509140916531771E-7</v>
      </c>
      <c r="E1837" s="13">
        <f t="shared" si="260"/>
        <v>1.2255463629346148E-4</v>
      </c>
      <c r="F1837" s="4">
        <f t="shared" si="261"/>
        <v>9.376284701822361E-3</v>
      </c>
      <c r="G1837" s="6">
        <f t="shared" si="262"/>
        <v>0.84696587599244877</v>
      </c>
      <c r="H1837" s="8">
        <f t="shared" si="263"/>
        <v>0</v>
      </c>
      <c r="I1837" s="6">
        <f t="shared" si="256"/>
        <v>3.2258626776743831</v>
      </c>
      <c r="J1837" s="15">
        <f t="shared" si="257"/>
        <v>42079</v>
      </c>
      <c r="K1837" s="7">
        <f t="shared" si="258"/>
        <v>17.608612376404267</v>
      </c>
    </row>
    <row r="1838" spans="1:11" x14ac:dyDescent="0.25">
      <c r="A1838" s="11">
        <v>42080</v>
      </c>
      <c r="B1838" s="12">
        <v>6837.6000979999999</v>
      </c>
      <c r="C1838" s="4">
        <f t="shared" si="255"/>
        <v>4.91142113657363E-3</v>
      </c>
      <c r="D1838" s="4">
        <f t="shared" si="259"/>
        <v>1.4509140916531771E-7</v>
      </c>
      <c r="E1838" s="13">
        <f t="shared" si="260"/>
        <v>1.1082886065582223E-4</v>
      </c>
      <c r="F1838" s="4">
        <f t="shared" si="261"/>
        <v>4.9112760451644651E-3</v>
      </c>
      <c r="G1838" s="6">
        <f t="shared" si="262"/>
        <v>0.46651746884923079</v>
      </c>
      <c r="H1838" s="8">
        <f t="shared" si="263"/>
        <v>0</v>
      </c>
      <c r="I1838" s="6">
        <f t="shared" si="256"/>
        <v>3.526003863592492</v>
      </c>
      <c r="J1838" s="15">
        <f t="shared" si="257"/>
        <v>42080</v>
      </c>
      <c r="K1838" s="7">
        <f t="shared" si="258"/>
        <v>16.745059494048693</v>
      </c>
    </row>
    <row r="1839" spans="1:11" x14ac:dyDescent="0.25">
      <c r="A1839" s="11">
        <v>42081</v>
      </c>
      <c r="B1839" s="12">
        <v>6945.2001950000003</v>
      </c>
      <c r="C1839" s="4">
        <f t="shared" si="255"/>
        <v>1.5613994362605287E-2</v>
      </c>
      <c r="D1839" s="4">
        <f t="shared" si="259"/>
        <v>1.4509140916531771E-7</v>
      </c>
      <c r="E1839" s="13">
        <f t="shared" si="260"/>
        <v>1.0050563922566798E-4</v>
      </c>
      <c r="F1839" s="4">
        <f t="shared" si="261"/>
        <v>1.5613849271196122E-2</v>
      </c>
      <c r="G1839" s="6">
        <f t="shared" si="262"/>
        <v>1.5574523470244712</v>
      </c>
      <c r="H1839" s="8">
        <f t="shared" si="263"/>
        <v>0</v>
      </c>
      <c r="I1839" s="6">
        <f t="shared" si="256"/>
        <v>2.4708809203398894</v>
      </c>
      <c r="J1839" s="15">
        <f t="shared" si="257"/>
        <v>42081</v>
      </c>
      <c r="K1839" s="7">
        <f t="shared" si="258"/>
        <v>15.946136436169734</v>
      </c>
    </row>
    <row r="1840" spans="1:11" x14ac:dyDescent="0.25">
      <c r="A1840" s="11">
        <v>42082</v>
      </c>
      <c r="B1840" s="12">
        <v>6962.2998049999997</v>
      </c>
      <c r="C1840" s="4">
        <f t="shared" si="255"/>
        <v>2.4590499538627484E-3</v>
      </c>
      <c r="D1840" s="4">
        <f t="shared" si="259"/>
        <v>1.4509140916531771E-7</v>
      </c>
      <c r="E1840" s="13">
        <f t="shared" si="260"/>
        <v>9.1417208405457289E-5</v>
      </c>
      <c r="F1840" s="4">
        <f t="shared" si="261"/>
        <v>2.458904862453583E-3</v>
      </c>
      <c r="G1840" s="6">
        <f t="shared" si="262"/>
        <v>0.25717440764157773</v>
      </c>
      <c r="H1840" s="8">
        <f t="shared" si="263"/>
        <v>0</v>
      </c>
      <c r="I1840" s="6">
        <f t="shared" si="256"/>
        <v>3.6980305395499098</v>
      </c>
      <c r="J1840" s="15">
        <f t="shared" si="257"/>
        <v>42082</v>
      </c>
      <c r="K1840" s="7">
        <f t="shared" si="258"/>
        <v>15.20807473896045</v>
      </c>
    </row>
    <row r="1841" spans="1:11" x14ac:dyDescent="0.25">
      <c r="A1841" s="11">
        <v>42083</v>
      </c>
      <c r="B1841" s="12">
        <v>7022.5</v>
      </c>
      <c r="C1841" s="4">
        <f t="shared" si="255"/>
        <v>8.6094284776083666E-3</v>
      </c>
      <c r="D1841" s="4">
        <f t="shared" si="259"/>
        <v>1.4509140916531771E-7</v>
      </c>
      <c r="E1841" s="13">
        <f t="shared" si="260"/>
        <v>8.3415871290622076E-5</v>
      </c>
      <c r="F1841" s="4">
        <f t="shared" si="261"/>
        <v>8.6092833861992017E-3</v>
      </c>
      <c r="G1841" s="6">
        <f t="shared" si="262"/>
        <v>0.94263304041479301</v>
      </c>
      <c r="H1841" s="8">
        <f t="shared" si="263"/>
        <v>0</v>
      </c>
      <c r="I1841" s="6">
        <f t="shared" si="256"/>
        <v>3.3326189240845436</v>
      </c>
      <c r="J1841" s="15">
        <f t="shared" si="257"/>
        <v>42083</v>
      </c>
      <c r="K1841" s="7">
        <f t="shared" si="258"/>
        <v>14.52728998696157</v>
      </c>
    </row>
    <row r="1842" spans="1:11" x14ac:dyDescent="0.25">
      <c r="A1842" s="11">
        <v>42086</v>
      </c>
      <c r="B1842" s="12">
        <v>7037.7001950000003</v>
      </c>
      <c r="C1842" s="4">
        <f t="shared" si="255"/>
        <v>2.1621599565938478E-3</v>
      </c>
      <c r="D1842" s="4">
        <f t="shared" si="259"/>
        <v>1.4509140916531771E-7</v>
      </c>
      <c r="E1842" s="13">
        <f t="shared" si="260"/>
        <v>7.6371597433921769E-5</v>
      </c>
      <c r="F1842" s="4">
        <f t="shared" si="261"/>
        <v>2.1620148651846824E-3</v>
      </c>
      <c r="G1842" s="6">
        <f t="shared" si="262"/>
        <v>0.24739603693676346</v>
      </c>
      <c r="H1842" s="8">
        <f t="shared" si="263"/>
        <v>0</v>
      </c>
      <c r="I1842" s="6">
        <f t="shared" si="256"/>
        <v>3.790408913373458</v>
      </c>
      <c r="J1842" s="15">
        <f t="shared" si="257"/>
        <v>42086</v>
      </c>
      <c r="K1842" s="7">
        <f t="shared" si="258"/>
        <v>13.90036479765269</v>
      </c>
    </row>
    <row r="1843" spans="1:11" x14ac:dyDescent="0.25">
      <c r="A1843" s="11">
        <v>42087</v>
      </c>
      <c r="B1843" s="12">
        <v>7019.7001950000003</v>
      </c>
      <c r="C1843" s="4">
        <f t="shared" si="255"/>
        <v>-2.5609300920741542E-3</v>
      </c>
      <c r="D1843" s="4">
        <f t="shared" si="259"/>
        <v>1.4509140916531771E-7</v>
      </c>
      <c r="E1843" s="13">
        <f t="shared" si="260"/>
        <v>7.0169909708980385E-5</v>
      </c>
      <c r="F1843" s="4">
        <f t="shared" si="261"/>
        <v>-2.5610751834833196E-3</v>
      </c>
      <c r="G1843" s="6">
        <f t="shared" si="262"/>
        <v>-0.30573620396122309</v>
      </c>
      <c r="H1843" s="8">
        <f t="shared" si="263"/>
        <v>1</v>
      </c>
      <c r="I1843" s="6">
        <f t="shared" si="256"/>
        <v>3.816619641312847</v>
      </c>
      <c r="J1843" s="15">
        <f t="shared" si="257"/>
        <v>42087</v>
      </c>
      <c r="K1843" s="7">
        <f t="shared" si="258"/>
        <v>13.324033607122146</v>
      </c>
    </row>
    <row r="1844" spans="1:11" x14ac:dyDescent="0.25">
      <c r="A1844" s="11">
        <v>42088</v>
      </c>
      <c r="B1844" s="12">
        <v>6991</v>
      </c>
      <c r="C1844" s="4">
        <f t="shared" si="255"/>
        <v>-4.0969023309332135E-3</v>
      </c>
      <c r="D1844" s="4">
        <f t="shared" si="259"/>
        <v>1.4509140916531771E-7</v>
      </c>
      <c r="E1844" s="13">
        <f t="shared" si="260"/>
        <v>6.5927191278587608E-5</v>
      </c>
      <c r="F1844" s="4">
        <f t="shared" si="261"/>
        <v>-4.0970474223423784E-3</v>
      </c>
      <c r="G1844" s="6">
        <f t="shared" si="262"/>
        <v>-0.50459007504084541</v>
      </c>
      <c r="H1844" s="8">
        <f t="shared" si="263"/>
        <v>1</v>
      </c>
      <c r="I1844" s="6">
        <f t="shared" si="256"/>
        <v>3.7672356885379927</v>
      </c>
      <c r="J1844" s="15">
        <f t="shared" si="257"/>
        <v>42088</v>
      </c>
      <c r="K1844" s="7">
        <f t="shared" si="258"/>
        <v>12.914944596661135</v>
      </c>
    </row>
    <row r="1845" spans="1:11" x14ac:dyDescent="0.25">
      <c r="A1845" s="11">
        <v>42089</v>
      </c>
      <c r="B1845" s="12">
        <v>6895.2998049999997</v>
      </c>
      <c r="C1845" s="4">
        <f t="shared" si="255"/>
        <v>-1.378361572153698E-2</v>
      </c>
      <c r="D1845" s="4">
        <f t="shared" si="259"/>
        <v>1.4509140916531771E-7</v>
      </c>
      <c r="E1845" s="13">
        <f t="shared" si="260"/>
        <v>6.4089714596201252E-5</v>
      </c>
      <c r="F1845" s="4">
        <f t="shared" si="261"/>
        <v>-1.3783760812946145E-2</v>
      </c>
      <c r="G1845" s="6">
        <f t="shared" si="262"/>
        <v>-1.7217637481447359</v>
      </c>
      <c r="H1845" s="8">
        <f t="shared" si="263"/>
        <v>1</v>
      </c>
      <c r="I1845" s="6">
        <f t="shared" si="256"/>
        <v>2.4264395973976907</v>
      </c>
      <c r="J1845" s="15">
        <f t="shared" si="257"/>
        <v>42089</v>
      </c>
      <c r="K1845" s="7">
        <f t="shared" si="258"/>
        <v>12.73369459066728</v>
      </c>
    </row>
    <row r="1846" spans="1:11" x14ac:dyDescent="0.25">
      <c r="A1846" s="11">
        <v>42090</v>
      </c>
      <c r="B1846" s="12">
        <v>6855</v>
      </c>
      <c r="C1846" s="4">
        <f t="shared" si="255"/>
        <v>-5.8616787940333941E-3</v>
      </c>
      <c r="D1846" s="4">
        <f t="shared" si="259"/>
        <v>1.4509140916531771E-7</v>
      </c>
      <c r="E1846" s="13">
        <f t="shared" si="260"/>
        <v>9.4613752675487133E-5</v>
      </c>
      <c r="F1846" s="4">
        <f t="shared" si="261"/>
        <v>-5.8618238854425591E-3</v>
      </c>
      <c r="G1846" s="6">
        <f t="shared" si="262"/>
        <v>-0.60263677743437216</v>
      </c>
      <c r="H1846" s="8">
        <f t="shared" si="263"/>
        <v>1</v>
      </c>
      <c r="I1846" s="6">
        <f t="shared" si="256"/>
        <v>3.5323297817137629</v>
      </c>
      <c r="J1846" s="15">
        <f t="shared" si="257"/>
        <v>42090</v>
      </c>
      <c r="K1846" s="7">
        <f t="shared" si="258"/>
        <v>15.471677164062802</v>
      </c>
    </row>
    <row r="1847" spans="1:11" x14ac:dyDescent="0.25">
      <c r="A1847" s="11">
        <v>42093</v>
      </c>
      <c r="B1847" s="12">
        <v>6891.3999020000001</v>
      </c>
      <c r="C1847" s="4">
        <f t="shared" si="255"/>
        <v>5.2959301831398912E-3</v>
      </c>
      <c r="D1847" s="4">
        <f t="shared" si="259"/>
        <v>1.4509140916531771E-7</v>
      </c>
      <c r="E1847" s="13">
        <f t="shared" si="260"/>
        <v>9.2606403219641962E-5</v>
      </c>
      <c r="F1847" s="4">
        <f t="shared" si="261"/>
        <v>5.2957850917307262E-3</v>
      </c>
      <c r="G1847" s="6">
        <f t="shared" si="262"/>
        <v>0.55031309130898531</v>
      </c>
      <c r="H1847" s="8">
        <f t="shared" si="263"/>
        <v>0</v>
      </c>
      <c r="I1847" s="6">
        <f t="shared" si="256"/>
        <v>3.5732153522936239</v>
      </c>
      <c r="J1847" s="15">
        <f t="shared" si="257"/>
        <v>42093</v>
      </c>
      <c r="K1847" s="7">
        <f t="shared" si="258"/>
        <v>15.306671752725808</v>
      </c>
    </row>
    <row r="1848" spans="1:11" x14ac:dyDescent="0.25">
      <c r="A1848" s="11">
        <v>42094</v>
      </c>
      <c r="B1848" s="12">
        <v>6773</v>
      </c>
      <c r="C1848" s="4">
        <f t="shared" si="255"/>
        <v>-1.7330122964651064E-2</v>
      </c>
      <c r="D1848" s="4">
        <f t="shared" si="259"/>
        <v>1.4509140916531771E-7</v>
      </c>
      <c r="E1848" s="13">
        <f t="shared" si="260"/>
        <v>8.4462823046292136E-5</v>
      </c>
      <c r="F1848" s="4">
        <f t="shared" si="261"/>
        <v>-1.7330268056060229E-2</v>
      </c>
      <c r="G1848" s="6">
        <f t="shared" si="262"/>
        <v>-1.8856994904909608</v>
      </c>
      <c r="H1848" s="8">
        <f t="shared" si="263"/>
        <v>1</v>
      </c>
      <c r="I1848" s="6">
        <f t="shared" si="256"/>
        <v>1.9927297247578359</v>
      </c>
      <c r="J1848" s="15">
        <f t="shared" si="257"/>
        <v>42094</v>
      </c>
      <c r="K1848" s="7">
        <f t="shared" si="258"/>
        <v>14.618171647204006</v>
      </c>
    </row>
    <row r="1849" spans="1:11" x14ac:dyDescent="0.25">
      <c r="A1849" s="11">
        <v>42095</v>
      </c>
      <c r="B1849" s="12">
        <v>6809.5</v>
      </c>
      <c r="C1849" s="4">
        <f t="shared" si="255"/>
        <v>5.3745757941083489E-3</v>
      </c>
      <c r="D1849" s="4">
        <f t="shared" si="259"/>
        <v>1.4509140916531771E-7</v>
      </c>
      <c r="E1849" s="13">
        <f t="shared" si="260"/>
        <v>1.3302680487742896E-4</v>
      </c>
      <c r="F1849" s="4">
        <f t="shared" si="261"/>
        <v>5.3744307026991839E-3</v>
      </c>
      <c r="G1849" s="6">
        <f t="shared" si="262"/>
        <v>0.46597529021776629</v>
      </c>
      <c r="H1849" s="8">
        <f t="shared" si="263"/>
        <v>0</v>
      </c>
      <c r="I1849" s="6">
        <f t="shared" si="256"/>
        <v>3.4349749360571957</v>
      </c>
      <c r="J1849" s="15">
        <f t="shared" si="257"/>
        <v>42095</v>
      </c>
      <c r="K1849" s="7">
        <f t="shared" si="258"/>
        <v>18.34551215801552</v>
      </c>
    </row>
    <row r="1850" spans="1:11" x14ac:dyDescent="0.25">
      <c r="A1850" s="11">
        <v>42096</v>
      </c>
      <c r="B1850" s="12">
        <v>6833.5</v>
      </c>
      <c r="C1850" s="4">
        <f t="shared" si="255"/>
        <v>3.5182913958430001E-3</v>
      </c>
      <c r="D1850" s="4">
        <f t="shared" si="259"/>
        <v>1.4509140916531771E-7</v>
      </c>
      <c r="E1850" s="13">
        <f t="shared" si="260"/>
        <v>1.2004842262656164E-4</v>
      </c>
      <c r="F1850" s="4">
        <f t="shared" si="261"/>
        <v>3.5181463044338347E-3</v>
      </c>
      <c r="G1850" s="6">
        <f t="shared" si="262"/>
        <v>0.32109657037734901</v>
      </c>
      <c r="H1850" s="8">
        <f t="shared" si="263"/>
        <v>0</v>
      </c>
      <c r="I1850" s="6">
        <f t="shared" si="256"/>
        <v>3.5433176503849175</v>
      </c>
      <c r="J1850" s="15">
        <f t="shared" si="257"/>
        <v>42096</v>
      </c>
      <c r="K1850" s="7">
        <f t="shared" si="258"/>
        <v>17.427636364269279</v>
      </c>
    </row>
    <row r="1851" spans="1:11" x14ac:dyDescent="0.25">
      <c r="A1851" s="11">
        <v>42101</v>
      </c>
      <c r="B1851" s="12">
        <v>6961.7998049999997</v>
      </c>
      <c r="C1851" s="4">
        <f t="shared" si="255"/>
        <v>1.8601046166701735E-2</v>
      </c>
      <c r="D1851" s="4">
        <f t="shared" si="259"/>
        <v>1.4509140916531771E-7</v>
      </c>
      <c r="E1851" s="13">
        <f t="shared" si="260"/>
        <v>1.0862242251183821E-4</v>
      </c>
      <c r="F1851" s="4">
        <f t="shared" si="261"/>
        <v>1.860090107529257E-2</v>
      </c>
      <c r="G1851" s="6">
        <f t="shared" si="262"/>
        <v>1.7847370562523939</v>
      </c>
      <c r="H1851" s="8">
        <f t="shared" si="263"/>
        <v>0</v>
      </c>
      <c r="I1851" s="6">
        <f t="shared" si="256"/>
        <v>2.0522346383024628</v>
      </c>
      <c r="J1851" s="15">
        <f t="shared" si="257"/>
        <v>42101</v>
      </c>
      <c r="K1851" s="7">
        <f t="shared" si="258"/>
        <v>16.577536878407198</v>
      </c>
    </row>
    <row r="1852" spans="1:11" x14ac:dyDescent="0.25">
      <c r="A1852" s="11">
        <v>42102</v>
      </c>
      <c r="B1852" s="12">
        <v>6937.3999020000001</v>
      </c>
      <c r="C1852" s="4">
        <f t="shared" si="255"/>
        <v>-3.5109831614998409E-3</v>
      </c>
      <c r="D1852" s="4">
        <f t="shared" si="259"/>
        <v>1.4509140916531771E-7</v>
      </c>
      <c r="E1852" s="13">
        <f t="shared" si="260"/>
        <v>9.856311958038578E-5</v>
      </c>
      <c r="F1852" s="4">
        <f t="shared" si="261"/>
        <v>-3.5111282529090063E-3</v>
      </c>
      <c r="G1852" s="6">
        <f t="shared" si="262"/>
        <v>-0.35366287502775967</v>
      </c>
      <c r="H1852" s="8">
        <f t="shared" si="263"/>
        <v>1</v>
      </c>
      <c r="I1852" s="6">
        <f t="shared" si="256"/>
        <v>3.6309294557555067</v>
      </c>
      <c r="J1852" s="15">
        <f t="shared" si="257"/>
        <v>42102</v>
      </c>
      <c r="K1852" s="7">
        <f t="shared" si="258"/>
        <v>15.791285335221323</v>
      </c>
    </row>
    <row r="1853" spans="1:11" x14ac:dyDescent="0.25">
      <c r="A1853" s="11">
        <v>42103</v>
      </c>
      <c r="B1853" s="12">
        <v>7015.3999020000001</v>
      </c>
      <c r="C1853" s="4">
        <f t="shared" si="255"/>
        <v>1.1180668201612778E-2</v>
      </c>
      <c r="D1853" s="4">
        <f t="shared" si="259"/>
        <v>1.4509140916531771E-7</v>
      </c>
      <c r="E1853" s="13">
        <f t="shared" si="260"/>
        <v>9.1994738943597542E-5</v>
      </c>
      <c r="F1853" s="4">
        <f t="shared" si="261"/>
        <v>1.1180523110203613E-2</v>
      </c>
      <c r="G1853" s="6">
        <f t="shared" si="262"/>
        <v>1.165683443098821</v>
      </c>
      <c r="H1853" s="8">
        <f t="shared" si="263"/>
        <v>0</v>
      </c>
      <c r="I1853" s="6">
        <f t="shared" si="256"/>
        <v>3.0485421060109958</v>
      </c>
      <c r="J1853" s="15">
        <f t="shared" si="257"/>
        <v>42103</v>
      </c>
      <c r="K1853" s="7">
        <f t="shared" si="258"/>
        <v>15.256037805646057</v>
      </c>
    </row>
    <row r="1854" spans="1:11" x14ac:dyDescent="0.25">
      <c r="A1854" s="11">
        <v>42104</v>
      </c>
      <c r="B1854" s="12">
        <v>7089.7998049999997</v>
      </c>
      <c r="C1854" s="4">
        <f t="shared" si="255"/>
        <v>1.0549385267615846E-2</v>
      </c>
      <c r="D1854" s="4">
        <f t="shared" si="259"/>
        <v>1.4509140916531771E-7</v>
      </c>
      <c r="E1854" s="13">
        <f t="shared" si="260"/>
        <v>8.3924321717454426E-5</v>
      </c>
      <c r="F1854" s="4">
        <f t="shared" si="261"/>
        <v>1.0549240176206681E-2</v>
      </c>
      <c r="G1854" s="6">
        <f t="shared" si="262"/>
        <v>1.1515353117778588</v>
      </c>
      <c r="H1854" s="8">
        <f t="shared" si="263"/>
        <v>0</v>
      </c>
      <c r="I1854" s="6">
        <f t="shared" si="256"/>
        <v>3.1108422282292238</v>
      </c>
      <c r="J1854" s="15">
        <f t="shared" si="257"/>
        <v>42104</v>
      </c>
      <c r="K1854" s="7">
        <f t="shared" si="258"/>
        <v>14.57149731308213</v>
      </c>
    </row>
    <row r="1855" spans="1:11" x14ac:dyDescent="0.25">
      <c r="A1855" s="11">
        <v>42107</v>
      </c>
      <c r="B1855" s="12">
        <v>7064.2998049999997</v>
      </c>
      <c r="C1855" s="4">
        <f t="shared" si="255"/>
        <v>-3.603200244678726E-3</v>
      </c>
      <c r="D1855" s="4">
        <f t="shared" si="259"/>
        <v>1.4509140916531771E-7</v>
      </c>
      <c r="E1855" s="13">
        <f t="shared" si="260"/>
        <v>7.6819230622944947E-5</v>
      </c>
      <c r="F1855" s="4">
        <f t="shared" si="261"/>
        <v>-3.6033453360878914E-3</v>
      </c>
      <c r="G1855" s="6">
        <f t="shared" si="262"/>
        <v>-0.41112218162112302</v>
      </c>
      <c r="H1855" s="8">
        <f t="shared" si="263"/>
        <v>1</v>
      </c>
      <c r="I1855" s="6">
        <f t="shared" si="256"/>
        <v>3.7335785178943293</v>
      </c>
      <c r="J1855" s="15">
        <f t="shared" si="257"/>
        <v>42107</v>
      </c>
      <c r="K1855" s="7">
        <f t="shared" si="258"/>
        <v>13.941042051297698</v>
      </c>
    </row>
    <row r="1856" spans="1:11" x14ac:dyDescent="0.25">
      <c r="A1856" s="11">
        <v>42108</v>
      </c>
      <c r="B1856" s="12">
        <v>7075.2998049999997</v>
      </c>
      <c r="C1856" s="4">
        <f t="shared" si="255"/>
        <v>1.555914244042631E-3</v>
      </c>
      <c r="D1856" s="4">
        <f t="shared" si="259"/>
        <v>1.4509140916531771E-7</v>
      </c>
      <c r="E1856" s="13">
        <f t="shared" si="260"/>
        <v>7.2973447359540086E-5</v>
      </c>
      <c r="F1856" s="4">
        <f t="shared" si="261"/>
        <v>1.5557691526334656E-3</v>
      </c>
      <c r="G1856" s="6">
        <f t="shared" si="262"/>
        <v>0.1821221314876447</v>
      </c>
      <c r="H1856" s="8">
        <f t="shared" si="263"/>
        <v>0</v>
      </c>
      <c r="I1856" s="6">
        <f t="shared" si="256"/>
        <v>3.8271846902986519</v>
      </c>
      <c r="J1856" s="15">
        <f t="shared" si="257"/>
        <v>42108</v>
      </c>
      <c r="K1856" s="7">
        <f t="shared" si="258"/>
        <v>13.587598088685004</v>
      </c>
    </row>
    <row r="1857" spans="1:11" x14ac:dyDescent="0.25">
      <c r="A1857" s="11">
        <v>42109</v>
      </c>
      <c r="B1857" s="12">
        <v>7096.7998049999997</v>
      </c>
      <c r="C1857" s="4">
        <f t="shared" si="255"/>
        <v>3.0341328505541785E-3</v>
      </c>
      <c r="D1857" s="4">
        <f t="shared" si="259"/>
        <v>1.4509140916531771E-7</v>
      </c>
      <c r="E1857" s="13">
        <f t="shared" si="260"/>
        <v>6.717822227142338E-5</v>
      </c>
      <c r="F1857" s="4">
        <f t="shared" si="261"/>
        <v>3.0339877591450131E-3</v>
      </c>
      <c r="G1857" s="6">
        <f t="shared" si="262"/>
        <v>0.37016859518151712</v>
      </c>
      <c r="H1857" s="8">
        <f t="shared" si="263"/>
        <v>0</v>
      </c>
      <c r="I1857" s="6">
        <f t="shared" si="256"/>
        <v>3.8166297905160969</v>
      </c>
      <c r="J1857" s="15">
        <f t="shared" si="257"/>
        <v>42109</v>
      </c>
      <c r="K1857" s="7">
        <f t="shared" si="258"/>
        <v>13.036905397627965</v>
      </c>
    </row>
    <row r="1858" spans="1:11" x14ac:dyDescent="0.25">
      <c r="A1858" s="11">
        <v>42110</v>
      </c>
      <c r="B1858" s="12">
        <v>7060.5</v>
      </c>
      <c r="C1858" s="4">
        <f t="shared" si="255"/>
        <v>-5.1280802198971995E-3</v>
      </c>
      <c r="D1858" s="4">
        <f t="shared" si="259"/>
        <v>1.4509140916531771E-7</v>
      </c>
      <c r="E1858" s="13">
        <f t="shared" si="260"/>
        <v>6.2076180950576605E-5</v>
      </c>
      <c r="F1858" s="4">
        <f t="shared" si="261"/>
        <v>-5.1282253113063645E-3</v>
      </c>
      <c r="G1858" s="6">
        <f t="shared" si="262"/>
        <v>-0.65088550893011754</v>
      </c>
      <c r="H1858" s="8">
        <f t="shared" si="263"/>
        <v>1</v>
      </c>
      <c r="I1858" s="6">
        <f t="shared" si="256"/>
        <v>3.7128095950150497</v>
      </c>
      <c r="J1858" s="15">
        <f t="shared" si="257"/>
        <v>42110</v>
      </c>
      <c r="K1858" s="7">
        <f t="shared" si="258"/>
        <v>12.532068376966302</v>
      </c>
    </row>
    <row r="1859" spans="1:11" x14ac:dyDescent="0.25">
      <c r="A1859" s="11">
        <v>42111</v>
      </c>
      <c r="B1859" s="12">
        <v>6994.6000979999999</v>
      </c>
      <c r="C1859" s="4">
        <f t="shared" si="255"/>
        <v>-9.3774337366118541E-3</v>
      </c>
      <c r="D1859" s="4">
        <f t="shared" si="259"/>
        <v>1.4509140916531771E-7</v>
      </c>
      <c r="E1859" s="13">
        <f t="shared" si="260"/>
        <v>6.2464634524088346E-5</v>
      </c>
      <c r="F1859" s="4">
        <f t="shared" si="261"/>
        <v>-9.3775788280210191E-3</v>
      </c>
      <c r="G1859" s="6">
        <f t="shared" si="262"/>
        <v>-1.1865160625158768</v>
      </c>
      <c r="H1859" s="8">
        <f t="shared" si="263"/>
        <v>1</v>
      </c>
      <c r="I1859" s="6">
        <f t="shared" si="256"/>
        <v>3.2176062879855793</v>
      </c>
      <c r="J1859" s="15">
        <f t="shared" si="257"/>
        <v>42111</v>
      </c>
      <c r="K1859" s="7">
        <f t="shared" si="258"/>
        <v>12.571218132939366</v>
      </c>
    </row>
    <row r="1860" spans="1:11" x14ac:dyDescent="0.25">
      <c r="A1860" s="11">
        <v>42114</v>
      </c>
      <c r="B1860" s="12">
        <v>7052.1000979999999</v>
      </c>
      <c r="C1860" s="4">
        <f t="shared" si="255"/>
        <v>8.1870219154570271E-3</v>
      </c>
      <c r="D1860" s="4">
        <f t="shared" si="259"/>
        <v>1.4509140916531771E-7</v>
      </c>
      <c r="E1860" s="13">
        <f t="shared" si="260"/>
        <v>7.4245156496587734E-5</v>
      </c>
      <c r="F1860" s="4">
        <f t="shared" si="261"/>
        <v>8.1868768240478621E-3</v>
      </c>
      <c r="G1860" s="6">
        <f t="shared" si="262"/>
        <v>0.95013254162261918</v>
      </c>
      <c r="H1860" s="8">
        <f t="shared" si="263"/>
        <v>0</v>
      </c>
      <c r="I1860" s="6">
        <f t="shared" si="256"/>
        <v>3.3837545508593871</v>
      </c>
      <c r="J1860" s="15">
        <f t="shared" si="257"/>
        <v>42114</v>
      </c>
      <c r="K1860" s="7">
        <f t="shared" si="258"/>
        <v>13.7054823314018</v>
      </c>
    </row>
    <row r="1861" spans="1:11" x14ac:dyDescent="0.25">
      <c r="A1861" s="11">
        <v>42115</v>
      </c>
      <c r="B1861" s="12">
        <v>7062.8999020000001</v>
      </c>
      <c r="C1861" s="4">
        <f t="shared" si="255"/>
        <v>1.5302594555418744E-3</v>
      </c>
      <c r="D1861" s="4">
        <f t="shared" si="259"/>
        <v>1.4509140916531771E-7</v>
      </c>
      <c r="E1861" s="13">
        <f t="shared" si="260"/>
        <v>6.8297818571249602E-5</v>
      </c>
      <c r="F1861" s="4">
        <f t="shared" si="261"/>
        <v>1.530114364132709E-3</v>
      </c>
      <c r="G1861" s="6">
        <f t="shared" si="262"/>
        <v>0.18514861850157124</v>
      </c>
      <c r="H1861" s="8">
        <f t="shared" si="263"/>
        <v>0</v>
      </c>
      <c r="I1861" s="6">
        <f t="shared" si="256"/>
        <v>3.8597378267413673</v>
      </c>
      <c r="J1861" s="15">
        <f t="shared" si="257"/>
        <v>42115</v>
      </c>
      <c r="K1861" s="7">
        <f t="shared" si="258"/>
        <v>13.145093418658593</v>
      </c>
    </row>
    <row r="1862" spans="1:11" x14ac:dyDescent="0.25">
      <c r="A1862" s="11">
        <v>42116</v>
      </c>
      <c r="B1862" s="12">
        <v>7028.2001950000003</v>
      </c>
      <c r="C1862" s="4">
        <f t="shared" si="255"/>
        <v>-4.9250628980686169E-3</v>
      </c>
      <c r="D1862" s="4">
        <f t="shared" si="259"/>
        <v>1.4509140916531771E-7</v>
      </c>
      <c r="E1862" s="13">
        <f t="shared" si="260"/>
        <v>6.3061859073087093E-5</v>
      </c>
      <c r="F1862" s="4">
        <f t="shared" si="261"/>
        <v>-4.9252079894777819E-3</v>
      </c>
      <c r="G1862" s="6">
        <f t="shared" si="262"/>
        <v>-0.62021346472739347</v>
      </c>
      <c r="H1862" s="8">
        <f t="shared" si="263"/>
        <v>1</v>
      </c>
      <c r="I1862" s="6">
        <f t="shared" si="256"/>
        <v>3.724426307511977</v>
      </c>
      <c r="J1862" s="15">
        <f t="shared" si="257"/>
        <v>42116</v>
      </c>
      <c r="K1862" s="7">
        <f t="shared" si="258"/>
        <v>12.631171895549137</v>
      </c>
    </row>
    <row r="1863" spans="1:11" x14ac:dyDescent="0.25">
      <c r="A1863" s="11">
        <v>42117</v>
      </c>
      <c r="B1863" s="12">
        <v>7053.7001950000003</v>
      </c>
      <c r="C1863" s="4">
        <f t="shared" si="255"/>
        <v>3.621674229525956E-3</v>
      </c>
      <c r="D1863" s="4">
        <f t="shared" si="259"/>
        <v>1.4509140916531771E-7</v>
      </c>
      <c r="E1863" s="13">
        <f t="shared" si="260"/>
        <v>6.2953662384884876E-5</v>
      </c>
      <c r="F1863" s="4">
        <f t="shared" si="261"/>
        <v>3.6215291381167906E-3</v>
      </c>
      <c r="G1863" s="6">
        <f t="shared" si="262"/>
        <v>0.45643767392991225</v>
      </c>
      <c r="H1863" s="8">
        <f t="shared" si="263"/>
        <v>0</v>
      </c>
      <c r="I1863" s="6">
        <f t="shared" si="256"/>
        <v>3.8134496016534696</v>
      </c>
      <c r="J1863" s="15">
        <f t="shared" si="257"/>
        <v>42117</v>
      </c>
      <c r="K1863" s="7">
        <f t="shared" si="258"/>
        <v>12.620331447064245</v>
      </c>
    </row>
    <row r="1864" spans="1:11" x14ac:dyDescent="0.25">
      <c r="A1864" s="11">
        <v>42118</v>
      </c>
      <c r="B1864" s="12">
        <v>7070.7001950000003</v>
      </c>
      <c r="C1864" s="4">
        <f t="shared" si="255"/>
        <v>2.4071829938993035E-3</v>
      </c>
      <c r="D1864" s="4">
        <f t="shared" si="259"/>
        <v>1.4509140916531771E-7</v>
      </c>
      <c r="E1864" s="13">
        <f t="shared" si="260"/>
        <v>5.8356932987678971E-5</v>
      </c>
      <c r="F1864" s="4">
        <f t="shared" si="261"/>
        <v>2.4070379024901381E-3</v>
      </c>
      <c r="G1864" s="6">
        <f t="shared" si="262"/>
        <v>0.31509150854754836</v>
      </c>
      <c r="H1864" s="8">
        <f t="shared" si="263"/>
        <v>0</v>
      </c>
      <c r="I1864" s="6">
        <f t="shared" si="256"/>
        <v>3.9058863319261219</v>
      </c>
      <c r="J1864" s="15">
        <f t="shared" si="257"/>
        <v>42118</v>
      </c>
      <c r="K1864" s="7">
        <f t="shared" si="258"/>
        <v>12.150845256969895</v>
      </c>
    </row>
    <row r="1865" spans="1:11" x14ac:dyDescent="0.25">
      <c r="A1865" s="11">
        <v>42121</v>
      </c>
      <c r="B1865" s="12">
        <v>7104</v>
      </c>
      <c r="C1865" s="4">
        <f t="shared" si="255"/>
        <v>4.6984932029555107E-3</v>
      </c>
      <c r="D1865" s="4">
        <f t="shared" si="259"/>
        <v>1.4509140916531771E-7</v>
      </c>
      <c r="E1865" s="13">
        <f t="shared" si="260"/>
        <v>5.4310031794248854E-5</v>
      </c>
      <c r="F1865" s="4">
        <f t="shared" si="261"/>
        <v>4.6983481115463457E-3</v>
      </c>
      <c r="G1865" s="6">
        <f t="shared" si="262"/>
        <v>0.63753666018842481</v>
      </c>
      <c r="H1865" s="8">
        <f t="shared" si="263"/>
        <v>0</v>
      </c>
      <c r="I1865" s="6">
        <f t="shared" si="256"/>
        <v>3.7882357705012515</v>
      </c>
      <c r="J1865" s="15">
        <f t="shared" si="257"/>
        <v>42121</v>
      </c>
      <c r="K1865" s="7">
        <f t="shared" si="258"/>
        <v>11.72196145870859</v>
      </c>
    </row>
    <row r="1866" spans="1:11" x14ac:dyDescent="0.25">
      <c r="A1866" s="11">
        <v>42122</v>
      </c>
      <c r="B1866" s="12">
        <v>7030.5</v>
      </c>
      <c r="C1866" s="4">
        <f t="shared" si="255"/>
        <v>-1.0400178641135474E-2</v>
      </c>
      <c r="D1866" s="4">
        <f t="shared" si="259"/>
        <v>1.4509140916531771E-7</v>
      </c>
      <c r="E1866" s="13">
        <f t="shared" si="260"/>
        <v>5.0747192250258939E-5</v>
      </c>
      <c r="F1866" s="4">
        <f t="shared" si="261"/>
        <v>-1.0400323732544639E-2</v>
      </c>
      <c r="G1866" s="6">
        <f t="shared" si="262"/>
        <v>-1.4599596351134283</v>
      </c>
      <c r="H1866" s="8">
        <f t="shared" si="263"/>
        <v>1</v>
      </c>
      <c r="I1866" s="6">
        <f t="shared" si="256"/>
        <v>2.9596475320605191</v>
      </c>
      <c r="J1866" s="15">
        <f t="shared" si="257"/>
        <v>42122</v>
      </c>
      <c r="K1866" s="7">
        <f t="shared" si="258"/>
        <v>11.330948609589363</v>
      </c>
    </row>
    <row r="1867" spans="1:11" x14ac:dyDescent="0.25">
      <c r="A1867" s="11">
        <v>42123</v>
      </c>
      <c r="B1867" s="12">
        <v>6946.2998049999997</v>
      </c>
      <c r="C1867" s="4">
        <f t="shared" si="255"/>
        <v>-1.2048711406658809E-2</v>
      </c>
      <c r="D1867" s="4">
        <f t="shared" si="259"/>
        <v>1.4509140916531771E-7</v>
      </c>
      <c r="E1867" s="13">
        <f t="shared" si="260"/>
        <v>6.7682916629989177E-5</v>
      </c>
      <c r="F1867" s="4">
        <f t="shared" si="261"/>
        <v>-1.2048856498067974E-2</v>
      </c>
      <c r="G1867" s="6">
        <f t="shared" si="262"/>
        <v>-1.4645570687668124</v>
      </c>
      <c r="H1867" s="8">
        <f t="shared" si="263"/>
        <v>1</v>
      </c>
      <c r="I1867" s="6">
        <f t="shared" si="256"/>
        <v>2.8089361375479633</v>
      </c>
      <c r="J1867" s="15">
        <f t="shared" si="257"/>
        <v>42123</v>
      </c>
      <c r="K1867" s="7">
        <f t="shared" si="258"/>
        <v>13.085785382386211</v>
      </c>
    </row>
    <row r="1868" spans="1:11" x14ac:dyDescent="0.25">
      <c r="A1868" s="11">
        <v>42124</v>
      </c>
      <c r="B1868" s="12">
        <v>6960.6000979999999</v>
      </c>
      <c r="C1868" s="4">
        <f t="shared" si="255"/>
        <v>2.0565759644502256E-3</v>
      </c>
      <c r="D1868" s="4">
        <f t="shared" si="259"/>
        <v>1.4509140916531771E-7</v>
      </c>
      <c r="E1868" s="13">
        <f t="shared" si="260"/>
        <v>8.9460489326110326E-5</v>
      </c>
      <c r="F1868" s="4">
        <f t="shared" si="261"/>
        <v>2.0564308730410602E-3</v>
      </c>
      <c r="G1868" s="6">
        <f t="shared" si="262"/>
        <v>0.21741949396856644</v>
      </c>
      <c r="H1868" s="8">
        <f t="shared" si="263"/>
        <v>0</v>
      </c>
      <c r="I1868" s="6">
        <f t="shared" si="256"/>
        <v>3.7182825937161019</v>
      </c>
      <c r="J1868" s="15">
        <f t="shared" si="257"/>
        <v>42124</v>
      </c>
      <c r="K1868" s="7">
        <f t="shared" si="258"/>
        <v>15.044435449529475</v>
      </c>
    </row>
    <row r="1869" spans="1:11" x14ac:dyDescent="0.25">
      <c r="A1869" s="11">
        <v>42125</v>
      </c>
      <c r="B1869" s="12">
        <v>6986</v>
      </c>
      <c r="C1869" s="4">
        <f t="shared" si="255"/>
        <v>3.6424547781152019E-3</v>
      </c>
      <c r="D1869" s="4">
        <f t="shared" si="259"/>
        <v>1.4509140916531771E-7</v>
      </c>
      <c r="E1869" s="13">
        <f t="shared" si="260"/>
        <v>8.1693201084664333E-5</v>
      </c>
      <c r="F1869" s="4">
        <f t="shared" si="261"/>
        <v>3.6423096867060365E-3</v>
      </c>
      <c r="G1869" s="6">
        <f t="shared" si="262"/>
        <v>0.40298038912606415</v>
      </c>
      <c r="H1869" s="8">
        <f t="shared" si="263"/>
        <v>0</v>
      </c>
      <c r="I1869" s="6">
        <f t="shared" si="256"/>
        <v>3.7061347585947777</v>
      </c>
      <c r="J1869" s="15">
        <f t="shared" si="257"/>
        <v>42125</v>
      </c>
      <c r="K1869" s="7">
        <f t="shared" si="258"/>
        <v>14.376501617020768</v>
      </c>
    </row>
    <row r="1870" spans="1:11" x14ac:dyDescent="0.25">
      <c r="A1870" s="11">
        <v>42129</v>
      </c>
      <c r="B1870" s="12">
        <v>6927.6000979999999</v>
      </c>
      <c r="C1870" s="4">
        <f t="shared" si="255"/>
        <v>-8.3946993655759378E-3</v>
      </c>
      <c r="D1870" s="4">
        <f t="shared" si="259"/>
        <v>1.4509140916531771E-7</v>
      </c>
      <c r="E1870" s="13">
        <f t="shared" si="260"/>
        <v>7.4854980833298192E-5</v>
      </c>
      <c r="F1870" s="4">
        <f t="shared" si="261"/>
        <v>-8.3948444569851028E-3</v>
      </c>
      <c r="G1870" s="6">
        <f t="shared" si="262"/>
        <v>-0.97029166790394616</v>
      </c>
      <c r="H1870" s="8">
        <f t="shared" si="263"/>
        <v>1</v>
      </c>
      <c r="I1870" s="6">
        <f t="shared" si="256"/>
        <v>3.360307458950198</v>
      </c>
      <c r="J1870" s="15">
        <f t="shared" si="257"/>
        <v>42129</v>
      </c>
      <c r="K1870" s="7">
        <f t="shared" si="258"/>
        <v>13.761653298504669</v>
      </c>
    </row>
    <row r="1871" spans="1:11" x14ac:dyDescent="0.25">
      <c r="A1871" s="11">
        <v>42130</v>
      </c>
      <c r="B1871" s="12">
        <v>6933.7001950000003</v>
      </c>
      <c r="C1871" s="4">
        <f t="shared" si="255"/>
        <v>8.8016236065330885E-4</v>
      </c>
      <c r="D1871" s="4">
        <f t="shared" si="259"/>
        <v>1.4509140916531771E-7</v>
      </c>
      <c r="E1871" s="13">
        <f t="shared" si="260"/>
        <v>8.1912387213480366E-5</v>
      </c>
      <c r="F1871" s="4">
        <f t="shared" si="261"/>
        <v>8.8001726924414356E-4</v>
      </c>
      <c r="G1871" s="6">
        <f t="shared" si="262"/>
        <v>9.7233608454485254E-2</v>
      </c>
      <c r="H1871" s="8">
        <f t="shared" si="263"/>
        <v>0</v>
      </c>
      <c r="I1871" s="6">
        <f t="shared" si="256"/>
        <v>3.7812644447459056</v>
      </c>
      <c r="J1871" s="15">
        <f t="shared" si="257"/>
        <v>42130</v>
      </c>
      <c r="K1871" s="7">
        <f t="shared" si="258"/>
        <v>14.395775062500293</v>
      </c>
    </row>
    <row r="1872" spans="1:11" x14ac:dyDescent="0.25">
      <c r="A1872" s="11">
        <v>42131</v>
      </c>
      <c r="B1872" s="12">
        <v>6887</v>
      </c>
      <c r="C1872" s="4">
        <f t="shared" ref="C1872:C1935" si="264">LN(B1872/B1871)</f>
        <v>-6.7580328171563762E-3</v>
      </c>
      <c r="D1872" s="4">
        <f t="shared" si="259"/>
        <v>1.4509140916531771E-7</v>
      </c>
      <c r="E1872" s="13">
        <f t="shared" si="260"/>
        <v>7.5047949470266056E-5</v>
      </c>
      <c r="F1872" s="4">
        <f t="shared" si="261"/>
        <v>-6.7581779085655411E-3</v>
      </c>
      <c r="G1872" s="6">
        <f t="shared" si="262"/>
        <v>-0.78011783188169426</v>
      </c>
      <c r="H1872" s="8">
        <f t="shared" si="263"/>
        <v>1</v>
      </c>
      <c r="I1872" s="6">
        <f t="shared" si="256"/>
        <v>3.5254612122052924</v>
      </c>
      <c r="J1872" s="15">
        <f t="shared" si="257"/>
        <v>42131</v>
      </c>
      <c r="K1872" s="7">
        <f t="shared" si="258"/>
        <v>13.779379962820284</v>
      </c>
    </row>
    <row r="1873" spans="1:11" x14ac:dyDescent="0.25">
      <c r="A1873" s="11">
        <v>42132</v>
      </c>
      <c r="B1873" s="12">
        <v>7046.7998049999997</v>
      </c>
      <c r="C1873" s="4">
        <f t="shared" si="264"/>
        <v>2.2938008836151557E-2</v>
      </c>
      <c r="D1873" s="4">
        <f t="shared" si="259"/>
        <v>1.4509140916531771E-7</v>
      </c>
      <c r="E1873" s="13">
        <f t="shared" si="260"/>
        <v>7.7480078344985091E-5</v>
      </c>
      <c r="F1873" s="4">
        <f t="shared" si="261"/>
        <v>2.2937863744742392E-2</v>
      </c>
      <c r="G1873" s="6">
        <f t="shared" si="262"/>
        <v>2.6059011829182368</v>
      </c>
      <c r="H1873" s="8">
        <f t="shared" si="263"/>
        <v>0</v>
      </c>
      <c r="I1873" s="6">
        <f t="shared" si="256"/>
        <v>0.41844583335899976</v>
      </c>
      <c r="J1873" s="15">
        <f t="shared" si="257"/>
        <v>42132</v>
      </c>
      <c r="K1873" s="7">
        <f t="shared" si="258"/>
        <v>14.000878480038754</v>
      </c>
    </row>
    <row r="1874" spans="1:11" x14ac:dyDescent="0.25">
      <c r="A1874" s="11">
        <v>42135</v>
      </c>
      <c r="B1874" s="12">
        <v>7029.8999020000001</v>
      </c>
      <c r="C1874" s="4">
        <f t="shared" si="264"/>
        <v>-2.4011183688333456E-3</v>
      </c>
      <c r="D1874" s="4">
        <f t="shared" si="259"/>
        <v>1.4509140916531771E-7</v>
      </c>
      <c r="E1874" s="13">
        <f t="shared" si="260"/>
        <v>7.114580198678194E-5</v>
      </c>
      <c r="F1874" s="4">
        <f t="shared" si="261"/>
        <v>-2.401263460242511E-3</v>
      </c>
      <c r="G1874" s="6">
        <f t="shared" si="262"/>
        <v>-0.28468538531409882</v>
      </c>
      <c r="H1874" s="8">
        <f t="shared" si="263"/>
        <v>1</v>
      </c>
      <c r="I1874" s="6">
        <f t="shared" si="256"/>
        <v>3.8159282012211668</v>
      </c>
      <c r="J1874" s="15">
        <f t="shared" si="257"/>
        <v>42135</v>
      </c>
      <c r="K1874" s="7">
        <f t="shared" si="258"/>
        <v>13.416366088720086</v>
      </c>
    </row>
    <row r="1875" spans="1:11" x14ac:dyDescent="0.25">
      <c r="A1875" s="11">
        <v>42136</v>
      </c>
      <c r="B1875" s="12">
        <v>6933.7998049999997</v>
      </c>
      <c r="C1875" s="4">
        <f t="shared" si="264"/>
        <v>-1.3764491686577861E-2</v>
      </c>
      <c r="D1875" s="4">
        <f t="shared" si="259"/>
        <v>1.4509140916531771E-7</v>
      </c>
      <c r="E1875" s="13">
        <f t="shared" si="260"/>
        <v>6.6639190545728633E-5</v>
      </c>
      <c r="F1875" s="4">
        <f t="shared" si="261"/>
        <v>-1.3764636777987026E-2</v>
      </c>
      <c r="G1875" s="6">
        <f t="shared" si="262"/>
        <v>-1.6861643352637923</v>
      </c>
      <c r="H1875" s="8">
        <f t="shared" si="263"/>
        <v>1</v>
      </c>
      <c r="I1875" s="6">
        <f t="shared" si="256"/>
        <v>2.4675952374636325</v>
      </c>
      <c r="J1875" s="15">
        <f t="shared" si="257"/>
        <v>42136</v>
      </c>
      <c r="K1875" s="7">
        <f t="shared" si="258"/>
        <v>12.984496604824287</v>
      </c>
    </row>
    <row r="1876" spans="1:11" x14ac:dyDescent="0.25">
      <c r="A1876" s="11">
        <v>42137</v>
      </c>
      <c r="B1876" s="12">
        <v>6949.6000979999999</v>
      </c>
      <c r="C1876" s="4">
        <f t="shared" si="264"/>
        <v>2.2761427218029482E-3</v>
      </c>
      <c r="D1876" s="4">
        <f t="shared" si="259"/>
        <v>1.4509140916531771E-7</v>
      </c>
      <c r="E1876" s="13">
        <f t="shared" si="260"/>
        <v>9.6760513801259475E-5</v>
      </c>
      <c r="F1876" s="4">
        <f t="shared" si="261"/>
        <v>2.2759976303937828E-3</v>
      </c>
      <c r="G1876" s="6">
        <f t="shared" si="262"/>
        <v>0.23137835156782624</v>
      </c>
      <c r="H1876" s="8">
        <f t="shared" si="263"/>
        <v>0</v>
      </c>
      <c r="I1876" s="6">
        <f t="shared" ref="I1876:I1939" si="265">-0.5*LN(2*PI())-0.5*LN(E1876)-0.5*G1876*G1876</f>
        <v>3.6759292770972327</v>
      </c>
      <c r="J1876" s="15">
        <f t="shared" ref="J1876:J1939" si="266">A1876</f>
        <v>42137</v>
      </c>
      <c r="K1876" s="7">
        <f t="shared" ref="K1876:K1939" si="267">100*SQRT($B$12*E1876)</f>
        <v>15.646216792476912</v>
      </c>
    </row>
    <row r="1877" spans="1:11" x14ac:dyDescent="0.25">
      <c r="A1877" s="11">
        <v>42138</v>
      </c>
      <c r="B1877" s="12">
        <v>6973</v>
      </c>
      <c r="C1877" s="4">
        <f t="shared" si="264"/>
        <v>3.3614301737690186E-3</v>
      </c>
      <c r="D1877" s="4">
        <f t="shared" ref="D1877:D1940" si="268">D1876</f>
        <v>1.4509140916531771E-7</v>
      </c>
      <c r="E1877" s="13">
        <f t="shared" ref="E1877:E1934" si="269">$G$6+(($G$7+$G$8*H1876)*F1876*F1876)+($G$9*E1876)</f>
        <v>8.8120048351007094E-5</v>
      </c>
      <c r="F1877" s="4">
        <f t="shared" ref="F1877:F1934" si="270">C1877-D1877</f>
        <v>3.3612850823598532E-3</v>
      </c>
      <c r="G1877" s="6">
        <f t="shared" ref="G1877:G1934" si="271">F1877/SQRT(E1877)</f>
        <v>0.35807003992351039</v>
      </c>
      <c r="H1877" s="8">
        <f t="shared" si="263"/>
        <v>0</v>
      </c>
      <c r="I1877" s="6">
        <f t="shared" si="265"/>
        <v>3.6853596337175354</v>
      </c>
      <c r="J1877" s="15">
        <f t="shared" si="266"/>
        <v>42138</v>
      </c>
      <c r="K1877" s="7">
        <f t="shared" si="267"/>
        <v>14.931300088339528</v>
      </c>
    </row>
    <row r="1878" spans="1:11" x14ac:dyDescent="0.25">
      <c r="A1878" s="11">
        <v>42139</v>
      </c>
      <c r="B1878" s="12">
        <v>6960.5</v>
      </c>
      <c r="C1878" s="4">
        <f t="shared" si="264"/>
        <v>-1.7942373923888473E-3</v>
      </c>
      <c r="D1878" s="4">
        <f t="shared" si="268"/>
        <v>1.4509140916531771E-7</v>
      </c>
      <c r="E1878" s="13">
        <f t="shared" si="269"/>
        <v>8.051309416230227E-5</v>
      </c>
      <c r="F1878" s="4">
        <f t="shared" si="270"/>
        <v>-1.7943824837980127E-3</v>
      </c>
      <c r="G1878" s="6">
        <f t="shared" si="271"/>
        <v>-0.19997778907712035</v>
      </c>
      <c r="H1878" s="8">
        <f t="shared" ref="H1878:H1941" si="272">IF(G1878&lt;0,1,0)</f>
        <v>1</v>
      </c>
      <c r="I1878" s="6">
        <f t="shared" si="265"/>
        <v>3.7746112719163678</v>
      </c>
      <c r="J1878" s="15">
        <f t="shared" si="266"/>
        <v>42139</v>
      </c>
      <c r="K1878" s="7">
        <f t="shared" si="267"/>
        <v>14.272285319128986</v>
      </c>
    </row>
    <row r="1879" spans="1:11" x14ac:dyDescent="0.25">
      <c r="A1879" s="11">
        <v>42142</v>
      </c>
      <c r="B1879" s="12">
        <v>6968.8999020000001</v>
      </c>
      <c r="C1879" s="4">
        <f t="shared" si="264"/>
        <v>1.2060681834544721E-3</v>
      </c>
      <c r="D1879" s="4">
        <f t="shared" si="268"/>
        <v>1.4509140916531771E-7</v>
      </c>
      <c r="E1879" s="13">
        <f t="shared" si="269"/>
        <v>7.4413526871723991E-5</v>
      </c>
      <c r="F1879" s="4">
        <f t="shared" si="270"/>
        <v>1.2059230920453067E-3</v>
      </c>
      <c r="G1879" s="6">
        <f t="shared" si="271"/>
        <v>0.13979565302778335</v>
      </c>
      <c r="H1879" s="8">
        <f t="shared" si="272"/>
        <v>0</v>
      </c>
      <c r="I1879" s="6">
        <f t="shared" si="265"/>
        <v>3.8242264644221859</v>
      </c>
      <c r="J1879" s="15">
        <f t="shared" si="266"/>
        <v>42142</v>
      </c>
      <c r="K1879" s="7">
        <f t="shared" si="267"/>
        <v>13.721013919731359</v>
      </c>
    </row>
    <row r="1880" spans="1:11" x14ac:dyDescent="0.25">
      <c r="A1880" s="11">
        <v>42143</v>
      </c>
      <c r="B1880" s="12">
        <v>6995.1000979999999</v>
      </c>
      <c r="C1880" s="4">
        <f t="shared" si="264"/>
        <v>3.7525389207873315E-3</v>
      </c>
      <c r="D1880" s="4">
        <f t="shared" si="268"/>
        <v>1.4509140916531771E-7</v>
      </c>
      <c r="E1880" s="13">
        <f t="shared" si="269"/>
        <v>6.8446049674975506E-5</v>
      </c>
      <c r="F1880" s="4">
        <f t="shared" si="270"/>
        <v>3.7523938293781661E-3</v>
      </c>
      <c r="G1880" s="6">
        <f t="shared" si="271"/>
        <v>0.45355944902345574</v>
      </c>
      <c r="H1880" s="8">
        <f t="shared" si="272"/>
        <v>0</v>
      </c>
      <c r="I1880" s="6">
        <f t="shared" si="265"/>
        <v>3.7729357393953564</v>
      </c>
      <c r="J1880" s="15">
        <f t="shared" si="266"/>
        <v>42143</v>
      </c>
      <c r="K1880" s="7">
        <f t="shared" si="267"/>
        <v>13.159350503641431</v>
      </c>
    </row>
    <row r="1881" spans="1:11" x14ac:dyDescent="0.25">
      <c r="A1881" s="11">
        <v>42144</v>
      </c>
      <c r="B1881" s="12">
        <v>7007.2998049999997</v>
      </c>
      <c r="C1881" s="4">
        <f t="shared" si="264"/>
        <v>1.7425170215690849E-3</v>
      </c>
      <c r="D1881" s="4">
        <f t="shared" si="268"/>
        <v>1.4509140916531771E-7</v>
      </c>
      <c r="E1881" s="13">
        <f t="shared" si="269"/>
        <v>6.3192359822366876E-5</v>
      </c>
      <c r="F1881" s="4">
        <f t="shared" si="270"/>
        <v>1.7423719301599195E-3</v>
      </c>
      <c r="G1881" s="6">
        <f t="shared" si="271"/>
        <v>0.21918386410357923</v>
      </c>
      <c r="H1881" s="8">
        <f t="shared" si="272"/>
        <v>0</v>
      </c>
      <c r="I1881" s="6">
        <f t="shared" si="265"/>
        <v>3.8917042601564953</v>
      </c>
      <c r="J1881" s="15">
        <f t="shared" si="266"/>
        <v>42144</v>
      </c>
      <c r="K1881" s="7">
        <f t="shared" si="267"/>
        <v>12.644234668440324</v>
      </c>
    </row>
    <row r="1882" spans="1:11" x14ac:dyDescent="0.25">
      <c r="A1882" s="11">
        <v>42145</v>
      </c>
      <c r="B1882" s="12">
        <v>7013.5</v>
      </c>
      <c r="C1882" s="4">
        <f t="shared" si="264"/>
        <v>8.8442820529337403E-4</v>
      </c>
      <c r="D1882" s="4">
        <f t="shared" si="268"/>
        <v>1.4509140916531771E-7</v>
      </c>
      <c r="E1882" s="13">
        <f t="shared" si="269"/>
        <v>5.8567079128803096E-5</v>
      </c>
      <c r="F1882" s="4">
        <f t="shared" si="270"/>
        <v>8.8428311388420873E-4</v>
      </c>
      <c r="G1882" s="6">
        <f t="shared" si="271"/>
        <v>0.11554856310583676</v>
      </c>
      <c r="H1882" s="8">
        <f t="shared" si="272"/>
        <v>0</v>
      </c>
      <c r="I1882" s="6">
        <f t="shared" si="265"/>
        <v>3.9470546360049581</v>
      </c>
      <c r="J1882" s="15">
        <f t="shared" si="266"/>
        <v>42145</v>
      </c>
      <c r="K1882" s="7">
        <f t="shared" si="267"/>
        <v>12.172703487552461</v>
      </c>
    </row>
    <row r="1883" spans="1:11" x14ac:dyDescent="0.25">
      <c r="A1883" s="11">
        <v>42146</v>
      </c>
      <c r="B1883" s="12">
        <v>7031.7001950000003</v>
      </c>
      <c r="C1883" s="4">
        <f t="shared" si="264"/>
        <v>2.5916619107500477E-3</v>
      </c>
      <c r="D1883" s="4">
        <f t="shared" si="268"/>
        <v>1.4509140916531771E-7</v>
      </c>
      <c r="E1883" s="13">
        <f t="shared" si="269"/>
        <v>5.4495041742806388E-5</v>
      </c>
      <c r="F1883" s="4">
        <f t="shared" si="270"/>
        <v>2.5915168193408823E-3</v>
      </c>
      <c r="G1883" s="6">
        <f t="shared" si="271"/>
        <v>0.35105530236014953</v>
      </c>
      <c r="H1883" s="8">
        <f t="shared" si="272"/>
        <v>0</v>
      </c>
      <c r="I1883" s="6">
        <f t="shared" si="265"/>
        <v>3.9281419729527216</v>
      </c>
      <c r="J1883" s="15">
        <f t="shared" si="266"/>
        <v>42146</v>
      </c>
      <c r="K1883" s="7">
        <f t="shared" si="267"/>
        <v>11.741910219776855</v>
      </c>
    </row>
    <row r="1884" spans="1:11" x14ac:dyDescent="0.25">
      <c r="A1884" s="11">
        <v>42150</v>
      </c>
      <c r="B1884" s="12">
        <v>6949</v>
      </c>
      <c r="C1884" s="4">
        <f t="shared" si="264"/>
        <v>-1.1830760756148851E-2</v>
      </c>
      <c r="D1884" s="4">
        <f t="shared" si="268"/>
        <v>1.4509140916531771E-7</v>
      </c>
      <c r="E1884" s="13">
        <f t="shared" si="269"/>
        <v>5.0910072619520842E-5</v>
      </c>
      <c r="F1884" s="4">
        <f t="shared" si="270"/>
        <v>-1.1830905847558016E-2</v>
      </c>
      <c r="G1884" s="6">
        <f t="shared" si="271"/>
        <v>-1.6581206955878347</v>
      </c>
      <c r="H1884" s="8">
        <f t="shared" si="272"/>
        <v>1</v>
      </c>
      <c r="I1884" s="6">
        <f t="shared" si="265"/>
        <v>2.6491042280378072</v>
      </c>
      <c r="J1884" s="15">
        <f t="shared" si="266"/>
        <v>42150</v>
      </c>
      <c r="K1884" s="7">
        <f t="shared" si="267"/>
        <v>11.349118191621219</v>
      </c>
    </row>
    <row r="1885" spans="1:11" x14ac:dyDescent="0.25">
      <c r="A1885" s="11">
        <v>42151</v>
      </c>
      <c r="B1885" s="12">
        <v>7033.2998049999997</v>
      </c>
      <c r="C1885" s="4">
        <f t="shared" si="264"/>
        <v>1.2058220408746857E-2</v>
      </c>
      <c r="D1885" s="4">
        <f t="shared" si="268"/>
        <v>1.4509140916531771E-7</v>
      </c>
      <c r="E1885" s="13">
        <f t="shared" si="269"/>
        <v>7.3728079394253741E-5</v>
      </c>
      <c r="F1885" s="4">
        <f t="shared" si="270"/>
        <v>1.2058075317337692E-2</v>
      </c>
      <c r="G1885" s="6">
        <f t="shared" si="271"/>
        <v>1.4043052901023594</v>
      </c>
      <c r="H1885" s="8">
        <f t="shared" si="272"/>
        <v>0</v>
      </c>
      <c r="I1885" s="6">
        <f t="shared" si="265"/>
        <v>2.8525882106295906</v>
      </c>
      <c r="J1885" s="15">
        <f t="shared" si="266"/>
        <v>42151</v>
      </c>
      <c r="K1885" s="7">
        <f t="shared" si="267"/>
        <v>13.657673332872697</v>
      </c>
    </row>
    <row r="1886" spans="1:11" x14ac:dyDescent="0.25">
      <c r="A1886" s="11">
        <v>42152</v>
      </c>
      <c r="B1886" s="12">
        <v>7040.8999020000001</v>
      </c>
      <c r="C1886" s="4">
        <f t="shared" si="264"/>
        <v>1.0800042484768514E-3</v>
      </c>
      <c r="D1886" s="4">
        <f t="shared" si="268"/>
        <v>1.4509140916531771E-7</v>
      </c>
      <c r="E1886" s="13">
        <f t="shared" si="269"/>
        <v>6.7842590568530363E-5</v>
      </c>
      <c r="F1886" s="4">
        <f t="shared" si="270"/>
        <v>1.079859157067686E-3</v>
      </c>
      <c r="G1886" s="6">
        <f t="shared" si="271"/>
        <v>0.13110398840078674</v>
      </c>
      <c r="H1886" s="8">
        <f t="shared" si="272"/>
        <v>0</v>
      </c>
      <c r="I1886" s="6">
        <f t="shared" si="265"/>
        <v>3.8716275292896376</v>
      </c>
      <c r="J1886" s="15">
        <f t="shared" si="266"/>
        <v>42152</v>
      </c>
      <c r="K1886" s="7">
        <f t="shared" si="267"/>
        <v>13.101211933954119</v>
      </c>
    </row>
    <row r="1887" spans="1:11" x14ac:dyDescent="0.25">
      <c r="A1887" s="11">
        <v>42153</v>
      </c>
      <c r="B1887" s="12">
        <v>6984.3999020000001</v>
      </c>
      <c r="C1887" s="4">
        <f t="shared" si="264"/>
        <v>-8.0569123548483983E-3</v>
      </c>
      <c r="D1887" s="4">
        <f t="shared" si="268"/>
        <v>1.4509140916531771E-7</v>
      </c>
      <c r="E1887" s="13">
        <f t="shared" si="269"/>
        <v>6.2661082218872636E-5</v>
      </c>
      <c r="F1887" s="4">
        <f t="shared" si="270"/>
        <v>-8.0570574462575633E-3</v>
      </c>
      <c r="G1887" s="6">
        <f t="shared" si="271"/>
        <v>-1.0178353134349394</v>
      </c>
      <c r="H1887" s="8">
        <f t="shared" si="272"/>
        <v>1</v>
      </c>
      <c r="I1887" s="6">
        <f t="shared" si="265"/>
        <v>3.4019521048086809</v>
      </c>
      <c r="J1887" s="15">
        <f t="shared" si="266"/>
        <v>42153</v>
      </c>
      <c r="K1887" s="7">
        <f t="shared" si="267"/>
        <v>12.590970495309239</v>
      </c>
    </row>
    <row r="1888" spans="1:11" x14ac:dyDescent="0.25">
      <c r="A1888" s="11">
        <v>42156</v>
      </c>
      <c r="B1888" s="12">
        <v>6953.6000979999999</v>
      </c>
      <c r="C1888" s="4">
        <f t="shared" si="264"/>
        <v>-4.4195514611730441E-3</v>
      </c>
      <c r="D1888" s="4">
        <f t="shared" si="268"/>
        <v>1.4509140916531771E-7</v>
      </c>
      <c r="E1888" s="13">
        <f t="shared" si="269"/>
        <v>7.0145784622548438E-5</v>
      </c>
      <c r="F1888" s="4">
        <f t="shared" si="270"/>
        <v>-4.419696552582209E-3</v>
      </c>
      <c r="G1888" s="6">
        <f t="shared" si="271"/>
        <v>-0.5277055525549893</v>
      </c>
      <c r="H1888" s="8">
        <f t="shared" si="272"/>
        <v>1</v>
      </c>
      <c r="I1888" s="6">
        <f t="shared" si="265"/>
        <v>3.7242923137631321</v>
      </c>
      <c r="J1888" s="15">
        <f t="shared" si="266"/>
        <v>42156</v>
      </c>
      <c r="K1888" s="7">
        <f t="shared" si="267"/>
        <v>13.321742945089712</v>
      </c>
    </row>
    <row r="1889" spans="1:11" x14ac:dyDescent="0.25">
      <c r="A1889" s="11">
        <v>42157</v>
      </c>
      <c r="B1889" s="12">
        <v>6928.2998049999997</v>
      </c>
      <c r="C1889" s="4">
        <f t="shared" si="264"/>
        <v>-3.6450804558037313E-3</v>
      </c>
      <c r="D1889" s="4">
        <f t="shared" si="268"/>
        <v>1.4509140916531771E-7</v>
      </c>
      <c r="E1889" s="13">
        <f t="shared" si="269"/>
        <v>6.8313638711288308E-5</v>
      </c>
      <c r="F1889" s="4">
        <f t="shared" si="270"/>
        <v>-3.6452255472128967E-3</v>
      </c>
      <c r="G1889" s="6">
        <f t="shared" si="271"/>
        <v>-0.4410326035103907</v>
      </c>
      <c r="H1889" s="8">
        <f t="shared" si="272"/>
        <v>1</v>
      </c>
      <c r="I1889" s="6">
        <f t="shared" si="265"/>
        <v>3.7795071496241275</v>
      </c>
      <c r="J1889" s="15">
        <f t="shared" si="266"/>
        <v>42157</v>
      </c>
      <c r="K1889" s="7">
        <f t="shared" si="267"/>
        <v>13.146615759942154</v>
      </c>
    </row>
    <row r="1890" spans="1:11" x14ac:dyDescent="0.25">
      <c r="A1890" s="11">
        <v>42158</v>
      </c>
      <c r="B1890" s="12">
        <v>6950.5</v>
      </c>
      <c r="C1890" s="4">
        <f t="shared" si="264"/>
        <v>3.1991547174213542E-3</v>
      </c>
      <c r="D1890" s="4">
        <f t="shared" si="268"/>
        <v>1.4509140916531771E-7</v>
      </c>
      <c r="E1890" s="13">
        <f t="shared" si="269"/>
        <v>6.5541567612364E-5</v>
      </c>
      <c r="F1890" s="4">
        <f t="shared" si="270"/>
        <v>3.1990096260121888E-3</v>
      </c>
      <c r="G1890" s="6">
        <f t="shared" si="271"/>
        <v>0.3951455856726474</v>
      </c>
      <c r="H1890" s="8">
        <f t="shared" si="272"/>
        <v>0</v>
      </c>
      <c r="I1890" s="6">
        <f t="shared" si="265"/>
        <v>3.8194044481435956</v>
      </c>
      <c r="J1890" s="15">
        <f t="shared" si="266"/>
        <v>42158</v>
      </c>
      <c r="K1890" s="7">
        <f t="shared" si="267"/>
        <v>12.877117925191214</v>
      </c>
    </row>
    <row r="1891" spans="1:11" x14ac:dyDescent="0.25">
      <c r="A1891" s="11">
        <v>42159</v>
      </c>
      <c r="B1891" s="12">
        <v>6859.2001950000003</v>
      </c>
      <c r="C1891" s="4">
        <f t="shared" si="264"/>
        <v>-1.3222754144463764E-2</v>
      </c>
      <c r="D1891" s="4">
        <f t="shared" si="268"/>
        <v>1.4509140916531771E-7</v>
      </c>
      <c r="E1891" s="13">
        <f t="shared" si="269"/>
        <v>6.0635291326530782E-5</v>
      </c>
      <c r="F1891" s="4">
        <f t="shared" si="270"/>
        <v>-1.3222899235872929E-2</v>
      </c>
      <c r="G1891" s="6">
        <f t="shared" si="271"/>
        <v>-1.6981027065393335</v>
      </c>
      <c r="H1891" s="8">
        <f t="shared" si="272"/>
        <v>1</v>
      </c>
      <c r="I1891" s="6">
        <f t="shared" si="265"/>
        <v>2.4946018004539705</v>
      </c>
      <c r="J1891" s="15">
        <f t="shared" si="266"/>
        <v>42159</v>
      </c>
      <c r="K1891" s="7">
        <f t="shared" si="267"/>
        <v>12.385769538309797</v>
      </c>
    </row>
    <row r="1892" spans="1:11" x14ac:dyDescent="0.25">
      <c r="A1892" s="11">
        <v>42160</v>
      </c>
      <c r="B1892" s="12">
        <v>6804.6000979999999</v>
      </c>
      <c r="C1892" s="4">
        <f t="shared" si="264"/>
        <v>-7.9919768213217758E-3</v>
      </c>
      <c r="D1892" s="4">
        <f t="shared" si="268"/>
        <v>1.4509140916531771E-7</v>
      </c>
      <c r="E1892" s="13">
        <f t="shared" si="269"/>
        <v>8.8761708425340742E-5</v>
      </c>
      <c r="F1892" s="4">
        <f t="shared" si="270"/>
        <v>-7.9921219127309408E-3</v>
      </c>
      <c r="G1892" s="6">
        <f t="shared" si="271"/>
        <v>-0.84829962247041923</v>
      </c>
      <c r="H1892" s="8">
        <f t="shared" si="272"/>
        <v>1</v>
      </c>
      <c r="I1892" s="6">
        <f t="shared" si="265"/>
        <v>3.3860329482490372</v>
      </c>
      <c r="J1892" s="15">
        <f t="shared" si="266"/>
        <v>42160</v>
      </c>
      <c r="K1892" s="7">
        <f t="shared" si="267"/>
        <v>14.985563797071903</v>
      </c>
    </row>
    <row r="1893" spans="1:11" x14ac:dyDescent="0.25">
      <c r="A1893" s="11">
        <v>42163</v>
      </c>
      <c r="B1893" s="12">
        <v>6790</v>
      </c>
      <c r="C1893" s="4">
        <f t="shared" si="264"/>
        <v>-2.1479268986200296E-3</v>
      </c>
      <c r="D1893" s="4">
        <f t="shared" si="268"/>
        <v>1.4509140916531771E-7</v>
      </c>
      <c r="E1893" s="13">
        <f t="shared" si="269"/>
        <v>9.2931045780820549E-5</v>
      </c>
      <c r="F1893" s="4">
        <f t="shared" si="270"/>
        <v>-2.148071990029195E-3</v>
      </c>
      <c r="G1893" s="6">
        <f t="shared" si="271"/>
        <v>-0.22282731126338093</v>
      </c>
      <c r="H1893" s="8">
        <f t="shared" si="272"/>
        <v>1</v>
      </c>
      <c r="I1893" s="6">
        <f t="shared" si="265"/>
        <v>3.698061852989377</v>
      </c>
      <c r="J1893" s="15">
        <f t="shared" si="266"/>
        <v>42163</v>
      </c>
      <c r="K1893" s="7">
        <f t="shared" si="267"/>
        <v>15.333477942902451</v>
      </c>
    </row>
    <row r="1894" spans="1:11" x14ac:dyDescent="0.25">
      <c r="A1894" s="11">
        <v>42164</v>
      </c>
      <c r="B1894" s="12">
        <v>6753.7998049999997</v>
      </c>
      <c r="C1894" s="4">
        <f t="shared" si="264"/>
        <v>-5.3456610000395767E-3</v>
      </c>
      <c r="D1894" s="4">
        <f t="shared" si="268"/>
        <v>1.4509140916531771E-7</v>
      </c>
      <c r="E1894" s="13">
        <f t="shared" si="269"/>
        <v>8.5604889520596086E-5</v>
      </c>
      <c r="F1894" s="4">
        <f t="shared" si="270"/>
        <v>-5.3458060914487416E-3</v>
      </c>
      <c r="G1894" s="6">
        <f t="shared" si="271"/>
        <v>-0.57778187773673373</v>
      </c>
      <c r="H1894" s="8">
        <f t="shared" si="272"/>
        <v>1</v>
      </c>
      <c r="I1894" s="6">
        <f t="shared" si="265"/>
        <v>3.5970295956149267</v>
      </c>
      <c r="J1894" s="15">
        <f t="shared" si="266"/>
        <v>42164</v>
      </c>
      <c r="K1894" s="7">
        <f t="shared" si="267"/>
        <v>14.716669816473701</v>
      </c>
    </row>
    <row r="1895" spans="1:11" x14ac:dyDescent="0.25">
      <c r="A1895" s="11">
        <v>42165</v>
      </c>
      <c r="B1895" s="12">
        <v>6830.2998049999997</v>
      </c>
      <c r="C1895" s="4">
        <f t="shared" si="264"/>
        <v>1.1263287363550032E-2</v>
      </c>
      <c r="D1895" s="4">
        <f t="shared" si="268"/>
        <v>1.4509140916531771E-7</v>
      </c>
      <c r="E1895" s="13">
        <f t="shared" si="269"/>
        <v>8.3601907961526685E-5</v>
      </c>
      <c r="F1895" s="4">
        <f t="shared" si="270"/>
        <v>1.1263142272140867E-2</v>
      </c>
      <c r="G1895" s="6">
        <f t="shared" si="271"/>
        <v>1.2318319820850654</v>
      </c>
      <c r="H1895" s="8">
        <f t="shared" si="272"/>
        <v>0</v>
      </c>
      <c r="I1895" s="6">
        <f t="shared" si="265"/>
        <v>3.017078558565391</v>
      </c>
      <c r="J1895" s="15">
        <f t="shared" si="266"/>
        <v>42165</v>
      </c>
      <c r="K1895" s="7">
        <f t="shared" si="267"/>
        <v>14.543480571811637</v>
      </c>
    </row>
    <row r="1896" spans="1:11" x14ac:dyDescent="0.25">
      <c r="A1896" s="11">
        <v>42166</v>
      </c>
      <c r="B1896" s="12">
        <v>6846.7001950000003</v>
      </c>
      <c r="C1896" s="4">
        <f t="shared" si="264"/>
        <v>2.3982449163818913E-3</v>
      </c>
      <c r="D1896" s="4">
        <f t="shared" si="268"/>
        <v>1.4509140916531771E-7</v>
      </c>
      <c r="E1896" s="13">
        <f t="shared" si="269"/>
        <v>7.6535381716277671E-5</v>
      </c>
      <c r="F1896" s="4">
        <f t="shared" si="270"/>
        <v>2.3980998249727259E-3</v>
      </c>
      <c r="G1896" s="6">
        <f t="shared" si="271"/>
        <v>0.27411710158833352</v>
      </c>
      <c r="H1896" s="8">
        <f t="shared" si="272"/>
        <v>0</v>
      </c>
      <c r="I1896" s="6">
        <f t="shared" si="265"/>
        <v>3.7823700830835469</v>
      </c>
      <c r="J1896" s="15">
        <f t="shared" si="266"/>
        <v>42166</v>
      </c>
      <c r="K1896" s="7">
        <f t="shared" si="267"/>
        <v>13.915261971741048</v>
      </c>
    </row>
    <row r="1897" spans="1:11" x14ac:dyDescent="0.25">
      <c r="A1897" s="11">
        <v>42167</v>
      </c>
      <c r="B1897" s="12">
        <v>6784.8999020000001</v>
      </c>
      <c r="C1897" s="4">
        <f t="shared" si="264"/>
        <v>-9.0672725096295759E-3</v>
      </c>
      <c r="D1897" s="4">
        <f t="shared" si="268"/>
        <v>1.4509140916531771E-7</v>
      </c>
      <c r="E1897" s="13">
        <f t="shared" si="269"/>
        <v>7.0314103275852976E-5</v>
      </c>
      <c r="F1897" s="4">
        <f t="shared" si="270"/>
        <v>-9.0674176010387408E-3</v>
      </c>
      <c r="G1897" s="6">
        <f t="shared" si="271"/>
        <v>-1.0813403189000241</v>
      </c>
      <c r="H1897" s="8">
        <f t="shared" si="272"/>
        <v>1</v>
      </c>
      <c r="I1897" s="6">
        <f t="shared" si="265"/>
        <v>3.2776821059959418</v>
      </c>
      <c r="J1897" s="15">
        <f t="shared" si="266"/>
        <v>42167</v>
      </c>
      <c r="K1897" s="7">
        <f t="shared" si="267"/>
        <v>13.337716494509397</v>
      </c>
    </row>
    <row r="1898" spans="1:11" x14ac:dyDescent="0.25">
      <c r="A1898" s="11">
        <v>42170</v>
      </c>
      <c r="B1898" s="12">
        <v>6710.5</v>
      </c>
      <c r="C1898" s="4">
        <f t="shared" si="264"/>
        <v>-1.1026076485143969E-2</v>
      </c>
      <c r="D1898" s="4">
        <f t="shared" si="268"/>
        <v>1.4509140916531771E-7</v>
      </c>
      <c r="E1898" s="13">
        <f t="shared" si="269"/>
        <v>8.0094100986594557E-5</v>
      </c>
      <c r="F1898" s="4">
        <f t="shared" si="270"/>
        <v>-1.1026221576553134E-2</v>
      </c>
      <c r="G1898" s="6">
        <f t="shared" si="271"/>
        <v>-1.2320446581016156</v>
      </c>
      <c r="H1898" s="8">
        <f t="shared" si="272"/>
        <v>1</v>
      </c>
      <c r="I1898" s="6">
        <f t="shared" si="265"/>
        <v>3.0382486231232066</v>
      </c>
      <c r="J1898" s="15">
        <f t="shared" si="266"/>
        <v>42170</v>
      </c>
      <c r="K1898" s="7">
        <f t="shared" si="267"/>
        <v>14.235100122446775</v>
      </c>
    </row>
    <row r="1899" spans="1:11" x14ac:dyDescent="0.25">
      <c r="A1899" s="11">
        <v>42171</v>
      </c>
      <c r="B1899" s="12">
        <v>6710.1000979999999</v>
      </c>
      <c r="C1899" s="4">
        <f t="shared" si="264"/>
        <v>-5.9595248677176624E-5</v>
      </c>
      <c r="D1899" s="4">
        <f t="shared" si="268"/>
        <v>1.4509140916531771E-7</v>
      </c>
      <c r="E1899" s="13">
        <f t="shared" si="269"/>
        <v>9.6008191296321766E-5</v>
      </c>
      <c r="F1899" s="4">
        <f t="shared" si="270"/>
        <v>-5.9740340086341942E-5</v>
      </c>
      <c r="G1899" s="6">
        <f t="shared" si="271"/>
        <v>-6.0969628188081654E-3</v>
      </c>
      <c r="H1899" s="8">
        <f t="shared" si="272"/>
        <v>1</v>
      </c>
      <c r="I1899" s="6">
        <f t="shared" si="265"/>
        <v>3.7065814023840913</v>
      </c>
      <c r="J1899" s="15">
        <f t="shared" si="266"/>
        <v>42171</v>
      </c>
      <c r="K1899" s="7">
        <f t="shared" si="267"/>
        <v>15.585272662988418</v>
      </c>
    </row>
    <row r="1900" spans="1:11" x14ac:dyDescent="0.25">
      <c r="A1900" s="11">
        <v>42172</v>
      </c>
      <c r="B1900" s="12">
        <v>6680.6000979999999</v>
      </c>
      <c r="C1900" s="4">
        <f t="shared" si="264"/>
        <v>-4.4060500634765997E-3</v>
      </c>
      <c r="D1900" s="4">
        <f t="shared" si="268"/>
        <v>1.4509140916531771E-7</v>
      </c>
      <c r="E1900" s="13">
        <f t="shared" si="269"/>
        <v>8.7458375613138305E-5</v>
      </c>
      <c r="F1900" s="4">
        <f t="shared" si="270"/>
        <v>-4.4061951548857647E-3</v>
      </c>
      <c r="G1900" s="6">
        <f t="shared" si="271"/>
        <v>-0.47115415474243671</v>
      </c>
      <c r="H1900" s="8">
        <f t="shared" si="272"/>
        <v>1</v>
      </c>
      <c r="I1900" s="6">
        <f t="shared" si="265"/>
        <v>3.6422421405616614</v>
      </c>
      <c r="J1900" s="15">
        <f t="shared" si="266"/>
        <v>42172</v>
      </c>
      <c r="K1900" s="7">
        <f t="shared" si="267"/>
        <v>14.87513664815352</v>
      </c>
    </row>
    <row r="1901" spans="1:11" x14ac:dyDescent="0.25">
      <c r="A1901" s="11">
        <v>42173</v>
      </c>
      <c r="B1901" s="12">
        <v>6707.8999020000001</v>
      </c>
      <c r="C1901" s="4">
        <f t="shared" si="264"/>
        <v>4.0781031235871401E-3</v>
      </c>
      <c r="D1901" s="4">
        <f t="shared" si="268"/>
        <v>1.4509140916531771E-7</v>
      </c>
      <c r="E1901" s="13">
        <f t="shared" si="269"/>
        <v>8.3533307462650623E-5</v>
      </c>
      <c r="F1901" s="4">
        <f t="shared" si="270"/>
        <v>4.0779580321779751E-3</v>
      </c>
      <c r="G1901" s="6">
        <f t="shared" si="271"/>
        <v>0.44618289112943327</v>
      </c>
      <c r="H1901" s="8">
        <f t="shared" si="272"/>
        <v>0</v>
      </c>
      <c r="I1901" s="6">
        <f t="shared" si="265"/>
        <v>3.6766544375647001</v>
      </c>
      <c r="J1901" s="15">
        <f t="shared" si="266"/>
        <v>42173</v>
      </c>
      <c r="K1901" s="7">
        <f t="shared" si="267"/>
        <v>14.537512437845276</v>
      </c>
    </row>
    <row r="1902" spans="1:11" x14ac:dyDescent="0.25">
      <c r="A1902" s="11">
        <v>42174</v>
      </c>
      <c r="B1902" s="12">
        <v>6710.5</v>
      </c>
      <c r="C1902" s="4">
        <f t="shared" si="264"/>
        <v>3.8754218856673422E-4</v>
      </c>
      <c r="D1902" s="4">
        <f t="shared" si="268"/>
        <v>1.4509140916531771E-7</v>
      </c>
      <c r="E1902" s="13">
        <f t="shared" si="269"/>
        <v>7.647498672305919E-5</v>
      </c>
      <c r="F1902" s="4">
        <f t="shared" si="270"/>
        <v>3.8739709715756893E-4</v>
      </c>
      <c r="G1902" s="6">
        <f t="shared" si="271"/>
        <v>4.4299278914436253E-2</v>
      </c>
      <c r="H1902" s="8">
        <f t="shared" si="272"/>
        <v>0</v>
      </c>
      <c r="I1902" s="6">
        <f t="shared" si="265"/>
        <v>3.8193536745085779</v>
      </c>
      <c r="J1902" s="15">
        <f t="shared" si="266"/>
        <v>42174</v>
      </c>
      <c r="K1902" s="7">
        <f t="shared" si="267"/>
        <v>13.909770537623537</v>
      </c>
    </row>
    <row r="1903" spans="1:11" x14ac:dyDescent="0.25">
      <c r="A1903" s="11">
        <v>42177</v>
      </c>
      <c r="B1903" s="12">
        <v>6825.7001950000003</v>
      </c>
      <c r="C1903" s="4">
        <f t="shared" si="264"/>
        <v>1.7021464627024138E-2</v>
      </c>
      <c r="D1903" s="4">
        <f t="shared" si="268"/>
        <v>1.4509140916531771E-7</v>
      </c>
      <c r="E1903" s="13">
        <f t="shared" si="269"/>
        <v>7.0260932303839335E-5</v>
      </c>
      <c r="F1903" s="4">
        <f t="shared" si="270"/>
        <v>1.7021319535614973E-2</v>
      </c>
      <c r="G1903" s="6">
        <f t="shared" si="271"/>
        <v>2.0306555879123223</v>
      </c>
      <c r="H1903" s="8">
        <f t="shared" si="272"/>
        <v>0</v>
      </c>
      <c r="I1903" s="6">
        <f t="shared" si="265"/>
        <v>1.8009277293727948</v>
      </c>
      <c r="J1903" s="15">
        <f t="shared" si="266"/>
        <v>42177</v>
      </c>
      <c r="K1903" s="7">
        <f t="shared" si="267"/>
        <v>13.332672602622234</v>
      </c>
    </row>
    <row r="1904" spans="1:11" x14ac:dyDescent="0.25">
      <c r="A1904" s="11">
        <v>42178</v>
      </c>
      <c r="B1904" s="12">
        <v>6834.8999020000001</v>
      </c>
      <c r="C1904" s="4">
        <f t="shared" si="264"/>
        <v>1.3468966700531119E-3</v>
      </c>
      <c r="D1904" s="4">
        <f t="shared" si="268"/>
        <v>1.4509140916531771E-7</v>
      </c>
      <c r="E1904" s="13">
        <f t="shared" si="269"/>
        <v>6.4790159049171275E-5</v>
      </c>
      <c r="F1904" s="4">
        <f t="shared" si="270"/>
        <v>1.3467515786439465E-3</v>
      </c>
      <c r="G1904" s="6">
        <f t="shared" si="271"/>
        <v>0.1673142651255847</v>
      </c>
      <c r="H1904" s="8">
        <f t="shared" si="272"/>
        <v>0</v>
      </c>
      <c r="I1904" s="6">
        <f t="shared" si="265"/>
        <v>3.8892428514701041</v>
      </c>
      <c r="J1904" s="15">
        <f t="shared" si="266"/>
        <v>42178</v>
      </c>
      <c r="K1904" s="7">
        <f t="shared" si="267"/>
        <v>12.803089564413868</v>
      </c>
    </row>
    <row r="1905" spans="1:11" x14ac:dyDescent="0.25">
      <c r="A1905" s="11">
        <v>42179</v>
      </c>
      <c r="B1905" s="12">
        <v>6844.7998049999997</v>
      </c>
      <c r="C1905" s="4">
        <f t="shared" si="264"/>
        <v>1.4473862643683041E-3</v>
      </c>
      <c r="D1905" s="4">
        <f t="shared" si="268"/>
        <v>1.4509140916531771E-7</v>
      </c>
      <c r="E1905" s="13">
        <f t="shared" si="269"/>
        <v>5.9973760932118913E-5</v>
      </c>
      <c r="F1905" s="4">
        <f t="shared" si="270"/>
        <v>1.4472411729591387E-3</v>
      </c>
      <c r="G1905" s="6">
        <f t="shared" si="271"/>
        <v>0.18687889923004544</v>
      </c>
      <c r="H1905" s="8">
        <f t="shared" si="272"/>
        <v>0</v>
      </c>
      <c r="I1905" s="6">
        <f t="shared" si="265"/>
        <v>3.9244013099023642</v>
      </c>
      <c r="J1905" s="15">
        <f t="shared" si="266"/>
        <v>42179</v>
      </c>
      <c r="K1905" s="7">
        <f t="shared" si="267"/>
        <v>12.318019936591304</v>
      </c>
    </row>
    <row r="1906" spans="1:11" x14ac:dyDescent="0.25">
      <c r="A1906" s="11">
        <v>42180</v>
      </c>
      <c r="B1906" s="12">
        <v>6807.7998049999997</v>
      </c>
      <c r="C1906" s="4">
        <f t="shared" si="264"/>
        <v>-5.4202264245200114E-3</v>
      </c>
      <c r="D1906" s="4">
        <f t="shared" si="268"/>
        <v>1.4509140916531771E-7</v>
      </c>
      <c r="E1906" s="13">
        <f t="shared" si="269"/>
        <v>5.5733466234810521E-5</v>
      </c>
      <c r="F1906" s="4">
        <f t="shared" si="270"/>
        <v>-5.4203715159291763E-3</v>
      </c>
      <c r="G1906" s="6">
        <f t="shared" si="271"/>
        <v>-0.72605751915390793</v>
      </c>
      <c r="H1906" s="8">
        <f t="shared" si="272"/>
        <v>1</v>
      </c>
      <c r="I1906" s="6">
        <f t="shared" si="265"/>
        <v>3.7149465869297353</v>
      </c>
      <c r="J1906" s="15">
        <f t="shared" si="266"/>
        <v>42180</v>
      </c>
      <c r="K1906" s="7">
        <f t="shared" si="267"/>
        <v>11.874580816772886</v>
      </c>
    </row>
    <row r="1907" spans="1:11" x14ac:dyDescent="0.25">
      <c r="A1907" s="11">
        <v>42181</v>
      </c>
      <c r="B1907" s="12">
        <v>6753.7001950000003</v>
      </c>
      <c r="C1907" s="4">
        <f t="shared" si="264"/>
        <v>-7.9784532653193862E-3</v>
      </c>
      <c r="D1907" s="4">
        <f t="shared" si="268"/>
        <v>1.4509140916531771E-7</v>
      </c>
      <c r="E1907" s="13">
        <f t="shared" si="269"/>
        <v>5.7452464705303269E-5</v>
      </c>
      <c r="F1907" s="4">
        <f t="shared" si="270"/>
        <v>-7.9785983567285512E-3</v>
      </c>
      <c r="G1907" s="6">
        <f t="shared" si="271"/>
        <v>-1.0526215838015731</v>
      </c>
      <c r="H1907" s="8">
        <f t="shared" si="272"/>
        <v>1</v>
      </c>
      <c r="I1907" s="6">
        <f t="shared" si="265"/>
        <v>3.4093316938747811</v>
      </c>
      <c r="J1907" s="15">
        <f t="shared" si="266"/>
        <v>42181</v>
      </c>
      <c r="K1907" s="7">
        <f t="shared" si="267"/>
        <v>12.056315179374554</v>
      </c>
    </row>
    <row r="1908" spans="1:11" x14ac:dyDescent="0.25">
      <c r="A1908" s="11">
        <v>42184</v>
      </c>
      <c r="B1908" s="12">
        <v>6620.5</v>
      </c>
      <c r="C1908" s="4">
        <f t="shared" si="264"/>
        <v>-1.9919635929655264E-2</v>
      </c>
      <c r="D1908" s="4">
        <f t="shared" si="268"/>
        <v>1.4509140916531771E-7</v>
      </c>
      <c r="E1908" s="13">
        <f t="shared" si="269"/>
        <v>6.5326712591609368E-5</v>
      </c>
      <c r="F1908" s="4">
        <f t="shared" si="270"/>
        <v>-1.9919781021064429E-2</v>
      </c>
      <c r="G1908" s="6">
        <f t="shared" si="271"/>
        <v>-2.4645586514661897</v>
      </c>
      <c r="H1908" s="8">
        <f t="shared" si="272"/>
        <v>1</v>
      </c>
      <c r="I1908" s="6">
        <f t="shared" si="265"/>
        <v>0.86209155874711918</v>
      </c>
      <c r="J1908" s="15">
        <f t="shared" si="266"/>
        <v>42184</v>
      </c>
      <c r="K1908" s="7">
        <f t="shared" si="267"/>
        <v>12.8559940438992</v>
      </c>
    </row>
    <row r="1909" spans="1:11" x14ac:dyDescent="0.25">
      <c r="A1909" s="11">
        <v>42185</v>
      </c>
      <c r="B1909" s="12">
        <v>6521</v>
      </c>
      <c r="C1909" s="4">
        <f t="shared" si="264"/>
        <v>-1.5143157386609251E-2</v>
      </c>
      <c r="D1909" s="4">
        <f t="shared" si="268"/>
        <v>1.4509140916531771E-7</v>
      </c>
      <c r="E1909" s="13">
        <f t="shared" si="269"/>
        <v>1.3407951919586474E-4</v>
      </c>
      <c r="F1909" s="4">
        <f t="shared" si="270"/>
        <v>-1.5143302478018416E-2</v>
      </c>
      <c r="G1909" s="6">
        <f t="shared" si="271"/>
        <v>-1.3077941044720776</v>
      </c>
      <c r="H1909" s="8">
        <f t="shared" si="272"/>
        <v>1</v>
      </c>
      <c r="I1909" s="6">
        <f t="shared" si="265"/>
        <v>2.6844375105426797</v>
      </c>
      <c r="J1909" s="15">
        <f t="shared" si="266"/>
        <v>42185</v>
      </c>
      <c r="K1909" s="7">
        <f t="shared" si="267"/>
        <v>18.41795818123002</v>
      </c>
    </row>
    <row r="1910" spans="1:11" x14ac:dyDescent="0.25">
      <c r="A1910" s="11">
        <v>42186</v>
      </c>
      <c r="B1910" s="12">
        <v>6608.6000979999999</v>
      </c>
      <c r="C1910" s="4">
        <f t="shared" si="264"/>
        <v>1.3344107546268066E-2</v>
      </c>
      <c r="D1910" s="4">
        <f t="shared" si="268"/>
        <v>1.4509140916531771E-7</v>
      </c>
      <c r="E1910" s="13">
        <f t="shared" si="269"/>
        <v>1.6352984994758514E-4</v>
      </c>
      <c r="F1910" s="4">
        <f t="shared" si="270"/>
        <v>1.3343962454858901E-2</v>
      </c>
      <c r="G1910" s="6">
        <f t="shared" si="271"/>
        <v>1.0434851963486769</v>
      </c>
      <c r="H1910" s="8">
        <f t="shared" si="272"/>
        <v>0</v>
      </c>
      <c r="I1910" s="6">
        <f t="shared" si="265"/>
        <v>2.8958882971978115</v>
      </c>
      <c r="J1910" s="15">
        <f t="shared" si="266"/>
        <v>42186</v>
      </c>
      <c r="K1910" s="7">
        <f t="shared" si="267"/>
        <v>20.340366770719509</v>
      </c>
    </row>
    <row r="1911" spans="1:11" x14ac:dyDescent="0.25">
      <c r="A1911" s="11">
        <v>42187</v>
      </c>
      <c r="B1911" s="12">
        <v>6630.5</v>
      </c>
      <c r="C1911" s="4">
        <f t="shared" si="264"/>
        <v>3.3083701781833055E-3</v>
      </c>
      <c r="D1911" s="4">
        <f t="shared" si="268"/>
        <v>1.4509140916531771E-7</v>
      </c>
      <c r="E1911" s="13">
        <f t="shared" si="269"/>
        <v>1.4690290955213567E-4</v>
      </c>
      <c r="F1911" s="4">
        <f t="shared" si="270"/>
        <v>3.3082250867741401E-3</v>
      </c>
      <c r="G1911" s="6">
        <f t="shared" si="271"/>
        <v>0.27294795945982508</v>
      </c>
      <c r="H1911" s="8">
        <f t="shared" si="272"/>
        <v>0</v>
      </c>
      <c r="I1911" s="6">
        <f t="shared" si="265"/>
        <v>3.4566805068262916</v>
      </c>
      <c r="J1911" s="15">
        <f t="shared" si="266"/>
        <v>42187</v>
      </c>
      <c r="K1911" s="7">
        <f t="shared" si="267"/>
        <v>19.278598527042966</v>
      </c>
    </row>
    <row r="1912" spans="1:11" x14ac:dyDescent="0.25">
      <c r="A1912" s="11">
        <v>42188</v>
      </c>
      <c r="B1912" s="12">
        <v>6585.7998049999997</v>
      </c>
      <c r="C1912" s="4">
        <f t="shared" si="264"/>
        <v>-6.764429697701693E-3</v>
      </c>
      <c r="D1912" s="4">
        <f t="shared" si="268"/>
        <v>1.4509140916531771E-7</v>
      </c>
      <c r="E1912" s="13">
        <f t="shared" si="269"/>
        <v>1.3226476596893142E-4</v>
      </c>
      <c r="F1912" s="4">
        <f t="shared" si="270"/>
        <v>-6.764574789110858E-3</v>
      </c>
      <c r="G1912" s="6">
        <f t="shared" si="271"/>
        <v>-0.58819105928566817</v>
      </c>
      <c r="H1912" s="8">
        <f t="shared" si="272"/>
        <v>1</v>
      </c>
      <c r="I1912" s="6">
        <f t="shared" si="265"/>
        <v>3.3734295264432737</v>
      </c>
      <c r="J1912" s="15">
        <f t="shared" si="266"/>
        <v>42188</v>
      </c>
      <c r="K1912" s="7">
        <f t="shared" si="267"/>
        <v>18.292890911537096</v>
      </c>
    </row>
    <row r="1913" spans="1:11" x14ac:dyDescent="0.25">
      <c r="A1913" s="11">
        <v>42191</v>
      </c>
      <c r="B1913" s="12">
        <v>6535.7001950000003</v>
      </c>
      <c r="C1913" s="4">
        <f t="shared" si="264"/>
        <v>-7.6362997302061386E-3</v>
      </c>
      <c r="D1913" s="4">
        <f t="shared" si="268"/>
        <v>1.4509140916531771E-7</v>
      </c>
      <c r="E1913" s="13">
        <f t="shared" si="269"/>
        <v>1.2786907698483603E-4</v>
      </c>
      <c r="F1913" s="4">
        <f t="shared" si="270"/>
        <v>-7.6364448216153036E-3</v>
      </c>
      <c r="G1913" s="6">
        <f t="shared" si="271"/>
        <v>-0.67531819795058357</v>
      </c>
      <c r="H1913" s="8">
        <f t="shared" si="272"/>
        <v>1</v>
      </c>
      <c r="I1913" s="6">
        <f t="shared" si="265"/>
        <v>3.3352859593309123</v>
      </c>
      <c r="J1913" s="15">
        <f t="shared" si="266"/>
        <v>42191</v>
      </c>
      <c r="K1913" s="7">
        <f t="shared" si="267"/>
        <v>17.986349400910548</v>
      </c>
    </row>
    <row r="1914" spans="1:11" x14ac:dyDescent="0.25">
      <c r="A1914" s="11">
        <v>42192</v>
      </c>
      <c r="B1914" s="12">
        <v>6432.2001950000003</v>
      </c>
      <c r="C1914" s="4">
        <f t="shared" si="264"/>
        <v>-1.5962830470784117E-2</v>
      </c>
      <c r="D1914" s="4">
        <f t="shared" si="268"/>
        <v>1.4509140916531771E-7</v>
      </c>
      <c r="E1914" s="13">
        <f t="shared" si="269"/>
        <v>1.2632914078471212E-4</v>
      </c>
      <c r="F1914" s="4">
        <f t="shared" si="270"/>
        <v>-1.5962975562193282E-2</v>
      </c>
      <c r="G1914" s="6">
        <f t="shared" si="271"/>
        <v>-1.4202411038537934</v>
      </c>
      <c r="H1914" s="8">
        <f t="shared" si="272"/>
        <v>1</v>
      </c>
      <c r="I1914" s="6">
        <f t="shared" si="265"/>
        <v>2.5608289845080741</v>
      </c>
      <c r="J1914" s="15">
        <f t="shared" si="266"/>
        <v>42192</v>
      </c>
      <c r="K1914" s="7">
        <f t="shared" si="267"/>
        <v>17.877715910745469</v>
      </c>
    </row>
    <row r="1915" spans="1:11" x14ac:dyDescent="0.25">
      <c r="A1915" s="11">
        <v>42193</v>
      </c>
      <c r="B1915" s="12">
        <v>6490.7001950000003</v>
      </c>
      <c r="C1915" s="4">
        <f t="shared" si="264"/>
        <v>9.0537569493273264E-3</v>
      </c>
      <c r="D1915" s="4">
        <f t="shared" si="268"/>
        <v>1.4509140916531771E-7</v>
      </c>
      <c r="E1915" s="13">
        <f t="shared" si="269"/>
        <v>1.6143796804527687E-4</v>
      </c>
      <c r="F1915" s="4">
        <f t="shared" si="270"/>
        <v>9.0536118579181615E-3</v>
      </c>
      <c r="G1915" s="6">
        <f t="shared" si="271"/>
        <v>0.71255604760449165</v>
      </c>
      <c r="H1915" s="8">
        <f t="shared" si="272"/>
        <v>0</v>
      </c>
      <c r="I1915" s="6">
        <f t="shared" si="265"/>
        <v>3.1928882002450862</v>
      </c>
      <c r="J1915" s="15">
        <f t="shared" si="266"/>
        <v>42193</v>
      </c>
      <c r="K1915" s="7">
        <f t="shared" si="267"/>
        <v>20.209850547556023</v>
      </c>
    </row>
    <row r="1916" spans="1:11" x14ac:dyDescent="0.25">
      <c r="A1916" s="11">
        <v>42194</v>
      </c>
      <c r="B1916" s="12">
        <v>6581.6000979999999</v>
      </c>
      <c r="C1916" s="4">
        <f t="shared" si="264"/>
        <v>1.3907478576427618E-2</v>
      </c>
      <c r="D1916" s="4">
        <f t="shared" si="268"/>
        <v>1.4509140916531771E-7</v>
      </c>
      <c r="E1916" s="13">
        <f t="shared" si="269"/>
        <v>1.4506124374250327E-4</v>
      </c>
      <c r="F1916" s="4">
        <f t="shared" si="270"/>
        <v>1.3907333485018453E-2</v>
      </c>
      <c r="G1916" s="6">
        <f t="shared" si="271"/>
        <v>1.1546973533643266</v>
      </c>
      <c r="H1916" s="8">
        <f t="shared" si="272"/>
        <v>0</v>
      </c>
      <c r="I1916" s="6">
        <f t="shared" si="265"/>
        <v>2.8335757449015953</v>
      </c>
      <c r="J1916" s="15">
        <f t="shared" si="266"/>
        <v>42194</v>
      </c>
      <c r="K1916" s="7">
        <f t="shared" si="267"/>
        <v>19.157373167230766</v>
      </c>
    </row>
    <row r="1917" spans="1:11" x14ac:dyDescent="0.25">
      <c r="A1917" s="11">
        <v>42195</v>
      </c>
      <c r="B1917" s="12">
        <v>6673.3999020000001</v>
      </c>
      <c r="C1917" s="4">
        <f t="shared" si="264"/>
        <v>1.3851568731307225E-2</v>
      </c>
      <c r="D1917" s="4">
        <f t="shared" si="268"/>
        <v>1.4509140916531771E-7</v>
      </c>
      <c r="E1917" s="13">
        <f t="shared" si="269"/>
        <v>1.3064338717568962E-4</v>
      </c>
      <c r="F1917" s="4">
        <f t="shared" si="270"/>
        <v>1.385142363989806E-2</v>
      </c>
      <c r="G1917" s="6">
        <f t="shared" si="271"/>
        <v>1.2118551039391467</v>
      </c>
      <c r="H1917" s="8">
        <f t="shared" si="272"/>
        <v>0</v>
      </c>
      <c r="I1917" s="6">
        <f t="shared" si="265"/>
        <v>2.8182846613656021</v>
      </c>
      <c r="J1917" s="15">
        <f t="shared" si="266"/>
        <v>42195</v>
      </c>
      <c r="K1917" s="7">
        <f t="shared" si="267"/>
        <v>18.180422700105041</v>
      </c>
    </row>
    <row r="1918" spans="1:11" x14ac:dyDescent="0.25">
      <c r="A1918" s="11">
        <v>42198</v>
      </c>
      <c r="B1918" s="12">
        <v>6738</v>
      </c>
      <c r="C1918" s="4">
        <f t="shared" si="264"/>
        <v>9.6336844904740763E-3</v>
      </c>
      <c r="D1918" s="4">
        <f t="shared" si="268"/>
        <v>1.4509140916531771E-7</v>
      </c>
      <c r="E1918" s="13">
        <f t="shared" si="269"/>
        <v>1.1795009246436538E-4</v>
      </c>
      <c r="F1918" s="4">
        <f t="shared" si="270"/>
        <v>9.6335393990649113E-3</v>
      </c>
      <c r="G1918" s="6">
        <f t="shared" si="271"/>
        <v>0.88702678683720082</v>
      </c>
      <c r="H1918" s="8">
        <f t="shared" si="272"/>
        <v>0</v>
      </c>
      <c r="I1918" s="6">
        <f t="shared" si="265"/>
        <v>3.2102776906031667</v>
      </c>
      <c r="J1918" s="15">
        <f t="shared" si="266"/>
        <v>42198</v>
      </c>
      <c r="K1918" s="7">
        <f t="shared" si="267"/>
        <v>17.274655826813003</v>
      </c>
    </row>
    <row r="1919" spans="1:11" x14ac:dyDescent="0.25">
      <c r="A1919" s="11">
        <v>42199</v>
      </c>
      <c r="B1919" s="12">
        <v>6753.7998049999997</v>
      </c>
      <c r="C1919" s="4">
        <f t="shared" si="264"/>
        <v>2.342135586203943E-3</v>
      </c>
      <c r="D1919" s="4">
        <f t="shared" si="268"/>
        <v>1.4509140916531771E-7</v>
      </c>
      <c r="E1919" s="13">
        <f t="shared" si="269"/>
        <v>1.0677507973748127E-4</v>
      </c>
      <c r="F1919" s="4">
        <f t="shared" si="270"/>
        <v>2.3419904947947776E-3</v>
      </c>
      <c r="G1919" s="6">
        <f t="shared" si="271"/>
        <v>0.2266471048875095</v>
      </c>
      <c r="H1919" s="8">
        <f t="shared" si="272"/>
        <v>0</v>
      </c>
      <c r="I1919" s="6">
        <f t="shared" si="265"/>
        <v>3.6277700089466749</v>
      </c>
      <c r="J1919" s="15">
        <f t="shared" si="266"/>
        <v>42199</v>
      </c>
      <c r="K1919" s="7">
        <f t="shared" si="267"/>
        <v>16.43596519027184</v>
      </c>
    </row>
    <row r="1920" spans="1:11" x14ac:dyDescent="0.25">
      <c r="A1920" s="11">
        <v>42200</v>
      </c>
      <c r="B1920" s="12">
        <v>6753.7998049999997</v>
      </c>
      <c r="C1920" s="4">
        <f t="shared" si="264"/>
        <v>0</v>
      </c>
      <c r="D1920" s="4">
        <f t="shared" si="268"/>
        <v>1.4509140916531771E-7</v>
      </c>
      <c r="E1920" s="13">
        <f t="shared" si="269"/>
        <v>9.6936742860719873E-5</v>
      </c>
      <c r="F1920" s="4">
        <f t="shared" si="270"/>
        <v>-1.4509140916531771E-7</v>
      </c>
      <c r="G1920" s="6">
        <f t="shared" si="271"/>
        <v>-1.4736606504443557E-5</v>
      </c>
      <c r="H1920" s="8">
        <f t="shared" si="272"/>
        <v>1</v>
      </c>
      <c r="I1920" s="6">
        <f t="shared" si="265"/>
        <v>3.701787430511847</v>
      </c>
      <c r="J1920" s="15">
        <f t="shared" si="266"/>
        <v>42200</v>
      </c>
      <c r="K1920" s="7">
        <f t="shared" si="267"/>
        <v>15.660458468308688</v>
      </c>
    </row>
    <row r="1921" spans="1:11" x14ac:dyDescent="0.25">
      <c r="A1921" s="11">
        <v>42201</v>
      </c>
      <c r="B1921" s="12">
        <v>6796.5</v>
      </c>
      <c r="C1921" s="4">
        <f t="shared" si="264"/>
        <v>6.3024932226003584E-3</v>
      </c>
      <c r="D1921" s="4">
        <f t="shared" si="268"/>
        <v>1.4509140916531771E-7</v>
      </c>
      <c r="E1921" s="13">
        <f t="shared" si="269"/>
        <v>8.8275198142821694E-5</v>
      </c>
      <c r="F1921" s="4">
        <f t="shared" si="270"/>
        <v>6.3023481311911935E-3</v>
      </c>
      <c r="G1921" s="6">
        <f t="shared" si="271"/>
        <v>0.67078453086926448</v>
      </c>
      <c r="H1921" s="8">
        <f t="shared" si="272"/>
        <v>0</v>
      </c>
      <c r="I1921" s="6">
        <f t="shared" si="265"/>
        <v>3.5236112091404634</v>
      </c>
      <c r="J1921" s="15">
        <f t="shared" si="266"/>
        <v>42201</v>
      </c>
      <c r="K1921" s="7">
        <f t="shared" si="267"/>
        <v>14.944438808511309</v>
      </c>
    </row>
    <row r="1922" spans="1:11" x14ac:dyDescent="0.25">
      <c r="A1922" s="11">
        <v>42202</v>
      </c>
      <c r="B1922" s="12">
        <v>6775.1000979999999</v>
      </c>
      <c r="C1922" s="4">
        <f t="shared" si="264"/>
        <v>-3.1536325239983117E-3</v>
      </c>
      <c r="D1922" s="4">
        <f t="shared" si="268"/>
        <v>1.4509140916531771E-7</v>
      </c>
      <c r="E1922" s="13">
        <f t="shared" si="269"/>
        <v>8.064968603521882E-5</v>
      </c>
      <c r="F1922" s="4">
        <f t="shared" si="270"/>
        <v>-3.1537776154074771E-3</v>
      </c>
      <c r="G1922" s="6">
        <f t="shared" si="271"/>
        <v>-0.35117996064696588</v>
      </c>
      <c r="H1922" s="8">
        <f t="shared" si="272"/>
        <v>1</v>
      </c>
      <c r="I1922" s="6">
        <f t="shared" si="265"/>
        <v>3.7320956075804972</v>
      </c>
      <c r="J1922" s="15">
        <f t="shared" si="266"/>
        <v>42202</v>
      </c>
      <c r="K1922" s="7">
        <f t="shared" si="267"/>
        <v>14.284386779596231</v>
      </c>
    </row>
    <row r="1923" spans="1:11" x14ac:dyDescent="0.25">
      <c r="A1923" s="11">
        <v>42205</v>
      </c>
      <c r="B1923" s="12">
        <v>6788.7001950000003</v>
      </c>
      <c r="C1923" s="4">
        <f t="shared" si="264"/>
        <v>2.0053526687034201E-3</v>
      </c>
      <c r="D1923" s="4">
        <f t="shared" si="268"/>
        <v>1.4509140916531771E-7</v>
      </c>
      <c r="E1923" s="13">
        <f t="shared" si="269"/>
        <v>7.5782011954656083E-5</v>
      </c>
      <c r="F1923" s="4">
        <f t="shared" si="270"/>
        <v>2.0052075772942547E-3</v>
      </c>
      <c r="G1923" s="6">
        <f t="shared" si="271"/>
        <v>0.2303436643638512</v>
      </c>
      <c r="H1923" s="8">
        <f t="shared" si="272"/>
        <v>0</v>
      </c>
      <c r="I1923" s="6">
        <f t="shared" si="265"/>
        <v>3.7983571663308369</v>
      </c>
      <c r="J1923" s="15">
        <f t="shared" si="266"/>
        <v>42205</v>
      </c>
      <c r="K1923" s="7">
        <f t="shared" si="267"/>
        <v>13.846605730115952</v>
      </c>
    </row>
    <row r="1924" spans="1:11" x14ac:dyDescent="0.25">
      <c r="A1924" s="11">
        <v>42206</v>
      </c>
      <c r="B1924" s="12">
        <v>6769.1000979999999</v>
      </c>
      <c r="C1924" s="4">
        <f t="shared" si="264"/>
        <v>-2.8913408120652428E-3</v>
      </c>
      <c r="D1924" s="4">
        <f t="shared" si="268"/>
        <v>1.4509140916531771E-7</v>
      </c>
      <c r="E1924" s="13">
        <f t="shared" si="269"/>
        <v>6.965084626767368E-5</v>
      </c>
      <c r="F1924" s="4">
        <f t="shared" si="270"/>
        <v>-2.8914859034744082E-3</v>
      </c>
      <c r="G1924" s="6">
        <f t="shared" si="271"/>
        <v>-0.34646381293614165</v>
      </c>
      <c r="H1924" s="8">
        <f t="shared" si="272"/>
        <v>1</v>
      </c>
      <c r="I1924" s="6">
        <f t="shared" si="265"/>
        <v>3.807050733719517</v>
      </c>
      <c r="J1924" s="15">
        <f t="shared" si="266"/>
        <v>42206</v>
      </c>
      <c r="K1924" s="7">
        <f t="shared" si="267"/>
        <v>13.274661617427933</v>
      </c>
    </row>
    <row r="1925" spans="1:11" x14ac:dyDescent="0.25">
      <c r="A1925" s="11">
        <v>42207</v>
      </c>
      <c r="B1925" s="12">
        <v>6667.2998049999997</v>
      </c>
      <c r="C1925" s="4">
        <f t="shared" si="264"/>
        <v>-1.5153201999360263E-2</v>
      </c>
      <c r="D1925" s="4">
        <f t="shared" si="268"/>
        <v>1.4509140916531771E-7</v>
      </c>
      <c r="E1925" s="13">
        <f t="shared" si="269"/>
        <v>6.5804532949057087E-5</v>
      </c>
      <c r="F1925" s="4">
        <f t="shared" si="270"/>
        <v>-1.5153347090769428E-2</v>
      </c>
      <c r="G1925" s="6">
        <f t="shared" si="271"/>
        <v>-1.8680163169581856</v>
      </c>
      <c r="H1925" s="8">
        <f t="shared" si="272"/>
        <v>1</v>
      </c>
      <c r="I1925" s="6">
        <f t="shared" si="265"/>
        <v>2.1507299026855637</v>
      </c>
      <c r="J1925" s="15">
        <f t="shared" si="266"/>
        <v>42207</v>
      </c>
      <c r="K1925" s="7">
        <f t="shared" si="267"/>
        <v>12.902924798708021</v>
      </c>
    </row>
    <row r="1926" spans="1:11" x14ac:dyDescent="0.25">
      <c r="A1926" s="11">
        <v>42208</v>
      </c>
      <c r="B1926" s="12">
        <v>6655</v>
      </c>
      <c r="C1926" s="4">
        <f t="shared" si="264"/>
        <v>-1.8464992793701303E-3</v>
      </c>
      <c r="D1926" s="4">
        <f t="shared" si="268"/>
        <v>1.4509140916531771E-7</v>
      </c>
      <c r="E1926" s="13">
        <f t="shared" si="269"/>
        <v>1.0347790587890825E-4</v>
      </c>
      <c r="F1926" s="4">
        <f t="shared" si="270"/>
        <v>-1.8466443707792957E-3</v>
      </c>
      <c r="G1926" s="6">
        <f t="shared" si="271"/>
        <v>-0.18153461601052057</v>
      </c>
      <c r="H1926" s="8">
        <f t="shared" si="272"/>
        <v>1</v>
      </c>
      <c r="I1926" s="6">
        <f t="shared" si="265"/>
        <v>3.6526602772981676</v>
      </c>
      <c r="J1926" s="15">
        <f t="shared" si="266"/>
        <v>42208</v>
      </c>
      <c r="K1926" s="7">
        <f t="shared" si="267"/>
        <v>16.180207102309843</v>
      </c>
    </row>
    <row r="1927" spans="1:11" x14ac:dyDescent="0.25">
      <c r="A1927" s="11">
        <v>42209</v>
      </c>
      <c r="B1927" s="12">
        <v>6579.7998049999997</v>
      </c>
      <c r="C1927" s="4">
        <f t="shared" si="264"/>
        <v>-1.1364131744728443E-2</v>
      </c>
      <c r="D1927" s="4">
        <f t="shared" si="268"/>
        <v>1.4509140916531771E-7</v>
      </c>
      <c r="E1927" s="13">
        <f t="shared" si="269"/>
        <v>9.4666761884024909E-5</v>
      </c>
      <c r="F1927" s="4">
        <f t="shared" si="270"/>
        <v>-1.1364276836137608E-2</v>
      </c>
      <c r="G1927" s="6">
        <f t="shared" si="271"/>
        <v>-1.1680005401240567</v>
      </c>
      <c r="H1927" s="8">
        <f t="shared" si="272"/>
        <v>1</v>
      </c>
      <c r="I1927" s="6">
        <f t="shared" si="265"/>
        <v>3.0315226372575426</v>
      </c>
      <c r="J1927" s="15">
        <f t="shared" si="266"/>
        <v>42209</v>
      </c>
      <c r="K1927" s="7">
        <f t="shared" si="267"/>
        <v>15.476010712279281</v>
      </c>
    </row>
    <row r="1928" spans="1:11" x14ac:dyDescent="0.25">
      <c r="A1928" s="11">
        <v>42212</v>
      </c>
      <c r="B1928" s="12">
        <v>6505.1000979999999</v>
      </c>
      <c r="C1928" s="4">
        <f t="shared" si="264"/>
        <v>-1.1417820400774041E-2</v>
      </c>
      <c r="D1928" s="4">
        <f t="shared" si="268"/>
        <v>1.4509140916531771E-7</v>
      </c>
      <c r="E1928" s="13">
        <f t="shared" si="269"/>
        <v>1.1024238807254134E-4</v>
      </c>
      <c r="F1928" s="4">
        <f t="shared" si="270"/>
        <v>-1.1417965492183206E-2</v>
      </c>
      <c r="G1928" s="6">
        <f t="shared" si="271"/>
        <v>-1.0874628261536365</v>
      </c>
      <c r="H1928" s="8">
        <f t="shared" si="272"/>
        <v>1</v>
      </c>
      <c r="I1928" s="6">
        <f t="shared" si="265"/>
        <v>3.0461883118856932</v>
      </c>
      <c r="J1928" s="15">
        <f t="shared" si="266"/>
        <v>42212</v>
      </c>
      <c r="K1928" s="7">
        <f t="shared" si="267"/>
        <v>16.70069584848277</v>
      </c>
    </row>
    <row r="1929" spans="1:11" x14ac:dyDescent="0.25">
      <c r="A1929" s="11">
        <v>42213</v>
      </c>
      <c r="B1929" s="12">
        <v>6555.2998049999997</v>
      </c>
      <c r="C1929" s="4">
        <f t="shared" si="264"/>
        <v>7.6873533102984719E-3</v>
      </c>
      <c r="D1929" s="4">
        <f t="shared" si="268"/>
        <v>1.4509140916531771E-7</v>
      </c>
      <c r="E1929" s="13">
        <f t="shared" si="269"/>
        <v>1.2418194666153734E-4</v>
      </c>
      <c r="F1929" s="4">
        <f t="shared" si="270"/>
        <v>7.6872082188893069E-3</v>
      </c>
      <c r="G1929" s="6">
        <f t="shared" si="271"/>
        <v>0.68982576772193971</v>
      </c>
      <c r="H1929" s="8">
        <f t="shared" si="272"/>
        <v>0</v>
      </c>
      <c r="I1929" s="6">
        <f t="shared" si="265"/>
        <v>3.340013049900096</v>
      </c>
      <c r="J1929" s="15">
        <f t="shared" si="266"/>
        <v>42213</v>
      </c>
      <c r="K1929" s="7">
        <f t="shared" si="267"/>
        <v>17.7251325821188</v>
      </c>
    </row>
    <row r="1930" spans="1:11" x14ac:dyDescent="0.25">
      <c r="A1930" s="11">
        <v>42214</v>
      </c>
      <c r="B1930" s="12">
        <v>6631</v>
      </c>
      <c r="C1930" s="4">
        <f t="shared" si="264"/>
        <v>1.1481769374859752E-2</v>
      </c>
      <c r="D1930" s="4">
        <f t="shared" si="268"/>
        <v>1.4509140916531771E-7</v>
      </c>
      <c r="E1930" s="13">
        <f t="shared" si="269"/>
        <v>1.1226152368676993E-4</v>
      </c>
      <c r="F1930" s="4">
        <f t="shared" si="270"/>
        <v>1.1481624283450587E-2</v>
      </c>
      <c r="G1930" s="6">
        <f t="shared" si="271"/>
        <v>1.0836470797906714</v>
      </c>
      <c r="H1930" s="8">
        <f t="shared" si="272"/>
        <v>0</v>
      </c>
      <c r="I1930" s="6">
        <f t="shared" si="265"/>
        <v>3.0412556578781746</v>
      </c>
      <c r="J1930" s="15">
        <f t="shared" si="266"/>
        <v>42214</v>
      </c>
      <c r="K1930" s="7">
        <f t="shared" si="267"/>
        <v>16.852942025875716</v>
      </c>
    </row>
    <row r="1931" spans="1:11" x14ac:dyDescent="0.25">
      <c r="A1931" s="11">
        <v>42215</v>
      </c>
      <c r="B1931" s="12">
        <v>6668.8999020000001</v>
      </c>
      <c r="C1931" s="4">
        <f t="shared" si="264"/>
        <v>5.6992917041021659E-3</v>
      </c>
      <c r="D1931" s="4">
        <f t="shared" si="268"/>
        <v>1.4509140916531771E-7</v>
      </c>
      <c r="E1931" s="13">
        <f t="shared" si="269"/>
        <v>1.0176693725492541E-4</v>
      </c>
      <c r="F1931" s="4">
        <f t="shared" si="270"/>
        <v>5.6991466126930009E-3</v>
      </c>
      <c r="G1931" s="6">
        <f t="shared" si="271"/>
        <v>0.56494540070337351</v>
      </c>
      <c r="H1931" s="8">
        <f t="shared" si="272"/>
        <v>0</v>
      </c>
      <c r="I1931" s="6">
        <f t="shared" si="265"/>
        <v>3.5178924579006545</v>
      </c>
      <c r="J1931" s="15">
        <f t="shared" si="266"/>
        <v>42215</v>
      </c>
      <c r="K1931" s="7">
        <f t="shared" si="267"/>
        <v>16.045882688557874</v>
      </c>
    </row>
    <row r="1932" spans="1:11" x14ac:dyDescent="0.25">
      <c r="A1932" s="11">
        <v>42216</v>
      </c>
      <c r="B1932" s="12">
        <v>6696.2998049999997</v>
      </c>
      <c r="C1932" s="4">
        <f t="shared" si="264"/>
        <v>4.1001918395469116E-3</v>
      </c>
      <c r="D1932" s="4">
        <f t="shared" si="268"/>
        <v>1.4509140916531771E-7</v>
      </c>
      <c r="E1932" s="13">
        <f t="shared" si="269"/>
        <v>9.2527638900446969E-5</v>
      </c>
      <c r="F1932" s="4">
        <f t="shared" si="270"/>
        <v>4.1000467481377466E-3</v>
      </c>
      <c r="G1932" s="6">
        <f t="shared" si="271"/>
        <v>0.42623888636204682</v>
      </c>
      <c r="H1932" s="8">
        <f t="shared" si="272"/>
        <v>0</v>
      </c>
      <c r="I1932" s="6">
        <f t="shared" si="265"/>
        <v>3.6342232522485745</v>
      </c>
      <c r="J1932" s="15">
        <f t="shared" si="266"/>
        <v>42216</v>
      </c>
      <c r="K1932" s="7">
        <f t="shared" si="267"/>
        <v>15.300160993209545</v>
      </c>
    </row>
    <row r="1933" spans="1:11" x14ac:dyDescent="0.25">
      <c r="A1933" s="11">
        <v>42219</v>
      </c>
      <c r="B1933" s="12">
        <v>6688.6000979999999</v>
      </c>
      <c r="C1933" s="4">
        <f t="shared" si="264"/>
        <v>-1.1505066014866373E-3</v>
      </c>
      <c r="D1933" s="4">
        <f t="shared" si="268"/>
        <v>1.4509140916531771E-7</v>
      </c>
      <c r="E1933" s="13">
        <f t="shared" si="269"/>
        <v>8.439347995693306E-5</v>
      </c>
      <c r="F1933" s="4">
        <f t="shared" si="270"/>
        <v>-1.1506516928958027E-3</v>
      </c>
      <c r="G1933" s="6">
        <f t="shared" si="271"/>
        <v>-0.12525337389188013</v>
      </c>
      <c r="H1933" s="8">
        <f t="shared" si="272"/>
        <v>1</v>
      </c>
      <c r="I1933" s="6">
        <f t="shared" si="265"/>
        <v>3.7632274684804452</v>
      </c>
      <c r="J1933" s="15">
        <f t="shared" si="266"/>
        <v>42219</v>
      </c>
      <c r="K1933" s="7">
        <f t="shared" si="267"/>
        <v>14.612169732488075</v>
      </c>
    </row>
    <row r="1934" spans="1:11" x14ac:dyDescent="0.25">
      <c r="A1934" s="11">
        <v>42220</v>
      </c>
      <c r="B1934" s="12">
        <v>6686.6000979999999</v>
      </c>
      <c r="C1934" s="4">
        <f t="shared" si="264"/>
        <v>-2.9906094646783154E-4</v>
      </c>
      <c r="D1934" s="4">
        <f t="shared" si="268"/>
        <v>1.4509140916531771E-7</v>
      </c>
      <c r="E1934" s="13">
        <f t="shared" si="269"/>
        <v>7.7477964825754776E-5</v>
      </c>
      <c r="F1934" s="4">
        <f t="shared" si="270"/>
        <v>-2.9920603787699684E-4</v>
      </c>
      <c r="G1934" s="6">
        <f t="shared" si="271"/>
        <v>-3.399235479685931E-2</v>
      </c>
      <c r="H1934" s="8">
        <f t="shared" si="272"/>
        <v>1</v>
      </c>
      <c r="I1934" s="6">
        <f t="shared" si="265"/>
        <v>3.8132422201339646</v>
      </c>
      <c r="J1934" s="15">
        <f t="shared" si="266"/>
        <v>42220</v>
      </c>
      <c r="K1934" s="7">
        <f t="shared" si="267"/>
        <v>14.000687519159893</v>
      </c>
    </row>
    <row r="1935" spans="1:11" x14ac:dyDescent="0.25">
      <c r="A1935" s="11">
        <v>42221</v>
      </c>
      <c r="B1935" s="12">
        <v>6752.3999020000001</v>
      </c>
      <c r="C1935" s="4">
        <f t="shared" si="264"/>
        <v>9.7924443493130706E-3</v>
      </c>
      <c r="D1935" s="4">
        <f t="shared" si="268"/>
        <v>1.4509140916531771E-7</v>
      </c>
      <c r="E1935" s="13">
        <f t="shared" ref="E1935:E1998" si="273">$G$6+(($G$7+$G$8*H1934)*F1934*F1934)+($G$9*E1934)</f>
        <v>7.1160554205888378E-5</v>
      </c>
      <c r="F1935" s="4">
        <f t="shared" ref="F1935:F1998" si="274">C1935-D1935</f>
        <v>9.7922992579039057E-3</v>
      </c>
      <c r="G1935" s="6">
        <f t="shared" ref="G1935:G1998" si="275">F1935/SQRT(E1935)</f>
        <v>1.1608203591217607</v>
      </c>
      <c r="H1935" s="8">
        <f t="shared" si="272"/>
        <v>0</v>
      </c>
      <c r="I1935" s="6">
        <f t="shared" si="265"/>
        <v>3.1825954672350534</v>
      </c>
      <c r="J1935" s="15">
        <f t="shared" si="266"/>
        <v>42221</v>
      </c>
      <c r="K1935" s="7">
        <f t="shared" si="267"/>
        <v>13.417756971301037</v>
      </c>
    </row>
    <row r="1936" spans="1:11" x14ac:dyDescent="0.25">
      <c r="A1936" s="11">
        <v>42222</v>
      </c>
      <c r="B1936" s="12">
        <v>6747.1000979999999</v>
      </c>
      <c r="C1936" s="4">
        <f t="shared" ref="C1936:C1999" si="276">LN(B1936/B1935)</f>
        <v>-7.8518526942255521E-4</v>
      </c>
      <c r="D1936" s="4">
        <f t="shared" si="268"/>
        <v>1.4509140916531771E-7</v>
      </c>
      <c r="E1936" s="13">
        <f t="shared" si="273"/>
        <v>6.5582174552901182E-5</v>
      </c>
      <c r="F1936" s="4">
        <f t="shared" si="274"/>
        <v>-7.853303608317205E-4</v>
      </c>
      <c r="G1936" s="6">
        <f t="shared" si="275"/>
        <v>-9.6974931431613426E-2</v>
      </c>
      <c r="H1936" s="8">
        <f t="shared" si="272"/>
        <v>1</v>
      </c>
      <c r="I1936" s="6">
        <f t="shared" si="265"/>
        <v>3.8924627122901705</v>
      </c>
      <c r="J1936" s="15">
        <f t="shared" si="266"/>
        <v>42222</v>
      </c>
      <c r="K1936" s="7">
        <f t="shared" si="267"/>
        <v>12.881106381784136</v>
      </c>
    </row>
    <row r="1937" spans="1:11" x14ac:dyDescent="0.25">
      <c r="A1937" s="11">
        <v>42223</v>
      </c>
      <c r="B1937" s="12">
        <v>6718.5</v>
      </c>
      <c r="C1937" s="4">
        <f t="shared" si="276"/>
        <v>-4.2478821289883215E-3</v>
      </c>
      <c r="D1937" s="4">
        <f t="shared" si="268"/>
        <v>1.4509140916531771E-7</v>
      </c>
      <c r="E1937" s="13">
        <f t="shared" si="273"/>
        <v>6.0785489733459049E-5</v>
      </c>
      <c r="F1937" s="4">
        <f t="shared" si="274"/>
        <v>-4.2480272203974864E-3</v>
      </c>
      <c r="G1937" s="6">
        <f t="shared" si="275"/>
        <v>-0.54486301711147966</v>
      </c>
      <c r="H1937" s="8">
        <f t="shared" si="272"/>
        <v>1</v>
      </c>
      <c r="I1937" s="6">
        <f t="shared" si="265"/>
        <v>3.7867033396747365</v>
      </c>
      <c r="J1937" s="15">
        <f t="shared" si="266"/>
        <v>42223</v>
      </c>
      <c r="K1937" s="7">
        <f t="shared" si="267"/>
        <v>12.401100315119276</v>
      </c>
    </row>
    <row r="1938" spans="1:11" x14ac:dyDescent="0.25">
      <c r="A1938" s="11">
        <v>42226</v>
      </c>
      <c r="B1938" s="12">
        <v>6736.2001950000003</v>
      </c>
      <c r="C1938" s="4">
        <f t="shared" si="276"/>
        <v>2.6310813253956618E-3</v>
      </c>
      <c r="D1938" s="4">
        <f t="shared" si="268"/>
        <v>1.4509140916531771E-7</v>
      </c>
      <c r="E1938" s="13">
        <f t="shared" si="273"/>
        <v>5.9796832451146645E-5</v>
      </c>
      <c r="F1938" s="4">
        <f t="shared" si="274"/>
        <v>2.6309362339864964E-3</v>
      </c>
      <c r="G1938" s="6">
        <f t="shared" si="275"/>
        <v>0.34022892473181232</v>
      </c>
      <c r="H1938" s="8">
        <f t="shared" si="272"/>
        <v>0</v>
      </c>
      <c r="I1938" s="6">
        <f t="shared" si="265"/>
        <v>3.8854625399107285</v>
      </c>
      <c r="J1938" s="15">
        <f t="shared" si="266"/>
        <v>42226</v>
      </c>
      <c r="K1938" s="7">
        <f t="shared" si="267"/>
        <v>12.299836832308021</v>
      </c>
    </row>
    <row r="1939" spans="1:11" x14ac:dyDescent="0.25">
      <c r="A1939" s="11">
        <v>42227</v>
      </c>
      <c r="B1939" s="12">
        <v>6664.5</v>
      </c>
      <c r="C1939" s="4">
        <f t="shared" si="276"/>
        <v>-1.070106459678713E-2</v>
      </c>
      <c r="D1939" s="4">
        <f t="shared" si="268"/>
        <v>1.4509140916531771E-7</v>
      </c>
      <c r="E1939" s="13">
        <f t="shared" si="273"/>
        <v>5.5577700685236584E-5</v>
      </c>
      <c r="F1939" s="4">
        <f t="shared" si="274"/>
        <v>-1.0701209688196295E-2</v>
      </c>
      <c r="G1939" s="6">
        <f t="shared" si="275"/>
        <v>-1.4354318763358394</v>
      </c>
      <c r="H1939" s="8">
        <f t="shared" si="272"/>
        <v>1</v>
      </c>
      <c r="I1939" s="6">
        <f t="shared" si="265"/>
        <v>2.9496933829792304</v>
      </c>
      <c r="J1939" s="15">
        <f t="shared" si="266"/>
        <v>42227</v>
      </c>
      <c r="K1939" s="7">
        <f t="shared" si="267"/>
        <v>11.85797549051475</v>
      </c>
    </row>
    <row r="1940" spans="1:11" x14ac:dyDescent="0.25">
      <c r="A1940" s="11">
        <v>42228</v>
      </c>
      <c r="B1940" s="12">
        <v>6571.2001950000003</v>
      </c>
      <c r="C1940" s="4">
        <f t="shared" si="276"/>
        <v>-1.4098438166833904E-2</v>
      </c>
      <c r="D1940" s="4">
        <f t="shared" si="268"/>
        <v>1.4509140916531771E-7</v>
      </c>
      <c r="E1940" s="13">
        <f t="shared" si="273"/>
        <v>7.3113840790775805E-5</v>
      </c>
      <c r="F1940" s="4">
        <f t="shared" si="274"/>
        <v>-1.4098583258243069E-2</v>
      </c>
      <c r="G1940" s="6">
        <f t="shared" si="275"/>
        <v>-1.6488292152386428</v>
      </c>
      <c r="H1940" s="8">
        <f t="shared" si="272"/>
        <v>1</v>
      </c>
      <c r="I1940" s="6">
        <f t="shared" ref="I1940:I2003" si="277">-0.5*LN(2*PI())-0.5*LN(E1940)-0.5*G1940*G1940</f>
        <v>2.4834890105971397</v>
      </c>
      <c r="J1940" s="15">
        <f t="shared" ref="J1940:J2003" si="278">A1940</f>
        <v>42228</v>
      </c>
      <c r="K1940" s="7">
        <f t="shared" ref="K1940:K2003" si="279">100*SQRT($B$12*E1940)</f>
        <v>13.600662380952731</v>
      </c>
    </row>
    <row r="1941" spans="1:11" x14ac:dyDescent="0.25">
      <c r="A1941" s="11">
        <v>42229</v>
      </c>
      <c r="B1941" s="12">
        <v>6568.2998049999997</v>
      </c>
      <c r="C1941" s="4">
        <f t="shared" si="276"/>
        <v>-4.4147647126725965E-4</v>
      </c>
      <c r="D1941" s="4">
        <f t="shared" ref="D1941:D2004" si="280">D1940</f>
        <v>1.4509140916531771E-7</v>
      </c>
      <c r="E1941" s="13">
        <f t="shared" si="273"/>
        <v>1.0418740002156066E-4</v>
      </c>
      <c r="F1941" s="4">
        <f t="shared" si="274"/>
        <v>-4.4162156267642494E-4</v>
      </c>
      <c r="G1941" s="6">
        <f t="shared" si="275"/>
        <v>-4.3265593936560411E-2</v>
      </c>
      <c r="H1941" s="8">
        <f t="shared" si="272"/>
        <v>1</v>
      </c>
      <c r="I1941" s="6">
        <f t="shared" si="277"/>
        <v>3.6647851895133954</v>
      </c>
      <c r="J1941" s="15">
        <f t="shared" si="278"/>
        <v>42229</v>
      </c>
      <c r="K1941" s="7">
        <f t="shared" si="279"/>
        <v>16.235581974618231</v>
      </c>
    </row>
    <row r="1942" spans="1:11" x14ac:dyDescent="0.25">
      <c r="A1942" s="11">
        <v>42230</v>
      </c>
      <c r="B1942" s="12">
        <v>6550.7001950000003</v>
      </c>
      <c r="C1942" s="4">
        <f t="shared" si="276"/>
        <v>-2.6830734900718323E-3</v>
      </c>
      <c r="D1942" s="4">
        <f t="shared" si="280"/>
        <v>1.4509140916531771E-7</v>
      </c>
      <c r="E1942" s="13">
        <f t="shared" si="273"/>
        <v>9.4694774525495103E-5</v>
      </c>
      <c r="F1942" s="4">
        <f t="shared" si="274"/>
        <v>-2.6832185814809977E-3</v>
      </c>
      <c r="G1942" s="6">
        <f t="shared" si="275"/>
        <v>-0.27573572984313799</v>
      </c>
      <c r="H1942" s="8">
        <f t="shared" ref="H1942:H2005" si="281">IF(G1942&lt;0,1,0)</f>
        <v>1</v>
      </c>
      <c r="I1942" s="6">
        <f t="shared" si="277"/>
        <v>3.6754722397091171</v>
      </c>
      <c r="J1942" s="15">
        <f t="shared" si="278"/>
        <v>42230</v>
      </c>
      <c r="K1942" s="7">
        <f t="shared" si="279"/>
        <v>15.478300279730414</v>
      </c>
    </row>
    <row r="1943" spans="1:11" x14ac:dyDescent="0.25">
      <c r="A1943" s="11">
        <v>42233</v>
      </c>
      <c r="B1943" s="12">
        <v>6550.2998049999997</v>
      </c>
      <c r="C1943" s="4">
        <f t="shared" si="276"/>
        <v>-6.1123578371954717E-5</v>
      </c>
      <c r="D1943" s="4">
        <f t="shared" si="280"/>
        <v>1.4509140916531771E-7</v>
      </c>
      <c r="E1943" s="13">
        <f t="shared" si="273"/>
        <v>8.7637432886341005E-5</v>
      </c>
      <c r="F1943" s="4">
        <f t="shared" si="274"/>
        <v>-6.1268669781120035E-5</v>
      </c>
      <c r="G1943" s="6">
        <f t="shared" si="275"/>
        <v>-6.5447585267352547E-3</v>
      </c>
      <c r="H1943" s="8">
        <f t="shared" si="281"/>
        <v>1</v>
      </c>
      <c r="I1943" s="6">
        <f t="shared" si="277"/>
        <v>3.7521912174838969</v>
      </c>
      <c r="J1943" s="15">
        <f t="shared" si="278"/>
        <v>42233</v>
      </c>
      <c r="K1943" s="7">
        <f t="shared" si="279"/>
        <v>14.890356114023692</v>
      </c>
    </row>
    <row r="1944" spans="1:11" x14ac:dyDescent="0.25">
      <c r="A1944" s="11">
        <v>42234</v>
      </c>
      <c r="B1944" s="12">
        <v>6526.2998049999997</v>
      </c>
      <c r="C1944" s="4">
        <f t="shared" si="276"/>
        <v>-3.6706831536648557E-3</v>
      </c>
      <c r="D1944" s="4">
        <f t="shared" si="280"/>
        <v>1.4509140916531771E-7</v>
      </c>
      <c r="E1944" s="13">
        <f t="shared" si="273"/>
        <v>8.0088902338813108E-5</v>
      </c>
      <c r="F1944" s="4">
        <f t="shared" si="274"/>
        <v>-3.6708282450740211E-3</v>
      </c>
      <c r="G1944" s="6">
        <f t="shared" si="275"/>
        <v>-0.41018322371990174</v>
      </c>
      <c r="H1944" s="8">
        <f t="shared" si="281"/>
        <v>1</v>
      </c>
      <c r="I1944" s="6">
        <f t="shared" si="277"/>
        <v>3.7131229588191634</v>
      </c>
      <c r="J1944" s="15">
        <f t="shared" si="278"/>
        <v>42234</v>
      </c>
      <c r="K1944" s="7">
        <f t="shared" si="279"/>
        <v>14.234638137908432</v>
      </c>
    </row>
    <row r="1945" spans="1:11" x14ac:dyDescent="0.25">
      <c r="A1945" s="11">
        <v>42235</v>
      </c>
      <c r="B1945" s="12">
        <v>6403.5</v>
      </c>
      <c r="C1945" s="4">
        <f t="shared" si="276"/>
        <v>-1.8995421317736565E-2</v>
      </c>
      <c r="D1945" s="4">
        <f t="shared" si="280"/>
        <v>1.4509140916531771E-7</v>
      </c>
      <c r="E1945" s="13">
        <f t="shared" si="273"/>
        <v>7.5943116708467531E-5</v>
      </c>
      <c r="F1945" s="4">
        <f t="shared" si="274"/>
        <v>-1.899556640914573E-2</v>
      </c>
      <c r="G1945" s="6">
        <f t="shared" si="275"/>
        <v>-2.1797567918534568</v>
      </c>
      <c r="H1945" s="8">
        <f t="shared" si="281"/>
        <v>1</v>
      </c>
      <c r="I1945" s="6">
        <f t="shared" si="277"/>
        <v>1.4481546121194429</v>
      </c>
      <c r="J1945" s="15">
        <f t="shared" si="278"/>
        <v>42235</v>
      </c>
      <c r="K1945" s="7">
        <f t="shared" si="279"/>
        <v>13.861316145028324</v>
      </c>
    </row>
    <row r="1946" spans="1:11" x14ac:dyDescent="0.25">
      <c r="A1946" s="11">
        <v>42236</v>
      </c>
      <c r="B1946" s="12">
        <v>6367.8999020000001</v>
      </c>
      <c r="C1946" s="4">
        <f t="shared" si="276"/>
        <v>-5.5749863724860165E-3</v>
      </c>
      <c r="D1946" s="4">
        <f t="shared" si="280"/>
        <v>1.4509140916531771E-7</v>
      </c>
      <c r="E1946" s="13">
        <f t="shared" si="273"/>
        <v>1.3675186176314346E-4</v>
      </c>
      <c r="F1946" s="4">
        <f t="shared" si="274"/>
        <v>-5.5751314638951815E-3</v>
      </c>
      <c r="G1946" s="6">
        <f t="shared" si="275"/>
        <v>-0.47674757084810926</v>
      </c>
      <c r="H1946" s="8">
        <f t="shared" si="281"/>
        <v>1</v>
      </c>
      <c r="I1946" s="6">
        <f t="shared" si="277"/>
        <v>3.4160885948401138</v>
      </c>
      <c r="J1946" s="15">
        <f t="shared" si="278"/>
        <v>42236</v>
      </c>
      <c r="K1946" s="7">
        <f t="shared" si="279"/>
        <v>18.600597040438053</v>
      </c>
    </row>
    <row r="1947" spans="1:11" x14ac:dyDescent="0.25">
      <c r="A1947" s="11">
        <v>42237</v>
      </c>
      <c r="B1947" s="12">
        <v>6187.7001950000003</v>
      </c>
      <c r="C1947" s="4">
        <f t="shared" si="276"/>
        <v>-2.8706247392623514E-2</v>
      </c>
      <c r="D1947" s="4">
        <f t="shared" si="280"/>
        <v>1.4509140916531771E-7</v>
      </c>
      <c r="E1947" s="13">
        <f t="shared" si="273"/>
        <v>1.2909578989696367E-4</v>
      </c>
      <c r="F1947" s="4">
        <f t="shared" si="274"/>
        <v>-2.8706392484032679E-2</v>
      </c>
      <c r="G1947" s="6">
        <f t="shared" si="275"/>
        <v>-2.5265190594264242</v>
      </c>
      <c r="H1947" s="8">
        <f t="shared" si="281"/>
        <v>1</v>
      </c>
      <c r="I1947" s="6">
        <f t="shared" si="277"/>
        <v>0.36689012388338416</v>
      </c>
      <c r="J1947" s="15">
        <f t="shared" si="278"/>
        <v>42237</v>
      </c>
      <c r="K1947" s="7">
        <f t="shared" si="279"/>
        <v>18.072419551330643</v>
      </c>
    </row>
    <row r="1948" spans="1:11" x14ac:dyDescent="0.25">
      <c r="A1948" s="11">
        <v>42240</v>
      </c>
      <c r="B1948" s="12">
        <v>5898.8999020000001</v>
      </c>
      <c r="C1948" s="4">
        <f t="shared" si="276"/>
        <v>-4.7797605880663063E-2</v>
      </c>
      <c r="D1948" s="4">
        <f t="shared" si="280"/>
        <v>1.4509140916531771E-7</v>
      </c>
      <c r="E1948" s="13">
        <f t="shared" si="273"/>
        <v>2.6950710935992259E-4</v>
      </c>
      <c r="F1948" s="4">
        <f t="shared" si="274"/>
        <v>-4.7797750972072228E-2</v>
      </c>
      <c r="G1948" s="6">
        <f t="shared" si="275"/>
        <v>-2.9115372394712571</v>
      </c>
      <c r="H1948" s="8">
        <f t="shared" si="281"/>
        <v>1</v>
      </c>
      <c r="I1948" s="6">
        <f t="shared" si="277"/>
        <v>-1.048005187544137</v>
      </c>
      <c r="J1948" s="15">
        <f t="shared" si="278"/>
        <v>42240</v>
      </c>
      <c r="K1948" s="7">
        <f t="shared" si="279"/>
        <v>26.112314847224944</v>
      </c>
    </row>
    <row r="1949" spans="1:11" x14ac:dyDescent="0.25">
      <c r="A1949" s="11">
        <v>42241</v>
      </c>
      <c r="B1949" s="12">
        <v>6081.2998049999997</v>
      </c>
      <c r="C1949" s="4">
        <f t="shared" si="276"/>
        <v>3.0452580608481376E-2</v>
      </c>
      <c r="D1949" s="4">
        <f t="shared" si="280"/>
        <v>1.4509140916531771E-7</v>
      </c>
      <c r="E1949" s="13">
        <f t="shared" si="273"/>
        <v>6.6415970084141517E-4</v>
      </c>
      <c r="F1949" s="4">
        <f t="shared" si="274"/>
        <v>3.0452435517072211E-2</v>
      </c>
      <c r="G1949" s="6">
        <f t="shared" si="275"/>
        <v>1.1816416000545018</v>
      </c>
      <c r="H1949" s="8">
        <f t="shared" si="281"/>
        <v>0</v>
      </c>
      <c r="I1949" s="6">
        <f t="shared" si="277"/>
        <v>2.041416993351219</v>
      </c>
      <c r="J1949" s="15">
        <f t="shared" si="278"/>
        <v>42241</v>
      </c>
      <c r="K1949" s="7">
        <f t="shared" si="279"/>
        <v>40.991755794656811</v>
      </c>
    </row>
    <row r="1950" spans="1:11" x14ac:dyDescent="0.25">
      <c r="A1950" s="11">
        <v>42242</v>
      </c>
      <c r="B1950" s="12">
        <v>5979.2001950000003</v>
      </c>
      <c r="C1950" s="4">
        <f t="shared" si="276"/>
        <v>-1.6931644484557865E-2</v>
      </c>
      <c r="D1950" s="4">
        <f t="shared" si="280"/>
        <v>1.4509140916531771E-7</v>
      </c>
      <c r="E1950" s="13">
        <f t="shared" si="273"/>
        <v>5.8765096452367165E-4</v>
      </c>
      <c r="F1950" s="4">
        <f t="shared" si="274"/>
        <v>-1.693178957596703E-2</v>
      </c>
      <c r="G1950" s="6">
        <f t="shared" si="275"/>
        <v>-0.69846256721559596</v>
      </c>
      <c r="H1950" s="8">
        <f t="shared" si="281"/>
        <v>1</v>
      </c>
      <c r="I1950" s="6">
        <f t="shared" si="277"/>
        <v>2.5568251799263266</v>
      </c>
      <c r="J1950" s="15">
        <f t="shared" si="278"/>
        <v>42242</v>
      </c>
      <c r="K1950" s="7">
        <f t="shared" si="279"/>
        <v>38.558487266033779</v>
      </c>
    </row>
    <row r="1951" spans="1:11" x14ac:dyDescent="0.25">
      <c r="A1951" s="11">
        <v>42243</v>
      </c>
      <c r="B1951" s="12">
        <v>6192</v>
      </c>
      <c r="C1951" s="4">
        <f t="shared" si="276"/>
        <v>3.49713239252855E-2</v>
      </c>
      <c r="D1951" s="4">
        <f t="shared" si="280"/>
        <v>1.4509140916531771E-7</v>
      </c>
      <c r="E1951" s="13">
        <f t="shared" si="273"/>
        <v>5.7349362809289216E-4</v>
      </c>
      <c r="F1951" s="4">
        <f t="shared" si="274"/>
        <v>3.4971178833876335E-2</v>
      </c>
      <c r="G1951" s="6">
        <f t="shared" si="275"/>
        <v>1.4603130746090587</v>
      </c>
      <c r="H1951" s="8">
        <f t="shared" si="281"/>
        <v>0</v>
      </c>
      <c r="I1951" s="6">
        <f t="shared" si="277"/>
        <v>1.7466861948673582</v>
      </c>
      <c r="J1951" s="15">
        <f t="shared" si="278"/>
        <v>42243</v>
      </c>
      <c r="K1951" s="7">
        <f t="shared" si="279"/>
        <v>38.091191620570456</v>
      </c>
    </row>
    <row r="1952" spans="1:11" x14ac:dyDescent="0.25">
      <c r="A1952" s="11">
        <v>42244</v>
      </c>
      <c r="B1952" s="12">
        <v>6247.8999020000001</v>
      </c>
      <c r="C1952" s="4">
        <f t="shared" si="276"/>
        <v>8.9872553149663217E-3</v>
      </c>
      <c r="D1952" s="4">
        <f t="shared" si="280"/>
        <v>1.4509140916531771E-7</v>
      </c>
      <c r="E1952" s="13">
        <f t="shared" si="273"/>
        <v>5.0782972505009115E-4</v>
      </c>
      <c r="F1952" s="4">
        <f t="shared" si="274"/>
        <v>8.9871102235571567E-3</v>
      </c>
      <c r="G1952" s="6">
        <f t="shared" si="275"/>
        <v>0.39880538065882398</v>
      </c>
      <c r="H1952" s="8">
        <f t="shared" si="281"/>
        <v>0</v>
      </c>
      <c r="I1952" s="6">
        <f t="shared" si="277"/>
        <v>2.7942207777154877</v>
      </c>
      <c r="J1952" s="15">
        <f t="shared" si="278"/>
        <v>42244</v>
      </c>
      <c r="K1952" s="7">
        <f t="shared" si="279"/>
        <v>35.844235301882655</v>
      </c>
    </row>
    <row r="1953" spans="1:11" x14ac:dyDescent="0.25">
      <c r="A1953" s="11">
        <v>42248</v>
      </c>
      <c r="B1953" s="12">
        <v>6058.5</v>
      </c>
      <c r="C1953" s="4">
        <f t="shared" si="276"/>
        <v>-3.0783146912952052E-2</v>
      </c>
      <c r="D1953" s="4">
        <f t="shared" si="280"/>
        <v>1.4509140916531771E-7</v>
      </c>
      <c r="E1953" s="13">
        <f t="shared" si="273"/>
        <v>4.5002007287637023E-4</v>
      </c>
      <c r="F1953" s="4">
        <f t="shared" si="274"/>
        <v>-3.0783292004361217E-2</v>
      </c>
      <c r="G1953" s="6">
        <f t="shared" si="275"/>
        <v>-1.4511059376294395</v>
      </c>
      <c r="H1953" s="8">
        <f t="shared" si="281"/>
        <v>1</v>
      </c>
      <c r="I1953" s="6">
        <f t="shared" si="277"/>
        <v>1.8813164305850252</v>
      </c>
      <c r="J1953" s="15">
        <f t="shared" si="278"/>
        <v>42248</v>
      </c>
      <c r="K1953" s="7">
        <f t="shared" si="279"/>
        <v>33.742418176195024</v>
      </c>
    </row>
    <row r="1954" spans="1:11" x14ac:dyDescent="0.25">
      <c r="A1954" s="11">
        <v>42249</v>
      </c>
      <c r="B1954" s="12">
        <v>6083.2998049999997</v>
      </c>
      <c r="C1954" s="4">
        <f t="shared" si="276"/>
        <v>4.0850351489127509E-3</v>
      </c>
      <c r="D1954" s="4">
        <f t="shared" si="280"/>
        <v>1.4509140916531771E-7</v>
      </c>
      <c r="E1954" s="13">
        <f t="shared" si="273"/>
        <v>5.7497252460314455E-4</v>
      </c>
      <c r="F1954" s="4">
        <f t="shared" si="274"/>
        <v>4.084890057503586E-3</v>
      </c>
      <c r="G1954" s="6">
        <f t="shared" si="275"/>
        <v>0.17035576149434137</v>
      </c>
      <c r="H1954" s="8">
        <f t="shared" si="281"/>
        <v>0</v>
      </c>
      <c r="I1954" s="6">
        <f t="shared" si="277"/>
        <v>2.7971450748618993</v>
      </c>
      <c r="J1954" s="15">
        <f t="shared" si="278"/>
        <v>42249</v>
      </c>
      <c r="K1954" s="7">
        <f t="shared" si="279"/>
        <v>38.140273822377779</v>
      </c>
    </row>
    <row r="1955" spans="1:11" x14ac:dyDescent="0.25">
      <c r="A1955" s="11">
        <v>42250</v>
      </c>
      <c r="B1955" s="12">
        <v>6194.1000979999999</v>
      </c>
      <c r="C1955" s="4">
        <f t="shared" si="276"/>
        <v>1.8049962059960605E-2</v>
      </c>
      <c r="D1955" s="4">
        <f t="shared" si="280"/>
        <v>1.4509140916531771E-7</v>
      </c>
      <c r="E1955" s="13">
        <f t="shared" si="273"/>
        <v>5.0913172643741187E-4</v>
      </c>
      <c r="F1955" s="4">
        <f t="shared" si="274"/>
        <v>1.804981696855144E-2</v>
      </c>
      <c r="G1955" s="6">
        <f t="shared" si="275"/>
        <v>0.79994056778730938</v>
      </c>
      <c r="H1955" s="8">
        <f t="shared" si="281"/>
        <v>0</v>
      </c>
      <c r="I1955" s="6">
        <f t="shared" si="277"/>
        <v>2.5525109009607716</v>
      </c>
      <c r="J1955" s="15">
        <f t="shared" si="278"/>
        <v>42250</v>
      </c>
      <c r="K1955" s="7">
        <f t="shared" si="279"/>
        <v>35.890155584598013</v>
      </c>
    </row>
    <row r="1956" spans="1:11" x14ac:dyDescent="0.25">
      <c r="A1956" s="11">
        <v>42251</v>
      </c>
      <c r="B1956" s="12">
        <v>6042.8999020000001</v>
      </c>
      <c r="C1956" s="4">
        <f t="shared" si="276"/>
        <v>-2.4713228945341875E-2</v>
      </c>
      <c r="D1956" s="4">
        <f t="shared" si="280"/>
        <v>1.4509140916531771E-7</v>
      </c>
      <c r="E1956" s="13">
        <f t="shared" si="273"/>
        <v>4.5116633808210514E-4</v>
      </c>
      <c r="F1956" s="4">
        <f t="shared" si="274"/>
        <v>-2.4713374036751039E-2</v>
      </c>
      <c r="G1956" s="6">
        <f t="shared" si="275"/>
        <v>-1.1634927936201991</v>
      </c>
      <c r="H1956" s="8">
        <f t="shared" si="281"/>
        <v>1</v>
      </c>
      <c r="I1956" s="6">
        <f t="shared" si="277"/>
        <v>2.2560409593312709</v>
      </c>
      <c r="J1956" s="15">
        <f t="shared" si="278"/>
        <v>42251</v>
      </c>
      <c r="K1956" s="7">
        <f t="shared" si="279"/>
        <v>33.785364218071201</v>
      </c>
    </row>
    <row r="1957" spans="1:11" x14ac:dyDescent="0.25">
      <c r="A1957" s="11">
        <v>42254</v>
      </c>
      <c r="B1957" s="12">
        <v>6074.5</v>
      </c>
      <c r="C1957" s="4">
        <f t="shared" si="276"/>
        <v>5.2156683596880126E-3</v>
      </c>
      <c r="D1957" s="4">
        <f t="shared" si="280"/>
        <v>1.4509140916531771E-7</v>
      </c>
      <c r="E1957" s="13">
        <f t="shared" si="273"/>
        <v>5.1347083914881817E-4</v>
      </c>
      <c r="F1957" s="4">
        <f t="shared" si="274"/>
        <v>5.2155232682788476E-3</v>
      </c>
      <c r="G1957" s="6">
        <f t="shared" si="275"/>
        <v>0.2301653771903138</v>
      </c>
      <c r="H1957" s="8">
        <f t="shared" si="281"/>
        <v>0</v>
      </c>
      <c r="I1957" s="6">
        <f t="shared" si="277"/>
        <v>2.8417320756784172</v>
      </c>
      <c r="J1957" s="15">
        <f t="shared" si="278"/>
        <v>42254</v>
      </c>
      <c r="K1957" s="7">
        <f t="shared" si="279"/>
        <v>36.042769358728663</v>
      </c>
    </row>
    <row r="1958" spans="1:11" x14ac:dyDescent="0.25">
      <c r="A1958" s="11">
        <v>42255</v>
      </c>
      <c r="B1958" s="12">
        <v>6146.1000979999999</v>
      </c>
      <c r="C1958" s="4">
        <f t="shared" si="276"/>
        <v>1.1718068953536814E-2</v>
      </c>
      <c r="D1958" s="4">
        <f t="shared" si="280"/>
        <v>1.4509140916531771E-7</v>
      </c>
      <c r="E1958" s="13">
        <f t="shared" si="273"/>
        <v>4.5498643687253901E-4</v>
      </c>
      <c r="F1958" s="4">
        <f t="shared" si="274"/>
        <v>1.1717923862127649E-2</v>
      </c>
      <c r="G1958" s="6">
        <f t="shared" si="275"/>
        <v>0.54935293172660438</v>
      </c>
      <c r="H1958" s="8">
        <f t="shared" si="281"/>
        <v>0</v>
      </c>
      <c r="I1958" s="6">
        <f t="shared" si="277"/>
        <v>2.7777886192615027</v>
      </c>
      <c r="J1958" s="15">
        <f t="shared" si="278"/>
        <v>42255</v>
      </c>
      <c r="K1958" s="7">
        <f t="shared" si="279"/>
        <v>33.928095809926077</v>
      </c>
    </row>
    <row r="1959" spans="1:11" x14ac:dyDescent="0.25">
      <c r="A1959" s="11">
        <v>42256</v>
      </c>
      <c r="B1959" s="12">
        <v>6229</v>
      </c>
      <c r="C1959" s="4">
        <f t="shared" si="276"/>
        <v>1.3398056005811886E-2</v>
      </c>
      <c r="D1959" s="4">
        <f t="shared" si="280"/>
        <v>1.4509140916531771E-7</v>
      </c>
      <c r="E1959" s="13">
        <f t="shared" si="273"/>
        <v>4.0349752444867817E-4</v>
      </c>
      <c r="F1959" s="4">
        <f t="shared" si="274"/>
        <v>1.3397910914402721E-2</v>
      </c>
      <c r="G1959" s="6">
        <f t="shared" si="275"/>
        <v>0.66698589290658838</v>
      </c>
      <c r="H1959" s="8">
        <f t="shared" si="281"/>
        <v>0</v>
      </c>
      <c r="I1959" s="6">
        <f t="shared" si="277"/>
        <v>2.7662964788613458</v>
      </c>
      <c r="J1959" s="15">
        <f t="shared" si="278"/>
        <v>42256</v>
      </c>
      <c r="K1959" s="7">
        <f t="shared" si="279"/>
        <v>31.95072357326444</v>
      </c>
    </row>
    <row r="1960" spans="1:11" x14ac:dyDescent="0.25">
      <c r="A1960" s="11">
        <v>42257</v>
      </c>
      <c r="B1960" s="12">
        <v>6155.7998049999997</v>
      </c>
      <c r="C1960" s="4">
        <f t="shared" si="276"/>
        <v>-1.1821111129565492E-2</v>
      </c>
      <c r="D1960" s="4">
        <f t="shared" si="280"/>
        <v>1.4509140916531771E-7</v>
      </c>
      <c r="E1960" s="13">
        <f t="shared" si="273"/>
        <v>3.5816735094244611E-4</v>
      </c>
      <c r="F1960" s="4">
        <f t="shared" si="274"/>
        <v>-1.1821256220974657E-2</v>
      </c>
      <c r="G1960" s="6">
        <f t="shared" si="275"/>
        <v>-0.62462682763338984</v>
      </c>
      <c r="H1960" s="8">
        <f t="shared" si="281"/>
        <v>1</v>
      </c>
      <c r="I1960" s="6">
        <f t="shared" si="277"/>
        <v>2.8532372399237582</v>
      </c>
      <c r="J1960" s="15">
        <f t="shared" si="278"/>
        <v>42257</v>
      </c>
      <c r="K1960" s="7">
        <f t="shared" si="279"/>
        <v>30.102548029766329</v>
      </c>
    </row>
    <row r="1961" spans="1:11" x14ac:dyDescent="0.25">
      <c r="A1961" s="11">
        <v>42258</v>
      </c>
      <c r="B1961" s="12">
        <v>6117.7998049999997</v>
      </c>
      <c r="C1961" s="4">
        <f t="shared" si="276"/>
        <v>-6.1921722439849652E-3</v>
      </c>
      <c r="D1961" s="4">
        <f t="shared" si="280"/>
        <v>1.4509140916531771E-7</v>
      </c>
      <c r="E1961" s="13">
        <f t="shared" si="273"/>
        <v>3.4419106565354823E-4</v>
      </c>
      <c r="F1961" s="4">
        <f t="shared" si="274"/>
        <v>-6.1923173353941301E-3</v>
      </c>
      <c r="G1961" s="6">
        <f t="shared" si="275"/>
        <v>-0.33377469514312885</v>
      </c>
      <c r="H1961" s="8">
        <f t="shared" si="281"/>
        <v>1</v>
      </c>
      <c r="I1961" s="6">
        <f t="shared" si="277"/>
        <v>3.0125155089213282</v>
      </c>
      <c r="J1961" s="15">
        <f t="shared" si="278"/>
        <v>42258</v>
      </c>
      <c r="K1961" s="7">
        <f t="shared" si="279"/>
        <v>29.509378104315871</v>
      </c>
    </row>
    <row r="1962" spans="1:11" x14ac:dyDescent="0.25">
      <c r="A1962" s="11">
        <v>42261</v>
      </c>
      <c r="B1962" s="12">
        <v>6084.6000979999999</v>
      </c>
      <c r="C1962" s="4">
        <f t="shared" si="276"/>
        <v>-5.4415179283542293E-3</v>
      </c>
      <c r="D1962" s="4">
        <f t="shared" si="280"/>
        <v>1.4509140916531771E-7</v>
      </c>
      <c r="E1962" s="13">
        <f t="shared" si="273"/>
        <v>3.130703190844541E-4</v>
      </c>
      <c r="F1962" s="4">
        <f t="shared" si="274"/>
        <v>-5.4416630197633943E-3</v>
      </c>
      <c r="G1962" s="6">
        <f t="shared" si="275"/>
        <v>-0.30754643434164286</v>
      </c>
      <c r="H1962" s="8">
        <f t="shared" si="281"/>
        <v>1</v>
      </c>
      <c r="I1962" s="6">
        <f t="shared" si="277"/>
        <v>3.0683104276797417</v>
      </c>
      <c r="J1962" s="15">
        <f t="shared" si="278"/>
        <v>42261</v>
      </c>
      <c r="K1962" s="7">
        <f t="shared" si="279"/>
        <v>28.143701023207115</v>
      </c>
    </row>
    <row r="1963" spans="1:11" x14ac:dyDescent="0.25">
      <c r="A1963" s="11">
        <v>42262</v>
      </c>
      <c r="B1963" s="12">
        <v>6137.6000979999999</v>
      </c>
      <c r="C1963" s="4">
        <f t="shared" si="276"/>
        <v>8.672797263976512E-3</v>
      </c>
      <c r="D1963" s="4">
        <f t="shared" si="280"/>
        <v>1.4509140916531771E-7</v>
      </c>
      <c r="E1963" s="13">
        <f t="shared" si="273"/>
        <v>2.8405142277358709E-4</v>
      </c>
      <c r="F1963" s="4">
        <f t="shared" si="274"/>
        <v>8.672652172567347E-3</v>
      </c>
      <c r="G1963" s="6">
        <f t="shared" si="275"/>
        <v>0.51458064186746599</v>
      </c>
      <c r="H1963" s="8">
        <f t="shared" si="281"/>
        <v>0</v>
      </c>
      <c r="I1963" s="6">
        <f t="shared" si="277"/>
        <v>3.0318424833476487</v>
      </c>
      <c r="J1963" s="15">
        <f t="shared" si="278"/>
        <v>42262</v>
      </c>
      <c r="K1963" s="7">
        <f t="shared" si="279"/>
        <v>26.807650020417217</v>
      </c>
    </row>
    <row r="1964" spans="1:11" x14ac:dyDescent="0.25">
      <c r="A1964" s="11">
        <v>42263</v>
      </c>
      <c r="B1964" s="12">
        <v>6229.2001950000003</v>
      </c>
      <c r="C1964" s="4">
        <f t="shared" si="276"/>
        <v>1.4814142709146026E-2</v>
      </c>
      <c r="D1964" s="4">
        <f t="shared" si="280"/>
        <v>1.4509140916531771E-7</v>
      </c>
      <c r="E1964" s="13">
        <f t="shared" si="273"/>
        <v>2.5300854570293709E-4</v>
      </c>
      <c r="F1964" s="4">
        <f t="shared" si="274"/>
        <v>1.4813997617736861E-2</v>
      </c>
      <c r="G1964" s="6">
        <f t="shared" si="275"/>
        <v>0.93133232171337454</v>
      </c>
      <c r="H1964" s="8">
        <f t="shared" si="281"/>
        <v>0</v>
      </c>
      <c r="I1964" s="6">
        <f t="shared" si="277"/>
        <v>2.7884151662239325</v>
      </c>
      <c r="J1964" s="15">
        <f t="shared" si="278"/>
        <v>42263</v>
      </c>
      <c r="K1964" s="7">
        <f t="shared" si="279"/>
        <v>25.300427281538763</v>
      </c>
    </row>
    <row r="1965" spans="1:11" x14ac:dyDescent="0.25">
      <c r="A1965" s="11">
        <v>42264</v>
      </c>
      <c r="B1965" s="12">
        <v>6187</v>
      </c>
      <c r="C1965" s="4">
        <f t="shared" si="276"/>
        <v>-6.7976283943746874E-3</v>
      </c>
      <c r="D1965" s="4">
        <f t="shared" si="280"/>
        <v>1.4509140916531771E-7</v>
      </c>
      <c r="E1965" s="13">
        <f t="shared" si="273"/>
        <v>2.2567879765618889E-4</v>
      </c>
      <c r="F1965" s="4">
        <f t="shared" si="274"/>
        <v>-6.7977734857838524E-3</v>
      </c>
      <c r="G1965" s="6">
        <f t="shared" si="275"/>
        <v>-0.45250284004881475</v>
      </c>
      <c r="H1965" s="8">
        <f t="shared" si="281"/>
        <v>1</v>
      </c>
      <c r="I1965" s="6">
        <f t="shared" si="277"/>
        <v>3.1768809661360344</v>
      </c>
      <c r="J1965" s="15">
        <f t="shared" si="278"/>
        <v>42264</v>
      </c>
      <c r="K1965" s="7">
        <f t="shared" si="279"/>
        <v>23.894923269811056</v>
      </c>
    </row>
    <row r="1966" spans="1:11" x14ac:dyDescent="0.25">
      <c r="A1966" s="11">
        <v>42265</v>
      </c>
      <c r="B1966" s="12">
        <v>6104.1000979999999</v>
      </c>
      <c r="C1966" s="4">
        <f t="shared" si="276"/>
        <v>-1.3489623946239197E-2</v>
      </c>
      <c r="D1966" s="4">
        <f t="shared" si="280"/>
        <v>1.4509140916531771E-7</v>
      </c>
      <c r="E1966" s="13">
        <f t="shared" si="273"/>
        <v>2.1019313692440539E-4</v>
      </c>
      <c r="F1966" s="4">
        <f t="shared" si="274"/>
        <v>-1.3489769037648362E-2</v>
      </c>
      <c r="G1966" s="6">
        <f t="shared" si="275"/>
        <v>-0.93045473052866468</v>
      </c>
      <c r="H1966" s="8">
        <f t="shared" si="281"/>
        <v>1</v>
      </c>
      <c r="I1966" s="6">
        <f t="shared" si="277"/>
        <v>2.8819303391494246</v>
      </c>
      <c r="J1966" s="15">
        <f t="shared" si="278"/>
        <v>42265</v>
      </c>
      <c r="K1966" s="7">
        <f t="shared" si="279"/>
        <v>23.060542847442807</v>
      </c>
    </row>
    <row r="1967" spans="1:11" x14ac:dyDescent="0.25">
      <c r="A1967" s="11">
        <v>42268</v>
      </c>
      <c r="B1967" s="12">
        <v>6108.7001950000003</v>
      </c>
      <c r="C1967" s="4">
        <f t="shared" si="276"/>
        <v>7.5332390724211669E-4</v>
      </c>
      <c r="D1967" s="4">
        <f t="shared" si="280"/>
        <v>1.4509140916531771E-7</v>
      </c>
      <c r="E1967" s="13">
        <f t="shared" si="273"/>
        <v>2.2175338987221932E-4</v>
      </c>
      <c r="F1967" s="4">
        <f t="shared" si="274"/>
        <v>7.531788158329514E-4</v>
      </c>
      <c r="G1967" s="6">
        <f t="shared" si="275"/>
        <v>5.0578152629620024E-2</v>
      </c>
      <c r="H1967" s="8">
        <f t="shared" si="281"/>
        <v>0</v>
      </c>
      <c r="I1967" s="6">
        <f t="shared" si="277"/>
        <v>3.2867547170244937</v>
      </c>
      <c r="J1967" s="15">
        <f t="shared" si="278"/>
        <v>42268</v>
      </c>
      <c r="K1967" s="7">
        <f t="shared" si="279"/>
        <v>23.68620012532012</v>
      </c>
    </row>
    <row r="1968" spans="1:11" x14ac:dyDescent="0.25">
      <c r="A1968" s="11">
        <v>42269</v>
      </c>
      <c r="B1968" s="12">
        <v>5935.7998049999997</v>
      </c>
      <c r="C1968" s="4">
        <f t="shared" si="276"/>
        <v>-2.8712236786271658E-2</v>
      </c>
      <c r="D1968" s="4">
        <f t="shared" si="280"/>
        <v>1.4509140916531771E-7</v>
      </c>
      <c r="E1968" s="13">
        <f t="shared" si="273"/>
        <v>1.9816216213070848E-4</v>
      </c>
      <c r="F1968" s="4">
        <f t="shared" si="274"/>
        <v>-2.8712381877680822E-2</v>
      </c>
      <c r="G1968" s="6">
        <f t="shared" si="275"/>
        <v>-2.0396650556318674</v>
      </c>
      <c r="H1968" s="8">
        <f t="shared" si="281"/>
        <v>1</v>
      </c>
      <c r="I1968" s="6">
        <f t="shared" si="277"/>
        <v>1.2641571281162682</v>
      </c>
      <c r="J1968" s="15">
        <f t="shared" si="278"/>
        <v>42269</v>
      </c>
      <c r="K1968" s="7">
        <f t="shared" si="279"/>
        <v>22.390852377493189</v>
      </c>
    </row>
    <row r="1969" spans="1:11" x14ac:dyDescent="0.25">
      <c r="A1969" s="11">
        <v>42270</v>
      </c>
      <c r="B1969" s="12">
        <v>6032.2001950000003</v>
      </c>
      <c r="C1969" s="4">
        <f t="shared" si="276"/>
        <v>1.6110039257594921E-2</v>
      </c>
      <c r="D1969" s="4">
        <f t="shared" si="280"/>
        <v>1.4509140916531771E-7</v>
      </c>
      <c r="E1969" s="13">
        <f t="shared" si="273"/>
        <v>3.3037606935145872E-4</v>
      </c>
      <c r="F1969" s="4">
        <f t="shared" si="274"/>
        <v>1.6109894166185756E-2</v>
      </c>
      <c r="G1969" s="6">
        <f t="shared" si="275"/>
        <v>0.88631560620231808</v>
      </c>
      <c r="H1969" s="8">
        <f t="shared" si="281"/>
        <v>0</v>
      </c>
      <c r="I1969" s="6">
        <f t="shared" si="277"/>
        <v>2.6959232640285626</v>
      </c>
      <c r="J1969" s="15">
        <f t="shared" si="278"/>
        <v>42270</v>
      </c>
      <c r="K1969" s="7">
        <f t="shared" si="279"/>
        <v>28.911095715299179</v>
      </c>
    </row>
    <row r="1970" spans="1:11" x14ac:dyDescent="0.25">
      <c r="A1970" s="11">
        <v>42271</v>
      </c>
      <c r="B1970" s="12">
        <v>5961.5</v>
      </c>
      <c r="C1970" s="4">
        <f t="shared" si="276"/>
        <v>-1.1789691717128415E-2</v>
      </c>
      <c r="D1970" s="4">
        <f t="shared" si="280"/>
        <v>1.4509140916531771E-7</v>
      </c>
      <c r="E1970" s="13">
        <f t="shared" si="273"/>
        <v>2.9379216625610049E-4</v>
      </c>
      <c r="F1970" s="4">
        <f t="shared" si="274"/>
        <v>-1.178983680853758E-2</v>
      </c>
      <c r="G1970" s="6">
        <f t="shared" si="275"/>
        <v>-0.68784041218369418</v>
      </c>
      <c r="H1970" s="8">
        <f t="shared" si="281"/>
        <v>1</v>
      </c>
      <c r="I1970" s="6">
        <f t="shared" si="277"/>
        <v>2.9108182295317304</v>
      </c>
      <c r="J1970" s="15">
        <f t="shared" si="278"/>
        <v>42271</v>
      </c>
      <c r="K1970" s="7">
        <f t="shared" si="279"/>
        <v>27.263422027103168</v>
      </c>
    </row>
    <row r="1971" spans="1:11" x14ac:dyDescent="0.25">
      <c r="A1971" s="11">
        <v>42272</v>
      </c>
      <c r="B1971" s="12">
        <v>6109</v>
      </c>
      <c r="C1971" s="4">
        <f t="shared" si="276"/>
        <v>2.4440966403580271E-2</v>
      </c>
      <c r="D1971" s="4">
        <f t="shared" si="280"/>
        <v>1.4509140916531771E-7</v>
      </c>
      <c r="E1971" s="13">
        <f t="shared" si="273"/>
        <v>2.873783206656122E-4</v>
      </c>
      <c r="F1971" s="4">
        <f t="shared" si="274"/>
        <v>2.4440821312171106E-2</v>
      </c>
      <c r="G1971" s="6">
        <f t="shared" si="275"/>
        <v>1.4417461308942805</v>
      </c>
      <c r="H1971" s="8">
        <f t="shared" si="281"/>
        <v>0</v>
      </c>
      <c r="I1971" s="6">
        <f t="shared" si="277"/>
        <v>2.1191010237122359</v>
      </c>
      <c r="J1971" s="15">
        <f t="shared" si="278"/>
        <v>42272</v>
      </c>
      <c r="K1971" s="7">
        <f t="shared" si="279"/>
        <v>26.964182748305181</v>
      </c>
    </row>
    <row r="1972" spans="1:11" x14ac:dyDescent="0.25">
      <c r="A1972" s="11">
        <v>42275</v>
      </c>
      <c r="B1972" s="12">
        <v>5958.8999020000001</v>
      </c>
      <c r="C1972" s="4">
        <f t="shared" si="276"/>
        <v>-2.4877209828735616E-2</v>
      </c>
      <c r="D1972" s="4">
        <f t="shared" si="280"/>
        <v>1.4509140916531771E-7</v>
      </c>
      <c r="E1972" s="13">
        <f t="shared" si="273"/>
        <v>2.5593750363938652E-4</v>
      </c>
      <c r="F1972" s="4">
        <f t="shared" si="274"/>
        <v>-2.4877354920144781E-2</v>
      </c>
      <c r="G1972" s="6">
        <f t="shared" si="275"/>
        <v>-1.5550245053688756</v>
      </c>
      <c r="H1972" s="8">
        <f t="shared" si="281"/>
        <v>1</v>
      </c>
      <c r="I1972" s="6">
        <f t="shared" si="277"/>
        <v>2.0072994954949994</v>
      </c>
      <c r="J1972" s="15">
        <f t="shared" si="278"/>
        <v>42275</v>
      </c>
      <c r="K1972" s="7">
        <f t="shared" si="279"/>
        <v>25.446451308731593</v>
      </c>
    </row>
    <row r="1973" spans="1:11" x14ac:dyDescent="0.25">
      <c r="A1973" s="11">
        <v>42276</v>
      </c>
      <c r="B1973" s="12">
        <v>5909.2001950000003</v>
      </c>
      <c r="C1973" s="4">
        <f t="shared" si="276"/>
        <v>-8.3753923741879469E-3</v>
      </c>
      <c r="D1973" s="4">
        <f t="shared" si="280"/>
        <v>1.4509140916531771E-7</v>
      </c>
      <c r="E1973" s="13">
        <f t="shared" si="273"/>
        <v>3.4310292986554852E-4</v>
      </c>
      <c r="F1973" s="4">
        <f t="shared" si="274"/>
        <v>-8.3755374655971118E-3</v>
      </c>
      <c r="G1973" s="6">
        <f t="shared" si="275"/>
        <v>-0.45216867500995345</v>
      </c>
      <c r="H1973" s="8">
        <f t="shared" si="281"/>
        <v>1</v>
      </c>
      <c r="I1973" s="6">
        <f t="shared" si="277"/>
        <v>2.9675732458371407</v>
      </c>
      <c r="J1973" s="15">
        <f t="shared" si="278"/>
        <v>42276</v>
      </c>
      <c r="K1973" s="7">
        <f t="shared" si="279"/>
        <v>29.46269526977866</v>
      </c>
    </row>
    <row r="1974" spans="1:11" x14ac:dyDescent="0.25">
      <c r="A1974" s="11">
        <v>42277</v>
      </c>
      <c r="B1974" s="12">
        <v>6061.6000979999999</v>
      </c>
      <c r="C1974" s="4">
        <f t="shared" si="276"/>
        <v>2.5463316337668671E-2</v>
      </c>
      <c r="D1974" s="4">
        <f t="shared" si="280"/>
        <v>1.4509140916531771E-7</v>
      </c>
      <c r="E1974" s="13">
        <f t="shared" si="273"/>
        <v>3.1801433245185785E-4</v>
      </c>
      <c r="F1974" s="4">
        <f t="shared" si="274"/>
        <v>2.5463171246259506E-2</v>
      </c>
      <c r="G1974" s="6">
        <f t="shared" si="275"/>
        <v>1.4278715618241293</v>
      </c>
      <c r="H1974" s="8">
        <f t="shared" si="281"/>
        <v>0</v>
      </c>
      <c r="I1974" s="6">
        <f t="shared" si="277"/>
        <v>2.0883599210604986</v>
      </c>
      <c r="J1974" s="15">
        <f t="shared" si="278"/>
        <v>42277</v>
      </c>
      <c r="K1974" s="7">
        <f t="shared" si="279"/>
        <v>28.365053518426514</v>
      </c>
    </row>
    <row r="1975" spans="1:11" x14ac:dyDescent="0.25">
      <c r="A1975" s="11">
        <v>42278</v>
      </c>
      <c r="B1975" s="12">
        <v>6072.5</v>
      </c>
      <c r="C1975" s="4">
        <f t="shared" si="276"/>
        <v>1.7965740918156295E-3</v>
      </c>
      <c r="D1975" s="4">
        <f t="shared" si="280"/>
        <v>1.4509140916531771E-7</v>
      </c>
      <c r="E1975" s="13">
        <f t="shared" si="273"/>
        <v>2.8290905274450844E-4</v>
      </c>
      <c r="F1975" s="4">
        <f t="shared" si="274"/>
        <v>1.7964290004064641E-3</v>
      </c>
      <c r="G1975" s="6">
        <f t="shared" si="275"/>
        <v>0.10680378285695427</v>
      </c>
      <c r="H1975" s="8">
        <f t="shared" si="281"/>
        <v>0</v>
      </c>
      <c r="I1975" s="6">
        <f t="shared" si="277"/>
        <v>3.1605504829614932</v>
      </c>
      <c r="J1975" s="15">
        <f t="shared" si="278"/>
        <v>42278</v>
      </c>
      <c r="K1975" s="7">
        <f t="shared" si="279"/>
        <v>26.753689529550989</v>
      </c>
    </row>
    <row r="1976" spans="1:11" x14ac:dyDescent="0.25">
      <c r="A1976" s="11">
        <v>42279</v>
      </c>
      <c r="B1976" s="12">
        <v>6130</v>
      </c>
      <c r="C1976" s="4">
        <f t="shared" si="276"/>
        <v>9.4243680539296219E-3</v>
      </c>
      <c r="D1976" s="4">
        <f t="shared" si="280"/>
        <v>1.4509140916531771E-7</v>
      </c>
      <c r="E1976" s="13">
        <f t="shared" si="273"/>
        <v>2.5200281788332094E-4</v>
      </c>
      <c r="F1976" s="4">
        <f t="shared" si="274"/>
        <v>9.4242229625204569E-3</v>
      </c>
      <c r="G1976" s="6">
        <f t="shared" si="275"/>
        <v>0.59366692505315977</v>
      </c>
      <c r="H1976" s="8">
        <f t="shared" si="281"/>
        <v>0</v>
      </c>
      <c r="I1976" s="6">
        <f t="shared" si="277"/>
        <v>3.0478764020636397</v>
      </c>
      <c r="J1976" s="15">
        <f t="shared" si="278"/>
        <v>42279</v>
      </c>
      <c r="K1976" s="7">
        <f t="shared" si="279"/>
        <v>25.250091668047503</v>
      </c>
    </row>
    <row r="1977" spans="1:11" x14ac:dyDescent="0.25">
      <c r="A1977" s="11">
        <v>42282</v>
      </c>
      <c r="B1977" s="12">
        <v>6298.8999020000001</v>
      </c>
      <c r="C1977" s="4">
        <f t="shared" si="276"/>
        <v>2.7180249471582686E-2</v>
      </c>
      <c r="D1977" s="4">
        <f t="shared" si="280"/>
        <v>1.4509140916531771E-7</v>
      </c>
      <c r="E1977" s="13">
        <f t="shared" si="273"/>
        <v>2.2479336787301643E-4</v>
      </c>
      <c r="F1977" s="4">
        <f t="shared" si="274"/>
        <v>2.7180104380173521E-2</v>
      </c>
      <c r="G1977" s="6">
        <f t="shared" si="275"/>
        <v>1.8128395740990857</v>
      </c>
      <c r="H1977" s="8">
        <f t="shared" si="281"/>
        <v>0</v>
      </c>
      <c r="I1977" s="6">
        <f t="shared" si="277"/>
        <v>1.6380322774475373</v>
      </c>
      <c r="J1977" s="15">
        <f t="shared" si="278"/>
        <v>42282</v>
      </c>
      <c r="K1977" s="7">
        <f t="shared" si="279"/>
        <v>23.848002447138661</v>
      </c>
    </row>
    <row r="1978" spans="1:11" x14ac:dyDescent="0.25">
      <c r="A1978" s="11">
        <v>42283</v>
      </c>
      <c r="B1978" s="12">
        <v>6326.2001950000003</v>
      </c>
      <c r="C1978" s="4">
        <f t="shared" si="276"/>
        <v>4.3247713430372755E-3</v>
      </c>
      <c r="D1978" s="4">
        <f t="shared" si="280"/>
        <v>1.4509140916531771E-7</v>
      </c>
      <c r="E1978" s="13">
        <f t="shared" si="273"/>
        <v>2.0083851950056044E-4</v>
      </c>
      <c r="F1978" s="4">
        <f t="shared" si="274"/>
        <v>4.3246262516281105E-3</v>
      </c>
      <c r="G1978" s="6">
        <f t="shared" si="275"/>
        <v>0.30515822116653241</v>
      </c>
      <c r="H1978" s="8">
        <f t="shared" si="281"/>
        <v>0</v>
      </c>
      <c r="I1978" s="6">
        <f t="shared" si="277"/>
        <v>3.2910053760034073</v>
      </c>
      <c r="J1978" s="15">
        <f t="shared" si="278"/>
        <v>42283</v>
      </c>
      <c r="K1978" s="7">
        <f t="shared" si="279"/>
        <v>22.541549510546471</v>
      </c>
    </row>
    <row r="1979" spans="1:11" x14ac:dyDescent="0.25">
      <c r="A1979" s="11">
        <v>42284</v>
      </c>
      <c r="B1979" s="12">
        <v>6336.3999020000001</v>
      </c>
      <c r="C1979" s="4">
        <f t="shared" si="276"/>
        <v>1.610997603623119E-3</v>
      </c>
      <c r="D1979" s="4">
        <f t="shared" si="280"/>
        <v>1.4509140916531771E-7</v>
      </c>
      <c r="E1979" s="13">
        <f t="shared" si="273"/>
        <v>1.7974898037610037E-4</v>
      </c>
      <c r="F1979" s="4">
        <f t="shared" si="274"/>
        <v>1.6108525122139536E-3</v>
      </c>
      <c r="G1979" s="6">
        <f t="shared" si="275"/>
        <v>0.12014966409493878</v>
      </c>
      <c r="H1979" s="8">
        <f t="shared" si="281"/>
        <v>0</v>
      </c>
      <c r="I1979" s="6">
        <f t="shared" si="277"/>
        <v>3.3858181128216827</v>
      </c>
      <c r="J1979" s="15">
        <f t="shared" si="278"/>
        <v>42284</v>
      </c>
      <c r="K1979" s="7">
        <f t="shared" si="279"/>
        <v>21.325217943822615</v>
      </c>
    </row>
    <row r="1980" spans="1:11" x14ac:dyDescent="0.25">
      <c r="A1980" s="11">
        <v>42285</v>
      </c>
      <c r="B1980" s="12">
        <v>6374.7998049999997</v>
      </c>
      <c r="C1980" s="4">
        <f t="shared" si="276"/>
        <v>6.0419190477830056E-3</v>
      </c>
      <c r="D1980" s="4">
        <f t="shared" si="280"/>
        <v>1.4509140916531771E-7</v>
      </c>
      <c r="E1980" s="13">
        <f t="shared" si="273"/>
        <v>1.6118202250741518E-4</v>
      </c>
      <c r="F1980" s="4">
        <f t="shared" si="274"/>
        <v>6.0417739563738406E-3</v>
      </c>
      <c r="G1980" s="6">
        <f t="shared" si="275"/>
        <v>0.47588955439190272</v>
      </c>
      <c r="H1980" s="8">
        <f t="shared" si="281"/>
        <v>0</v>
      </c>
      <c r="I1980" s="6">
        <f t="shared" si="277"/>
        <v>3.334314161314536</v>
      </c>
      <c r="J1980" s="15">
        <f t="shared" si="278"/>
        <v>42285</v>
      </c>
      <c r="K1980" s="7">
        <f t="shared" si="279"/>
        <v>20.19382373261093</v>
      </c>
    </row>
    <row r="1981" spans="1:11" x14ac:dyDescent="0.25">
      <c r="A1981" s="11">
        <v>42286</v>
      </c>
      <c r="B1981" s="12">
        <v>6416.2001950000003</v>
      </c>
      <c r="C1981" s="4">
        <f t="shared" si="276"/>
        <v>6.4733851258742372E-3</v>
      </c>
      <c r="D1981" s="4">
        <f t="shared" si="280"/>
        <v>1.4509140916531771E-7</v>
      </c>
      <c r="E1981" s="13">
        <f t="shared" si="273"/>
        <v>1.4483591259656825E-4</v>
      </c>
      <c r="F1981" s="4">
        <f t="shared" si="274"/>
        <v>6.4732400344650722E-3</v>
      </c>
      <c r="G1981" s="6">
        <f t="shared" si="275"/>
        <v>0.53787775227457701</v>
      </c>
      <c r="H1981" s="8">
        <f t="shared" si="281"/>
        <v>0</v>
      </c>
      <c r="I1981" s="6">
        <f t="shared" si="277"/>
        <v>3.3563597753961849</v>
      </c>
      <c r="J1981" s="15">
        <f t="shared" si="278"/>
        <v>42286</v>
      </c>
      <c r="K1981" s="7">
        <f t="shared" si="279"/>
        <v>19.142488314462089</v>
      </c>
    </row>
    <row r="1982" spans="1:11" x14ac:dyDescent="0.25">
      <c r="A1982" s="11">
        <v>42289</v>
      </c>
      <c r="B1982" s="12">
        <v>6371.2001950000003</v>
      </c>
      <c r="C1982" s="4">
        <f t="shared" si="276"/>
        <v>-7.0382070458014281E-3</v>
      </c>
      <c r="D1982" s="4">
        <f t="shared" si="280"/>
        <v>1.4509140916531771E-7</v>
      </c>
      <c r="E1982" s="13">
        <f t="shared" si="273"/>
        <v>1.3044500854501458E-4</v>
      </c>
      <c r="F1982" s="4">
        <f t="shared" si="274"/>
        <v>-7.038352137210593E-3</v>
      </c>
      <c r="G1982" s="6">
        <f t="shared" si="275"/>
        <v>-0.616250462946067</v>
      </c>
      <c r="H1982" s="8">
        <f t="shared" si="281"/>
        <v>1</v>
      </c>
      <c r="I1982" s="6">
        <f t="shared" si="277"/>
        <v>3.363458555490253</v>
      </c>
      <c r="J1982" s="15">
        <f t="shared" si="278"/>
        <v>42289</v>
      </c>
      <c r="K1982" s="7">
        <f t="shared" si="279"/>
        <v>18.166614203502174</v>
      </c>
    </row>
    <row r="1983" spans="1:11" x14ac:dyDescent="0.25">
      <c r="A1983" s="11">
        <v>42290</v>
      </c>
      <c r="B1983" s="12">
        <v>6342.2998049999997</v>
      </c>
      <c r="C1983" s="4">
        <f t="shared" si="276"/>
        <v>-4.5464175531040969E-3</v>
      </c>
      <c r="D1983" s="4">
        <f t="shared" si="280"/>
        <v>1.4509140916531771E-7</v>
      </c>
      <c r="E1983" s="13">
        <f t="shared" si="273"/>
        <v>1.2696823841528318E-4</v>
      </c>
      <c r="F1983" s="4">
        <f t="shared" si="274"/>
        <v>-4.5465626445132619E-3</v>
      </c>
      <c r="G1983" s="6">
        <f t="shared" si="275"/>
        <v>-0.40349265394736888</v>
      </c>
      <c r="H1983" s="8">
        <f t="shared" si="281"/>
        <v>1</v>
      </c>
      <c r="I1983" s="6">
        <f t="shared" si="277"/>
        <v>3.4854451029015565</v>
      </c>
      <c r="J1983" s="15">
        <f t="shared" si="278"/>
        <v>42290</v>
      </c>
      <c r="K1983" s="7">
        <f t="shared" si="279"/>
        <v>17.922880437883485</v>
      </c>
    </row>
    <row r="1984" spans="1:11" x14ac:dyDescent="0.25">
      <c r="A1984" s="11">
        <v>42291</v>
      </c>
      <c r="B1984" s="12">
        <v>6269.6000979999999</v>
      </c>
      <c r="C1984" s="4">
        <f t="shared" si="276"/>
        <v>-1.1528875553615828E-2</v>
      </c>
      <c r="D1984" s="4">
        <f t="shared" si="280"/>
        <v>1.4509140916531771E-7</v>
      </c>
      <c r="E1984" s="13">
        <f t="shared" si="273"/>
        <v>1.1855048064093692E-4</v>
      </c>
      <c r="F1984" s="4">
        <f t="shared" si="274"/>
        <v>-1.1529020645024993E-2</v>
      </c>
      <c r="G1984" s="6">
        <f t="shared" si="275"/>
        <v>-1.0588654000354434</v>
      </c>
      <c r="H1984" s="8">
        <f t="shared" si="281"/>
        <v>1</v>
      </c>
      <c r="I1984" s="6">
        <f t="shared" si="277"/>
        <v>3.04054934466427</v>
      </c>
      <c r="J1984" s="15">
        <f t="shared" si="278"/>
        <v>42291</v>
      </c>
      <c r="K1984" s="7">
        <f t="shared" si="279"/>
        <v>17.318565645617724</v>
      </c>
    </row>
    <row r="1985" spans="1:11" x14ac:dyDescent="0.25">
      <c r="A1985" s="11">
        <v>42292</v>
      </c>
      <c r="B1985" s="12">
        <v>6338.7001950000003</v>
      </c>
      <c r="C1985" s="4">
        <f t="shared" si="276"/>
        <v>1.0961158481353423E-2</v>
      </c>
      <c r="D1985" s="4">
        <f t="shared" si="280"/>
        <v>1.4509140916531771E-7</v>
      </c>
      <c r="E1985" s="13">
        <f t="shared" si="273"/>
        <v>1.3196918480949519E-4</v>
      </c>
      <c r="F1985" s="4">
        <f t="shared" si="274"/>
        <v>1.0961013389944258E-2</v>
      </c>
      <c r="G1985" s="6">
        <f t="shared" si="275"/>
        <v>0.95414513724490058</v>
      </c>
      <c r="H1985" s="8">
        <f t="shared" si="281"/>
        <v>0</v>
      </c>
      <c r="I1985" s="6">
        <f t="shared" si="277"/>
        <v>3.0923360508533531</v>
      </c>
      <c r="J1985" s="15">
        <f t="shared" si="278"/>
        <v>42292</v>
      </c>
      <c r="K1985" s="7">
        <f t="shared" si="279"/>
        <v>18.272439288940674</v>
      </c>
    </row>
    <row r="1986" spans="1:11" x14ac:dyDescent="0.25">
      <c r="A1986" s="11">
        <v>42293</v>
      </c>
      <c r="B1986" s="12">
        <v>6378</v>
      </c>
      <c r="C1986" s="4">
        <f t="shared" si="276"/>
        <v>6.1808377190134892E-3</v>
      </c>
      <c r="D1986" s="4">
        <f t="shared" si="280"/>
        <v>1.4509140916531771E-7</v>
      </c>
      <c r="E1986" s="13">
        <f t="shared" si="273"/>
        <v>1.1911730757817127E-4</v>
      </c>
      <c r="F1986" s="4">
        <f t="shared" si="274"/>
        <v>6.1806926276043242E-3</v>
      </c>
      <c r="G1986" s="6">
        <f t="shared" si="275"/>
        <v>0.56630410793042785</v>
      </c>
      <c r="H1986" s="8">
        <f t="shared" si="281"/>
        <v>0</v>
      </c>
      <c r="I1986" s="6">
        <f t="shared" si="277"/>
        <v>3.4384121816883604</v>
      </c>
      <c r="J1986" s="15">
        <f t="shared" si="278"/>
        <v>42293</v>
      </c>
      <c r="K1986" s="7">
        <f t="shared" si="279"/>
        <v>17.359919014003879</v>
      </c>
    </row>
    <row r="1987" spans="1:11" x14ac:dyDescent="0.25">
      <c r="A1987" s="11">
        <v>42296</v>
      </c>
      <c r="B1987" s="12">
        <v>6352.2998049999997</v>
      </c>
      <c r="C1987" s="4">
        <f t="shared" si="276"/>
        <v>-4.0376472366953171E-3</v>
      </c>
      <c r="D1987" s="4">
        <f t="shared" si="280"/>
        <v>1.4509140916531771E-7</v>
      </c>
      <c r="E1987" s="13">
        <f t="shared" si="273"/>
        <v>1.0780268084881097E-4</v>
      </c>
      <c r="F1987" s="4">
        <f t="shared" si="274"/>
        <v>-4.0377923281044821E-3</v>
      </c>
      <c r="G1987" s="6">
        <f t="shared" si="275"/>
        <v>-0.38889216901242407</v>
      </c>
      <c r="H1987" s="8">
        <f t="shared" si="281"/>
        <v>1</v>
      </c>
      <c r="I1987" s="6">
        <f t="shared" si="277"/>
        <v>3.5730469227713457</v>
      </c>
      <c r="J1987" s="15">
        <f t="shared" si="278"/>
        <v>42296</v>
      </c>
      <c r="K1987" s="7">
        <f t="shared" si="279"/>
        <v>16.514865501949807</v>
      </c>
    </row>
    <row r="1988" spans="1:11" x14ac:dyDescent="0.25">
      <c r="A1988" s="11">
        <v>42297</v>
      </c>
      <c r="B1988" s="12">
        <v>6345.1000979999999</v>
      </c>
      <c r="C1988" s="4">
        <f t="shared" si="276"/>
        <v>-1.1340444227327692E-3</v>
      </c>
      <c r="D1988" s="4">
        <f t="shared" si="280"/>
        <v>1.4509140916531771E-7</v>
      </c>
      <c r="E1988" s="13">
        <f t="shared" si="273"/>
        <v>1.0086690478437515E-4</v>
      </c>
      <c r="F1988" s="4">
        <f t="shared" si="274"/>
        <v>-1.1341895141419346E-3</v>
      </c>
      <c r="G1988" s="6">
        <f t="shared" si="275"/>
        <v>-0.11293050772801684</v>
      </c>
      <c r="H1988" s="8">
        <f t="shared" si="281"/>
        <v>1</v>
      </c>
      <c r="I1988" s="6">
        <f t="shared" si="277"/>
        <v>3.6755391592891646</v>
      </c>
      <c r="J1988" s="15">
        <f t="shared" si="278"/>
        <v>42297</v>
      </c>
      <c r="K1988" s="7">
        <f t="shared" si="279"/>
        <v>15.974769766868915</v>
      </c>
    </row>
    <row r="1989" spans="1:11" x14ac:dyDescent="0.25">
      <c r="A1989" s="11">
        <v>42298</v>
      </c>
      <c r="B1989" s="12">
        <v>6348.3999020000001</v>
      </c>
      <c r="C1989" s="4">
        <f t="shared" si="276"/>
        <v>5.1992028586807161E-4</v>
      </c>
      <c r="D1989" s="4">
        <f t="shared" si="280"/>
        <v>1.4509140916531771E-7</v>
      </c>
      <c r="E1989" s="13">
        <f t="shared" si="273"/>
        <v>9.1973975389237405E-5</v>
      </c>
      <c r="F1989" s="4">
        <f t="shared" si="274"/>
        <v>5.1977519445890632E-4</v>
      </c>
      <c r="G1989" s="6">
        <f t="shared" si="275"/>
        <v>5.4197976258077873E-2</v>
      </c>
      <c r="H1989" s="8">
        <f t="shared" si="281"/>
        <v>0</v>
      </c>
      <c r="I1989" s="6">
        <f t="shared" si="277"/>
        <v>3.7265952050481896</v>
      </c>
      <c r="J1989" s="15">
        <f t="shared" si="278"/>
        <v>42298</v>
      </c>
      <c r="K1989" s="7">
        <f t="shared" si="279"/>
        <v>15.254316036282015</v>
      </c>
    </row>
    <row r="1990" spans="1:11" x14ac:dyDescent="0.25">
      <c r="A1990" s="11">
        <v>42299</v>
      </c>
      <c r="B1990" s="12">
        <v>6376.2998049999997</v>
      </c>
      <c r="C1990" s="4">
        <f t="shared" si="276"/>
        <v>4.3851640276350882E-3</v>
      </c>
      <c r="D1990" s="4">
        <f t="shared" si="280"/>
        <v>1.4509140916531771E-7</v>
      </c>
      <c r="E1990" s="13">
        <f t="shared" si="273"/>
        <v>8.3906041752362072E-5</v>
      </c>
      <c r="F1990" s="4">
        <f t="shared" si="274"/>
        <v>4.3850189362259233E-3</v>
      </c>
      <c r="G1990" s="6">
        <f t="shared" si="275"/>
        <v>0.47871259748763229</v>
      </c>
      <c r="H1990" s="8">
        <f t="shared" si="281"/>
        <v>0</v>
      </c>
      <c r="I1990" s="6">
        <f t="shared" si="277"/>
        <v>3.6593850591649746</v>
      </c>
      <c r="J1990" s="15">
        <f t="shared" si="278"/>
        <v>42299</v>
      </c>
      <c r="K1990" s="7">
        <f t="shared" si="279"/>
        <v>14.56991028227271</v>
      </c>
    </row>
    <row r="1991" spans="1:11" x14ac:dyDescent="0.25">
      <c r="A1991" s="11">
        <v>42300</v>
      </c>
      <c r="B1991" s="12">
        <v>6444.1000979999999</v>
      </c>
      <c r="C1991" s="4">
        <f t="shared" si="276"/>
        <v>1.0577037471696199E-2</v>
      </c>
      <c r="D1991" s="4">
        <f t="shared" si="280"/>
        <v>1.4509140916531771E-7</v>
      </c>
      <c r="E1991" s="13">
        <f t="shared" si="273"/>
        <v>7.6803137177767805E-5</v>
      </c>
      <c r="F1991" s="4">
        <f t="shared" si="274"/>
        <v>1.0576892380287034E-2</v>
      </c>
      <c r="G1991" s="6">
        <f t="shared" si="275"/>
        <v>1.2068925471471668</v>
      </c>
      <c r="H1991" s="8">
        <f t="shared" si="281"/>
        <v>0</v>
      </c>
      <c r="I1991" s="6">
        <f t="shared" si="277"/>
        <v>3.0898991916036795</v>
      </c>
      <c r="J1991" s="15">
        <f t="shared" si="278"/>
        <v>42300</v>
      </c>
      <c r="K1991" s="7">
        <f t="shared" si="279"/>
        <v>13.93958166731529</v>
      </c>
    </row>
    <row r="1992" spans="1:11" x14ac:dyDescent="0.25">
      <c r="A1992" s="11">
        <v>42303</v>
      </c>
      <c r="B1992" s="12">
        <v>6417</v>
      </c>
      <c r="C1992" s="4">
        <f t="shared" si="276"/>
        <v>-4.2142799452588187E-3</v>
      </c>
      <c r="D1992" s="4">
        <f t="shared" si="280"/>
        <v>1.4509140916531771E-7</v>
      </c>
      <c r="E1992" s="13">
        <f t="shared" si="273"/>
        <v>7.0549831726022451E-5</v>
      </c>
      <c r="F1992" s="4">
        <f t="shared" si="274"/>
        <v>-4.2144250366679837E-3</v>
      </c>
      <c r="G1992" s="6">
        <f t="shared" si="275"/>
        <v>-0.50175342096157638</v>
      </c>
      <c r="H1992" s="8">
        <f t="shared" si="281"/>
        <v>1</v>
      </c>
      <c r="I1992" s="6">
        <f t="shared" si="277"/>
        <v>3.7347788514928117</v>
      </c>
      <c r="J1992" s="15">
        <f t="shared" si="278"/>
        <v>42303</v>
      </c>
      <c r="K1992" s="7">
        <f t="shared" si="279"/>
        <v>13.360055174543136</v>
      </c>
    </row>
    <row r="1993" spans="1:11" x14ac:dyDescent="0.25">
      <c r="A1993" s="11">
        <v>42304</v>
      </c>
      <c r="B1993" s="12">
        <v>6365.2998049999997</v>
      </c>
      <c r="C1993" s="4">
        <f t="shared" si="276"/>
        <v>-8.0893857473044693E-3</v>
      </c>
      <c r="D1993" s="4">
        <f t="shared" si="280"/>
        <v>1.4509140916531771E-7</v>
      </c>
      <c r="E1993" s="13">
        <f t="shared" si="273"/>
        <v>6.8340465186065124E-5</v>
      </c>
      <c r="F1993" s="4">
        <f t="shared" si="274"/>
        <v>-8.0895308387136343E-3</v>
      </c>
      <c r="G1993" s="6">
        <f t="shared" si="275"/>
        <v>-0.97855303808644523</v>
      </c>
      <c r="H1993" s="8">
        <f t="shared" si="281"/>
        <v>1</v>
      </c>
      <c r="I1993" s="6">
        <f t="shared" si="277"/>
        <v>3.3977826948029382</v>
      </c>
      <c r="J1993" s="15">
        <f t="shared" si="278"/>
        <v>42304</v>
      </c>
      <c r="K1993" s="7">
        <f t="shared" si="279"/>
        <v>13.149196816564302</v>
      </c>
    </row>
    <row r="1994" spans="1:11" x14ac:dyDescent="0.25">
      <c r="A1994" s="11">
        <v>42305</v>
      </c>
      <c r="B1994" s="12">
        <v>6437.7998049999997</v>
      </c>
      <c r="C1994" s="4">
        <f t="shared" si="276"/>
        <v>1.1325503534840525E-2</v>
      </c>
      <c r="D1994" s="4">
        <f t="shared" si="280"/>
        <v>1.4509140916531771E-7</v>
      </c>
      <c r="E1994" s="13">
        <f t="shared" si="273"/>
        <v>7.524314031171045E-5</v>
      </c>
      <c r="F1994" s="4">
        <f t="shared" si="274"/>
        <v>1.132535844343136E-2</v>
      </c>
      <c r="G1994" s="6">
        <f t="shared" si="275"/>
        <v>1.3056251276391351</v>
      </c>
      <c r="H1994" s="8">
        <f t="shared" si="281"/>
        <v>0</v>
      </c>
      <c r="I1994" s="6">
        <f t="shared" si="277"/>
        <v>2.9761258884034016</v>
      </c>
      <c r="J1994" s="15">
        <f t="shared" si="278"/>
        <v>42305</v>
      </c>
      <c r="K1994" s="7">
        <f t="shared" si="279"/>
        <v>13.797287595343782</v>
      </c>
    </row>
    <row r="1995" spans="1:11" x14ac:dyDescent="0.25">
      <c r="A1995" s="11">
        <v>42306</v>
      </c>
      <c r="B1995" s="12">
        <v>6395.7998049999997</v>
      </c>
      <c r="C1995" s="4">
        <f t="shared" si="276"/>
        <v>-6.5453421053323054E-3</v>
      </c>
      <c r="D1995" s="4">
        <f t="shared" si="280"/>
        <v>1.4509140916531771E-7</v>
      </c>
      <c r="E1995" s="13">
        <f t="shared" si="273"/>
        <v>6.917643063288172E-5</v>
      </c>
      <c r="F1995" s="4">
        <f t="shared" si="274"/>
        <v>-6.5454871967414703E-3</v>
      </c>
      <c r="G1995" s="6">
        <f t="shared" si="275"/>
        <v>-0.78697856379146547</v>
      </c>
      <c r="H1995" s="8">
        <f t="shared" si="281"/>
        <v>1</v>
      </c>
      <c r="I1995" s="6">
        <f t="shared" si="277"/>
        <v>3.5608190124356773</v>
      </c>
      <c r="J1995" s="15">
        <f t="shared" si="278"/>
        <v>42306</v>
      </c>
      <c r="K1995" s="7">
        <f t="shared" si="279"/>
        <v>13.229375249844216</v>
      </c>
    </row>
    <row r="1996" spans="1:11" x14ac:dyDescent="0.25">
      <c r="A1996" s="11">
        <v>42307</v>
      </c>
      <c r="B1996" s="12">
        <v>6361.1000979999999</v>
      </c>
      <c r="C1996" s="4">
        <f t="shared" si="276"/>
        <v>-5.4401606727284071E-3</v>
      </c>
      <c r="D1996" s="4">
        <f t="shared" si="280"/>
        <v>1.4509140916531771E-7</v>
      </c>
      <c r="E1996" s="13">
        <f t="shared" si="273"/>
        <v>7.1785789006005338E-5</v>
      </c>
      <c r="F1996" s="4">
        <f t="shared" si="274"/>
        <v>-5.4403057641375721E-3</v>
      </c>
      <c r="G1996" s="6">
        <f t="shared" si="275"/>
        <v>-0.64210207028454203</v>
      </c>
      <c r="H1996" s="8">
        <f t="shared" si="281"/>
        <v>1</v>
      </c>
      <c r="I1996" s="6">
        <f t="shared" si="277"/>
        <v>3.6458259455670907</v>
      </c>
      <c r="J1996" s="15">
        <f t="shared" si="278"/>
        <v>42307</v>
      </c>
      <c r="K1996" s="7">
        <f t="shared" si="279"/>
        <v>13.476573978025479</v>
      </c>
    </row>
    <row r="1997" spans="1:11" x14ac:dyDescent="0.25">
      <c r="A1997" s="11">
        <v>42310</v>
      </c>
      <c r="B1997" s="12">
        <v>6361.8</v>
      </c>
      <c r="C1997" s="4">
        <f t="shared" si="276"/>
        <v>1.1002239981686909E-4</v>
      </c>
      <c r="D1997" s="4">
        <f t="shared" si="280"/>
        <v>1.4509140916531771E-7</v>
      </c>
      <c r="E1997" s="13">
        <f t="shared" si="273"/>
        <v>7.1624897956777813E-5</v>
      </c>
      <c r="F1997" s="4">
        <f t="shared" si="274"/>
        <v>1.0987730840770377E-4</v>
      </c>
      <c r="G1997" s="6">
        <f t="shared" si="275"/>
        <v>1.2983028311177331E-2</v>
      </c>
      <c r="H1997" s="8">
        <f t="shared" si="281"/>
        <v>0</v>
      </c>
      <c r="I1997" s="6">
        <f t="shared" si="277"/>
        <v>3.8530110910920663</v>
      </c>
      <c r="J1997" s="15">
        <f t="shared" si="278"/>
        <v>42310</v>
      </c>
      <c r="K1997" s="7">
        <f t="shared" si="279"/>
        <v>13.461463212840123</v>
      </c>
    </row>
    <row r="1998" spans="1:11" x14ac:dyDescent="0.25">
      <c r="A1998" s="11">
        <v>42311</v>
      </c>
      <c r="B1998" s="12">
        <v>6383.61</v>
      </c>
      <c r="C1998" s="4">
        <f t="shared" si="276"/>
        <v>3.4224118781893335E-3</v>
      </c>
      <c r="D1998" s="4">
        <f t="shared" si="280"/>
        <v>1.4509140916531771E-7</v>
      </c>
      <c r="E1998" s="13">
        <f t="shared" si="273"/>
        <v>6.5990976794072598E-5</v>
      </c>
      <c r="F1998" s="4">
        <f t="shared" si="274"/>
        <v>3.4222667867801681E-3</v>
      </c>
      <c r="G1998" s="6">
        <f t="shared" si="275"/>
        <v>0.42128072004581424</v>
      </c>
      <c r="H1998" s="8">
        <f t="shared" si="281"/>
        <v>0</v>
      </c>
      <c r="I1998" s="6">
        <f t="shared" si="277"/>
        <v>3.805319014516944</v>
      </c>
      <c r="J1998" s="15">
        <f t="shared" si="278"/>
        <v>42311</v>
      </c>
      <c r="K1998" s="7">
        <f t="shared" si="279"/>
        <v>12.921190784482818</v>
      </c>
    </row>
    <row r="1999" spans="1:11" x14ac:dyDescent="0.25">
      <c r="A1999" s="11">
        <v>42312</v>
      </c>
      <c r="B1999" s="12">
        <v>6412.88</v>
      </c>
      <c r="C1999" s="4">
        <f t="shared" si="276"/>
        <v>4.5746999445267379E-3</v>
      </c>
      <c r="D1999" s="4">
        <f t="shared" si="280"/>
        <v>1.4509140916531771E-7</v>
      </c>
      <c r="E1999" s="13">
        <f t="shared" ref="E1999:E2062" si="282">$G$6+(($G$7+$G$8*H1998)*F1998*F1998)+($G$9*E1998)</f>
        <v>6.1030945365878946E-5</v>
      </c>
      <c r="F1999" s="4">
        <f t="shared" ref="F1999:F2062" si="283">C1999-D1999</f>
        <v>4.5745548531175729E-3</v>
      </c>
      <c r="G1999" s="6">
        <f t="shared" ref="G1999:G2062" si="284">F1999/SQRT(E1999)</f>
        <v>0.58556322088026724</v>
      </c>
      <c r="H1999" s="8">
        <f t="shared" si="281"/>
        <v>0</v>
      </c>
      <c r="I1999" s="6">
        <f t="shared" si="277"/>
        <v>3.7616840846438264</v>
      </c>
      <c r="J1999" s="15">
        <f t="shared" si="278"/>
        <v>42312</v>
      </c>
      <c r="K1999" s="7">
        <f t="shared" si="279"/>
        <v>12.426113301256905</v>
      </c>
    </row>
    <row r="2000" spans="1:11" x14ac:dyDescent="0.25">
      <c r="A2000" s="11">
        <v>42313</v>
      </c>
      <c r="B2000" s="12">
        <v>6364.9</v>
      </c>
      <c r="C2000" s="4">
        <f t="shared" ref="C2000:C2063" si="285">LN(B2000/B1999)</f>
        <v>-7.5099470335234066E-3</v>
      </c>
      <c r="D2000" s="4">
        <f t="shared" si="280"/>
        <v>1.4509140916531771E-7</v>
      </c>
      <c r="E2000" s="13">
        <f t="shared" si="282"/>
        <v>5.666419775650066E-5</v>
      </c>
      <c r="F2000" s="4">
        <f t="shared" si="283"/>
        <v>-7.5100921249325716E-3</v>
      </c>
      <c r="G2000" s="6">
        <f t="shared" si="284"/>
        <v>-0.99767914082210085</v>
      </c>
      <c r="H2000" s="8">
        <f t="shared" si="281"/>
        <v>1</v>
      </c>
      <c r="I2000" s="6">
        <f t="shared" si="277"/>
        <v>3.4725636225466685</v>
      </c>
      <c r="J2000" s="15">
        <f t="shared" si="278"/>
        <v>42313</v>
      </c>
      <c r="K2000" s="7">
        <f t="shared" si="279"/>
        <v>11.973321190210621</v>
      </c>
    </row>
    <row r="2001" spans="1:11" x14ac:dyDescent="0.25">
      <c r="A2001" s="11">
        <v>42314</v>
      </c>
      <c r="B2001" s="12">
        <v>6353.83</v>
      </c>
      <c r="C2001" s="4">
        <f t="shared" si="285"/>
        <v>-1.74074027758084E-3</v>
      </c>
      <c r="D2001" s="4">
        <f t="shared" si="280"/>
        <v>1.4509140916531771E-7</v>
      </c>
      <c r="E2001" s="13">
        <f t="shared" si="282"/>
        <v>6.3286141542538612E-5</v>
      </c>
      <c r="F2001" s="4">
        <f t="shared" si="283"/>
        <v>-1.7408853689900054E-3</v>
      </c>
      <c r="G2001" s="6">
        <f t="shared" si="284"/>
        <v>-0.21883453787703955</v>
      </c>
      <c r="H2001" s="8">
        <f t="shared" si="281"/>
        <v>1</v>
      </c>
      <c r="I2001" s="6">
        <f t="shared" si="277"/>
        <v>3.8910392821917679</v>
      </c>
      <c r="J2001" s="15">
        <f t="shared" si="278"/>
        <v>42314</v>
      </c>
      <c r="K2001" s="7">
        <f t="shared" si="279"/>
        <v>12.653613638112343</v>
      </c>
    </row>
    <row r="2002" spans="1:11" x14ac:dyDescent="0.25">
      <c r="A2002" s="11">
        <v>42317</v>
      </c>
      <c r="B2002" s="12">
        <v>6295.16</v>
      </c>
      <c r="C2002" s="4">
        <f t="shared" si="285"/>
        <v>-9.2766965183612177E-3</v>
      </c>
      <c r="D2002" s="4">
        <f t="shared" si="280"/>
        <v>1.4509140916531771E-7</v>
      </c>
      <c r="E2002" s="13">
        <f t="shared" si="282"/>
        <v>5.9212044218962112E-5</v>
      </c>
      <c r="F2002" s="4">
        <f t="shared" si="283"/>
        <v>-9.2768416097703827E-3</v>
      </c>
      <c r="G2002" s="6">
        <f t="shared" si="284"/>
        <v>-1.2055774450533501</v>
      </c>
      <c r="H2002" s="8">
        <f t="shared" si="281"/>
        <v>1</v>
      </c>
      <c r="I2002" s="6">
        <f t="shared" si="277"/>
        <v>3.2215457723460235</v>
      </c>
      <c r="J2002" s="15">
        <f t="shared" si="278"/>
        <v>42317</v>
      </c>
      <c r="K2002" s="7">
        <f t="shared" si="279"/>
        <v>12.239545411246864</v>
      </c>
    </row>
    <row r="2003" spans="1:11" x14ac:dyDescent="0.25">
      <c r="A2003" s="11">
        <v>42318</v>
      </c>
      <c r="B2003" s="12">
        <v>6275.28</v>
      </c>
      <c r="C2003" s="4">
        <f t="shared" si="285"/>
        <v>-3.1629786346395877E-3</v>
      </c>
      <c r="D2003" s="4">
        <f t="shared" si="280"/>
        <v>1.4509140916531771E-7</v>
      </c>
      <c r="E2003" s="13">
        <f t="shared" si="282"/>
        <v>7.1032897601796256E-5</v>
      </c>
      <c r="F2003" s="4">
        <f t="shared" si="283"/>
        <v>-3.1631237260487531E-3</v>
      </c>
      <c r="G2003" s="6">
        <f t="shared" si="284"/>
        <v>-0.37530678359365394</v>
      </c>
      <c r="H2003" s="8">
        <f t="shared" si="281"/>
        <v>1</v>
      </c>
      <c r="I2003" s="6">
        <f t="shared" si="277"/>
        <v>3.7868175967549358</v>
      </c>
      <c r="J2003" s="15">
        <f t="shared" si="278"/>
        <v>42318</v>
      </c>
      <c r="K2003" s="7">
        <f t="shared" si="279"/>
        <v>13.405716352830405</v>
      </c>
    </row>
    <row r="2004" spans="1:11" x14ac:dyDescent="0.25">
      <c r="A2004" s="11">
        <v>42319</v>
      </c>
      <c r="B2004" s="12">
        <v>6297.2</v>
      </c>
      <c r="C2004" s="4">
        <f t="shared" si="285"/>
        <v>3.4869846220551511E-3</v>
      </c>
      <c r="D2004" s="4">
        <f t="shared" si="280"/>
        <v>1.4509140916531771E-7</v>
      </c>
      <c r="E2004" s="13">
        <f t="shared" si="282"/>
        <v>6.7326471334071611E-5</v>
      </c>
      <c r="F2004" s="4">
        <f t="shared" si="283"/>
        <v>3.4868395306459857E-3</v>
      </c>
      <c r="G2004" s="6">
        <f t="shared" si="284"/>
        <v>0.42495117499963325</v>
      </c>
      <c r="H2004" s="8">
        <f t="shared" si="281"/>
        <v>0</v>
      </c>
      <c r="I2004" s="6">
        <f t="shared" ref="I2004:I2067" si="286">-0.5*LN(2*PI())-0.5*LN(E2004)-0.5*G2004*G2004</f>
        <v>3.7937482488808283</v>
      </c>
      <c r="J2004" s="15">
        <f t="shared" ref="J2004:J2067" si="287">A2004</f>
        <v>42319</v>
      </c>
      <c r="K2004" s="7">
        <f t="shared" ref="K2004:K2067" si="288">100*SQRT($B$12*E2004)</f>
        <v>13.051282407303935</v>
      </c>
    </row>
    <row r="2005" spans="1:11" x14ac:dyDescent="0.25">
      <c r="A2005" s="11">
        <v>42320</v>
      </c>
      <c r="B2005" s="12">
        <v>6178.68</v>
      </c>
      <c r="C2005" s="4">
        <f t="shared" si="285"/>
        <v>-1.9000433735816755E-2</v>
      </c>
      <c r="D2005" s="4">
        <f t="shared" ref="D2005:D2068" si="289">D2004</f>
        <v>1.4509140916531771E-7</v>
      </c>
      <c r="E2005" s="13">
        <f t="shared" si="282"/>
        <v>6.2206697510659671E-5</v>
      </c>
      <c r="F2005" s="4">
        <f t="shared" si="283"/>
        <v>-1.900057882722592E-2</v>
      </c>
      <c r="G2005" s="6">
        <f t="shared" si="284"/>
        <v>-2.4090635603189363</v>
      </c>
      <c r="H2005" s="8">
        <f t="shared" si="281"/>
        <v>1</v>
      </c>
      <c r="I2005" s="6">
        <f t="shared" si="286"/>
        <v>1.021791791464874</v>
      </c>
      <c r="J2005" s="15">
        <f t="shared" si="287"/>
        <v>42320</v>
      </c>
      <c r="K2005" s="7">
        <f t="shared" si="288"/>
        <v>12.545235936480786</v>
      </c>
    </row>
    <row r="2006" spans="1:11" x14ac:dyDescent="0.25">
      <c r="A2006" s="11">
        <v>42321</v>
      </c>
      <c r="B2006" s="12">
        <v>6118.28</v>
      </c>
      <c r="C2006" s="4">
        <f t="shared" si="285"/>
        <v>-9.8236451506777938E-3</v>
      </c>
      <c r="D2006" s="4">
        <f t="shared" si="289"/>
        <v>1.4509140916531771E-7</v>
      </c>
      <c r="E2006" s="13">
        <f t="shared" si="282"/>
        <v>1.2469383781971887E-4</v>
      </c>
      <c r="F2006" s="4">
        <f t="shared" si="283"/>
        <v>-9.8237902420869588E-3</v>
      </c>
      <c r="G2006" s="6">
        <f t="shared" si="284"/>
        <v>-0.87974454967185767</v>
      </c>
      <c r="H2006" s="8">
        <f t="shared" ref="H2006:H2069" si="290">IF(G2006&lt;0,1,0)</f>
        <v>1</v>
      </c>
      <c r="I2006" s="6">
        <f t="shared" si="286"/>
        <v>3.1889107917266788</v>
      </c>
      <c r="J2006" s="15">
        <f t="shared" si="287"/>
        <v>42321</v>
      </c>
      <c r="K2006" s="7">
        <f t="shared" si="288"/>
        <v>17.761627450317967</v>
      </c>
    </row>
    <row r="2007" spans="1:11" x14ac:dyDescent="0.25">
      <c r="A2007" s="11">
        <v>42324</v>
      </c>
      <c r="B2007" s="12">
        <v>6146.38</v>
      </c>
      <c r="C2007" s="4">
        <f t="shared" si="285"/>
        <v>4.5822793568876937E-3</v>
      </c>
      <c r="D2007" s="4">
        <f t="shared" si="289"/>
        <v>1.4509140916531771E-7</v>
      </c>
      <c r="E2007" s="13">
        <f t="shared" si="282"/>
        <v>1.3062087521641043E-4</v>
      </c>
      <c r="F2007" s="4">
        <f t="shared" si="283"/>
        <v>4.5821342654785288E-3</v>
      </c>
      <c r="G2007" s="6">
        <f t="shared" si="284"/>
        <v>0.40092350276241379</v>
      </c>
      <c r="H2007" s="8">
        <f t="shared" si="290"/>
        <v>0</v>
      </c>
      <c r="I2007" s="6">
        <f t="shared" si="286"/>
        <v>3.4722973957788903</v>
      </c>
      <c r="J2007" s="15">
        <f t="shared" si="287"/>
        <v>42324</v>
      </c>
      <c r="K2007" s="7">
        <f t="shared" si="288"/>
        <v>18.178856242831078</v>
      </c>
    </row>
    <row r="2008" spans="1:11" x14ac:dyDescent="0.25">
      <c r="A2008" s="11">
        <v>42325</v>
      </c>
      <c r="B2008" s="12">
        <v>6268.76</v>
      </c>
      <c r="C2008" s="4">
        <f t="shared" si="285"/>
        <v>1.9715277312463156E-2</v>
      </c>
      <c r="D2008" s="4">
        <f t="shared" si="289"/>
        <v>1.4509140916531771E-7</v>
      </c>
      <c r="E2008" s="13">
        <f t="shared" si="282"/>
        <v>1.1793027322616336E-4</v>
      </c>
      <c r="F2008" s="4">
        <f t="shared" si="283"/>
        <v>1.9715132221053991E-2</v>
      </c>
      <c r="G2008" s="6">
        <f t="shared" si="284"/>
        <v>1.815461492894739</v>
      </c>
      <c r="H2008" s="8">
        <f t="shared" si="290"/>
        <v>0</v>
      </c>
      <c r="I2008" s="6">
        <f t="shared" si="286"/>
        <v>1.9558197572108877</v>
      </c>
      <c r="J2008" s="15">
        <f t="shared" si="287"/>
        <v>42325</v>
      </c>
      <c r="K2008" s="7">
        <f t="shared" si="288"/>
        <v>17.273204429468013</v>
      </c>
    </row>
    <row r="2009" spans="1:11" x14ac:dyDescent="0.25">
      <c r="A2009" s="11">
        <v>42326</v>
      </c>
      <c r="B2009" s="12">
        <v>6278.97</v>
      </c>
      <c r="C2009" s="4">
        <f t="shared" si="285"/>
        <v>1.6273863485004676E-3</v>
      </c>
      <c r="D2009" s="4">
        <f t="shared" si="289"/>
        <v>1.4509140916531771E-7</v>
      </c>
      <c r="E2009" s="13">
        <f t="shared" si="282"/>
        <v>1.0675763113613846E-4</v>
      </c>
      <c r="F2009" s="4">
        <f t="shared" si="283"/>
        <v>1.6272412570913022E-3</v>
      </c>
      <c r="G2009" s="6">
        <f t="shared" si="284"/>
        <v>0.1574898185143096</v>
      </c>
      <c r="H2009" s="8">
        <f t="shared" si="290"/>
        <v>0</v>
      </c>
      <c r="I2009" s="6">
        <f t="shared" si="286"/>
        <v>3.6411346565063551</v>
      </c>
      <c r="J2009" s="15">
        <f t="shared" si="287"/>
        <v>42326</v>
      </c>
      <c r="K2009" s="7">
        <f t="shared" si="288"/>
        <v>16.434622197496061</v>
      </c>
    </row>
    <row r="2010" spans="1:11" x14ac:dyDescent="0.25">
      <c r="A2010" s="11">
        <v>42327</v>
      </c>
      <c r="B2010" s="12">
        <v>6329.93</v>
      </c>
      <c r="C2010" s="4">
        <f t="shared" si="285"/>
        <v>8.0832233534292725E-3</v>
      </c>
      <c r="D2010" s="4">
        <f t="shared" si="289"/>
        <v>1.4509140916531771E-7</v>
      </c>
      <c r="E2010" s="13">
        <f t="shared" si="282"/>
        <v>9.6921381337450552E-5</v>
      </c>
      <c r="F2010" s="4">
        <f t="shared" si="283"/>
        <v>8.0830782620201075E-3</v>
      </c>
      <c r="G2010" s="6">
        <f t="shared" si="284"/>
        <v>0.82104504822216362</v>
      </c>
      <c r="H2010" s="8">
        <f t="shared" si="290"/>
        <v>0</v>
      </c>
      <c r="I2010" s="6">
        <f t="shared" si="286"/>
        <v>3.3648091860756226</v>
      </c>
      <c r="J2010" s="15">
        <f t="shared" si="287"/>
        <v>42327</v>
      </c>
      <c r="K2010" s="7">
        <f t="shared" si="288"/>
        <v>15.659217566141351</v>
      </c>
    </row>
    <row r="2011" spans="1:11" x14ac:dyDescent="0.25">
      <c r="A2011" s="11">
        <v>42328</v>
      </c>
      <c r="B2011" s="12">
        <v>6334.63</v>
      </c>
      <c r="C2011" s="4">
        <f t="shared" si="285"/>
        <v>7.4222874158610789E-4</v>
      </c>
      <c r="D2011" s="4">
        <f t="shared" si="289"/>
        <v>1.4509140916531771E-7</v>
      </c>
      <c r="E2011" s="13">
        <f t="shared" si="282"/>
        <v>8.8261674052226647E-5</v>
      </c>
      <c r="F2011" s="4">
        <f t="shared" si="283"/>
        <v>7.420836501769426E-4</v>
      </c>
      <c r="G2011" s="6">
        <f t="shared" si="284"/>
        <v>7.8989030423688877E-2</v>
      </c>
      <c r="H2011" s="8">
        <f t="shared" si="290"/>
        <v>0</v>
      </c>
      <c r="I2011" s="6">
        <f t="shared" si="286"/>
        <v>3.7455441268425327</v>
      </c>
      <c r="J2011" s="15">
        <f t="shared" si="287"/>
        <v>42328</v>
      </c>
      <c r="K2011" s="7">
        <f t="shared" si="288"/>
        <v>14.943293992695633</v>
      </c>
    </row>
    <row r="2012" spans="1:11" x14ac:dyDescent="0.25">
      <c r="A2012" s="11">
        <v>42331</v>
      </c>
      <c r="B2012" s="12">
        <v>6305.49</v>
      </c>
      <c r="C2012" s="4">
        <f t="shared" si="285"/>
        <v>-4.6107238892310028E-3</v>
      </c>
      <c r="D2012" s="4">
        <f t="shared" si="289"/>
        <v>1.4509140916531771E-7</v>
      </c>
      <c r="E2012" s="13">
        <f t="shared" si="282"/>
        <v>8.0637779600525839E-5</v>
      </c>
      <c r="F2012" s="4">
        <f t="shared" si="283"/>
        <v>-4.6108689806401678E-3</v>
      </c>
      <c r="G2012" s="6">
        <f t="shared" si="284"/>
        <v>-0.51346814000719276</v>
      </c>
      <c r="H2012" s="8">
        <f t="shared" si="290"/>
        <v>1</v>
      </c>
      <c r="I2012" s="6">
        <f t="shared" si="286"/>
        <v>3.6620083457621067</v>
      </c>
      <c r="J2012" s="15">
        <f t="shared" si="287"/>
        <v>42331</v>
      </c>
      <c r="K2012" s="7">
        <f t="shared" si="288"/>
        <v>14.2833323279034</v>
      </c>
    </row>
    <row r="2013" spans="1:11" x14ac:dyDescent="0.25">
      <c r="A2013" s="11">
        <v>42332</v>
      </c>
      <c r="B2013" s="12">
        <v>6277.23</v>
      </c>
      <c r="C2013" s="4">
        <f t="shared" si="285"/>
        <v>-4.4918821235521798E-3</v>
      </c>
      <c r="D2013" s="4">
        <f t="shared" si="289"/>
        <v>1.4509140916531771E-7</v>
      </c>
      <c r="E2013" s="13">
        <f t="shared" si="282"/>
        <v>7.7871021157521698E-5</v>
      </c>
      <c r="F2013" s="4">
        <f t="shared" si="283"/>
        <v>-4.4920272149613447E-3</v>
      </c>
      <c r="G2013" s="6">
        <f t="shared" si="284"/>
        <v>-0.50904296969424156</v>
      </c>
      <c r="H2013" s="8">
        <f t="shared" si="290"/>
        <v>1</v>
      </c>
      <c r="I2013" s="6">
        <f t="shared" si="286"/>
        <v>3.6817274317188766</v>
      </c>
      <c r="J2013" s="15">
        <f t="shared" si="287"/>
        <v>42332</v>
      </c>
      <c r="K2013" s="7">
        <f t="shared" si="288"/>
        <v>14.036156294674477</v>
      </c>
    </row>
    <row r="2014" spans="1:11" x14ac:dyDescent="0.25">
      <c r="A2014" s="11">
        <v>42333</v>
      </c>
      <c r="B2014" s="12">
        <v>6337.64</v>
      </c>
      <c r="C2014" s="4">
        <f t="shared" si="285"/>
        <v>9.5776590311623007E-3</v>
      </c>
      <c r="D2014" s="4">
        <f t="shared" si="289"/>
        <v>1.4509140916531771E-7</v>
      </c>
      <c r="E2014" s="13">
        <f t="shared" si="282"/>
        <v>7.5234453326678623E-5</v>
      </c>
      <c r="F2014" s="4">
        <f t="shared" si="283"/>
        <v>9.5775139397531357E-3</v>
      </c>
      <c r="G2014" s="6">
        <f t="shared" si="284"/>
        <v>1.1041915211077034</v>
      </c>
      <c r="H2014" s="8">
        <f t="shared" si="290"/>
        <v>0</v>
      </c>
      <c r="I2014" s="6">
        <f t="shared" si="286"/>
        <v>3.2188926471472517</v>
      </c>
      <c r="J2014" s="15">
        <f t="shared" si="287"/>
        <v>42333</v>
      </c>
      <c r="K2014" s="7">
        <f t="shared" si="288"/>
        <v>13.796491108847095</v>
      </c>
    </row>
    <row r="2015" spans="1:11" x14ac:dyDescent="0.25">
      <c r="A2015" s="11">
        <v>42334</v>
      </c>
      <c r="B2015" s="12">
        <v>6393.13</v>
      </c>
      <c r="C2015" s="4">
        <f t="shared" si="285"/>
        <v>8.717516915876895E-3</v>
      </c>
      <c r="D2015" s="4">
        <f t="shared" si="289"/>
        <v>1.4509140916531771E-7</v>
      </c>
      <c r="E2015" s="13">
        <f t="shared" si="282"/>
        <v>6.9168782723454206E-5</v>
      </c>
      <c r="F2015" s="4">
        <f t="shared" si="283"/>
        <v>8.71737182446773E-3</v>
      </c>
      <c r="G2015" s="6">
        <f t="shared" si="284"/>
        <v>1.0481670522018971</v>
      </c>
      <c r="H2015" s="8">
        <f t="shared" si="290"/>
        <v>0</v>
      </c>
      <c r="I2015" s="6">
        <f t="shared" si="286"/>
        <v>3.3212148390532685</v>
      </c>
      <c r="J2015" s="15">
        <f t="shared" si="287"/>
        <v>42334</v>
      </c>
      <c r="K2015" s="7">
        <f t="shared" si="288"/>
        <v>13.228643932404378</v>
      </c>
    </row>
    <row r="2016" spans="1:11" x14ac:dyDescent="0.25">
      <c r="A2016" s="11">
        <v>42335</v>
      </c>
      <c r="B2016" s="12">
        <v>6375.15</v>
      </c>
      <c r="C2016" s="4">
        <f t="shared" si="285"/>
        <v>-2.8163561395226468E-3</v>
      </c>
      <c r="D2016" s="4">
        <f t="shared" si="289"/>
        <v>1.4509140916531771E-7</v>
      </c>
      <c r="E2016" s="13">
        <f t="shared" si="282"/>
        <v>6.3828644663975711E-5</v>
      </c>
      <c r="F2016" s="4">
        <f t="shared" si="283"/>
        <v>-2.8165012309318122E-3</v>
      </c>
      <c r="G2016" s="6">
        <f t="shared" si="284"/>
        <v>-0.35253491345847976</v>
      </c>
      <c r="H2016" s="8">
        <f t="shared" si="290"/>
        <v>1</v>
      </c>
      <c r="I2016" s="6">
        <f t="shared" si="286"/>
        <v>3.8485752804160778</v>
      </c>
      <c r="J2016" s="15">
        <f t="shared" si="287"/>
        <v>42335</v>
      </c>
      <c r="K2016" s="7">
        <f t="shared" si="288"/>
        <v>12.707732724599561</v>
      </c>
    </row>
    <row r="2017" spans="1:11" x14ac:dyDescent="0.25">
      <c r="A2017" s="11">
        <v>42338</v>
      </c>
      <c r="B2017" s="12">
        <v>6356.09</v>
      </c>
      <c r="C2017" s="4">
        <f t="shared" si="285"/>
        <v>-2.9942117562607429E-3</v>
      </c>
      <c r="D2017" s="4">
        <f t="shared" si="289"/>
        <v>1.4509140916531771E-7</v>
      </c>
      <c r="E2017" s="13">
        <f t="shared" si="282"/>
        <v>6.0599316139367553E-5</v>
      </c>
      <c r="F2017" s="4">
        <f t="shared" si="283"/>
        <v>-2.9943568476699083E-3</v>
      </c>
      <c r="G2017" s="6">
        <f t="shared" si="284"/>
        <v>-0.38465350474656179</v>
      </c>
      <c r="H2017" s="8">
        <f t="shared" si="290"/>
        <v>1</v>
      </c>
      <c r="I2017" s="6">
        <f t="shared" si="286"/>
        <v>3.8626957823292192</v>
      </c>
      <c r="J2017" s="15">
        <f t="shared" si="287"/>
        <v>42338</v>
      </c>
      <c r="K2017" s="7">
        <f t="shared" si="288"/>
        <v>12.382094727169548</v>
      </c>
    </row>
    <row r="2018" spans="1:11" x14ac:dyDescent="0.25">
      <c r="A2018" s="11">
        <v>42339</v>
      </c>
      <c r="B2018" s="12">
        <v>6395.65</v>
      </c>
      <c r="C2018" s="4">
        <f t="shared" si="285"/>
        <v>6.2046633501762786E-3</v>
      </c>
      <c r="D2018" s="4">
        <f t="shared" si="289"/>
        <v>1.4509140916531771E-7</v>
      </c>
      <c r="E2018" s="13">
        <f t="shared" si="282"/>
        <v>5.794804150760401E-5</v>
      </c>
      <c r="F2018" s="4">
        <f t="shared" si="283"/>
        <v>6.2045182587671137E-3</v>
      </c>
      <c r="G2018" s="6">
        <f t="shared" si="284"/>
        <v>0.81505832129522326</v>
      </c>
      <c r="H2018" s="8">
        <f t="shared" si="290"/>
        <v>0</v>
      </c>
      <c r="I2018" s="6">
        <f t="shared" si="286"/>
        <v>3.6268833257363284</v>
      </c>
      <c r="J2018" s="15">
        <f t="shared" si="287"/>
        <v>42339</v>
      </c>
      <c r="K2018" s="7">
        <f t="shared" si="288"/>
        <v>12.108201559861735</v>
      </c>
    </row>
    <row r="2019" spans="1:11" x14ac:dyDescent="0.25">
      <c r="A2019" s="11">
        <v>42340</v>
      </c>
      <c r="B2019" s="12">
        <v>6420.93</v>
      </c>
      <c r="C2019" s="4">
        <f t="shared" si="285"/>
        <v>3.9448952504267665E-3</v>
      </c>
      <c r="D2019" s="4">
        <f t="shared" si="289"/>
        <v>1.4509140916531771E-7</v>
      </c>
      <c r="E2019" s="13">
        <f t="shared" si="282"/>
        <v>5.3950049016123046E-5</v>
      </c>
      <c r="F2019" s="4">
        <f t="shared" si="283"/>
        <v>3.9447501590176015E-3</v>
      </c>
      <c r="G2019" s="6">
        <f t="shared" si="284"/>
        <v>0.53706095596259884</v>
      </c>
      <c r="H2019" s="8">
        <f t="shared" si="290"/>
        <v>0</v>
      </c>
      <c r="I2019" s="6">
        <f t="shared" si="286"/>
        <v>3.8505702104422537</v>
      </c>
      <c r="J2019" s="15">
        <f t="shared" si="287"/>
        <v>42340</v>
      </c>
      <c r="K2019" s="7">
        <f t="shared" si="288"/>
        <v>11.683048575213205</v>
      </c>
    </row>
    <row r="2020" spans="1:11" x14ac:dyDescent="0.25">
      <c r="A2020" s="11">
        <v>42341</v>
      </c>
      <c r="B2020" s="12">
        <v>6275</v>
      </c>
      <c r="C2020" s="4">
        <f t="shared" si="285"/>
        <v>-2.2989482005936791E-2</v>
      </c>
      <c r="D2020" s="4">
        <f t="shared" si="289"/>
        <v>1.4509140916531771E-7</v>
      </c>
      <c r="E2020" s="13">
        <f t="shared" si="282"/>
        <v>5.0430268061661474E-5</v>
      </c>
      <c r="F2020" s="4">
        <f t="shared" si="283"/>
        <v>-2.2989627097345956E-2</v>
      </c>
      <c r="G2020" s="6">
        <f t="shared" si="284"/>
        <v>-3.2373249065210827</v>
      </c>
      <c r="H2020" s="8">
        <f t="shared" si="290"/>
        <v>1</v>
      </c>
      <c r="I2020" s="6">
        <f t="shared" si="286"/>
        <v>-1.2116153052105378</v>
      </c>
      <c r="J2020" s="15">
        <f t="shared" si="287"/>
        <v>42341</v>
      </c>
      <c r="K2020" s="7">
        <f t="shared" si="288"/>
        <v>11.295511418081235</v>
      </c>
    </row>
    <row r="2021" spans="1:11" x14ac:dyDescent="0.25">
      <c r="A2021" s="11">
        <v>42342</v>
      </c>
      <c r="B2021" s="12">
        <v>6238.29</v>
      </c>
      <c r="C2021" s="4">
        <f t="shared" si="285"/>
        <v>-5.8673786534502387E-3</v>
      </c>
      <c r="D2021" s="4">
        <f t="shared" si="289"/>
        <v>1.4509140916531771E-7</v>
      </c>
      <c r="E2021" s="13">
        <f t="shared" si="282"/>
        <v>1.4540902175861397E-4</v>
      </c>
      <c r="F2021" s="4">
        <f t="shared" si="283"/>
        <v>-5.8675237448594037E-3</v>
      </c>
      <c r="G2021" s="6">
        <f t="shared" si="284"/>
        <v>-0.48658551836471514</v>
      </c>
      <c r="H2021" s="8">
        <f t="shared" si="290"/>
        <v>1</v>
      </c>
      <c r="I2021" s="6">
        <f t="shared" si="286"/>
        <v>3.3806587069198608</v>
      </c>
      <c r="J2021" s="15">
        <f t="shared" si="287"/>
        <v>42342</v>
      </c>
      <c r="K2021" s="7">
        <f t="shared" si="288"/>
        <v>19.180323903659534</v>
      </c>
    </row>
    <row r="2022" spans="1:11" x14ac:dyDescent="0.25">
      <c r="A2022" s="11">
        <v>42345</v>
      </c>
      <c r="B2022" s="12">
        <v>6223.52</v>
      </c>
      <c r="C2022" s="4">
        <f t="shared" si="285"/>
        <v>-2.3704432848924498E-3</v>
      </c>
      <c r="D2022" s="4">
        <f t="shared" si="289"/>
        <v>1.4509140916531771E-7</v>
      </c>
      <c r="E2022" s="13">
        <f t="shared" si="282"/>
        <v>1.3733830842612509E-4</v>
      </c>
      <c r="F2022" s="4">
        <f t="shared" si="283"/>
        <v>-2.3705883763016152E-3</v>
      </c>
      <c r="G2022" s="6">
        <f t="shared" si="284"/>
        <v>-0.2022834274480684</v>
      </c>
      <c r="H2022" s="8">
        <f t="shared" si="290"/>
        <v>1</v>
      </c>
      <c r="I2022" s="6">
        <f t="shared" si="286"/>
        <v>3.5071338100528555</v>
      </c>
      <c r="J2022" s="15">
        <f t="shared" si="287"/>
        <v>42345</v>
      </c>
      <c r="K2022" s="7">
        <f t="shared" si="288"/>
        <v>18.64043777163231</v>
      </c>
    </row>
    <row r="2023" spans="1:11" x14ac:dyDescent="0.25">
      <c r="A2023" s="11">
        <v>42346</v>
      </c>
      <c r="B2023" s="12">
        <v>6135.22</v>
      </c>
      <c r="C2023" s="4">
        <f t="shared" si="285"/>
        <v>-1.4289725738877219E-2</v>
      </c>
      <c r="D2023" s="4">
        <f t="shared" si="289"/>
        <v>1.4509140916531771E-7</v>
      </c>
      <c r="E2023" s="13">
        <f t="shared" si="282"/>
        <v>1.2488705528433658E-4</v>
      </c>
      <c r="F2023" s="4">
        <f t="shared" si="283"/>
        <v>-1.4289870830286384E-2</v>
      </c>
      <c r="G2023" s="6">
        <f t="shared" si="284"/>
        <v>-1.2787027240640667</v>
      </c>
      <c r="H2023" s="8">
        <f t="shared" si="290"/>
        <v>1</v>
      </c>
      <c r="I2023" s="6">
        <f t="shared" si="286"/>
        <v>2.7575715319517062</v>
      </c>
      <c r="J2023" s="15">
        <f t="shared" si="287"/>
        <v>42346</v>
      </c>
      <c r="K2023" s="7">
        <f t="shared" si="288"/>
        <v>17.775383255203572</v>
      </c>
    </row>
    <row r="2024" spans="1:11" x14ac:dyDescent="0.25">
      <c r="A2024" s="11">
        <v>42347</v>
      </c>
      <c r="B2024" s="12">
        <v>6126.68</v>
      </c>
      <c r="C2024" s="4">
        <f t="shared" si="285"/>
        <v>-1.392932805000773E-3</v>
      </c>
      <c r="D2024" s="4">
        <f t="shared" si="289"/>
        <v>1.4509140916531771E-7</v>
      </c>
      <c r="E2024" s="13">
        <f t="shared" si="282"/>
        <v>1.5077557607282249E-4</v>
      </c>
      <c r="F2024" s="4">
        <f t="shared" si="283"/>
        <v>-1.3930778964099384E-3</v>
      </c>
      <c r="G2024" s="6">
        <f t="shared" si="284"/>
        <v>-0.11345141142269151</v>
      </c>
      <c r="H2024" s="8">
        <f t="shared" si="290"/>
        <v>1</v>
      </c>
      <c r="I2024" s="6">
        <f t="shared" si="286"/>
        <v>3.4744848943632043</v>
      </c>
      <c r="J2024" s="15">
        <f t="shared" si="287"/>
        <v>42347</v>
      </c>
      <c r="K2024" s="7">
        <f t="shared" si="288"/>
        <v>19.531057510136026</v>
      </c>
    </row>
    <row r="2025" spans="1:11" x14ac:dyDescent="0.25">
      <c r="A2025" s="11">
        <v>42348</v>
      </c>
      <c r="B2025" s="12">
        <v>6088.05</v>
      </c>
      <c r="C2025" s="4">
        <f t="shared" si="285"/>
        <v>-6.3251711321753367E-3</v>
      </c>
      <c r="D2025" s="4">
        <f t="shared" si="289"/>
        <v>1.4509140916531771E-7</v>
      </c>
      <c r="E2025" s="13">
        <f t="shared" si="282"/>
        <v>1.3603433918477436E-4</v>
      </c>
      <c r="F2025" s="4">
        <f t="shared" si="283"/>
        <v>-6.3253162235845017E-3</v>
      </c>
      <c r="G2025" s="6">
        <f t="shared" si="284"/>
        <v>-0.54232292913877944</v>
      </c>
      <c r="H2025" s="8">
        <f t="shared" si="290"/>
        <v>1</v>
      </c>
      <c r="I2025" s="6">
        <f t="shared" si="286"/>
        <v>3.3853059921073818</v>
      </c>
      <c r="J2025" s="15">
        <f t="shared" si="287"/>
        <v>42348</v>
      </c>
      <c r="K2025" s="7">
        <f t="shared" si="288"/>
        <v>18.55173517861548</v>
      </c>
    </row>
    <row r="2026" spans="1:11" x14ac:dyDescent="0.25">
      <c r="A2026" s="11">
        <v>42349</v>
      </c>
      <c r="B2026" s="12">
        <v>5952.78</v>
      </c>
      <c r="C2026" s="4">
        <f t="shared" si="285"/>
        <v>-2.246949607165389E-2</v>
      </c>
      <c r="D2026" s="4">
        <f t="shared" si="289"/>
        <v>1.4509140916531771E-7</v>
      </c>
      <c r="E2026" s="13">
        <f t="shared" si="282"/>
        <v>1.3012076673286584E-4</v>
      </c>
      <c r="F2026" s="4">
        <f t="shared" si="283"/>
        <v>-2.2469641163063055E-2</v>
      </c>
      <c r="G2026" s="6">
        <f t="shared" si="284"/>
        <v>-1.9698031608781721</v>
      </c>
      <c r="H2026" s="8">
        <f t="shared" si="290"/>
        <v>1</v>
      </c>
      <c r="I2026" s="6">
        <f t="shared" si="286"/>
        <v>1.6145230024278072</v>
      </c>
      <c r="J2026" s="15">
        <f t="shared" si="287"/>
        <v>42349</v>
      </c>
      <c r="K2026" s="7">
        <f t="shared" si="288"/>
        <v>18.144022151500767</v>
      </c>
    </row>
    <row r="2027" spans="1:11" x14ac:dyDescent="0.25">
      <c r="A2027" s="11">
        <v>42352</v>
      </c>
      <c r="B2027" s="12">
        <v>5874.06</v>
      </c>
      <c r="C2027" s="4">
        <f t="shared" si="285"/>
        <v>-1.3312290102940496E-2</v>
      </c>
      <c r="D2027" s="4">
        <f t="shared" si="289"/>
        <v>1.4509140916531771E-7</v>
      </c>
      <c r="E2027" s="13">
        <f t="shared" si="282"/>
        <v>2.1118099201113884E-4</v>
      </c>
      <c r="F2027" s="4">
        <f t="shared" si="283"/>
        <v>-1.3312435194349661E-2</v>
      </c>
      <c r="G2027" s="6">
        <f t="shared" si="284"/>
        <v>-0.91607302260016676</v>
      </c>
      <c r="H2027" s="8">
        <f t="shared" si="290"/>
        <v>1</v>
      </c>
      <c r="I2027" s="6">
        <f t="shared" si="286"/>
        <v>2.8928640804922576</v>
      </c>
      <c r="J2027" s="15">
        <f t="shared" si="287"/>
        <v>42352</v>
      </c>
      <c r="K2027" s="7">
        <f t="shared" si="288"/>
        <v>23.114668714653501</v>
      </c>
    </row>
    <row r="2028" spans="1:11" x14ac:dyDescent="0.25">
      <c r="A2028" s="11">
        <v>42353</v>
      </c>
      <c r="B2028" s="12">
        <v>6017.79</v>
      </c>
      <c r="C2028" s="4">
        <f t="shared" si="285"/>
        <v>2.4174035056082739E-2</v>
      </c>
      <c r="D2028" s="4">
        <f t="shared" si="289"/>
        <v>1.4509140916531771E-7</v>
      </c>
      <c r="E2028" s="13">
        <f t="shared" si="282"/>
        <v>2.2174108637615467E-4</v>
      </c>
      <c r="F2028" s="4">
        <f t="shared" si="283"/>
        <v>2.4173889964673574E-2</v>
      </c>
      <c r="G2028" s="6">
        <f t="shared" si="284"/>
        <v>1.6233922019341445</v>
      </c>
      <c r="H2028" s="8">
        <f t="shared" si="290"/>
        <v>0</v>
      </c>
      <c r="I2028" s="6">
        <f t="shared" si="286"/>
        <v>1.9703604132989527</v>
      </c>
      <c r="J2028" s="15">
        <f t="shared" si="287"/>
        <v>42353</v>
      </c>
      <c r="K2028" s="7">
        <f t="shared" si="288"/>
        <v>23.685543028009118</v>
      </c>
    </row>
    <row r="2029" spans="1:11" x14ac:dyDescent="0.25">
      <c r="A2029" s="11">
        <v>42354</v>
      </c>
      <c r="B2029" s="12">
        <v>6061.19</v>
      </c>
      <c r="C2029" s="4">
        <f t="shared" si="285"/>
        <v>7.1860681552531535E-3</v>
      </c>
      <c r="D2029" s="4">
        <f t="shared" si="289"/>
        <v>1.4509140916531771E-7</v>
      </c>
      <c r="E2029" s="13">
        <f t="shared" si="282"/>
        <v>1.981513302916758E-4</v>
      </c>
      <c r="F2029" s="4">
        <f t="shared" si="283"/>
        <v>7.1859230638439886E-3</v>
      </c>
      <c r="G2029" s="6">
        <f t="shared" si="284"/>
        <v>0.51048627132334801</v>
      </c>
      <c r="H2029" s="8">
        <f t="shared" si="290"/>
        <v>0</v>
      </c>
      <c r="I2029" s="6">
        <f t="shared" si="286"/>
        <v>3.2140031125863042</v>
      </c>
      <c r="J2029" s="15">
        <f t="shared" si="287"/>
        <v>42354</v>
      </c>
      <c r="K2029" s="7">
        <f t="shared" si="288"/>
        <v>22.390240410454279</v>
      </c>
    </row>
    <row r="2030" spans="1:11" x14ac:dyDescent="0.25">
      <c r="A2030" s="11">
        <v>42355</v>
      </c>
      <c r="B2030" s="12">
        <v>6102.54</v>
      </c>
      <c r="C2030" s="4">
        <f t="shared" si="285"/>
        <v>6.7989275140035686E-3</v>
      </c>
      <c r="D2030" s="4">
        <f t="shared" si="289"/>
        <v>1.4509140916531771E-7</v>
      </c>
      <c r="E2030" s="13">
        <f t="shared" si="282"/>
        <v>1.7738321370229572E-4</v>
      </c>
      <c r="F2030" s="4">
        <f t="shared" si="283"/>
        <v>6.7987824225944037E-3</v>
      </c>
      <c r="G2030" s="6">
        <f t="shared" si="284"/>
        <v>0.51047547684668548</v>
      </c>
      <c r="H2030" s="8">
        <f t="shared" si="290"/>
        <v>0</v>
      </c>
      <c r="I2030" s="6">
        <f t="shared" si="286"/>
        <v>3.2693679188476601</v>
      </c>
      <c r="J2030" s="15">
        <f t="shared" si="287"/>
        <v>42355</v>
      </c>
      <c r="K2030" s="7">
        <f t="shared" si="288"/>
        <v>21.184417166087158</v>
      </c>
    </row>
    <row r="2031" spans="1:11" x14ac:dyDescent="0.25">
      <c r="A2031" s="11">
        <v>42356</v>
      </c>
      <c r="B2031" s="12">
        <v>6052.42</v>
      </c>
      <c r="C2031" s="4">
        <f t="shared" si="285"/>
        <v>-8.2468858901196974E-3</v>
      </c>
      <c r="D2031" s="4">
        <f t="shared" si="289"/>
        <v>1.4509140916531771E-7</v>
      </c>
      <c r="E2031" s="13">
        <f t="shared" si="282"/>
        <v>1.5909923208224532E-4</v>
      </c>
      <c r="F2031" s="4">
        <f t="shared" si="283"/>
        <v>-8.2470309815288623E-3</v>
      </c>
      <c r="G2031" s="6">
        <f t="shared" si="284"/>
        <v>-0.65382810412572145</v>
      </c>
      <c r="H2031" s="8">
        <f t="shared" si="290"/>
        <v>1</v>
      </c>
      <c r="I2031" s="6">
        <f t="shared" si="286"/>
        <v>3.2403070965569967</v>
      </c>
      <c r="J2031" s="15">
        <f t="shared" si="287"/>
        <v>42356</v>
      </c>
      <c r="K2031" s="7">
        <f t="shared" si="288"/>
        <v>20.062927432657496</v>
      </c>
    </row>
    <row r="2032" spans="1:11" x14ac:dyDescent="0.25">
      <c r="A2032" s="11">
        <v>42359</v>
      </c>
      <c r="B2032" s="12">
        <v>6034.84</v>
      </c>
      <c r="C2032" s="4">
        <f t="shared" si="285"/>
        <v>-2.9088498792877826E-3</v>
      </c>
      <c r="D2032" s="4">
        <f t="shared" si="289"/>
        <v>1.4509140916531771E-7</v>
      </c>
      <c r="E2032" s="13">
        <f t="shared" si="282"/>
        <v>1.5562345779093602E-4</v>
      </c>
      <c r="F2032" s="4">
        <f t="shared" si="283"/>
        <v>-2.908994970696948E-3</v>
      </c>
      <c r="G2032" s="6">
        <f t="shared" si="284"/>
        <v>-0.23318759326079491</v>
      </c>
      <c r="H2032" s="8">
        <f t="shared" si="290"/>
        <v>1</v>
      </c>
      <c r="I2032" s="6">
        <f t="shared" si="286"/>
        <v>3.4379088402557079</v>
      </c>
      <c r="J2032" s="15">
        <f t="shared" si="287"/>
        <v>42359</v>
      </c>
      <c r="K2032" s="7">
        <f t="shared" si="288"/>
        <v>19.842564053344219</v>
      </c>
    </row>
    <row r="2033" spans="1:11" x14ac:dyDescent="0.25">
      <c r="A2033" s="11">
        <v>42360</v>
      </c>
      <c r="B2033" s="12">
        <v>6083.1</v>
      </c>
      <c r="C2033" s="4">
        <f t="shared" si="285"/>
        <v>7.9650922756016387E-3</v>
      </c>
      <c r="D2033" s="4">
        <f t="shared" si="289"/>
        <v>1.4509140916531771E-7</v>
      </c>
      <c r="E2033" s="13">
        <f t="shared" si="282"/>
        <v>1.4151255636117804E-4</v>
      </c>
      <c r="F2033" s="4">
        <f t="shared" si="283"/>
        <v>7.9649471841924738E-3</v>
      </c>
      <c r="G2033" s="6">
        <f t="shared" si="284"/>
        <v>0.66955369663157105</v>
      </c>
      <c r="H2033" s="8">
        <f t="shared" si="290"/>
        <v>0</v>
      </c>
      <c r="I2033" s="6">
        <f t="shared" si="286"/>
        <v>3.2884714441003746</v>
      </c>
      <c r="J2033" s="15">
        <f t="shared" si="287"/>
        <v>42360</v>
      </c>
      <c r="K2033" s="7">
        <f t="shared" si="288"/>
        <v>18.92159527084808</v>
      </c>
    </row>
    <row r="2034" spans="1:11" x14ac:dyDescent="0.25">
      <c r="A2034" s="11">
        <v>42361</v>
      </c>
      <c r="B2034" s="12">
        <v>6240.98</v>
      </c>
      <c r="C2034" s="4">
        <f t="shared" si="285"/>
        <v>2.562278687173514E-2</v>
      </c>
      <c r="D2034" s="4">
        <f t="shared" si="289"/>
        <v>1.4509140916531771E-7</v>
      </c>
      <c r="E2034" s="13">
        <f t="shared" si="282"/>
        <v>1.275191686373252E-4</v>
      </c>
      <c r="F2034" s="4">
        <f t="shared" si="283"/>
        <v>2.5622641780325976E-2</v>
      </c>
      <c r="G2034" s="6">
        <f t="shared" si="284"/>
        <v>2.2690087392185174</v>
      </c>
      <c r="H2034" s="8">
        <f t="shared" si="290"/>
        <v>0</v>
      </c>
      <c r="I2034" s="6">
        <f t="shared" si="286"/>
        <v>0.99048306867658775</v>
      </c>
      <c r="J2034" s="15">
        <f t="shared" si="287"/>
        <v>42361</v>
      </c>
      <c r="K2034" s="7">
        <f t="shared" si="288"/>
        <v>17.961723098089248</v>
      </c>
    </row>
    <row r="2035" spans="1:11" x14ac:dyDescent="0.25">
      <c r="A2035" s="11">
        <v>42362</v>
      </c>
      <c r="B2035" s="12">
        <v>6254.64</v>
      </c>
      <c r="C2035" s="4">
        <f t="shared" si="285"/>
        <v>2.1863669736214729E-3</v>
      </c>
      <c r="D2035" s="4">
        <f t="shared" si="289"/>
        <v>1.4509140916531771E-7</v>
      </c>
      <c r="E2035" s="13">
        <f t="shared" si="282"/>
        <v>1.1519957081322604E-4</v>
      </c>
      <c r="F2035" s="4">
        <f t="shared" si="283"/>
        <v>2.1862218822123075E-3</v>
      </c>
      <c r="G2035" s="6">
        <f t="shared" si="284"/>
        <v>0.20368957703640084</v>
      </c>
      <c r="H2035" s="8">
        <f t="shared" si="290"/>
        <v>0</v>
      </c>
      <c r="I2035" s="6">
        <f t="shared" si="286"/>
        <v>3.5947390125432221</v>
      </c>
      <c r="J2035" s="15">
        <f t="shared" si="287"/>
        <v>42362</v>
      </c>
      <c r="K2035" s="7">
        <f t="shared" si="288"/>
        <v>17.072050672296573</v>
      </c>
    </row>
    <row r="2036" spans="1:11" x14ac:dyDescent="0.25">
      <c r="A2036" s="11">
        <v>42367</v>
      </c>
      <c r="B2036" s="12">
        <v>6314.57</v>
      </c>
      <c r="C2036" s="4">
        <f t="shared" si="285"/>
        <v>9.5360733335381441E-3</v>
      </c>
      <c r="D2036" s="4">
        <f t="shared" si="289"/>
        <v>1.4509140916531771E-7</v>
      </c>
      <c r="E2036" s="13">
        <f t="shared" si="282"/>
        <v>1.0435355599946937E-4</v>
      </c>
      <c r="F2036" s="4">
        <f t="shared" si="283"/>
        <v>9.5359282421289791E-3</v>
      </c>
      <c r="G2036" s="6">
        <f t="shared" si="284"/>
        <v>0.93348930781764761</v>
      </c>
      <c r="H2036" s="8">
        <f t="shared" si="290"/>
        <v>0</v>
      </c>
      <c r="I2036" s="6">
        <f t="shared" si="286"/>
        <v>3.22922324659209</v>
      </c>
      <c r="J2036" s="15">
        <f t="shared" si="287"/>
        <v>42367</v>
      </c>
      <c r="K2036" s="7">
        <f t="shared" si="288"/>
        <v>16.248522907595557</v>
      </c>
    </row>
    <row r="2037" spans="1:11" x14ac:dyDescent="0.25">
      <c r="A2037" s="11">
        <v>42368</v>
      </c>
      <c r="B2037" s="12">
        <v>6274.05</v>
      </c>
      <c r="C2037" s="4">
        <f t="shared" si="285"/>
        <v>-6.4375825050410626E-3</v>
      </c>
      <c r="D2037" s="4">
        <f t="shared" si="289"/>
        <v>1.4509140916531771E-7</v>
      </c>
      <c r="E2037" s="13">
        <f t="shared" si="282"/>
        <v>9.4804864636337905E-5</v>
      </c>
      <c r="F2037" s="4">
        <f t="shared" si="283"/>
        <v>-6.4377275964502276E-3</v>
      </c>
      <c r="G2037" s="6">
        <f t="shared" si="284"/>
        <v>-0.66117631085270245</v>
      </c>
      <c r="H2037" s="8">
        <f t="shared" si="290"/>
        <v>1</v>
      </c>
      <c r="I2037" s="6">
        <f t="shared" si="286"/>
        <v>3.4943293274242082</v>
      </c>
      <c r="J2037" s="15">
        <f t="shared" si="287"/>
        <v>42368</v>
      </c>
      <c r="K2037" s="7">
        <f t="shared" si="288"/>
        <v>15.487295035929771</v>
      </c>
    </row>
    <row r="2038" spans="1:11" x14ac:dyDescent="0.25">
      <c r="A2038" s="11">
        <v>42369</v>
      </c>
      <c r="B2038" s="12">
        <v>6242.32</v>
      </c>
      <c r="C2038" s="4">
        <f t="shared" si="285"/>
        <v>-5.0701709797002364E-3</v>
      </c>
      <c r="D2038" s="4">
        <f t="shared" si="289"/>
        <v>1.4509140916531771E-7</v>
      </c>
      <c r="E2038" s="13">
        <f t="shared" si="282"/>
        <v>9.4089107894610875E-5</v>
      </c>
      <c r="F2038" s="4">
        <f t="shared" si="283"/>
        <v>-5.0703160711094014E-3</v>
      </c>
      <c r="G2038" s="6">
        <f t="shared" si="284"/>
        <v>-0.52271547506600069</v>
      </c>
      <c r="H2038" s="8">
        <f t="shared" si="290"/>
        <v>1</v>
      </c>
      <c r="I2038" s="6">
        <f t="shared" si="286"/>
        <v>3.580079867056325</v>
      </c>
      <c r="J2038" s="15">
        <f t="shared" si="287"/>
        <v>42369</v>
      </c>
      <c r="K2038" s="7">
        <f t="shared" si="288"/>
        <v>15.428721365471784</v>
      </c>
    </row>
    <row r="2039" spans="1:11" x14ac:dyDescent="0.25">
      <c r="A2039" s="11">
        <v>42373</v>
      </c>
      <c r="B2039" s="12">
        <v>6093.43</v>
      </c>
      <c r="C2039" s="4">
        <f t="shared" si="285"/>
        <v>-2.4140766589883227E-2</v>
      </c>
      <c r="D2039" s="4">
        <f t="shared" si="289"/>
        <v>1.4509140916531771E-7</v>
      </c>
      <c r="E2039" s="13">
        <f t="shared" si="282"/>
        <v>9.053880674269006E-5</v>
      </c>
      <c r="F2039" s="4">
        <f t="shared" si="283"/>
        <v>-2.4140911681292392E-2</v>
      </c>
      <c r="G2039" s="6">
        <f t="shared" si="284"/>
        <v>-2.537092397863479</v>
      </c>
      <c r="H2039" s="8">
        <f t="shared" si="290"/>
        <v>1</v>
      </c>
      <c r="I2039" s="6">
        <f t="shared" si="286"/>
        <v>0.51750854683791525</v>
      </c>
      <c r="J2039" s="15">
        <f t="shared" si="287"/>
        <v>42373</v>
      </c>
      <c r="K2039" s="7">
        <f t="shared" si="288"/>
        <v>15.134833367401368</v>
      </c>
    </row>
    <row r="2040" spans="1:11" x14ac:dyDescent="0.25">
      <c r="A2040" s="11">
        <v>42374</v>
      </c>
      <c r="B2040" s="12">
        <v>6137.24</v>
      </c>
      <c r="C2040" s="4">
        <f t="shared" si="285"/>
        <v>7.1639881332024894E-3</v>
      </c>
      <c r="D2040" s="4">
        <f t="shared" si="289"/>
        <v>1.4509140916531771E-7</v>
      </c>
      <c r="E2040" s="13">
        <f t="shared" si="282"/>
        <v>1.9078916298255596E-4</v>
      </c>
      <c r="F2040" s="4">
        <f t="shared" si="283"/>
        <v>7.1638430417933245E-3</v>
      </c>
      <c r="G2040" s="6">
        <f t="shared" si="284"/>
        <v>0.51864382393050223</v>
      </c>
      <c r="H2040" s="8">
        <f t="shared" si="290"/>
        <v>0</v>
      </c>
      <c r="I2040" s="6">
        <f t="shared" si="286"/>
        <v>3.2287365579189453</v>
      </c>
      <c r="J2040" s="15">
        <f t="shared" si="287"/>
        <v>42374</v>
      </c>
      <c r="K2040" s="7">
        <f t="shared" si="288"/>
        <v>21.970356900739382</v>
      </c>
    </row>
    <row r="2041" spans="1:11" x14ac:dyDescent="0.25">
      <c r="A2041" s="11">
        <v>42375</v>
      </c>
      <c r="B2041" s="12">
        <v>6073.38</v>
      </c>
      <c r="C2041" s="4">
        <f t="shared" si="285"/>
        <v>-1.0459842699795869E-2</v>
      </c>
      <c r="D2041" s="4">
        <f t="shared" si="289"/>
        <v>1.4509140916531771E-7</v>
      </c>
      <c r="E2041" s="13">
        <f t="shared" si="282"/>
        <v>1.7090165668751488E-4</v>
      </c>
      <c r="F2041" s="4">
        <f t="shared" si="283"/>
        <v>-1.0459987791205034E-2</v>
      </c>
      <c r="G2041" s="6">
        <f t="shared" si="284"/>
        <v>-0.80012537044192622</v>
      </c>
      <c r="H2041" s="8">
        <f t="shared" si="290"/>
        <v>1</v>
      </c>
      <c r="I2041" s="6">
        <f t="shared" si="286"/>
        <v>3.0981722995777554</v>
      </c>
      <c r="J2041" s="15">
        <f t="shared" si="287"/>
        <v>42375</v>
      </c>
      <c r="K2041" s="7">
        <f t="shared" si="288"/>
        <v>20.793777709194945</v>
      </c>
    </row>
    <row r="2042" spans="1:11" x14ac:dyDescent="0.25">
      <c r="A2042" s="11">
        <v>42376</v>
      </c>
      <c r="B2042" s="12">
        <v>5954.08</v>
      </c>
      <c r="C2042" s="4">
        <f t="shared" si="285"/>
        <v>-1.9838588149435905E-2</v>
      </c>
      <c r="D2042" s="4">
        <f t="shared" si="289"/>
        <v>1.4509140916531771E-7</v>
      </c>
      <c r="E2042" s="13">
        <f t="shared" si="282"/>
        <v>1.7369631659898153E-4</v>
      </c>
      <c r="F2042" s="4">
        <f t="shared" si="283"/>
        <v>-1.983873324084507E-2</v>
      </c>
      <c r="G2042" s="6">
        <f t="shared" si="284"/>
        <v>-1.5052846511986924</v>
      </c>
      <c r="H2042" s="8">
        <f t="shared" si="290"/>
        <v>1</v>
      </c>
      <c r="I2042" s="6">
        <f t="shared" si="286"/>
        <v>2.2772215714654873</v>
      </c>
      <c r="J2042" s="15">
        <f t="shared" si="287"/>
        <v>42376</v>
      </c>
      <c r="K2042" s="7">
        <f t="shared" si="288"/>
        <v>20.963102847513372</v>
      </c>
    </row>
    <row r="2043" spans="1:11" x14ac:dyDescent="0.25">
      <c r="A2043" s="11">
        <v>42377</v>
      </c>
      <c r="B2043" s="12">
        <v>5912.44</v>
      </c>
      <c r="C2043" s="4">
        <f t="shared" si="285"/>
        <v>-7.0180930736150771E-3</v>
      </c>
      <c r="D2043" s="4">
        <f t="shared" si="289"/>
        <v>1.4509140916531771E-7</v>
      </c>
      <c r="E2043" s="13">
        <f t="shared" si="282"/>
        <v>2.2888875236947706E-4</v>
      </c>
      <c r="F2043" s="4">
        <f t="shared" si="283"/>
        <v>-7.0182381650242421E-3</v>
      </c>
      <c r="G2043" s="6">
        <f t="shared" si="284"/>
        <v>-0.46389092440397989</v>
      </c>
      <c r="H2043" s="8">
        <f t="shared" si="290"/>
        <v>1</v>
      </c>
      <c r="I2043" s="6">
        <f t="shared" si="286"/>
        <v>3.1646013069036765</v>
      </c>
      <c r="J2043" s="15">
        <f t="shared" si="287"/>
        <v>42377</v>
      </c>
      <c r="K2043" s="7">
        <f t="shared" si="288"/>
        <v>24.06425863172969</v>
      </c>
    </row>
    <row r="2044" spans="1:11" x14ac:dyDescent="0.25">
      <c r="A2044" s="11">
        <v>42380</v>
      </c>
      <c r="B2044" s="12">
        <v>5871.83</v>
      </c>
      <c r="C2044" s="4">
        <f t="shared" si="285"/>
        <v>-6.8922658355676895E-3</v>
      </c>
      <c r="D2044" s="4">
        <f t="shared" si="289"/>
        <v>1.4509140916531771E-7</v>
      </c>
      <c r="E2044" s="13">
        <f t="shared" si="282"/>
        <v>2.1358437238745494E-4</v>
      </c>
      <c r="F2044" s="4">
        <f t="shared" si="283"/>
        <v>-6.8924109269768545E-3</v>
      </c>
      <c r="G2044" s="6">
        <f t="shared" si="284"/>
        <v>-0.47161371444804268</v>
      </c>
      <c r="H2044" s="8">
        <f t="shared" si="290"/>
        <v>1</v>
      </c>
      <c r="I2044" s="6">
        <f t="shared" si="286"/>
        <v>3.195591027235015</v>
      </c>
      <c r="J2044" s="15">
        <f t="shared" si="287"/>
        <v>42380</v>
      </c>
      <c r="K2044" s="7">
        <f t="shared" si="288"/>
        <v>23.245826768266621</v>
      </c>
    </row>
    <row r="2045" spans="1:11" x14ac:dyDescent="0.25">
      <c r="A2045" s="11">
        <v>42381</v>
      </c>
      <c r="B2045" s="12">
        <v>5929.24</v>
      </c>
      <c r="C2045" s="4">
        <f t="shared" si="285"/>
        <v>9.7297029680467797E-3</v>
      </c>
      <c r="D2045" s="4">
        <f t="shared" si="289"/>
        <v>1.4509140916531771E-7</v>
      </c>
      <c r="E2045" s="13">
        <f t="shared" si="282"/>
        <v>1.997857851790582E-4</v>
      </c>
      <c r="F2045" s="4">
        <f t="shared" si="283"/>
        <v>9.7295578766376147E-3</v>
      </c>
      <c r="G2045" s="6">
        <f t="shared" si="284"/>
        <v>0.68835237221474721</v>
      </c>
      <c r="H2045" s="8">
        <f t="shared" si="290"/>
        <v>0</v>
      </c>
      <c r="I2045" s="6">
        <f t="shared" si="286"/>
        <v>3.1032793923938535</v>
      </c>
      <c r="J2045" s="15">
        <f t="shared" si="287"/>
        <v>42381</v>
      </c>
      <c r="K2045" s="7">
        <f t="shared" si="288"/>
        <v>22.482393922868116</v>
      </c>
    </row>
    <row r="2046" spans="1:11" x14ac:dyDescent="0.25">
      <c r="A2046" s="11">
        <v>42382</v>
      </c>
      <c r="B2046" s="12">
        <v>5960.97</v>
      </c>
      <c r="C2046" s="4">
        <f t="shared" si="285"/>
        <v>5.3371766049973906E-3</v>
      </c>
      <c r="D2046" s="4">
        <f t="shared" si="289"/>
        <v>1.4509140916531771E-7</v>
      </c>
      <c r="E2046" s="13">
        <f t="shared" si="282"/>
        <v>1.7882216667576773E-4</v>
      </c>
      <c r="F2046" s="4">
        <f t="shared" si="283"/>
        <v>5.3370315135882257E-3</v>
      </c>
      <c r="G2046" s="6">
        <f t="shared" si="284"/>
        <v>0.39910676644831639</v>
      </c>
      <c r="H2046" s="8">
        <f t="shared" si="290"/>
        <v>0</v>
      </c>
      <c r="I2046" s="6">
        <f t="shared" si="286"/>
        <v>3.3159777253891121</v>
      </c>
      <c r="J2046" s="15">
        <f t="shared" si="287"/>
        <v>42382</v>
      </c>
      <c r="K2046" s="7">
        <f t="shared" si="288"/>
        <v>21.270168821372632</v>
      </c>
    </row>
    <row r="2047" spans="1:11" x14ac:dyDescent="0.25">
      <c r="A2047" s="11">
        <v>42383</v>
      </c>
      <c r="B2047" s="12">
        <v>5918.23</v>
      </c>
      <c r="C2047" s="4">
        <f t="shared" si="285"/>
        <v>-7.1958018084361417E-3</v>
      </c>
      <c r="D2047" s="4">
        <f t="shared" si="289"/>
        <v>1.4509140916531771E-7</v>
      </c>
      <c r="E2047" s="13">
        <f t="shared" si="282"/>
        <v>1.6036606769566502E-4</v>
      </c>
      <c r="F2047" s="4">
        <f t="shared" si="283"/>
        <v>-7.1959468998453067E-3</v>
      </c>
      <c r="G2047" s="6">
        <f t="shared" si="284"/>
        <v>-0.56823987994349678</v>
      </c>
      <c r="H2047" s="8">
        <f t="shared" si="290"/>
        <v>1</v>
      </c>
      <c r="I2047" s="6">
        <f t="shared" si="286"/>
        <v>3.2886389026878851</v>
      </c>
      <c r="J2047" s="15">
        <f t="shared" si="287"/>
        <v>42383</v>
      </c>
      <c r="K2047" s="7">
        <f t="shared" si="288"/>
        <v>20.142645091199725</v>
      </c>
    </row>
    <row r="2048" spans="1:11" x14ac:dyDescent="0.25">
      <c r="A2048" s="11">
        <v>42384</v>
      </c>
      <c r="B2048" s="12">
        <v>5804.1</v>
      </c>
      <c r="C2048" s="4">
        <f t="shared" si="285"/>
        <v>-1.9472853333642969E-2</v>
      </c>
      <c r="D2048" s="4">
        <f t="shared" si="289"/>
        <v>1.4509140916531771E-7</v>
      </c>
      <c r="E2048" s="13">
        <f t="shared" si="282"/>
        <v>1.5372663049542065E-4</v>
      </c>
      <c r="F2048" s="4">
        <f t="shared" si="283"/>
        <v>-1.9472998425052134E-2</v>
      </c>
      <c r="G2048" s="6">
        <f t="shared" si="284"/>
        <v>-1.570573533577752</v>
      </c>
      <c r="H2048" s="8">
        <f t="shared" si="290"/>
        <v>1</v>
      </c>
      <c r="I2048" s="6">
        <f t="shared" si="286"/>
        <v>2.2378781844119144</v>
      </c>
      <c r="J2048" s="15">
        <f t="shared" si="287"/>
        <v>42384</v>
      </c>
      <c r="K2048" s="7">
        <f t="shared" si="288"/>
        <v>19.721267077787225</v>
      </c>
    </row>
    <row r="2049" spans="1:11" x14ac:dyDescent="0.25">
      <c r="A2049" s="11">
        <v>42387</v>
      </c>
      <c r="B2049" s="12">
        <v>5779.92</v>
      </c>
      <c r="C2049" s="4">
        <f t="shared" si="285"/>
        <v>-4.1747226123630028E-3</v>
      </c>
      <c r="D2049" s="4">
        <f t="shared" si="289"/>
        <v>1.4509140916531771E-7</v>
      </c>
      <c r="E2049" s="13">
        <f t="shared" si="282"/>
        <v>2.0863964770239323E-4</v>
      </c>
      <c r="F2049" s="4">
        <f t="shared" si="283"/>
        <v>-4.1748677037721678E-3</v>
      </c>
      <c r="G2049" s="6">
        <f t="shared" si="284"/>
        <v>-0.28903091478526877</v>
      </c>
      <c r="H2049" s="8">
        <f t="shared" si="290"/>
        <v>1</v>
      </c>
      <c r="I2049" s="6">
        <f t="shared" si="286"/>
        <v>3.2767430158297173</v>
      </c>
      <c r="J2049" s="15">
        <f t="shared" si="287"/>
        <v>42387</v>
      </c>
      <c r="K2049" s="7">
        <f t="shared" si="288"/>
        <v>22.975167217825749</v>
      </c>
    </row>
    <row r="2050" spans="1:11" x14ac:dyDescent="0.25">
      <c r="A2050" s="11">
        <v>42388</v>
      </c>
      <c r="B2050" s="12">
        <v>5876.8</v>
      </c>
      <c r="C2050" s="4">
        <f t="shared" si="285"/>
        <v>1.6622554325214652E-2</v>
      </c>
      <c r="D2050" s="4">
        <f t="shared" si="289"/>
        <v>1.4509140916531771E-7</v>
      </c>
      <c r="E2050" s="13">
        <f t="shared" si="282"/>
        <v>1.8985137311295234E-4</v>
      </c>
      <c r="F2050" s="4">
        <f t="shared" si="283"/>
        <v>1.6622409233805487E-2</v>
      </c>
      <c r="G2050" s="6">
        <f t="shared" si="284"/>
        <v>1.2063882508434316</v>
      </c>
      <c r="H2050" s="8">
        <f t="shared" si="290"/>
        <v>0</v>
      </c>
      <c r="I2050" s="6">
        <f t="shared" si="286"/>
        <v>2.6380096802549797</v>
      </c>
      <c r="J2050" s="15">
        <f t="shared" si="287"/>
        <v>42388</v>
      </c>
      <c r="K2050" s="7">
        <f t="shared" si="288"/>
        <v>21.916294713654711</v>
      </c>
    </row>
    <row r="2051" spans="1:11" x14ac:dyDescent="0.25">
      <c r="A2051" s="11">
        <v>42389</v>
      </c>
      <c r="B2051" s="12">
        <v>5673.58</v>
      </c>
      <c r="C2051" s="4">
        <f t="shared" si="285"/>
        <v>-3.5192084290430116E-2</v>
      </c>
      <c r="D2051" s="4">
        <f t="shared" si="289"/>
        <v>1.4509140916531771E-7</v>
      </c>
      <c r="E2051" s="13">
        <f t="shared" si="282"/>
        <v>1.7007603859809842E-4</v>
      </c>
      <c r="F2051" s="4">
        <f t="shared" si="283"/>
        <v>-3.5192229381839281E-2</v>
      </c>
      <c r="G2051" s="6">
        <f t="shared" si="284"/>
        <v>-2.6985173446646158</v>
      </c>
      <c r="H2051" s="8">
        <f t="shared" si="290"/>
        <v>1</v>
      </c>
      <c r="I2051" s="6">
        <f t="shared" si="286"/>
        <v>-0.22030399540988155</v>
      </c>
      <c r="J2051" s="15">
        <f t="shared" si="287"/>
        <v>42389</v>
      </c>
      <c r="K2051" s="7">
        <f t="shared" si="288"/>
        <v>20.743490006582523</v>
      </c>
    </row>
    <row r="2052" spans="1:11" x14ac:dyDescent="0.25">
      <c r="A2052" s="11">
        <v>42390</v>
      </c>
      <c r="B2052" s="12">
        <v>5773.79</v>
      </c>
      <c r="C2052" s="4">
        <f t="shared" si="285"/>
        <v>1.7508398852317836E-2</v>
      </c>
      <c r="D2052" s="4">
        <f t="shared" si="289"/>
        <v>1.4509140916531771E-7</v>
      </c>
      <c r="E2052" s="13">
        <f t="shared" si="282"/>
        <v>3.8249210955507899E-4</v>
      </c>
      <c r="F2052" s="4">
        <f t="shared" si="283"/>
        <v>1.7508253760908671E-2</v>
      </c>
      <c r="G2052" s="6">
        <f t="shared" si="284"/>
        <v>0.89522374369170632</v>
      </c>
      <c r="H2052" s="8">
        <f t="shared" si="290"/>
        <v>0</v>
      </c>
      <c r="I2052" s="6">
        <f t="shared" si="286"/>
        <v>2.6147499579229447</v>
      </c>
      <c r="J2052" s="15">
        <f t="shared" si="287"/>
        <v>42390</v>
      </c>
      <c r="K2052" s="7">
        <f t="shared" si="288"/>
        <v>31.107957778908435</v>
      </c>
    </row>
    <row r="2053" spans="1:11" x14ac:dyDescent="0.25">
      <c r="A2053" s="11">
        <v>42391</v>
      </c>
      <c r="B2053" s="12">
        <v>5900.01</v>
      </c>
      <c r="C2053" s="4">
        <f t="shared" si="285"/>
        <v>2.1625335180338157E-2</v>
      </c>
      <c r="D2053" s="4">
        <f t="shared" si="289"/>
        <v>1.4509140916531771E-7</v>
      </c>
      <c r="E2053" s="13">
        <f t="shared" si="282"/>
        <v>3.3967445496012609E-4</v>
      </c>
      <c r="F2053" s="4">
        <f t="shared" si="283"/>
        <v>2.1625190088928992E-2</v>
      </c>
      <c r="G2053" s="6">
        <f t="shared" si="284"/>
        <v>1.1733524650629918</v>
      </c>
      <c r="H2053" s="8">
        <f t="shared" si="290"/>
        <v>0</v>
      </c>
      <c r="I2053" s="6">
        <f t="shared" si="286"/>
        <v>2.3864449053843417</v>
      </c>
      <c r="J2053" s="15">
        <f t="shared" si="287"/>
        <v>42391</v>
      </c>
      <c r="K2053" s="7">
        <f t="shared" si="288"/>
        <v>29.315121883579454</v>
      </c>
    </row>
    <row r="2054" spans="1:11" x14ac:dyDescent="0.25">
      <c r="A2054" s="11">
        <v>42394</v>
      </c>
      <c r="B2054" s="12">
        <v>5877</v>
      </c>
      <c r="C2054" s="4">
        <f t="shared" si="285"/>
        <v>-3.9076181949782374E-3</v>
      </c>
      <c r="D2054" s="4">
        <f t="shared" si="289"/>
        <v>1.4509140916531771E-7</v>
      </c>
      <c r="E2054" s="13">
        <f t="shared" si="282"/>
        <v>3.0197834485507619E-4</v>
      </c>
      <c r="F2054" s="4">
        <f t="shared" si="283"/>
        <v>-3.9077632863874024E-3</v>
      </c>
      <c r="G2054" s="6">
        <f t="shared" si="284"/>
        <v>-0.22487457116281193</v>
      </c>
      <c r="H2054" s="8">
        <f t="shared" si="290"/>
        <v>1</v>
      </c>
      <c r="I2054" s="6">
        <f t="shared" si="286"/>
        <v>3.1083548048866381</v>
      </c>
      <c r="J2054" s="15">
        <f t="shared" si="287"/>
        <v>42394</v>
      </c>
      <c r="K2054" s="7">
        <f t="shared" si="288"/>
        <v>27.640644212524112</v>
      </c>
    </row>
    <row r="2055" spans="1:11" x14ac:dyDescent="0.25">
      <c r="A2055" s="11">
        <v>42395</v>
      </c>
      <c r="B2055" s="12">
        <v>5911.46</v>
      </c>
      <c r="C2055" s="4">
        <f t="shared" si="285"/>
        <v>5.8464121954943686E-3</v>
      </c>
      <c r="D2055" s="4">
        <f t="shared" si="289"/>
        <v>1.4509140916531771E-7</v>
      </c>
      <c r="E2055" s="13">
        <f t="shared" si="282"/>
        <v>2.7162493029159586E-4</v>
      </c>
      <c r="F2055" s="4">
        <f t="shared" si="283"/>
        <v>5.8462671040852036E-3</v>
      </c>
      <c r="G2055" s="6">
        <f t="shared" si="284"/>
        <v>0.35472666803515762</v>
      </c>
      <c r="H2055" s="8">
        <f t="shared" si="290"/>
        <v>0</v>
      </c>
      <c r="I2055" s="6">
        <f t="shared" si="286"/>
        <v>3.1236901502988785</v>
      </c>
      <c r="J2055" s="15">
        <f t="shared" si="287"/>
        <v>42395</v>
      </c>
      <c r="K2055" s="7">
        <f t="shared" si="288"/>
        <v>26.214711015720493</v>
      </c>
    </row>
    <row r="2056" spans="1:11" x14ac:dyDescent="0.25">
      <c r="A2056" s="11">
        <v>42396</v>
      </c>
      <c r="B2056" s="12">
        <v>5990.37</v>
      </c>
      <c r="C2056" s="4">
        <f t="shared" si="285"/>
        <v>1.326034000971282E-2</v>
      </c>
      <c r="D2056" s="4">
        <f t="shared" si="289"/>
        <v>1.4509140916531771E-7</v>
      </c>
      <c r="E2056" s="13">
        <f t="shared" si="282"/>
        <v>2.4206842221294252E-4</v>
      </c>
      <c r="F2056" s="4">
        <f t="shared" si="283"/>
        <v>1.3260194918303655E-2</v>
      </c>
      <c r="G2056" s="6">
        <f t="shared" si="284"/>
        <v>0.85227713694929053</v>
      </c>
      <c r="H2056" s="8">
        <f t="shared" si="290"/>
        <v>0</v>
      </c>
      <c r="I2056" s="6">
        <f t="shared" si="286"/>
        <v>2.8810183753885261</v>
      </c>
      <c r="J2056" s="15">
        <f t="shared" si="287"/>
        <v>42396</v>
      </c>
      <c r="K2056" s="7">
        <f t="shared" si="288"/>
        <v>24.747385886164714</v>
      </c>
    </row>
    <row r="2057" spans="1:11" x14ac:dyDescent="0.25">
      <c r="A2057" s="11">
        <v>42397</v>
      </c>
      <c r="B2057" s="12">
        <v>5931.78</v>
      </c>
      <c r="C2057" s="4">
        <f t="shared" si="285"/>
        <v>-9.8288432336136791E-3</v>
      </c>
      <c r="D2057" s="4">
        <f t="shared" si="289"/>
        <v>1.4509140916531771E-7</v>
      </c>
      <c r="E2057" s="13">
        <f t="shared" si="282"/>
        <v>2.1604725422993382E-4</v>
      </c>
      <c r="F2057" s="4">
        <f t="shared" si="283"/>
        <v>-9.828988325022844E-3</v>
      </c>
      <c r="G2057" s="6">
        <f t="shared" si="284"/>
        <v>-0.66870480464443383</v>
      </c>
      <c r="H2057" s="8">
        <f t="shared" si="290"/>
        <v>1</v>
      </c>
      <c r="I2057" s="6">
        <f t="shared" si="286"/>
        <v>3.0774851112298811</v>
      </c>
      <c r="J2057" s="15">
        <f t="shared" si="287"/>
        <v>42397</v>
      </c>
      <c r="K2057" s="7">
        <f t="shared" si="288"/>
        <v>23.379468625307389</v>
      </c>
    </row>
    <row r="2058" spans="1:11" x14ac:dyDescent="0.25">
      <c r="A2058" s="11">
        <v>42398</v>
      </c>
      <c r="B2058" s="12">
        <v>6083.79</v>
      </c>
      <c r="C2058" s="4">
        <f t="shared" si="285"/>
        <v>2.5303520433936376E-2</v>
      </c>
      <c r="D2058" s="4">
        <f t="shared" si="289"/>
        <v>1.4509140916531771E-7</v>
      </c>
      <c r="E2058" s="13">
        <f t="shared" si="282"/>
        <v>2.110662003118752E-4</v>
      </c>
      <c r="F2058" s="4">
        <f t="shared" si="283"/>
        <v>2.5303375342527211E-2</v>
      </c>
      <c r="G2058" s="6">
        <f t="shared" si="284"/>
        <v>1.7416829957200006</v>
      </c>
      <c r="H2058" s="8">
        <f t="shared" si="290"/>
        <v>0</v>
      </c>
      <c r="I2058" s="6">
        <f t="shared" si="286"/>
        <v>1.7960010020762998</v>
      </c>
      <c r="J2058" s="15">
        <f t="shared" si="287"/>
        <v>42398</v>
      </c>
      <c r="K2058" s="7">
        <f t="shared" si="288"/>
        <v>23.108385637881419</v>
      </c>
    </row>
    <row r="2059" spans="1:11" x14ac:dyDescent="0.25">
      <c r="A2059" s="11">
        <v>42401</v>
      </c>
      <c r="B2059" s="12">
        <v>6060.1</v>
      </c>
      <c r="C2059" s="4">
        <f t="shared" si="285"/>
        <v>-3.901555440805705E-3</v>
      </c>
      <c r="D2059" s="4">
        <f t="shared" si="289"/>
        <v>1.4509140916531771E-7</v>
      </c>
      <c r="E2059" s="13">
        <f t="shared" si="282"/>
        <v>1.8875329846941493E-4</v>
      </c>
      <c r="F2059" s="4">
        <f t="shared" si="283"/>
        <v>-3.9017005322148704E-3</v>
      </c>
      <c r="G2059" s="6">
        <f t="shared" si="284"/>
        <v>-0.28399236083419305</v>
      </c>
      <c r="H2059" s="8">
        <f t="shared" si="290"/>
        <v>1</v>
      </c>
      <c r="I2059" s="6">
        <f t="shared" si="286"/>
        <v>3.3282704836158299</v>
      </c>
      <c r="J2059" s="15">
        <f t="shared" si="287"/>
        <v>42401</v>
      </c>
      <c r="K2059" s="7">
        <f t="shared" si="288"/>
        <v>21.852822360684211</v>
      </c>
    </row>
    <row r="2060" spans="1:11" x14ac:dyDescent="0.25">
      <c r="A2060" s="11">
        <v>42402</v>
      </c>
      <c r="B2060" s="12">
        <v>5922.01</v>
      </c>
      <c r="C2060" s="4">
        <f t="shared" si="285"/>
        <v>-2.3050383298553721E-2</v>
      </c>
      <c r="D2060" s="4">
        <f t="shared" si="289"/>
        <v>1.4509140916531771E-7</v>
      </c>
      <c r="E2060" s="13">
        <f t="shared" si="282"/>
        <v>1.7193427566888724E-4</v>
      </c>
      <c r="F2060" s="4">
        <f t="shared" si="283"/>
        <v>-2.3050528389962886E-2</v>
      </c>
      <c r="G2060" s="6">
        <f t="shared" si="284"/>
        <v>-1.7579222115708422</v>
      </c>
      <c r="H2060" s="8">
        <f t="shared" si="290"/>
        <v>1</v>
      </c>
      <c r="I2060" s="6">
        <f t="shared" si="286"/>
        <v>1.8701153520186315</v>
      </c>
      <c r="J2060" s="15">
        <f t="shared" si="287"/>
        <v>42402</v>
      </c>
      <c r="K2060" s="7">
        <f t="shared" si="288"/>
        <v>20.856503001277197</v>
      </c>
    </row>
    <row r="2061" spans="1:11" x14ac:dyDescent="0.25">
      <c r="A2061" s="11">
        <v>42403</v>
      </c>
      <c r="B2061" s="12">
        <v>5837.14</v>
      </c>
      <c r="C2061" s="4">
        <f t="shared" si="285"/>
        <v>-1.4434967438901209E-2</v>
      </c>
      <c r="D2061" s="4">
        <f t="shared" si="289"/>
        <v>1.4509140916531771E-7</v>
      </c>
      <c r="E2061" s="13">
        <f t="shared" si="282"/>
        <v>2.5289989889699818E-4</v>
      </c>
      <c r="F2061" s="4">
        <f t="shared" si="283"/>
        <v>-1.4435112530310374E-2</v>
      </c>
      <c r="G2061" s="6">
        <f t="shared" si="284"/>
        <v>-0.90770733718711794</v>
      </c>
      <c r="H2061" s="8">
        <f t="shared" si="290"/>
        <v>1</v>
      </c>
      <c r="I2061" s="6">
        <f t="shared" si="286"/>
        <v>2.8103535638351911</v>
      </c>
      <c r="J2061" s="15">
        <f t="shared" si="287"/>
        <v>42403</v>
      </c>
      <c r="K2061" s="7">
        <f t="shared" si="288"/>
        <v>25.294994449681251</v>
      </c>
    </row>
    <row r="2062" spans="1:11" x14ac:dyDescent="0.25">
      <c r="A2062" s="11">
        <v>42404</v>
      </c>
      <c r="B2062" s="12">
        <v>5898.76</v>
      </c>
      <c r="C2062" s="4">
        <f t="shared" si="285"/>
        <v>1.05012084736632E-2</v>
      </c>
      <c r="D2062" s="4">
        <f t="shared" si="289"/>
        <v>1.4509140916531771E-7</v>
      </c>
      <c r="E2062" s="13">
        <f t="shared" si="282"/>
        <v>2.6425063665347468E-4</v>
      </c>
      <c r="F2062" s="4">
        <f t="shared" si="283"/>
        <v>1.0501063382254035E-2</v>
      </c>
      <c r="G2062" s="6">
        <f t="shared" si="284"/>
        <v>0.6459892020189929</v>
      </c>
      <c r="H2062" s="8">
        <f t="shared" si="290"/>
        <v>0</v>
      </c>
      <c r="I2062" s="6">
        <f t="shared" si="286"/>
        <v>2.9917167041988377</v>
      </c>
      <c r="J2062" s="15">
        <f t="shared" si="287"/>
        <v>42404</v>
      </c>
      <c r="K2062" s="7">
        <f t="shared" si="288"/>
        <v>25.856413338537326</v>
      </c>
    </row>
    <row r="2063" spans="1:11" x14ac:dyDescent="0.25">
      <c r="A2063" s="11">
        <v>42405</v>
      </c>
      <c r="B2063" s="12">
        <v>5848.06</v>
      </c>
      <c r="C2063" s="4">
        <f t="shared" si="285"/>
        <v>-8.6321770186803294E-3</v>
      </c>
      <c r="D2063" s="4">
        <f t="shared" si="289"/>
        <v>1.4509140916531771E-7</v>
      </c>
      <c r="E2063" s="13">
        <f t="shared" ref="E2063:E2126" si="291">$G$6+(($G$7+$G$8*H2062)*F2062*F2062)+($G$9*E2062)</f>
        <v>2.3557618933472336E-4</v>
      </c>
      <c r="F2063" s="4">
        <f t="shared" ref="F2063:F2126" si="292">C2063-D2063</f>
        <v>-8.6323221100894944E-3</v>
      </c>
      <c r="G2063" s="6">
        <f t="shared" ref="G2063:G2126" si="293">F2063/SQRT(E2063)</f>
        <v>-0.56242153481762491</v>
      </c>
      <c r="H2063" s="8">
        <f t="shared" si="290"/>
        <v>1</v>
      </c>
      <c r="I2063" s="6">
        <f t="shared" si="286"/>
        <v>3.0996405630012434</v>
      </c>
      <c r="J2063" s="15">
        <f t="shared" si="287"/>
        <v>42405</v>
      </c>
      <c r="K2063" s="7">
        <f t="shared" si="288"/>
        <v>24.4132701418071</v>
      </c>
    </row>
    <row r="2064" spans="1:11" x14ac:dyDescent="0.25">
      <c r="A2064" s="11">
        <v>42408</v>
      </c>
      <c r="B2064" s="12">
        <v>5689.36</v>
      </c>
      <c r="C2064" s="4">
        <f t="shared" ref="C2064:C2127" si="294">LN(B2064/B2063)</f>
        <v>-2.7512218532288617E-2</v>
      </c>
      <c r="D2064" s="4">
        <f t="shared" si="289"/>
        <v>1.4509140916531771E-7</v>
      </c>
      <c r="E2064" s="13">
        <f t="shared" si="291"/>
        <v>2.241596253169567E-4</v>
      </c>
      <c r="F2064" s="4">
        <f t="shared" si="292"/>
        <v>-2.7512363623697782E-2</v>
      </c>
      <c r="G2064" s="6">
        <f t="shared" si="293"/>
        <v>-1.8375924879394028</v>
      </c>
      <c r="H2064" s="8">
        <f t="shared" si="290"/>
        <v>1</v>
      </c>
      <c r="I2064" s="6">
        <f t="shared" si="286"/>
        <v>1.5942644643672672</v>
      </c>
      <c r="J2064" s="15">
        <f t="shared" si="287"/>
        <v>42408</v>
      </c>
      <c r="K2064" s="7">
        <f t="shared" si="288"/>
        <v>23.814362306219756</v>
      </c>
    </row>
    <row r="2065" spans="1:11" x14ac:dyDescent="0.25">
      <c r="A2065" s="11">
        <v>42409</v>
      </c>
      <c r="B2065" s="12">
        <v>5632.19</v>
      </c>
      <c r="C2065" s="4">
        <f t="shared" si="294"/>
        <v>-1.009940969832028E-2</v>
      </c>
      <c r="D2065" s="4">
        <f t="shared" si="289"/>
        <v>1.4509140916531771E-7</v>
      </c>
      <c r="E2065" s="13">
        <f t="shared" si="291"/>
        <v>3.4074341992382619E-4</v>
      </c>
      <c r="F2065" s="4">
        <f t="shared" si="292"/>
        <v>-1.0099554789729445E-2</v>
      </c>
      <c r="G2065" s="6">
        <f t="shared" si="293"/>
        <v>-0.54712743263860941</v>
      </c>
      <c r="H2065" s="8">
        <f t="shared" si="290"/>
        <v>1</v>
      </c>
      <c r="I2065" s="6">
        <f t="shared" si="286"/>
        <v>2.9235776520936985</v>
      </c>
      <c r="J2065" s="15">
        <f t="shared" si="287"/>
        <v>42409</v>
      </c>
      <c r="K2065" s="7">
        <f t="shared" si="288"/>
        <v>29.361213401480533</v>
      </c>
    </row>
    <row r="2066" spans="1:11" x14ac:dyDescent="0.25">
      <c r="A2066" s="11">
        <v>42410</v>
      </c>
      <c r="B2066" s="12">
        <v>5672.3</v>
      </c>
      <c r="C2066" s="4">
        <f t="shared" si="294"/>
        <v>7.0963251453020635E-3</v>
      </c>
      <c r="D2066" s="4">
        <f t="shared" si="289"/>
        <v>1.4509140916531771E-7</v>
      </c>
      <c r="E2066" s="13">
        <f t="shared" si="291"/>
        <v>3.2184768179552748E-4</v>
      </c>
      <c r="F2066" s="4">
        <f t="shared" si="292"/>
        <v>7.0961800538928985E-3</v>
      </c>
      <c r="G2066" s="6">
        <f t="shared" si="293"/>
        <v>0.39554821937090495</v>
      </c>
      <c r="H2066" s="8">
        <f t="shared" si="290"/>
        <v>0</v>
      </c>
      <c r="I2066" s="6">
        <f t="shared" si="286"/>
        <v>3.0235483509914194</v>
      </c>
      <c r="J2066" s="15">
        <f t="shared" si="287"/>
        <v>42410</v>
      </c>
      <c r="K2066" s="7">
        <f t="shared" si="288"/>
        <v>28.535497804360876</v>
      </c>
    </row>
    <row r="2067" spans="1:11" x14ac:dyDescent="0.25">
      <c r="A2067" s="11">
        <v>42411</v>
      </c>
      <c r="B2067" s="12">
        <v>5536.97</v>
      </c>
      <c r="C2067" s="4">
        <f t="shared" si="294"/>
        <v>-2.414725949774851E-2</v>
      </c>
      <c r="D2067" s="4">
        <f t="shared" si="289"/>
        <v>1.4509140916531771E-7</v>
      </c>
      <c r="E2067" s="13">
        <f t="shared" si="291"/>
        <v>2.8628388399804292E-4</v>
      </c>
      <c r="F2067" s="4">
        <f t="shared" si="292"/>
        <v>-2.4147404589157675E-2</v>
      </c>
      <c r="G2067" s="6">
        <f t="shared" si="293"/>
        <v>-1.4271578427003699</v>
      </c>
      <c r="H2067" s="8">
        <f t="shared" si="290"/>
        <v>1</v>
      </c>
      <c r="I2067" s="6">
        <f t="shared" si="286"/>
        <v>2.1419350318325794</v>
      </c>
      <c r="J2067" s="15">
        <f t="shared" si="287"/>
        <v>42411</v>
      </c>
      <c r="K2067" s="7">
        <f t="shared" si="288"/>
        <v>26.912789274154559</v>
      </c>
    </row>
    <row r="2068" spans="1:11" x14ac:dyDescent="0.25">
      <c r="A2068" s="11">
        <v>42412</v>
      </c>
      <c r="B2068" s="12">
        <v>5707.6</v>
      </c>
      <c r="C2068" s="4">
        <f t="shared" si="294"/>
        <v>3.0351200344573045E-2</v>
      </c>
      <c r="D2068" s="4">
        <f t="shared" si="289"/>
        <v>1.4509140916531771E-7</v>
      </c>
      <c r="E2068" s="13">
        <f t="shared" si="291"/>
        <v>3.631787826746604E-4</v>
      </c>
      <c r="F2068" s="4">
        <f t="shared" si="292"/>
        <v>3.0351055253163881E-2</v>
      </c>
      <c r="G2068" s="6">
        <f t="shared" si="293"/>
        <v>1.592625118500876</v>
      </c>
      <c r="H2068" s="8">
        <f t="shared" si="290"/>
        <v>0</v>
      </c>
      <c r="I2068" s="6">
        <f t="shared" ref="I2068:I2131" si="295">-0.5*LN(2*PI())-0.5*LN(E2068)-0.5*G2068*G2068</f>
        <v>1.7731417481001117</v>
      </c>
      <c r="J2068" s="15">
        <f t="shared" ref="J2068:J2131" si="296">A2068</f>
        <v>42412</v>
      </c>
      <c r="K2068" s="7">
        <f t="shared" ref="K2068:K2131" si="297">100*SQRT($B$12*E2068)</f>
        <v>30.312411982006495</v>
      </c>
    </row>
    <row r="2069" spans="1:11" x14ac:dyDescent="0.25">
      <c r="A2069" s="11">
        <v>42415</v>
      </c>
      <c r="B2069" s="12">
        <v>5824.28</v>
      </c>
      <c r="C2069" s="4">
        <f t="shared" si="294"/>
        <v>2.0236766587520369E-2</v>
      </c>
      <c r="D2069" s="4">
        <f t="shared" ref="D2069:D2132" si="298">D2068</f>
        <v>1.4509140916531771E-7</v>
      </c>
      <c r="E2069" s="13">
        <f t="shared" si="291"/>
        <v>3.2267125141088507E-4</v>
      </c>
      <c r="F2069" s="4">
        <f t="shared" si="292"/>
        <v>2.0236621496111204E-2</v>
      </c>
      <c r="G2069" s="6">
        <f t="shared" si="293"/>
        <v>1.1265691959844299</v>
      </c>
      <c r="H2069" s="8">
        <f t="shared" si="290"/>
        <v>0</v>
      </c>
      <c r="I2069" s="6">
        <f t="shared" si="295"/>
        <v>2.4659206653941852</v>
      </c>
      <c r="J2069" s="15">
        <f t="shared" si="296"/>
        <v>42415</v>
      </c>
      <c r="K2069" s="7">
        <f t="shared" si="297"/>
        <v>28.571983936533691</v>
      </c>
    </row>
    <row r="2070" spans="1:11" x14ac:dyDescent="0.25">
      <c r="A2070" s="11">
        <v>42416</v>
      </c>
      <c r="B2070" s="12">
        <v>5862.17</v>
      </c>
      <c r="C2070" s="4">
        <f t="shared" si="294"/>
        <v>6.4844555475758554E-3</v>
      </c>
      <c r="D2070" s="4">
        <f t="shared" si="298"/>
        <v>1.4509140916531771E-7</v>
      </c>
      <c r="E2070" s="13">
        <f t="shared" si="291"/>
        <v>2.8700894405080335E-4</v>
      </c>
      <c r="F2070" s="4">
        <f t="shared" si="292"/>
        <v>6.4843104561666904E-3</v>
      </c>
      <c r="G2070" s="6">
        <f t="shared" si="293"/>
        <v>0.38275078001122448</v>
      </c>
      <c r="H2070" s="8">
        <f t="shared" ref="H2070:H2133" si="299">IF(G2070&lt;0,1,0)</f>
        <v>0</v>
      </c>
      <c r="I2070" s="6">
        <f t="shared" si="295"/>
        <v>3.0858109763708055</v>
      </c>
      <c r="J2070" s="15">
        <f t="shared" si="296"/>
        <v>42416</v>
      </c>
      <c r="K2070" s="7">
        <f t="shared" si="297"/>
        <v>26.946848209921185</v>
      </c>
    </row>
    <row r="2071" spans="1:11" x14ac:dyDescent="0.25">
      <c r="A2071" s="11">
        <v>42417</v>
      </c>
      <c r="B2071" s="12">
        <v>6030.32</v>
      </c>
      <c r="C2071" s="4">
        <f t="shared" si="294"/>
        <v>2.8280235115025046E-2</v>
      </c>
      <c r="D2071" s="4">
        <f t="shared" si="298"/>
        <v>1.4509140916531771E-7</v>
      </c>
      <c r="E2071" s="13">
        <f t="shared" si="291"/>
        <v>2.5561230923829692E-4</v>
      </c>
      <c r="F2071" s="4">
        <f t="shared" si="292"/>
        <v>2.8280090023615881E-2</v>
      </c>
      <c r="G2071" s="6">
        <f t="shared" si="293"/>
        <v>1.7688455188527452</v>
      </c>
      <c r="H2071" s="8">
        <f t="shared" si="299"/>
        <v>0</v>
      </c>
      <c r="I2071" s="6">
        <f t="shared" si="295"/>
        <v>1.6525785712181906</v>
      </c>
      <c r="J2071" s="15">
        <f t="shared" si="296"/>
        <v>42417</v>
      </c>
      <c r="K2071" s="7">
        <f t="shared" si="297"/>
        <v>25.43028002938409</v>
      </c>
    </row>
    <row r="2072" spans="1:11" x14ac:dyDescent="0.25">
      <c r="A2072" s="11">
        <v>42418</v>
      </c>
      <c r="B2072" s="12">
        <v>5971.95</v>
      </c>
      <c r="C2072" s="4">
        <f t="shared" si="294"/>
        <v>-9.7265700870637888E-3</v>
      </c>
      <c r="D2072" s="4">
        <f t="shared" si="298"/>
        <v>1.4509140916531771E-7</v>
      </c>
      <c r="E2072" s="13">
        <f t="shared" si="291"/>
        <v>2.2797111744448498E-4</v>
      </c>
      <c r="F2072" s="4">
        <f t="shared" si="292"/>
        <v>-9.7267151784729538E-3</v>
      </c>
      <c r="G2072" s="6">
        <f t="shared" si="293"/>
        <v>-0.64420825385081082</v>
      </c>
      <c r="H2072" s="8">
        <f t="shared" si="299"/>
        <v>1</v>
      </c>
      <c r="I2072" s="6">
        <f t="shared" si="295"/>
        <v>3.0667051370851812</v>
      </c>
      <c r="J2072" s="15">
        <f t="shared" si="296"/>
        <v>42418</v>
      </c>
      <c r="K2072" s="7">
        <f t="shared" si="297"/>
        <v>24.015972333731295</v>
      </c>
    </row>
    <row r="2073" spans="1:11" x14ac:dyDescent="0.25">
      <c r="A2073" s="11">
        <v>42419</v>
      </c>
      <c r="B2073" s="12">
        <v>5950.23</v>
      </c>
      <c r="C2073" s="4">
        <f t="shared" si="294"/>
        <v>-3.6436329647205131E-3</v>
      </c>
      <c r="D2073" s="4">
        <f t="shared" si="298"/>
        <v>1.4509140916531771E-7</v>
      </c>
      <c r="E2073" s="13">
        <f t="shared" si="291"/>
        <v>2.2119267297792484E-4</v>
      </c>
      <c r="F2073" s="4">
        <f t="shared" si="292"/>
        <v>-3.6437780561296785E-3</v>
      </c>
      <c r="G2073" s="6">
        <f t="shared" si="293"/>
        <v>-0.24500026135508965</v>
      </c>
      <c r="H2073" s="8">
        <f t="shared" si="299"/>
        <v>1</v>
      </c>
      <c r="I2073" s="6">
        <f t="shared" si="295"/>
        <v>3.2592871091804478</v>
      </c>
      <c r="J2073" s="15">
        <f t="shared" si="296"/>
        <v>42419</v>
      </c>
      <c r="K2073" s="7">
        <f t="shared" si="297"/>
        <v>23.656235174561267</v>
      </c>
    </row>
    <row r="2074" spans="1:11" x14ac:dyDescent="0.25">
      <c r="A2074" s="11">
        <v>42422</v>
      </c>
      <c r="B2074" s="12">
        <v>6037.73</v>
      </c>
      <c r="C2074" s="4">
        <f t="shared" si="294"/>
        <v>1.4598239218560977E-2</v>
      </c>
      <c r="D2074" s="4">
        <f t="shared" si="298"/>
        <v>1.4509140916531771E-7</v>
      </c>
      <c r="E2074" s="13">
        <f t="shared" si="291"/>
        <v>2.0013233701471342E-4</v>
      </c>
      <c r="F2074" s="4">
        <f t="shared" si="292"/>
        <v>1.4598094127151812E-2</v>
      </c>
      <c r="G2074" s="6">
        <f t="shared" si="293"/>
        <v>1.0318997950804856</v>
      </c>
      <c r="H2074" s="8">
        <f t="shared" si="299"/>
        <v>0</v>
      </c>
      <c r="I2074" s="6">
        <f t="shared" si="295"/>
        <v>2.806918735831613</v>
      </c>
      <c r="J2074" s="15">
        <f t="shared" si="296"/>
        <v>42422</v>
      </c>
      <c r="K2074" s="7">
        <f t="shared" si="297"/>
        <v>22.501884646562939</v>
      </c>
    </row>
    <row r="2075" spans="1:11" x14ac:dyDescent="0.25">
      <c r="A2075" s="11">
        <v>42423</v>
      </c>
      <c r="B2075" s="12">
        <v>5962.31</v>
      </c>
      <c r="C2075" s="4">
        <f t="shared" si="294"/>
        <v>-1.2570123612539888E-2</v>
      </c>
      <c r="D2075" s="4">
        <f t="shared" si="298"/>
        <v>1.4509140916531771E-7</v>
      </c>
      <c r="E2075" s="13">
        <f t="shared" si="291"/>
        <v>1.7912726643607793E-4</v>
      </c>
      <c r="F2075" s="4">
        <f t="shared" si="292"/>
        <v>-1.2570268703949053E-2</v>
      </c>
      <c r="G2075" s="6">
        <f t="shared" si="293"/>
        <v>-0.93921217159019033</v>
      </c>
      <c r="H2075" s="8">
        <f t="shared" si="299"/>
        <v>1</v>
      </c>
      <c r="I2075" s="6">
        <f t="shared" si="295"/>
        <v>2.9537087247025893</v>
      </c>
      <c r="J2075" s="15">
        <f t="shared" si="296"/>
        <v>42423</v>
      </c>
      <c r="K2075" s="7">
        <f t="shared" si="297"/>
        <v>21.288306275588887</v>
      </c>
    </row>
    <row r="2076" spans="1:11" x14ac:dyDescent="0.25">
      <c r="A2076" s="11">
        <v>42424</v>
      </c>
      <c r="B2076" s="12">
        <v>5867.18</v>
      </c>
      <c r="C2076" s="4">
        <f t="shared" si="294"/>
        <v>-1.608388033054637E-2</v>
      </c>
      <c r="D2076" s="4">
        <f t="shared" si="298"/>
        <v>1.4509140916531771E-7</v>
      </c>
      <c r="E2076" s="13">
        <f t="shared" si="291"/>
        <v>1.8995675259350447E-4</v>
      </c>
      <c r="F2076" s="4">
        <f t="shared" si="292"/>
        <v>-1.6084025421955535E-2</v>
      </c>
      <c r="G2076" s="6">
        <f t="shared" si="293"/>
        <v>-1.1669906665373075</v>
      </c>
      <c r="H2076" s="8">
        <f t="shared" si="299"/>
        <v>1</v>
      </c>
      <c r="I2076" s="6">
        <f t="shared" si="295"/>
        <v>2.6844849237235344</v>
      </c>
      <c r="J2076" s="15">
        <f t="shared" si="296"/>
        <v>42424</v>
      </c>
      <c r="K2076" s="7">
        <f t="shared" si="297"/>
        <v>21.922376332450057</v>
      </c>
    </row>
    <row r="2077" spans="1:11" x14ac:dyDescent="0.25">
      <c r="A2077" s="11">
        <v>42425</v>
      </c>
      <c r="B2077" s="12">
        <v>6012.81</v>
      </c>
      <c r="C2077" s="4">
        <f t="shared" si="294"/>
        <v>2.4518083806211587E-2</v>
      </c>
      <c r="D2077" s="4">
        <f t="shared" si="298"/>
        <v>1.4509140916531771E-7</v>
      </c>
      <c r="E2077" s="13">
        <f t="shared" si="291"/>
        <v>2.1817477109664657E-4</v>
      </c>
      <c r="F2077" s="4">
        <f t="shared" si="292"/>
        <v>2.4517938714802422E-2</v>
      </c>
      <c r="G2077" s="6">
        <f t="shared" si="293"/>
        <v>1.6598991045532647</v>
      </c>
      <c r="H2077" s="8">
        <f t="shared" si="299"/>
        <v>0</v>
      </c>
      <c r="I2077" s="6">
        <f t="shared" si="295"/>
        <v>1.9185360051912654</v>
      </c>
      <c r="J2077" s="15">
        <f t="shared" si="296"/>
        <v>42425</v>
      </c>
      <c r="K2077" s="7">
        <f t="shared" si="297"/>
        <v>23.49430081688995</v>
      </c>
    </row>
    <row r="2078" spans="1:11" x14ac:dyDescent="0.25">
      <c r="A2078" s="11">
        <v>42426</v>
      </c>
      <c r="B2078" s="12">
        <v>6096.01</v>
      </c>
      <c r="C2078" s="4">
        <f t="shared" si="294"/>
        <v>1.374226544864092E-2</v>
      </c>
      <c r="D2078" s="4">
        <f t="shared" si="298"/>
        <v>1.4509140916531771E-7</v>
      </c>
      <c r="E2078" s="13">
        <f t="shared" si="291"/>
        <v>1.9501159237941972E-4</v>
      </c>
      <c r="F2078" s="4">
        <f t="shared" si="292"/>
        <v>1.3742120357231755E-2</v>
      </c>
      <c r="G2078" s="6">
        <f t="shared" si="293"/>
        <v>0.98406442891999557</v>
      </c>
      <c r="H2078" s="8">
        <f t="shared" si="299"/>
        <v>0</v>
      </c>
      <c r="I2078" s="6">
        <f t="shared" si="295"/>
        <v>2.8680958431964627</v>
      </c>
      <c r="J2078" s="15">
        <f t="shared" si="296"/>
        <v>42426</v>
      </c>
      <c r="K2078" s="7">
        <f t="shared" si="297"/>
        <v>22.212143721845756</v>
      </c>
    </row>
    <row r="2079" spans="1:11" x14ac:dyDescent="0.25">
      <c r="A2079" s="11">
        <v>42429</v>
      </c>
      <c r="B2079" s="12">
        <v>6097.09</v>
      </c>
      <c r="C2079" s="4">
        <f t="shared" si="294"/>
        <v>1.7714937182912845E-4</v>
      </c>
      <c r="D2079" s="4">
        <f t="shared" si="298"/>
        <v>1.4509140916531771E-7</v>
      </c>
      <c r="E2079" s="13">
        <f t="shared" si="291"/>
        <v>1.7461902899481863E-4</v>
      </c>
      <c r="F2079" s="4">
        <f t="shared" si="292"/>
        <v>1.7700428041996313E-4</v>
      </c>
      <c r="G2079" s="6">
        <f t="shared" si="293"/>
        <v>1.3394854003368876E-2</v>
      </c>
      <c r="H2079" s="8">
        <f t="shared" si="299"/>
        <v>0</v>
      </c>
      <c r="I2079" s="6">
        <f t="shared" si="295"/>
        <v>3.4074237228748014</v>
      </c>
      <c r="J2079" s="15">
        <f t="shared" si="296"/>
        <v>42429</v>
      </c>
      <c r="K2079" s="7">
        <f t="shared" si="297"/>
        <v>21.018709364680106</v>
      </c>
    </row>
    <row r="2080" spans="1:11" x14ac:dyDescent="0.25">
      <c r="A2080" s="11">
        <v>42430</v>
      </c>
      <c r="B2080" s="12">
        <v>6152.88</v>
      </c>
      <c r="C2080" s="4">
        <f t="shared" si="294"/>
        <v>9.1086567117785126E-3</v>
      </c>
      <c r="D2080" s="4">
        <f t="shared" si="298"/>
        <v>1.4509140916531771E-7</v>
      </c>
      <c r="E2080" s="13">
        <f t="shared" si="291"/>
        <v>1.5666567956589537E-4</v>
      </c>
      <c r="F2080" s="4">
        <f t="shared" si="292"/>
        <v>9.1085116203693476E-3</v>
      </c>
      <c r="G2080" s="6">
        <f t="shared" si="293"/>
        <v>0.72771358643324513</v>
      </c>
      <c r="H2080" s="8">
        <f t="shared" si="299"/>
        <v>0</v>
      </c>
      <c r="I2080" s="6">
        <f t="shared" si="295"/>
        <v>3.1969761611512344</v>
      </c>
      <c r="J2080" s="15">
        <f t="shared" si="296"/>
        <v>42430</v>
      </c>
      <c r="K2080" s="7">
        <f t="shared" si="297"/>
        <v>19.908896737431618</v>
      </c>
    </row>
    <row r="2081" spans="1:11" x14ac:dyDescent="0.25">
      <c r="A2081" s="11">
        <v>42431</v>
      </c>
      <c r="B2081" s="12">
        <v>6147.06</v>
      </c>
      <c r="C2081" s="4">
        <f t="shared" si="294"/>
        <v>-9.4634615036361157E-4</v>
      </c>
      <c r="D2081" s="4">
        <f t="shared" si="298"/>
        <v>1.4509140916531771E-7</v>
      </c>
      <c r="E2081" s="13">
        <f t="shared" si="291"/>
        <v>1.408597826005137E-4</v>
      </c>
      <c r="F2081" s="4">
        <f t="shared" si="292"/>
        <v>-9.4649124177277686E-4</v>
      </c>
      <c r="G2081" s="6">
        <f t="shared" si="293"/>
        <v>-7.9748604601925135E-2</v>
      </c>
      <c r="H2081" s="8">
        <f t="shared" si="299"/>
        <v>1</v>
      </c>
      <c r="I2081" s="6">
        <f t="shared" si="295"/>
        <v>3.5117543528378281</v>
      </c>
      <c r="J2081" s="15">
        <f t="shared" si="296"/>
        <v>42431</v>
      </c>
      <c r="K2081" s="7">
        <f t="shared" si="297"/>
        <v>18.877903749603654</v>
      </c>
    </row>
    <row r="2082" spans="1:11" x14ac:dyDescent="0.25">
      <c r="A2082" s="11">
        <v>42432</v>
      </c>
      <c r="B2082" s="12">
        <v>6130.46</v>
      </c>
      <c r="C2082" s="4">
        <f t="shared" si="294"/>
        <v>-2.7041308204556378E-3</v>
      </c>
      <c r="D2082" s="4">
        <f t="shared" si="298"/>
        <v>1.4509140916531771E-7</v>
      </c>
      <c r="E2082" s="13">
        <f t="shared" si="291"/>
        <v>1.271107163146599E-4</v>
      </c>
      <c r="F2082" s="4">
        <f t="shared" si="292"/>
        <v>-2.7042759118648032E-3</v>
      </c>
      <c r="G2082" s="6">
        <f t="shared" si="293"/>
        <v>-0.23986115282365253</v>
      </c>
      <c r="H2082" s="8">
        <f t="shared" si="299"/>
        <v>1</v>
      </c>
      <c r="I2082" s="6">
        <f t="shared" si="295"/>
        <v>3.5375208151192368</v>
      </c>
      <c r="J2082" s="15">
        <f t="shared" si="296"/>
        <v>42432</v>
      </c>
      <c r="K2082" s="7">
        <f t="shared" si="297"/>
        <v>17.932933733109301</v>
      </c>
    </row>
    <row r="2083" spans="1:11" x14ac:dyDescent="0.25">
      <c r="A2083" s="11">
        <v>42433</v>
      </c>
      <c r="B2083" s="12">
        <v>6199.43</v>
      </c>
      <c r="C2083" s="4">
        <f t="shared" si="294"/>
        <v>1.1187564425113644E-2</v>
      </c>
      <c r="D2083" s="4">
        <f t="shared" si="298"/>
        <v>1.4509140916531771E-7</v>
      </c>
      <c r="E2083" s="13">
        <f t="shared" si="291"/>
        <v>1.1619706149540787E-4</v>
      </c>
      <c r="F2083" s="4">
        <f t="shared" si="292"/>
        <v>1.118741933370448E-2</v>
      </c>
      <c r="G2083" s="6">
        <f t="shared" si="293"/>
        <v>1.0378446339846068</v>
      </c>
      <c r="H2083" s="8">
        <f t="shared" si="299"/>
        <v>0</v>
      </c>
      <c r="I2083" s="6">
        <f t="shared" si="295"/>
        <v>3.0726122257508957</v>
      </c>
      <c r="J2083" s="15">
        <f t="shared" si="296"/>
        <v>42433</v>
      </c>
      <c r="K2083" s="7">
        <f t="shared" si="297"/>
        <v>17.145803147807975</v>
      </c>
    </row>
    <row r="2084" spans="1:11" x14ac:dyDescent="0.25">
      <c r="A2084" s="11">
        <v>42436</v>
      </c>
      <c r="B2084" s="12">
        <v>6182.4</v>
      </c>
      <c r="C2084" s="4">
        <f t="shared" si="294"/>
        <v>-2.7508067448422302E-3</v>
      </c>
      <c r="D2084" s="4">
        <f t="shared" si="298"/>
        <v>1.4509140916531771E-7</v>
      </c>
      <c r="E2084" s="13">
        <f t="shared" si="291"/>
        <v>1.0523173391322928E-4</v>
      </c>
      <c r="F2084" s="4">
        <f t="shared" si="292"/>
        <v>-2.7509518362513956E-3</v>
      </c>
      <c r="G2084" s="6">
        <f t="shared" si="293"/>
        <v>-0.26816964904292606</v>
      </c>
      <c r="H2084" s="8">
        <f t="shared" si="299"/>
        <v>1</v>
      </c>
      <c r="I2084" s="6">
        <f t="shared" si="295"/>
        <v>3.6247768114520516</v>
      </c>
      <c r="J2084" s="15">
        <f t="shared" si="296"/>
        <v>42436</v>
      </c>
      <c r="K2084" s="7">
        <f t="shared" si="297"/>
        <v>16.316748658984427</v>
      </c>
    </row>
    <row r="2085" spans="1:11" x14ac:dyDescent="0.25">
      <c r="A2085" s="11">
        <v>42437</v>
      </c>
      <c r="B2085" s="12">
        <v>6125.44</v>
      </c>
      <c r="C2085" s="4">
        <f t="shared" si="294"/>
        <v>-9.2559550106572335E-3</v>
      </c>
      <c r="D2085" s="4">
        <f t="shared" si="298"/>
        <v>1.4509140916531771E-7</v>
      </c>
      <c r="E2085" s="13">
        <f t="shared" si="291"/>
        <v>9.6982339010153853E-5</v>
      </c>
      <c r="F2085" s="4">
        <f t="shared" si="292"/>
        <v>-9.2561001020663985E-3</v>
      </c>
      <c r="G2085" s="6">
        <f t="shared" si="293"/>
        <v>-0.93990014294543212</v>
      </c>
      <c r="H2085" s="8">
        <f t="shared" si="299"/>
        <v>1</v>
      </c>
      <c r="I2085" s="6">
        <f t="shared" si="295"/>
        <v>3.2598461614900511</v>
      </c>
      <c r="J2085" s="15">
        <f t="shared" si="296"/>
        <v>42437</v>
      </c>
      <c r="K2085" s="7">
        <f t="shared" si="297"/>
        <v>15.664141141335813</v>
      </c>
    </row>
    <row r="2086" spans="1:11" x14ac:dyDescent="0.25">
      <c r="A2086" s="11">
        <v>42438</v>
      </c>
      <c r="B2086" s="12">
        <v>6146.32</v>
      </c>
      <c r="C2086" s="4">
        <f t="shared" si="294"/>
        <v>3.4029381521763448E-3</v>
      </c>
      <c r="D2086" s="4">
        <f t="shared" si="298"/>
        <v>1.4509140916531771E-7</v>
      </c>
      <c r="E2086" s="13">
        <f t="shared" si="291"/>
        <v>1.0421404435144921E-4</v>
      </c>
      <c r="F2086" s="4">
        <f t="shared" si="292"/>
        <v>3.4027930607671794E-3</v>
      </c>
      <c r="G2086" s="6">
        <f t="shared" si="293"/>
        <v>0.33332847339343175</v>
      </c>
      <c r="H2086" s="8">
        <f t="shared" si="299"/>
        <v>0</v>
      </c>
      <c r="I2086" s="6">
        <f t="shared" si="295"/>
        <v>3.6100393587498818</v>
      </c>
      <c r="J2086" s="15">
        <f t="shared" si="296"/>
        <v>42438</v>
      </c>
      <c r="K2086" s="7">
        <f t="shared" si="297"/>
        <v>16.237657842471201</v>
      </c>
    </row>
    <row r="2087" spans="1:11" x14ac:dyDescent="0.25">
      <c r="A2087" s="11">
        <v>42439</v>
      </c>
      <c r="B2087" s="12">
        <v>6036.7</v>
      </c>
      <c r="C2087" s="4">
        <f t="shared" si="294"/>
        <v>-1.7996023714404886E-2</v>
      </c>
      <c r="D2087" s="4">
        <f t="shared" si="298"/>
        <v>1.4509140916531771E-7</v>
      </c>
      <c r="E2087" s="13">
        <f t="shared" si="291"/>
        <v>9.4682040383247567E-5</v>
      </c>
      <c r="F2087" s="4">
        <f t="shared" si="292"/>
        <v>-1.7996168805814051E-2</v>
      </c>
      <c r="G2087" s="6">
        <f t="shared" si="293"/>
        <v>-1.8494655838413616</v>
      </c>
      <c r="H2087" s="8">
        <f t="shared" si="299"/>
        <v>1</v>
      </c>
      <c r="I2087" s="6">
        <f t="shared" si="295"/>
        <v>2.0032931055093863</v>
      </c>
      <c r="J2087" s="15">
        <f t="shared" si="296"/>
        <v>42439</v>
      </c>
      <c r="K2087" s="7">
        <f t="shared" si="297"/>
        <v>15.477259517421563</v>
      </c>
    </row>
    <row r="2088" spans="1:11" x14ac:dyDescent="0.25">
      <c r="A2088" s="11">
        <v>42440</v>
      </c>
      <c r="B2088" s="12">
        <v>6139.79</v>
      </c>
      <c r="C2088" s="4">
        <f t="shared" si="294"/>
        <v>1.693303459663224E-2</v>
      </c>
      <c r="D2088" s="4">
        <f t="shared" si="298"/>
        <v>1.4509140916531771E-7</v>
      </c>
      <c r="E2088" s="13">
        <f t="shared" si="291"/>
        <v>1.4638898068978793E-4</v>
      </c>
      <c r="F2088" s="4">
        <f t="shared" si="292"/>
        <v>1.6932889505223075E-2</v>
      </c>
      <c r="G2088" s="6">
        <f t="shared" si="293"/>
        <v>1.3995128197403917</v>
      </c>
      <c r="H2088" s="8">
        <f t="shared" si="299"/>
        <v>0</v>
      </c>
      <c r="I2088" s="6">
        <f t="shared" si="295"/>
        <v>2.5163650143776048</v>
      </c>
      <c r="J2088" s="15">
        <f t="shared" si="296"/>
        <v>42440</v>
      </c>
      <c r="K2088" s="7">
        <f t="shared" si="297"/>
        <v>19.244846612669157</v>
      </c>
    </row>
    <row r="2089" spans="1:11" x14ac:dyDescent="0.25">
      <c r="A2089" s="11">
        <v>42443</v>
      </c>
      <c r="B2089" s="12">
        <v>6174.57</v>
      </c>
      <c r="C2089" s="4">
        <f t="shared" si="294"/>
        <v>5.6487048420841802E-3</v>
      </c>
      <c r="D2089" s="4">
        <f t="shared" si="298"/>
        <v>1.4509140916531771E-7</v>
      </c>
      <c r="E2089" s="13">
        <f t="shared" si="291"/>
        <v>1.3181230963603581E-4</v>
      </c>
      <c r="F2089" s="4">
        <f t="shared" si="292"/>
        <v>5.6485597506750152E-3</v>
      </c>
      <c r="G2089" s="6">
        <f t="shared" si="293"/>
        <v>0.49199392715855556</v>
      </c>
      <c r="H2089" s="8">
        <f t="shared" si="299"/>
        <v>0</v>
      </c>
      <c r="I2089" s="6">
        <f t="shared" si="295"/>
        <v>3.4270982265793739</v>
      </c>
      <c r="J2089" s="15">
        <f t="shared" si="296"/>
        <v>42443</v>
      </c>
      <c r="K2089" s="7">
        <f t="shared" si="297"/>
        <v>18.261575599579864</v>
      </c>
    </row>
    <row r="2090" spans="1:11" x14ac:dyDescent="0.25">
      <c r="A2090" s="11">
        <v>42444</v>
      </c>
      <c r="B2090" s="12">
        <v>6139.97</v>
      </c>
      <c r="C2090" s="4">
        <f t="shared" si="294"/>
        <v>-5.619388308208303E-3</v>
      </c>
      <c r="D2090" s="4">
        <f t="shared" si="298"/>
        <v>1.4509140916531771E-7</v>
      </c>
      <c r="E2090" s="13">
        <f t="shared" si="291"/>
        <v>1.1897919670153837E-4</v>
      </c>
      <c r="F2090" s="4">
        <f t="shared" si="292"/>
        <v>-5.6195333996174679E-3</v>
      </c>
      <c r="G2090" s="6">
        <f t="shared" si="293"/>
        <v>-0.51518681598133276</v>
      </c>
      <c r="H2090" s="8">
        <f t="shared" si="299"/>
        <v>1</v>
      </c>
      <c r="I2090" s="6">
        <f t="shared" si="295"/>
        <v>3.4666336879994657</v>
      </c>
      <c r="J2090" s="15">
        <f t="shared" si="296"/>
        <v>42444</v>
      </c>
      <c r="K2090" s="7">
        <f t="shared" si="297"/>
        <v>17.34985209317048</v>
      </c>
    </row>
    <row r="2091" spans="1:11" x14ac:dyDescent="0.25">
      <c r="A2091" s="11">
        <v>42445</v>
      </c>
      <c r="B2091" s="12">
        <v>6175.49</v>
      </c>
      <c r="C2091" s="4">
        <f t="shared" si="294"/>
        <v>5.7683754389108105E-3</v>
      </c>
      <c r="D2091" s="4">
        <f t="shared" si="298"/>
        <v>1.4509140916531771E-7</v>
      </c>
      <c r="E2091" s="13">
        <f t="shared" si="291"/>
        <v>1.1354120497545577E-4</v>
      </c>
      <c r="F2091" s="4">
        <f t="shared" si="292"/>
        <v>5.7682303475016456E-3</v>
      </c>
      <c r="G2091" s="6">
        <f t="shared" si="293"/>
        <v>0.54133467383805356</v>
      </c>
      <c r="H2091" s="8">
        <f t="shared" si="299"/>
        <v>0</v>
      </c>
      <c r="I2091" s="6">
        <f t="shared" si="295"/>
        <v>3.4762122259928305</v>
      </c>
      <c r="J2091" s="15">
        <f t="shared" si="296"/>
        <v>42445</v>
      </c>
      <c r="K2091" s="7">
        <f t="shared" si="297"/>
        <v>16.948724099114454</v>
      </c>
    </row>
    <row r="2092" spans="1:11" x14ac:dyDescent="0.25">
      <c r="A2092" s="11">
        <v>42446</v>
      </c>
      <c r="B2092" s="12">
        <v>6201.12</v>
      </c>
      <c r="C2092" s="4">
        <f t="shared" si="294"/>
        <v>4.1416893054235463E-3</v>
      </c>
      <c r="D2092" s="4">
        <f t="shared" si="298"/>
        <v>1.4509140916531771E-7</v>
      </c>
      <c r="E2092" s="13">
        <f t="shared" si="291"/>
        <v>1.0289355213409161E-4</v>
      </c>
      <c r="F2092" s="4">
        <f t="shared" si="292"/>
        <v>4.1415442140143813E-3</v>
      </c>
      <c r="G2092" s="6">
        <f t="shared" si="293"/>
        <v>0.40828951000996605</v>
      </c>
      <c r="H2092" s="8">
        <f t="shared" si="299"/>
        <v>0</v>
      </c>
      <c r="I2092" s="6">
        <f t="shared" si="295"/>
        <v>3.5886190940851659</v>
      </c>
      <c r="J2092" s="15">
        <f t="shared" si="296"/>
        <v>42446</v>
      </c>
      <c r="K2092" s="7">
        <f t="shared" si="297"/>
        <v>16.13445651081101</v>
      </c>
    </row>
    <row r="2093" spans="1:11" x14ac:dyDescent="0.25">
      <c r="A2093" s="11">
        <v>42447</v>
      </c>
      <c r="B2093" s="12">
        <v>6189.64</v>
      </c>
      <c r="C2093" s="4">
        <f t="shared" si="294"/>
        <v>-1.8529942125903658E-3</v>
      </c>
      <c r="D2093" s="4">
        <f t="shared" si="298"/>
        <v>1.4509140916531771E-7</v>
      </c>
      <c r="E2093" s="13">
        <f t="shared" si="291"/>
        <v>9.3519496089561734E-5</v>
      </c>
      <c r="F2093" s="4">
        <f t="shared" si="292"/>
        <v>-1.8531393039995312E-3</v>
      </c>
      <c r="G2093" s="6">
        <f t="shared" si="293"/>
        <v>-0.19162712692947112</v>
      </c>
      <c r="H2093" s="8">
        <f t="shared" si="299"/>
        <v>1</v>
      </c>
      <c r="I2093" s="6">
        <f t="shared" si="295"/>
        <v>3.7013713034471358</v>
      </c>
      <c r="J2093" s="15">
        <f t="shared" si="296"/>
        <v>42447</v>
      </c>
      <c r="K2093" s="7">
        <f t="shared" si="297"/>
        <v>15.38194802704102</v>
      </c>
    </row>
    <row r="2094" spans="1:11" x14ac:dyDescent="0.25">
      <c r="A2094" s="11">
        <v>42450</v>
      </c>
      <c r="B2094" s="12">
        <v>6184.58</v>
      </c>
      <c r="C2094" s="4">
        <f t="shared" si="294"/>
        <v>-8.1782937139147471E-4</v>
      </c>
      <c r="D2094" s="4">
        <f t="shared" si="298"/>
        <v>1.4509140916531771E-7</v>
      </c>
      <c r="E2094" s="13">
        <f t="shared" si="291"/>
        <v>8.5903965717747043E-5</v>
      </c>
      <c r="F2094" s="4">
        <f t="shared" si="292"/>
        <v>-8.1797446280064E-4</v>
      </c>
      <c r="G2094" s="6">
        <f t="shared" si="293"/>
        <v>-8.8253743991238531E-2</v>
      </c>
      <c r="H2094" s="8">
        <f t="shared" si="299"/>
        <v>1</v>
      </c>
      <c r="I2094" s="6">
        <f t="shared" si="295"/>
        <v>3.7583073868113264</v>
      </c>
      <c r="J2094" s="15">
        <f t="shared" si="296"/>
        <v>42450</v>
      </c>
      <c r="K2094" s="7">
        <f t="shared" si="297"/>
        <v>14.74235507868061</v>
      </c>
    </row>
    <row r="2095" spans="1:11" x14ac:dyDescent="0.25">
      <c r="A2095" s="11">
        <v>42451</v>
      </c>
      <c r="B2095" s="12">
        <v>6192.74</v>
      </c>
      <c r="C2095" s="4">
        <f t="shared" si="294"/>
        <v>1.3185408767349123E-3</v>
      </c>
      <c r="D2095" s="4">
        <f t="shared" si="298"/>
        <v>1.4509140916531771E-7</v>
      </c>
      <c r="E2095" s="13">
        <f t="shared" si="291"/>
        <v>7.8686244611950282E-5</v>
      </c>
      <c r="F2095" s="4">
        <f t="shared" si="292"/>
        <v>1.3183957853257469E-3</v>
      </c>
      <c r="G2095" s="6">
        <f t="shared" si="293"/>
        <v>0.14862654994973654</v>
      </c>
      <c r="H2095" s="8">
        <f t="shared" si="299"/>
        <v>0</v>
      </c>
      <c r="I2095" s="6">
        <f t="shared" si="295"/>
        <v>3.7950376413126019</v>
      </c>
      <c r="J2095" s="15">
        <f t="shared" si="296"/>
        <v>42451</v>
      </c>
      <c r="K2095" s="7">
        <f t="shared" si="297"/>
        <v>14.109436518452259</v>
      </c>
    </row>
    <row r="2096" spans="1:11" x14ac:dyDescent="0.25">
      <c r="A2096" s="11">
        <v>42452</v>
      </c>
      <c r="B2096" s="12">
        <v>6199.11</v>
      </c>
      <c r="C2096" s="4">
        <f t="shared" si="294"/>
        <v>1.0280951691765956E-3</v>
      </c>
      <c r="D2096" s="4">
        <f t="shared" si="298"/>
        <v>1.4509140916531771E-7</v>
      </c>
      <c r="E2096" s="13">
        <f t="shared" si="291"/>
        <v>7.2207695190289553E-5</v>
      </c>
      <c r="F2096" s="4">
        <f t="shared" si="292"/>
        <v>1.0279500777674302E-3</v>
      </c>
      <c r="G2096" s="6">
        <f t="shared" si="293"/>
        <v>0.12097072467053023</v>
      </c>
      <c r="H2096" s="8">
        <f t="shared" si="299"/>
        <v>0</v>
      </c>
      <c r="I2096" s="6">
        <f t="shared" si="295"/>
        <v>3.8417264767626449</v>
      </c>
      <c r="J2096" s="15">
        <f t="shared" si="296"/>
        <v>42452</v>
      </c>
      <c r="K2096" s="7">
        <f t="shared" si="297"/>
        <v>13.516118852371511</v>
      </c>
    </row>
    <row r="2097" spans="1:11" x14ac:dyDescent="0.25">
      <c r="A2097" s="11">
        <v>42453</v>
      </c>
      <c r="B2097" s="12">
        <v>6106.48</v>
      </c>
      <c r="C2097" s="4">
        <f t="shared" si="294"/>
        <v>-1.5055230934809467E-2</v>
      </c>
      <c r="D2097" s="4">
        <f t="shared" si="298"/>
        <v>1.4509140916531771E-7</v>
      </c>
      <c r="E2097" s="13">
        <f t="shared" si="291"/>
        <v>6.6504063951489353E-5</v>
      </c>
      <c r="F2097" s="4">
        <f t="shared" si="292"/>
        <v>-1.5055376026218632E-2</v>
      </c>
      <c r="G2097" s="6">
        <f t="shared" si="293"/>
        <v>-1.8461522522678635</v>
      </c>
      <c r="H2097" s="8">
        <f t="shared" si="299"/>
        <v>1</v>
      </c>
      <c r="I2097" s="6">
        <f t="shared" si="295"/>
        <v>2.1860461475771045</v>
      </c>
      <c r="J2097" s="15">
        <f t="shared" si="296"/>
        <v>42453</v>
      </c>
      <c r="K2097" s="7">
        <f t="shared" si="297"/>
        <v>12.971325367797542</v>
      </c>
    </row>
    <row r="2098" spans="1:11" ht="13.5" customHeight="1" x14ac:dyDescent="0.25">
      <c r="A2098" s="11">
        <v>42458</v>
      </c>
      <c r="B2098" s="12">
        <v>6105.9</v>
      </c>
      <c r="C2098" s="4">
        <f t="shared" si="294"/>
        <v>-9.4985580277692677E-5</v>
      </c>
      <c r="D2098" s="4">
        <f t="shared" si="298"/>
        <v>1.4509140916531771E-7</v>
      </c>
      <c r="E2098" s="13">
        <f t="shared" si="291"/>
        <v>1.0354455723131239E-4</v>
      </c>
      <c r="F2098" s="4">
        <f t="shared" si="292"/>
        <v>-9.5130671686857995E-5</v>
      </c>
      <c r="G2098" s="6">
        <f t="shared" si="293"/>
        <v>-9.3488227432620939E-3</v>
      </c>
      <c r="H2098" s="8">
        <f t="shared" si="299"/>
        <v>1</v>
      </c>
      <c r="I2098" s="6">
        <f t="shared" si="295"/>
        <v>3.6687720331764995</v>
      </c>
      <c r="J2098" s="15">
        <f t="shared" si="296"/>
        <v>42458</v>
      </c>
      <c r="K2098" s="7">
        <f t="shared" si="297"/>
        <v>16.185417195587526</v>
      </c>
    </row>
    <row r="2099" spans="1:11" x14ac:dyDescent="0.25">
      <c r="A2099" s="11">
        <v>42459</v>
      </c>
      <c r="B2099" s="12">
        <v>6203.17</v>
      </c>
      <c r="C2099" s="4">
        <f t="shared" si="294"/>
        <v>1.5804934864459903E-2</v>
      </c>
      <c r="D2099" s="4">
        <f t="shared" si="298"/>
        <v>1.4509140916531771E-7</v>
      </c>
      <c r="E2099" s="13">
        <f t="shared" si="291"/>
        <v>9.4094311940707569E-5</v>
      </c>
      <c r="F2099" s="4">
        <f t="shared" si="292"/>
        <v>1.5804789773050738E-2</v>
      </c>
      <c r="G2099" s="6">
        <f t="shared" si="293"/>
        <v>1.6293224366879226</v>
      </c>
      <c r="H2099" s="8">
        <f t="shared" si="299"/>
        <v>0</v>
      </c>
      <c r="I2099" s="6">
        <f t="shared" si="295"/>
        <v>2.3893221455298521</v>
      </c>
      <c r="J2099" s="15">
        <f t="shared" si="296"/>
        <v>42459</v>
      </c>
      <c r="K2099" s="7">
        <f t="shared" si="297"/>
        <v>15.429148039019852</v>
      </c>
    </row>
    <row r="2100" spans="1:11" x14ac:dyDescent="0.25">
      <c r="A2100" s="11">
        <v>42460</v>
      </c>
      <c r="B2100" s="12">
        <v>6174.9</v>
      </c>
      <c r="C2100" s="4">
        <f t="shared" si="294"/>
        <v>-4.5677636583385615E-3</v>
      </c>
      <c r="D2100" s="4">
        <f t="shared" si="298"/>
        <v>1.4509140916531771E-7</v>
      </c>
      <c r="E2100" s="13">
        <f t="shared" si="291"/>
        <v>8.5772758667617923E-5</v>
      </c>
      <c r="F2100" s="4">
        <f t="shared" si="292"/>
        <v>-4.5679087497477264E-3</v>
      </c>
      <c r="G2100" s="6">
        <f t="shared" si="293"/>
        <v>-0.49322233006363397</v>
      </c>
      <c r="H2100" s="8">
        <f t="shared" si="299"/>
        <v>1</v>
      </c>
      <c r="I2100" s="6">
        <f t="shared" si="295"/>
        <v>3.6413318833235997</v>
      </c>
      <c r="J2100" s="15">
        <f t="shared" si="296"/>
        <v>42460</v>
      </c>
      <c r="K2100" s="7">
        <f t="shared" si="297"/>
        <v>14.731092268704089</v>
      </c>
    </row>
    <row r="2101" spans="1:11" x14ac:dyDescent="0.25">
      <c r="A2101" s="11">
        <v>42461</v>
      </c>
      <c r="B2101" s="12">
        <v>6146.05</v>
      </c>
      <c r="C2101" s="4">
        <f t="shared" si="294"/>
        <v>-4.6830890031264207E-3</v>
      </c>
      <c r="D2101" s="4">
        <f t="shared" si="298"/>
        <v>1.4509140916531771E-7</v>
      </c>
      <c r="E2101" s="13">
        <f t="shared" si="291"/>
        <v>8.2318616357972155E-5</v>
      </c>
      <c r="F2101" s="4">
        <f t="shared" si="292"/>
        <v>-4.6832340945355856E-3</v>
      </c>
      <c r="G2101" s="6">
        <f t="shared" si="293"/>
        <v>-0.51617484472041142</v>
      </c>
      <c r="H2101" s="8">
        <f t="shared" si="299"/>
        <v>1</v>
      </c>
      <c r="I2101" s="6">
        <f t="shared" si="295"/>
        <v>3.6502998689694839</v>
      </c>
      <c r="J2101" s="15">
        <f t="shared" si="296"/>
        <v>42461</v>
      </c>
      <c r="K2101" s="7">
        <f t="shared" si="297"/>
        <v>14.431427489533721</v>
      </c>
    </row>
    <row r="2102" spans="1:11" x14ac:dyDescent="0.25">
      <c r="A2102" s="11">
        <v>42464</v>
      </c>
      <c r="B2102" s="12">
        <v>6164.72</v>
      </c>
      <c r="C2102" s="4">
        <f t="shared" si="294"/>
        <v>3.0331188566384048E-3</v>
      </c>
      <c r="D2102" s="4">
        <f t="shared" si="298"/>
        <v>1.4509140916531771E-7</v>
      </c>
      <c r="E2102" s="13">
        <f t="shared" si="291"/>
        <v>7.9475616115356156E-5</v>
      </c>
      <c r="F2102" s="4">
        <f t="shared" si="292"/>
        <v>3.0329737652292394E-3</v>
      </c>
      <c r="G2102" s="6">
        <f t="shared" si="293"/>
        <v>0.34021362472887012</v>
      </c>
      <c r="H2102" s="8">
        <f t="shared" si="299"/>
        <v>0</v>
      </c>
      <c r="I2102" s="6">
        <f t="shared" si="295"/>
        <v>3.7432189610102129</v>
      </c>
      <c r="J2102" s="15">
        <f t="shared" si="296"/>
        <v>42464</v>
      </c>
      <c r="K2102" s="7">
        <f t="shared" si="297"/>
        <v>14.180032044105229</v>
      </c>
    </row>
    <row r="2103" spans="1:11" x14ac:dyDescent="0.25">
      <c r="A2103" s="11">
        <v>42465</v>
      </c>
      <c r="B2103" s="12">
        <v>6091.23</v>
      </c>
      <c r="C2103" s="4">
        <f t="shared" si="294"/>
        <v>-1.1992686132568261E-2</v>
      </c>
      <c r="D2103" s="4">
        <f t="shared" si="298"/>
        <v>1.4509140916531771E-7</v>
      </c>
      <c r="E2103" s="13">
        <f t="shared" si="291"/>
        <v>7.2902647666964535E-5</v>
      </c>
      <c r="F2103" s="4">
        <f t="shared" si="292"/>
        <v>-1.1992831223977426E-2</v>
      </c>
      <c r="G2103" s="6">
        <f t="shared" si="293"/>
        <v>-1.4045916142415635</v>
      </c>
      <c r="H2103" s="8">
        <f t="shared" si="299"/>
        <v>1</v>
      </c>
      <c r="I2103" s="6">
        <f t="shared" si="295"/>
        <v>2.8578154656196841</v>
      </c>
      <c r="J2103" s="15">
        <f t="shared" si="296"/>
        <v>42465</v>
      </c>
      <c r="K2103" s="7">
        <f t="shared" si="297"/>
        <v>13.581005065804971</v>
      </c>
    </row>
    <row r="2104" spans="1:11" x14ac:dyDescent="0.25">
      <c r="A2104" s="11">
        <v>42466</v>
      </c>
      <c r="B2104" s="12">
        <v>6161.63</v>
      </c>
      <c r="C2104" s="4">
        <f t="shared" si="294"/>
        <v>1.1491321160013128E-2</v>
      </c>
      <c r="D2104" s="4">
        <f t="shared" si="298"/>
        <v>1.4509140916531771E-7</v>
      </c>
      <c r="E2104" s="13">
        <f t="shared" si="291"/>
        <v>9.3805922289605175E-5</v>
      </c>
      <c r="F2104" s="4">
        <f t="shared" si="292"/>
        <v>1.1491176068603963E-2</v>
      </c>
      <c r="G2104" s="6">
        <f t="shared" si="293"/>
        <v>1.1864497526130682</v>
      </c>
      <c r="H2104" s="8">
        <f t="shared" si="299"/>
        <v>0</v>
      </c>
      <c r="I2104" s="6">
        <f t="shared" si="295"/>
        <v>3.014371242322194</v>
      </c>
      <c r="J2104" s="15">
        <f t="shared" si="296"/>
        <v>42466</v>
      </c>
      <c r="K2104" s="7">
        <f t="shared" si="297"/>
        <v>15.405485496819018</v>
      </c>
    </row>
    <row r="2105" spans="1:11" x14ac:dyDescent="0.25">
      <c r="A2105" s="11">
        <v>42467</v>
      </c>
      <c r="B2105" s="12">
        <v>6136.89</v>
      </c>
      <c r="C2105" s="4">
        <f t="shared" si="294"/>
        <v>-4.0232537526961589E-3</v>
      </c>
      <c r="D2105" s="4">
        <f t="shared" si="298"/>
        <v>1.4509140916531771E-7</v>
      </c>
      <c r="E2105" s="13">
        <f t="shared" si="291"/>
        <v>8.5518864143409353E-5</v>
      </c>
      <c r="F2105" s="4">
        <f t="shared" si="292"/>
        <v>-4.0233988441053239E-3</v>
      </c>
      <c r="G2105" s="6">
        <f t="shared" si="293"/>
        <v>-0.43507299237265651</v>
      </c>
      <c r="H2105" s="8">
        <f t="shared" si="299"/>
        <v>1</v>
      </c>
      <c r="I2105" s="6">
        <f t="shared" si="295"/>
        <v>3.6698039989999018</v>
      </c>
      <c r="J2105" s="15">
        <f t="shared" si="296"/>
        <v>42467</v>
      </c>
      <c r="K2105" s="7">
        <f t="shared" si="297"/>
        <v>14.709273479095616</v>
      </c>
    </row>
    <row r="2106" spans="1:11" x14ac:dyDescent="0.25">
      <c r="A2106" s="11">
        <v>42468</v>
      </c>
      <c r="B2106" s="12">
        <v>6204.41</v>
      </c>
      <c r="C2106" s="4">
        <f t="shared" si="294"/>
        <v>1.0942230347368064E-2</v>
      </c>
      <c r="D2106" s="4">
        <f t="shared" si="298"/>
        <v>1.4509140916531771E-7</v>
      </c>
      <c r="E2106" s="13">
        <f t="shared" si="291"/>
        <v>8.1226989031296448E-5</v>
      </c>
      <c r="F2106" s="4">
        <f t="shared" si="292"/>
        <v>1.0942085255958899E-2</v>
      </c>
      <c r="G2106" s="6">
        <f t="shared" si="293"/>
        <v>1.2140873018924607</v>
      </c>
      <c r="H2106" s="8">
        <f t="shared" si="299"/>
        <v>0</v>
      </c>
      <c r="I2106" s="6">
        <f t="shared" si="295"/>
        <v>3.0531889728815713</v>
      </c>
      <c r="J2106" s="15">
        <f t="shared" si="296"/>
        <v>42468</v>
      </c>
      <c r="K2106" s="7">
        <f t="shared" si="297"/>
        <v>14.335420546645292</v>
      </c>
    </row>
    <row r="2107" spans="1:11" x14ac:dyDescent="0.25">
      <c r="A2107" s="11">
        <v>42471</v>
      </c>
      <c r="B2107" s="12">
        <v>6200.12</v>
      </c>
      <c r="C2107" s="4">
        <f t="shared" si="294"/>
        <v>-6.9168282410332019E-4</v>
      </c>
      <c r="D2107" s="4">
        <f t="shared" si="298"/>
        <v>1.4509140916531771E-7</v>
      </c>
      <c r="E2107" s="13">
        <f t="shared" si="291"/>
        <v>7.4444533762754327E-5</v>
      </c>
      <c r="F2107" s="4">
        <f t="shared" si="292"/>
        <v>-6.9182791551248549E-4</v>
      </c>
      <c r="G2107" s="6">
        <f t="shared" si="293"/>
        <v>-8.0182884371015992E-2</v>
      </c>
      <c r="H2107" s="8">
        <f t="shared" si="299"/>
        <v>1</v>
      </c>
      <c r="I2107" s="6">
        <f t="shared" si="295"/>
        <v>3.8305749308813035</v>
      </c>
      <c r="J2107" s="15">
        <f t="shared" si="296"/>
        <v>42471</v>
      </c>
      <c r="K2107" s="7">
        <f t="shared" si="297"/>
        <v>13.723872282259423</v>
      </c>
    </row>
    <row r="2108" spans="1:11" x14ac:dyDescent="0.25">
      <c r="A2108" s="11">
        <v>42472</v>
      </c>
      <c r="B2108" s="12">
        <v>6242.39</v>
      </c>
      <c r="C2108" s="4">
        <f t="shared" si="294"/>
        <v>6.7944751687095137E-3</v>
      </c>
      <c r="D2108" s="4">
        <f t="shared" si="298"/>
        <v>1.4509140916531771E-7</v>
      </c>
      <c r="E2108" s="13">
        <f t="shared" si="291"/>
        <v>6.8562165907318115E-5</v>
      </c>
      <c r="F2108" s="4">
        <f t="shared" si="292"/>
        <v>6.7943300773003487E-3</v>
      </c>
      <c r="G2108" s="6">
        <f t="shared" si="293"/>
        <v>0.82054872934653356</v>
      </c>
      <c r="H2108" s="8">
        <f t="shared" si="299"/>
        <v>0</v>
      </c>
      <c r="I2108" s="6">
        <f t="shared" si="295"/>
        <v>3.5382962045592832</v>
      </c>
      <c r="J2108" s="15">
        <f t="shared" si="296"/>
        <v>42472</v>
      </c>
      <c r="K2108" s="7">
        <f t="shared" si="297"/>
        <v>13.170507953207986</v>
      </c>
    </row>
    <row r="2109" spans="1:11" x14ac:dyDescent="0.25">
      <c r="A2109" s="11">
        <v>42473</v>
      </c>
      <c r="B2109" s="12">
        <v>6362.89</v>
      </c>
      <c r="C2109" s="4">
        <f t="shared" si="294"/>
        <v>1.9119554787032905E-2</v>
      </c>
      <c r="D2109" s="4">
        <f t="shared" si="298"/>
        <v>1.4509140916531771E-7</v>
      </c>
      <c r="E2109" s="13">
        <f t="shared" si="291"/>
        <v>6.3294587053652144E-5</v>
      </c>
      <c r="F2109" s="4">
        <f t="shared" si="292"/>
        <v>1.911940969562374E-2</v>
      </c>
      <c r="G2109" s="6">
        <f t="shared" si="293"/>
        <v>2.4032070760947195</v>
      </c>
      <c r="H2109" s="8">
        <f t="shared" si="299"/>
        <v>0</v>
      </c>
      <c r="I2109" s="6">
        <f t="shared" si="295"/>
        <v>1.0272147140250052</v>
      </c>
      <c r="J2109" s="15">
        <f t="shared" si="296"/>
        <v>42473</v>
      </c>
      <c r="K2109" s="7">
        <f t="shared" si="297"/>
        <v>12.654457919869186</v>
      </c>
    </row>
    <row r="2110" spans="1:11" x14ac:dyDescent="0.25">
      <c r="A2110" s="11">
        <v>42474</v>
      </c>
      <c r="B2110" s="12">
        <v>6365.1</v>
      </c>
      <c r="C2110" s="4">
        <f t="shared" si="294"/>
        <v>3.4726614684788768E-4</v>
      </c>
      <c r="D2110" s="4">
        <f t="shared" si="298"/>
        <v>1.4509140916531771E-7</v>
      </c>
      <c r="E2110" s="13">
        <f t="shared" si="291"/>
        <v>5.8657078662937273E-5</v>
      </c>
      <c r="F2110" s="4">
        <f t="shared" si="292"/>
        <v>3.4712105543872239E-4</v>
      </c>
      <c r="G2110" s="6">
        <f t="shared" si="293"/>
        <v>4.5323218528511192E-2</v>
      </c>
      <c r="H2110" s="8">
        <f t="shared" si="299"/>
        <v>0</v>
      </c>
      <c r="I2110" s="6">
        <f t="shared" si="295"/>
        <v>3.9519355181426494</v>
      </c>
      <c r="J2110" s="15">
        <f t="shared" si="296"/>
        <v>42474</v>
      </c>
      <c r="K2110" s="7">
        <f t="shared" si="297"/>
        <v>12.182052742343192</v>
      </c>
    </row>
    <row r="2111" spans="1:11" x14ac:dyDescent="0.25">
      <c r="A2111" s="11">
        <v>42475</v>
      </c>
      <c r="B2111" s="12">
        <v>6343.75</v>
      </c>
      <c r="C2111" s="4">
        <f t="shared" si="294"/>
        <v>-3.3598665629826566E-3</v>
      </c>
      <c r="D2111" s="4">
        <f t="shared" si="298"/>
        <v>1.4509140916531771E-7</v>
      </c>
      <c r="E2111" s="13">
        <f t="shared" si="291"/>
        <v>5.4574276170292401E-5</v>
      </c>
      <c r="F2111" s="4">
        <f t="shared" si="292"/>
        <v>-3.360011654391822E-3</v>
      </c>
      <c r="G2111" s="6">
        <f t="shared" si="293"/>
        <v>-0.45482757990066641</v>
      </c>
      <c r="H2111" s="8">
        <f t="shared" si="299"/>
        <v>1</v>
      </c>
      <c r="I2111" s="6">
        <f t="shared" si="295"/>
        <v>3.885601362397872</v>
      </c>
      <c r="J2111" s="15">
        <f t="shared" si="296"/>
        <v>42475</v>
      </c>
      <c r="K2111" s="7">
        <f t="shared" si="297"/>
        <v>11.750443341033554</v>
      </c>
    </row>
    <row r="2112" spans="1:11" x14ac:dyDescent="0.25">
      <c r="A2112" s="11">
        <v>42478</v>
      </c>
      <c r="B2112" s="12">
        <v>6353.52</v>
      </c>
      <c r="C2112" s="4">
        <f t="shared" si="294"/>
        <v>1.5389137866888933E-3</v>
      </c>
      <c r="D2112" s="4">
        <f t="shared" si="298"/>
        <v>1.4509140916531771E-7</v>
      </c>
      <c r="E2112" s="13">
        <f t="shared" si="291"/>
        <v>5.3074844912790645E-5</v>
      </c>
      <c r="F2112" s="4">
        <f t="shared" si="292"/>
        <v>1.5387686952797279E-3</v>
      </c>
      <c r="G2112" s="6">
        <f t="shared" si="293"/>
        <v>0.21121705138667074</v>
      </c>
      <c r="H2112" s="8">
        <f t="shared" si="299"/>
        <v>0</v>
      </c>
      <c r="I2112" s="6">
        <f t="shared" si="295"/>
        <v>3.9806588816061002</v>
      </c>
      <c r="J2112" s="15">
        <f t="shared" si="296"/>
        <v>42478</v>
      </c>
      <c r="K2112" s="7">
        <f t="shared" si="297"/>
        <v>11.587897032221175</v>
      </c>
    </row>
    <row r="2113" spans="1:11" x14ac:dyDescent="0.25">
      <c r="A2113" s="11">
        <v>42479</v>
      </c>
      <c r="B2113" s="12">
        <v>6405.35</v>
      </c>
      <c r="C2113" s="4">
        <f t="shared" si="294"/>
        <v>8.1245886357180358E-3</v>
      </c>
      <c r="D2113" s="4">
        <f t="shared" si="298"/>
        <v>1.4509140916531771E-7</v>
      </c>
      <c r="E2113" s="13">
        <f t="shared" si="291"/>
        <v>4.9659749672559924E-5</v>
      </c>
      <c r="F2113" s="4">
        <f t="shared" si="292"/>
        <v>8.1244435443088708E-3</v>
      </c>
      <c r="G2113" s="6">
        <f t="shared" si="293"/>
        <v>1.1528992646102401</v>
      </c>
      <c r="H2113" s="8">
        <f t="shared" si="299"/>
        <v>0</v>
      </c>
      <c r="I2113" s="6">
        <f t="shared" si="295"/>
        <v>3.3716310189876015</v>
      </c>
      <c r="J2113" s="15">
        <f t="shared" si="296"/>
        <v>42479</v>
      </c>
      <c r="K2113" s="7">
        <f t="shared" si="297"/>
        <v>11.208887842760165</v>
      </c>
    </row>
    <row r="2114" spans="1:11" x14ac:dyDescent="0.25">
      <c r="A2114" s="11">
        <v>42480</v>
      </c>
      <c r="B2114" s="12">
        <v>6410.26</v>
      </c>
      <c r="C2114" s="4">
        <f t="shared" si="294"/>
        <v>7.6625306797552272E-4</v>
      </c>
      <c r="D2114" s="4">
        <f t="shared" si="298"/>
        <v>1.4509140916531771E-7</v>
      </c>
      <c r="E2114" s="13">
        <f t="shared" si="291"/>
        <v>4.6653143929840331E-5</v>
      </c>
      <c r="F2114" s="4">
        <f t="shared" si="292"/>
        <v>7.6610797656635743E-4</v>
      </c>
      <c r="G2114" s="6">
        <f t="shared" si="293"/>
        <v>0.11216297660736863</v>
      </c>
      <c r="H2114" s="8">
        <f t="shared" si="299"/>
        <v>0</v>
      </c>
      <c r="I2114" s="6">
        <f t="shared" si="295"/>
        <v>4.061156319608294</v>
      </c>
      <c r="J2114" s="15">
        <f t="shared" si="296"/>
        <v>42480</v>
      </c>
      <c r="K2114" s="7">
        <f t="shared" si="297"/>
        <v>10.864274211492273</v>
      </c>
    </row>
    <row r="2115" spans="1:11" x14ac:dyDescent="0.25">
      <c r="A2115" s="11">
        <v>42481</v>
      </c>
      <c r="B2115" s="12">
        <v>6381.44</v>
      </c>
      <c r="C2115" s="4">
        <f t="shared" si="294"/>
        <v>-4.5060545142069199E-3</v>
      </c>
      <c r="D2115" s="4">
        <f t="shared" si="298"/>
        <v>1.4509140916531771E-7</v>
      </c>
      <c r="E2115" s="13">
        <f t="shared" si="291"/>
        <v>4.4006167064989059E-5</v>
      </c>
      <c r="F2115" s="4">
        <f t="shared" si="292"/>
        <v>-4.5061996056160849E-3</v>
      </c>
      <c r="G2115" s="6">
        <f t="shared" si="293"/>
        <v>-0.67928754801624436</v>
      </c>
      <c r="H2115" s="8">
        <f t="shared" si="299"/>
        <v>1</v>
      </c>
      <c r="I2115" s="6">
        <f t="shared" si="295"/>
        <v>3.8659360670001934</v>
      </c>
      <c r="J2115" s="15">
        <f t="shared" si="296"/>
        <v>42481</v>
      </c>
      <c r="K2115" s="7">
        <f t="shared" si="297"/>
        <v>10.551568730497959</v>
      </c>
    </row>
    <row r="2116" spans="1:11" x14ac:dyDescent="0.25">
      <c r="A2116" s="11">
        <v>42482</v>
      </c>
      <c r="B2116" s="12">
        <v>6310.44</v>
      </c>
      <c r="C2116" s="4">
        <f t="shared" si="294"/>
        <v>-1.1188372509808026E-2</v>
      </c>
      <c r="D2116" s="4">
        <f t="shared" si="298"/>
        <v>1.4509140916531771E-7</v>
      </c>
      <c r="E2116" s="13">
        <f t="shared" si="291"/>
        <v>4.5443938111666858E-5</v>
      </c>
      <c r="F2116" s="4">
        <f t="shared" si="292"/>
        <v>-1.1188517601217191E-2</v>
      </c>
      <c r="G2116" s="6">
        <f t="shared" si="293"/>
        <v>-1.6597190147345477</v>
      </c>
      <c r="H2116" s="8">
        <f t="shared" si="299"/>
        <v>1</v>
      </c>
      <c r="I2116" s="6">
        <f t="shared" si="295"/>
        <v>2.70324342341803</v>
      </c>
      <c r="J2116" s="15">
        <f t="shared" si="296"/>
        <v>42482</v>
      </c>
      <c r="K2116" s="7">
        <f t="shared" si="297"/>
        <v>10.722553959879015</v>
      </c>
    </row>
    <row r="2117" spans="1:11" x14ac:dyDescent="0.25">
      <c r="A2117" s="11">
        <v>42485</v>
      </c>
      <c r="B2117" s="12">
        <v>6260.92</v>
      </c>
      <c r="C2117" s="4">
        <f t="shared" si="294"/>
        <v>-7.8782655384675559E-3</v>
      </c>
      <c r="D2117" s="4">
        <f t="shared" si="298"/>
        <v>1.4509140916531771E-7</v>
      </c>
      <c r="E2117" s="13">
        <f t="shared" si="291"/>
        <v>6.6171679504963365E-5</v>
      </c>
      <c r="F2117" s="4">
        <f t="shared" si="292"/>
        <v>-7.8784106298767208E-3</v>
      </c>
      <c r="G2117" s="6">
        <f t="shared" si="293"/>
        <v>-0.96850648728686251</v>
      </c>
      <c r="H2117" s="8">
        <f t="shared" si="299"/>
        <v>1</v>
      </c>
      <c r="I2117" s="6">
        <f t="shared" si="295"/>
        <v>3.423688053134228</v>
      </c>
      <c r="J2117" s="15">
        <f t="shared" si="296"/>
        <v>42485</v>
      </c>
      <c r="K2117" s="7">
        <f t="shared" si="297"/>
        <v>12.938869701313068</v>
      </c>
    </row>
    <row r="2118" spans="1:11" x14ac:dyDescent="0.25">
      <c r="A2118" s="11">
        <v>42486</v>
      </c>
      <c r="B2118" s="12">
        <v>6284.52</v>
      </c>
      <c r="C2118" s="4">
        <f t="shared" si="294"/>
        <v>3.7623276407005926E-3</v>
      </c>
      <c r="D2118" s="4">
        <f t="shared" si="298"/>
        <v>1.4509140916531771E-7</v>
      </c>
      <c r="E2118" s="13">
        <f t="shared" si="291"/>
        <v>7.2708187218875801E-5</v>
      </c>
      <c r="F2118" s="4">
        <f t="shared" si="292"/>
        <v>3.7621825492914272E-3</v>
      </c>
      <c r="G2118" s="6">
        <f t="shared" si="293"/>
        <v>0.44121290462346702</v>
      </c>
      <c r="H2118" s="8">
        <f t="shared" si="299"/>
        <v>0</v>
      </c>
      <c r="I2118" s="6">
        <f t="shared" si="295"/>
        <v>3.7482553348296066</v>
      </c>
      <c r="J2118" s="15">
        <f t="shared" si="296"/>
        <v>42486</v>
      </c>
      <c r="K2118" s="7">
        <f t="shared" si="297"/>
        <v>13.562879991497226</v>
      </c>
    </row>
    <row r="2119" spans="1:11" x14ac:dyDescent="0.25">
      <c r="A2119" s="11">
        <v>42487</v>
      </c>
      <c r="B2119" s="12">
        <v>6319.91</v>
      </c>
      <c r="C2119" s="4">
        <f t="shared" si="294"/>
        <v>5.6155007403785994E-3</v>
      </c>
      <c r="D2119" s="4">
        <f t="shared" si="298"/>
        <v>1.4509140916531771E-7</v>
      </c>
      <c r="E2119" s="13">
        <f t="shared" si="291"/>
        <v>6.6944690669481312E-5</v>
      </c>
      <c r="F2119" s="4">
        <f t="shared" si="292"/>
        <v>5.6153556489694344E-3</v>
      </c>
      <c r="G2119" s="6">
        <f t="shared" si="293"/>
        <v>0.68630821595395264</v>
      </c>
      <c r="H2119" s="8">
        <f t="shared" si="299"/>
        <v>0</v>
      </c>
      <c r="I2119" s="6">
        <f t="shared" si="295"/>
        <v>3.6513738790984309</v>
      </c>
      <c r="J2119" s="15">
        <f t="shared" si="296"/>
        <v>42487</v>
      </c>
      <c r="K2119" s="7">
        <f t="shared" si="297"/>
        <v>13.014225577950759</v>
      </c>
    </row>
    <row r="2120" spans="1:11" x14ac:dyDescent="0.25">
      <c r="A2120" s="11">
        <v>42488</v>
      </c>
      <c r="B2120" s="12">
        <v>6322.4</v>
      </c>
      <c r="C2120" s="4">
        <f t="shared" si="294"/>
        <v>3.9391535758851701E-4</v>
      </c>
      <c r="D2120" s="4">
        <f t="shared" si="298"/>
        <v>1.4509140916531771E-7</v>
      </c>
      <c r="E2120" s="13">
        <f t="shared" si="291"/>
        <v>6.187058274434383E-5</v>
      </c>
      <c r="F2120" s="4">
        <f t="shared" si="292"/>
        <v>3.9377026617935172E-4</v>
      </c>
      <c r="G2120" s="6">
        <f t="shared" si="293"/>
        <v>5.006114930561642E-2</v>
      </c>
      <c r="H2120" s="8">
        <f t="shared" si="299"/>
        <v>0</v>
      </c>
      <c r="I2120" s="6">
        <f t="shared" si="295"/>
        <v>3.9250412722675319</v>
      </c>
      <c r="J2120" s="15">
        <f t="shared" si="296"/>
        <v>42488</v>
      </c>
      <c r="K2120" s="7">
        <f t="shared" si="297"/>
        <v>12.511297868054694</v>
      </c>
    </row>
    <row r="2121" spans="1:11" x14ac:dyDescent="0.25">
      <c r="A2121" s="11">
        <v>42489</v>
      </c>
      <c r="B2121" s="12">
        <v>6241.89</v>
      </c>
      <c r="C2121" s="4">
        <f t="shared" si="294"/>
        <v>-1.2815861772192638E-2</v>
      </c>
      <c r="D2121" s="4">
        <f t="shared" si="298"/>
        <v>1.4509140916531771E-7</v>
      </c>
      <c r="E2121" s="13">
        <f t="shared" si="291"/>
        <v>5.7403403660381683E-5</v>
      </c>
      <c r="F2121" s="4">
        <f t="shared" si="292"/>
        <v>-1.2816006863601802E-2</v>
      </c>
      <c r="G2121" s="6">
        <f t="shared" si="293"/>
        <v>-1.691546376902864</v>
      </c>
      <c r="H2121" s="8">
        <f t="shared" si="299"/>
        <v>1</v>
      </c>
      <c r="I2121" s="6">
        <f t="shared" si="295"/>
        <v>2.5331003737775104</v>
      </c>
      <c r="J2121" s="15">
        <f t="shared" si="296"/>
        <v>42489</v>
      </c>
      <c r="K2121" s="7">
        <f t="shared" si="297"/>
        <v>12.051166385904962</v>
      </c>
    </row>
    <row r="2122" spans="1:11" x14ac:dyDescent="0.25">
      <c r="A2122" s="11">
        <v>42493</v>
      </c>
      <c r="B2122" s="12">
        <v>6185.59</v>
      </c>
      <c r="C2122" s="4">
        <f t="shared" si="294"/>
        <v>-9.060627763912454E-3</v>
      </c>
      <c r="D2122" s="4">
        <f t="shared" si="298"/>
        <v>1.4509140916531771E-7</v>
      </c>
      <c r="E2122" s="13">
        <f t="shared" si="291"/>
        <v>8.3950285771874705E-5</v>
      </c>
      <c r="F2122" s="4">
        <f t="shared" si="292"/>
        <v>-9.060772855321619E-3</v>
      </c>
      <c r="G2122" s="6">
        <f t="shared" si="293"/>
        <v>-0.98890404604042892</v>
      </c>
      <c r="H2122" s="8">
        <f t="shared" si="299"/>
        <v>1</v>
      </c>
      <c r="I2122" s="6">
        <f t="shared" si="295"/>
        <v>3.2847387458448405</v>
      </c>
      <c r="J2122" s="15">
        <f t="shared" si="296"/>
        <v>42493</v>
      </c>
      <c r="K2122" s="7">
        <f t="shared" si="297"/>
        <v>14.573751164434057</v>
      </c>
    </row>
    <row r="2123" spans="1:11" x14ac:dyDescent="0.25">
      <c r="A2123" s="11">
        <v>42494</v>
      </c>
      <c r="B2123" s="12">
        <v>6112.02</v>
      </c>
      <c r="C2123" s="4">
        <f t="shared" si="294"/>
        <v>-1.1965069262348875E-2</v>
      </c>
      <c r="D2123" s="4">
        <f t="shared" si="298"/>
        <v>1.4509140916531771E-7</v>
      </c>
      <c r="E2123" s="13">
        <f t="shared" si="291"/>
        <v>9.2076866805620585E-5</v>
      </c>
      <c r="F2123" s="4">
        <f t="shared" si="292"/>
        <v>-1.196521435375804E-2</v>
      </c>
      <c r="G2123" s="6">
        <f t="shared" si="293"/>
        <v>-1.2469390245451821</v>
      </c>
      <c r="H2123" s="8">
        <f t="shared" si="299"/>
        <v>1</v>
      </c>
      <c r="I2123" s="6">
        <f t="shared" si="295"/>
        <v>2.9500764118293001</v>
      </c>
      <c r="J2123" s="15">
        <f t="shared" si="296"/>
        <v>42494</v>
      </c>
      <c r="K2123" s="7">
        <f t="shared" si="297"/>
        <v>15.262846163747446</v>
      </c>
    </row>
    <row r="2124" spans="1:11" x14ac:dyDescent="0.25">
      <c r="A2124" s="11">
        <v>42495</v>
      </c>
      <c r="B2124" s="12">
        <v>6117.25</v>
      </c>
      <c r="C2124" s="4">
        <f t="shared" si="294"/>
        <v>8.5532502248243756E-4</v>
      </c>
      <c r="D2124" s="4">
        <f t="shared" si="298"/>
        <v>1.4509140916531771E-7</v>
      </c>
      <c r="E2124" s="13">
        <f t="shared" si="291"/>
        <v>1.1056387609009994E-4</v>
      </c>
      <c r="F2124" s="4">
        <f t="shared" si="292"/>
        <v>8.5517993107327227E-4</v>
      </c>
      <c r="G2124" s="6">
        <f t="shared" si="293"/>
        <v>8.1330018808685414E-2</v>
      </c>
      <c r="H2124" s="8">
        <f t="shared" si="299"/>
        <v>0</v>
      </c>
      <c r="I2124" s="6">
        <f t="shared" si="295"/>
        <v>3.632712750744314</v>
      </c>
      <c r="J2124" s="15">
        <f t="shared" si="296"/>
        <v>42495</v>
      </c>
      <c r="K2124" s="7">
        <f t="shared" si="297"/>
        <v>16.72502934251396</v>
      </c>
    </row>
    <row r="2125" spans="1:11" x14ac:dyDescent="0.25">
      <c r="A2125" s="11">
        <v>42496</v>
      </c>
      <c r="B2125" s="12">
        <v>6125.7</v>
      </c>
      <c r="C2125" s="4">
        <f t="shared" si="294"/>
        <v>1.3803864823046512E-3</v>
      </c>
      <c r="D2125" s="4">
        <f t="shared" si="298"/>
        <v>1.4509140916531771E-7</v>
      </c>
      <c r="E2125" s="13">
        <f t="shared" si="291"/>
        <v>1.0027235023634571E-4</v>
      </c>
      <c r="F2125" s="4">
        <f t="shared" si="292"/>
        <v>1.3802413908954858E-3</v>
      </c>
      <c r="G2125" s="6">
        <f t="shared" si="293"/>
        <v>0.13783656760673058</v>
      </c>
      <c r="H2125" s="8">
        <f t="shared" si="299"/>
        <v>0</v>
      </c>
      <c r="I2125" s="6">
        <f t="shared" si="295"/>
        <v>3.6753722929231172</v>
      </c>
      <c r="J2125" s="15">
        <f t="shared" si="296"/>
        <v>42496</v>
      </c>
      <c r="K2125" s="7">
        <f t="shared" si="297"/>
        <v>15.927618971395399</v>
      </c>
    </row>
    <row r="2126" spans="1:11" x14ac:dyDescent="0.25">
      <c r="A2126" s="11">
        <v>42499</v>
      </c>
      <c r="B2126" s="12">
        <v>6114.81</v>
      </c>
      <c r="C2126" s="4">
        <f t="shared" si="294"/>
        <v>-1.7793380950930876E-3</v>
      </c>
      <c r="D2126" s="4">
        <f t="shared" si="298"/>
        <v>1.4509140916531771E-7</v>
      </c>
      <c r="E2126" s="13">
        <f t="shared" si="291"/>
        <v>9.1211823792241594E-5</v>
      </c>
      <c r="F2126" s="4">
        <f t="shared" si="292"/>
        <v>-1.779483186502253E-3</v>
      </c>
      <c r="G2126" s="6">
        <f t="shared" si="293"/>
        <v>-0.18632379409690153</v>
      </c>
      <c r="H2126" s="8">
        <f t="shared" si="299"/>
        <v>1</v>
      </c>
      <c r="I2126" s="6">
        <f t="shared" si="295"/>
        <v>3.7148661998933252</v>
      </c>
      <c r="J2126" s="15">
        <f t="shared" si="296"/>
        <v>42499</v>
      </c>
      <c r="K2126" s="7">
        <f t="shared" si="297"/>
        <v>15.190981344020249</v>
      </c>
    </row>
    <row r="2127" spans="1:11" x14ac:dyDescent="0.25">
      <c r="A2127" s="11">
        <v>42500</v>
      </c>
      <c r="B2127" s="12">
        <v>6156.65</v>
      </c>
      <c r="C2127" s="4">
        <f t="shared" si="294"/>
        <v>6.8191009269236279E-3</v>
      </c>
      <c r="D2127" s="4">
        <f t="shared" si="298"/>
        <v>1.4509140916531771E-7</v>
      </c>
      <c r="E2127" s="13">
        <f t="shared" ref="E2127:E2190" si="300">$G$6+(($G$7+$G$8*H2126)*F2126*F2126)+($G$9*E2126)</f>
        <v>8.3822669062200185E-5</v>
      </c>
      <c r="F2127" s="4">
        <f t="shared" ref="F2127:F2190" si="301">C2127-D2127</f>
        <v>6.818955835514463E-3</v>
      </c>
      <c r="G2127" s="6">
        <f t="shared" ref="G2127:G2190" si="302">F2127/SQRT(E2127)</f>
        <v>0.74479565594350305</v>
      </c>
      <c r="H2127" s="8">
        <f t="shared" si="299"/>
        <v>0</v>
      </c>
      <c r="I2127" s="6">
        <f t="shared" si="295"/>
        <v>3.49710471883406</v>
      </c>
      <c r="J2127" s="15">
        <f t="shared" si="296"/>
        <v>42500</v>
      </c>
      <c r="K2127" s="7">
        <f t="shared" si="297"/>
        <v>14.562669835142403</v>
      </c>
    </row>
    <row r="2128" spans="1:11" x14ac:dyDescent="0.25">
      <c r="A2128" s="11">
        <v>42501</v>
      </c>
      <c r="B2128" s="12">
        <v>6162.49</v>
      </c>
      <c r="C2128" s="4">
        <f t="shared" ref="C2128:C2191" si="303">LN(B2128/B2127)</f>
        <v>9.4811820264703106E-4</v>
      </c>
      <c r="D2128" s="4">
        <f t="shared" si="298"/>
        <v>1.4509140916531771E-7</v>
      </c>
      <c r="E2128" s="13">
        <f t="shared" si="300"/>
        <v>7.6729736938127699E-5</v>
      </c>
      <c r="F2128" s="4">
        <f t="shared" si="301"/>
        <v>9.4797311123786577E-4</v>
      </c>
      <c r="G2128" s="6">
        <f t="shared" si="302"/>
        <v>0.10822165329801145</v>
      </c>
      <c r="H2128" s="8">
        <f t="shared" si="299"/>
        <v>0</v>
      </c>
      <c r="I2128" s="6">
        <f t="shared" si="295"/>
        <v>3.8128161137691623</v>
      </c>
      <c r="J2128" s="15">
        <f t="shared" si="296"/>
        <v>42501</v>
      </c>
      <c r="K2128" s="7">
        <f t="shared" si="297"/>
        <v>13.932919093049492</v>
      </c>
    </row>
    <row r="2129" spans="1:11" x14ac:dyDescent="0.25">
      <c r="A2129" s="11">
        <v>42502</v>
      </c>
      <c r="B2129" s="12">
        <v>6104.19</v>
      </c>
      <c r="C2129" s="4">
        <f t="shared" si="303"/>
        <v>-9.5054960219713991E-3</v>
      </c>
      <c r="D2129" s="4">
        <f t="shared" si="298"/>
        <v>1.4509140916531771E-7</v>
      </c>
      <c r="E2129" s="13">
        <f t="shared" si="300"/>
        <v>7.048521110302513E-5</v>
      </c>
      <c r="F2129" s="4">
        <f t="shared" si="301"/>
        <v>-9.5056411133805641E-3</v>
      </c>
      <c r="G2129" s="6">
        <f t="shared" si="302"/>
        <v>-1.1322241422167103</v>
      </c>
      <c r="H2129" s="8">
        <f t="shared" si="299"/>
        <v>1</v>
      </c>
      <c r="I2129" s="6">
        <f t="shared" si="295"/>
        <v>3.2201495335558872</v>
      </c>
      <c r="J2129" s="15">
        <f t="shared" si="296"/>
        <v>42502</v>
      </c>
      <c r="K2129" s="7">
        <f t="shared" si="297"/>
        <v>13.353935153753502</v>
      </c>
    </row>
    <row r="2130" spans="1:11" x14ac:dyDescent="0.25">
      <c r="A2130" s="11">
        <v>42503</v>
      </c>
      <c r="B2130" s="12">
        <v>6138.5</v>
      </c>
      <c r="C2130" s="4">
        <f t="shared" si="303"/>
        <v>5.6049920112898142E-3</v>
      </c>
      <c r="D2130" s="4">
        <f t="shared" si="298"/>
        <v>1.4509140916531771E-7</v>
      </c>
      <c r="E2130" s="13">
        <f t="shared" si="300"/>
        <v>8.1755116953058897E-5</v>
      </c>
      <c r="F2130" s="4">
        <f t="shared" si="301"/>
        <v>5.6048469198806492E-3</v>
      </c>
      <c r="G2130" s="6">
        <f t="shared" si="302"/>
        <v>0.61987808618882412</v>
      </c>
      <c r="H2130" s="8">
        <f t="shared" si="299"/>
        <v>0</v>
      </c>
      <c r="I2130" s="6">
        <f t="shared" si="295"/>
        <v>3.5948281246506602</v>
      </c>
      <c r="J2130" s="15">
        <f t="shared" si="296"/>
        <v>42503</v>
      </c>
      <c r="K2130" s="7">
        <f t="shared" si="297"/>
        <v>14.381948612453007</v>
      </c>
    </row>
    <row r="2131" spans="1:11" x14ac:dyDescent="0.25">
      <c r="A2131" s="11">
        <v>42506</v>
      </c>
      <c r="B2131" s="12">
        <v>6151.4</v>
      </c>
      <c r="C2131" s="4">
        <f t="shared" si="303"/>
        <v>2.0992855495201748E-3</v>
      </c>
      <c r="D2131" s="4">
        <f t="shared" si="298"/>
        <v>1.4509140916531771E-7</v>
      </c>
      <c r="E2131" s="13">
        <f t="shared" si="300"/>
        <v>7.4909490764174373E-5</v>
      </c>
      <c r="F2131" s="4">
        <f t="shared" si="301"/>
        <v>2.0991404581110094E-3</v>
      </c>
      <c r="G2131" s="6">
        <f t="shared" si="302"/>
        <v>0.24253424982044916</v>
      </c>
      <c r="H2131" s="8">
        <f t="shared" si="299"/>
        <v>0</v>
      </c>
      <c r="I2131" s="6">
        <f t="shared" si="295"/>
        <v>3.8012650171254228</v>
      </c>
      <c r="J2131" s="15">
        <f t="shared" si="296"/>
        <v>42506</v>
      </c>
      <c r="K2131" s="7">
        <f t="shared" si="297"/>
        <v>13.766663053672854</v>
      </c>
    </row>
    <row r="2132" spans="1:11" x14ac:dyDescent="0.25">
      <c r="A2132" s="11">
        <v>42507</v>
      </c>
      <c r="B2132" s="12">
        <v>6167.77</v>
      </c>
      <c r="C2132" s="4">
        <f t="shared" si="303"/>
        <v>2.657648142729941E-3</v>
      </c>
      <c r="D2132" s="4">
        <f t="shared" si="298"/>
        <v>1.4509140916531771E-7</v>
      </c>
      <c r="E2132" s="13">
        <f t="shared" si="300"/>
        <v>6.8882689880395414E-5</v>
      </c>
      <c r="F2132" s="4">
        <f t="shared" si="301"/>
        <v>2.6575030513207756E-3</v>
      </c>
      <c r="G2132" s="6">
        <f t="shared" si="302"/>
        <v>0.32019807954914431</v>
      </c>
      <c r="H2132" s="8">
        <f t="shared" si="299"/>
        <v>0</v>
      </c>
      <c r="I2132" s="6">
        <f t="shared" ref="I2132:I2195" si="304">-0.5*LN(2*PI())-0.5*LN(E2132)-0.5*G2132*G2132</f>
        <v>3.8213508851805806</v>
      </c>
      <c r="J2132" s="15">
        <f t="shared" ref="J2132:J2195" si="305">A2132</f>
        <v>42507</v>
      </c>
      <c r="K2132" s="7">
        <f t="shared" ref="K2132:K2195" si="306">100*SQRT($B$12*E2132)</f>
        <v>13.201257720285609</v>
      </c>
    </row>
    <row r="2133" spans="1:11" x14ac:dyDescent="0.25">
      <c r="A2133" s="11">
        <v>42508</v>
      </c>
      <c r="B2133" s="12">
        <v>6165.8</v>
      </c>
      <c r="C2133" s="4">
        <f t="shared" si="303"/>
        <v>-3.194533321258098E-4</v>
      </c>
      <c r="D2133" s="4">
        <f t="shared" ref="D2133:D2196" si="307">D2132</f>
        <v>1.4509140916531771E-7</v>
      </c>
      <c r="E2133" s="13">
        <f t="shared" si="300"/>
        <v>6.3576772219904899E-5</v>
      </c>
      <c r="F2133" s="4">
        <f t="shared" si="301"/>
        <v>-3.1959842353497509E-4</v>
      </c>
      <c r="G2133" s="6">
        <f t="shared" si="302"/>
        <v>-4.0082554419850383E-2</v>
      </c>
      <c r="H2133" s="8">
        <f t="shared" si="299"/>
        <v>1</v>
      </c>
      <c r="I2133" s="6">
        <f t="shared" si="304"/>
        <v>3.9118893467080218</v>
      </c>
      <c r="J2133" s="15">
        <f t="shared" si="305"/>
        <v>42508</v>
      </c>
      <c r="K2133" s="7">
        <f t="shared" si="306"/>
        <v>12.682635125097599</v>
      </c>
    </row>
    <row r="2134" spans="1:11" x14ac:dyDescent="0.25">
      <c r="A2134" s="11">
        <v>42509</v>
      </c>
      <c r="B2134" s="12">
        <v>6053.35</v>
      </c>
      <c r="C2134" s="4">
        <f t="shared" si="303"/>
        <v>-1.8406055193669724E-2</v>
      </c>
      <c r="D2134" s="4">
        <f t="shared" si="307"/>
        <v>1.4509140916531771E-7</v>
      </c>
      <c r="E2134" s="13">
        <f t="shared" si="300"/>
        <v>5.8924465450596875E-5</v>
      </c>
      <c r="F2134" s="4">
        <f t="shared" si="301"/>
        <v>-1.8406200285078889E-2</v>
      </c>
      <c r="G2134" s="6">
        <f t="shared" si="302"/>
        <v>-2.3978185615170102</v>
      </c>
      <c r="H2134" s="8">
        <f t="shared" ref="H2134:H2197" si="308">IF(G2134&lt;0,1,0)</f>
        <v>1</v>
      </c>
      <c r="I2134" s="6">
        <f t="shared" si="304"/>
        <v>1.0759216302547818</v>
      </c>
      <c r="J2134" s="15">
        <f t="shared" si="305"/>
        <v>42509</v>
      </c>
      <c r="K2134" s="7">
        <f t="shared" si="306"/>
        <v>12.209786959239301</v>
      </c>
    </row>
    <row r="2135" spans="1:11" x14ac:dyDescent="0.25">
      <c r="A2135" s="11">
        <v>42510</v>
      </c>
      <c r="B2135" s="12">
        <v>6156.32</v>
      </c>
      <c r="C2135" s="4">
        <f t="shared" si="303"/>
        <v>1.6867358626781171E-2</v>
      </c>
      <c r="D2135" s="4">
        <f t="shared" si="307"/>
        <v>1.4509140916531771E-7</v>
      </c>
      <c r="E2135" s="13">
        <f t="shared" si="300"/>
        <v>1.1767829952475338E-4</v>
      </c>
      <c r="F2135" s="4">
        <f t="shared" si="301"/>
        <v>1.6867213535372006E-2</v>
      </c>
      <c r="G2135" s="6">
        <f t="shared" si="302"/>
        <v>1.5548738190727041</v>
      </c>
      <c r="H2135" s="8">
        <f t="shared" si="308"/>
        <v>0</v>
      </c>
      <c r="I2135" s="6">
        <f t="shared" si="304"/>
        <v>2.3960231360610056</v>
      </c>
      <c r="J2135" s="15">
        <f t="shared" si="305"/>
        <v>42510</v>
      </c>
      <c r="K2135" s="7">
        <f t="shared" si="306"/>
        <v>17.254741313552806</v>
      </c>
    </row>
    <row r="2136" spans="1:11" x14ac:dyDescent="0.25">
      <c r="A2136" s="11">
        <v>42513</v>
      </c>
      <c r="B2136" s="12">
        <v>6136.43</v>
      </c>
      <c r="C2136" s="4">
        <f t="shared" si="303"/>
        <v>-3.2360565955444256E-3</v>
      </c>
      <c r="D2136" s="4">
        <f t="shared" si="307"/>
        <v>1.4509140916531771E-7</v>
      </c>
      <c r="E2136" s="13">
        <f t="shared" si="300"/>
        <v>1.0653579674371831E-4</v>
      </c>
      <c r="F2136" s="4">
        <f t="shared" si="301"/>
        <v>-3.236201686953591E-3</v>
      </c>
      <c r="G2136" s="6">
        <f t="shared" si="302"/>
        <v>-0.31353627969270392</v>
      </c>
      <c r="H2136" s="8">
        <f t="shared" si="308"/>
        <v>1</v>
      </c>
      <c r="I2136" s="6">
        <f t="shared" si="304"/>
        <v>3.605423722269069</v>
      </c>
      <c r="J2136" s="15">
        <f t="shared" si="305"/>
        <v>42513</v>
      </c>
      <c r="K2136" s="7">
        <f t="shared" si="306"/>
        <v>16.417538358767654</v>
      </c>
    </row>
    <row r="2137" spans="1:11" x14ac:dyDescent="0.25">
      <c r="A2137" s="11">
        <v>42514</v>
      </c>
      <c r="B2137" s="12">
        <v>6219.26</v>
      </c>
      <c r="C2137" s="4">
        <f t="shared" si="303"/>
        <v>1.3407788775927996E-2</v>
      </c>
      <c r="D2137" s="4">
        <f t="shared" si="307"/>
        <v>1.4509140916531771E-7</v>
      </c>
      <c r="E2137" s="13">
        <f t="shared" si="300"/>
        <v>9.8669546530317435E-5</v>
      </c>
      <c r="F2137" s="4">
        <f t="shared" si="301"/>
        <v>1.3407643684518831E-2</v>
      </c>
      <c r="G2137" s="6">
        <f t="shared" si="302"/>
        <v>1.3497734884320491</v>
      </c>
      <c r="H2137" s="8">
        <f t="shared" si="308"/>
        <v>0</v>
      </c>
      <c r="I2137" s="6">
        <f t="shared" si="304"/>
        <v>2.7819843342218196</v>
      </c>
      <c r="J2137" s="15">
        <f t="shared" si="305"/>
        <v>42514</v>
      </c>
      <c r="K2137" s="7">
        <f t="shared" si="306"/>
        <v>15.799808629274695</v>
      </c>
    </row>
    <row r="2138" spans="1:11" x14ac:dyDescent="0.25">
      <c r="A2138" s="11">
        <v>42515</v>
      </c>
      <c r="B2138" s="12">
        <v>6262.85</v>
      </c>
      <c r="C2138" s="4">
        <f t="shared" si="303"/>
        <v>6.9844244604707097E-3</v>
      </c>
      <c r="D2138" s="4">
        <f t="shared" si="307"/>
        <v>1.4509140916531771E-7</v>
      </c>
      <c r="E2138" s="13">
        <f t="shared" si="300"/>
        <v>8.9800736110051129E-5</v>
      </c>
      <c r="F2138" s="4">
        <f t="shared" si="301"/>
        <v>6.9842793690615447E-3</v>
      </c>
      <c r="G2138" s="6">
        <f t="shared" si="302"/>
        <v>0.73702404102400798</v>
      </c>
      <c r="H2138" s="8">
        <f t="shared" si="308"/>
        <v>0</v>
      </c>
      <c r="I2138" s="6">
        <f t="shared" si="304"/>
        <v>3.4684179410082043</v>
      </c>
      <c r="J2138" s="15">
        <f t="shared" si="305"/>
        <v>42515</v>
      </c>
      <c r="K2138" s="7">
        <f t="shared" si="306"/>
        <v>15.073017692500375</v>
      </c>
    </row>
    <row r="2139" spans="1:11" x14ac:dyDescent="0.25">
      <c r="A2139" s="11">
        <v>42516</v>
      </c>
      <c r="B2139" s="12">
        <v>6265.65</v>
      </c>
      <c r="C2139" s="4">
        <f t="shared" si="303"/>
        <v>4.4698089102728357E-4</v>
      </c>
      <c r="D2139" s="4">
        <f t="shared" si="307"/>
        <v>1.4509140916531771E-7</v>
      </c>
      <c r="E2139" s="13">
        <f t="shared" si="300"/>
        <v>8.1992749958876451E-5</v>
      </c>
      <c r="F2139" s="4">
        <f t="shared" si="301"/>
        <v>4.4683579961811827E-4</v>
      </c>
      <c r="G2139" s="6">
        <f t="shared" si="302"/>
        <v>4.934694081315788E-2</v>
      </c>
      <c r="H2139" s="8">
        <f t="shared" si="308"/>
        <v>0</v>
      </c>
      <c r="I2139" s="6">
        <f t="shared" si="304"/>
        <v>3.7842837713837802</v>
      </c>
      <c r="J2139" s="15">
        <f t="shared" si="305"/>
        <v>42516</v>
      </c>
      <c r="K2139" s="7">
        <f t="shared" si="306"/>
        <v>14.402835047168921</v>
      </c>
    </row>
    <row r="2140" spans="1:11" x14ac:dyDescent="0.25">
      <c r="A2140" s="11">
        <v>42517</v>
      </c>
      <c r="B2140" s="12">
        <v>6270.79</v>
      </c>
      <c r="C2140" s="4">
        <f t="shared" si="303"/>
        <v>8.2000955423048292E-4</v>
      </c>
      <c r="D2140" s="4">
        <f t="shared" si="307"/>
        <v>1.4509140916531771E-7</v>
      </c>
      <c r="E2140" s="13">
        <f t="shared" si="300"/>
        <v>7.5118699793408505E-5</v>
      </c>
      <c r="F2140" s="4">
        <f t="shared" si="301"/>
        <v>8.1986446282131763E-4</v>
      </c>
      <c r="G2140" s="6">
        <f t="shared" si="302"/>
        <v>9.4594967235889282E-2</v>
      </c>
      <c r="H2140" s="8">
        <f t="shared" si="308"/>
        <v>0</v>
      </c>
      <c r="I2140" s="6">
        <f t="shared" si="304"/>
        <v>3.8248078786864048</v>
      </c>
      <c r="J2140" s="15">
        <f t="shared" si="305"/>
        <v>42517</v>
      </c>
      <c r="K2140" s="7">
        <f t="shared" si="306"/>
        <v>13.785873584119487</v>
      </c>
    </row>
    <row r="2141" spans="1:11" x14ac:dyDescent="0.25">
      <c r="A2141" s="11">
        <v>42521</v>
      </c>
      <c r="B2141" s="12">
        <v>6230.79</v>
      </c>
      <c r="C2141" s="4">
        <f t="shared" si="303"/>
        <v>-6.3992129794254249E-3</v>
      </c>
      <c r="D2141" s="4">
        <f t="shared" si="307"/>
        <v>1.4509140916531771E-7</v>
      </c>
      <c r="E2141" s="13">
        <f t="shared" si="300"/>
        <v>6.906687480774803E-5</v>
      </c>
      <c r="F2141" s="4">
        <f t="shared" si="301"/>
        <v>-6.3993580708345899E-3</v>
      </c>
      <c r="G2141" s="6">
        <f t="shared" si="302"/>
        <v>-0.77001911962090741</v>
      </c>
      <c r="H2141" s="8">
        <f t="shared" si="308"/>
        <v>1</v>
      </c>
      <c r="I2141" s="6">
        <f t="shared" si="304"/>
        <v>3.5748144058173992</v>
      </c>
      <c r="J2141" s="15">
        <f t="shared" si="305"/>
        <v>42521</v>
      </c>
      <c r="K2141" s="7">
        <f t="shared" si="306"/>
        <v>13.218895311772558</v>
      </c>
    </row>
    <row r="2142" spans="1:11" x14ac:dyDescent="0.25">
      <c r="A2142" s="11">
        <v>42522</v>
      </c>
      <c r="B2142" s="12">
        <v>6191.93</v>
      </c>
      <c r="C2142" s="4">
        <f t="shared" si="303"/>
        <v>-6.2562992247155247E-3</v>
      </c>
      <c r="D2142" s="4">
        <f t="shared" si="307"/>
        <v>1.4509140916531771E-7</v>
      </c>
      <c r="E2142" s="13">
        <f t="shared" si="300"/>
        <v>7.1338311471017151E-5</v>
      </c>
      <c r="F2142" s="4">
        <f t="shared" si="301"/>
        <v>-6.2564443161246897E-3</v>
      </c>
      <c r="G2142" s="6">
        <f t="shared" si="302"/>
        <v>-0.74074063712742555</v>
      </c>
      <c r="H2142" s="8">
        <f t="shared" si="308"/>
        <v>1</v>
      </c>
      <c r="I2142" s="6">
        <f t="shared" si="304"/>
        <v>3.5807516445836822</v>
      </c>
      <c r="J2142" s="15">
        <f t="shared" si="305"/>
        <v>42522</v>
      </c>
      <c r="K2142" s="7">
        <f t="shared" si="306"/>
        <v>13.434505127531621</v>
      </c>
    </row>
    <row r="2143" spans="1:11" x14ac:dyDescent="0.25">
      <c r="A2143" s="11">
        <v>42523</v>
      </c>
      <c r="B2143" s="12">
        <v>6185.61</v>
      </c>
      <c r="C2143" s="4">
        <f t="shared" si="303"/>
        <v>-1.0212046253520388E-3</v>
      </c>
      <c r="D2143" s="4">
        <f t="shared" si="307"/>
        <v>1.4509140916531771E-7</v>
      </c>
      <c r="E2143" s="13">
        <f t="shared" si="300"/>
        <v>7.3002418343615476E-5</v>
      </c>
      <c r="F2143" s="4">
        <f t="shared" si="301"/>
        <v>-1.0213497167612042E-3</v>
      </c>
      <c r="G2143" s="6">
        <f t="shared" si="302"/>
        <v>-0.11953796252807618</v>
      </c>
      <c r="H2143" s="8">
        <f t="shared" si="308"/>
        <v>1</v>
      </c>
      <c r="I2143" s="6">
        <f t="shared" si="304"/>
        <v>3.8364257992375803</v>
      </c>
      <c r="J2143" s="15">
        <f t="shared" si="305"/>
        <v>42523</v>
      </c>
      <c r="K2143" s="7">
        <f t="shared" si="306"/>
        <v>13.590295008179446</v>
      </c>
    </row>
    <row r="2144" spans="1:11" x14ac:dyDescent="0.25">
      <c r="A2144" s="11">
        <v>42524</v>
      </c>
      <c r="B2144" s="12">
        <v>6209.63</v>
      </c>
      <c r="C2144" s="4">
        <f t="shared" si="303"/>
        <v>3.8756861612868378E-3</v>
      </c>
      <c r="D2144" s="4">
        <f t="shared" si="307"/>
        <v>1.4509140916531771E-7</v>
      </c>
      <c r="E2144" s="13">
        <f t="shared" si="300"/>
        <v>6.7397305320504182E-5</v>
      </c>
      <c r="F2144" s="4">
        <f t="shared" si="301"/>
        <v>3.8755410698776724E-3</v>
      </c>
      <c r="G2144" s="6">
        <f t="shared" si="302"/>
        <v>0.47207508183560126</v>
      </c>
      <c r="H2144" s="8">
        <f t="shared" si="308"/>
        <v>0</v>
      </c>
      <c r="I2144" s="6">
        <f t="shared" si="304"/>
        <v>3.772086785976883</v>
      </c>
      <c r="J2144" s="15">
        <f t="shared" si="305"/>
        <v>42524</v>
      </c>
      <c r="K2144" s="7">
        <f t="shared" si="306"/>
        <v>13.058146210732808</v>
      </c>
    </row>
    <row r="2145" spans="1:11" x14ac:dyDescent="0.25">
      <c r="A2145" s="11">
        <v>42527</v>
      </c>
      <c r="B2145" s="12">
        <v>6273.4</v>
      </c>
      <c r="C2145" s="4">
        <f t="shared" si="303"/>
        <v>1.0217159575319679E-2</v>
      </c>
      <c r="D2145" s="4">
        <f t="shared" si="307"/>
        <v>1.4509140916531771E-7</v>
      </c>
      <c r="E2145" s="13">
        <f t="shared" si="300"/>
        <v>6.2269058837476865E-5</v>
      </c>
      <c r="F2145" s="4">
        <f t="shared" si="301"/>
        <v>1.0217014483910514E-2</v>
      </c>
      <c r="G2145" s="6">
        <f t="shared" si="302"/>
        <v>1.2947557793110629</v>
      </c>
      <c r="H2145" s="8">
        <f t="shared" si="308"/>
        <v>0</v>
      </c>
      <c r="I2145" s="6">
        <f t="shared" si="304"/>
        <v>3.0848881544730471</v>
      </c>
      <c r="J2145" s="15">
        <f t="shared" si="305"/>
        <v>42527</v>
      </c>
      <c r="K2145" s="7">
        <f t="shared" si="306"/>
        <v>12.551522571338367</v>
      </c>
    </row>
    <row r="2146" spans="1:11" x14ac:dyDescent="0.25">
      <c r="A2146" s="11">
        <v>42528</v>
      </c>
      <c r="B2146" s="12">
        <v>6284.53</v>
      </c>
      <c r="C2146" s="4">
        <f t="shared" si="303"/>
        <v>1.7725855955974855E-3</v>
      </c>
      <c r="D2146" s="4">
        <f t="shared" si="307"/>
        <v>1.4509140916531771E-7</v>
      </c>
      <c r="E2146" s="13">
        <f t="shared" si="300"/>
        <v>5.7754216866361061E-5</v>
      </c>
      <c r="F2146" s="4">
        <f t="shared" si="301"/>
        <v>1.7724405041883201E-3</v>
      </c>
      <c r="G2146" s="6">
        <f t="shared" si="302"/>
        <v>0.23322753188547979</v>
      </c>
      <c r="H2146" s="8">
        <f t="shared" si="308"/>
        <v>0</v>
      </c>
      <c r="I2146" s="6">
        <f t="shared" si="304"/>
        <v>3.9335210219292436</v>
      </c>
      <c r="J2146" s="15">
        <f t="shared" si="305"/>
        <v>42528</v>
      </c>
      <c r="K2146" s="7">
        <f t="shared" si="306"/>
        <v>12.087934838999319</v>
      </c>
    </row>
    <row r="2147" spans="1:11" x14ac:dyDescent="0.25">
      <c r="A2147" s="11">
        <v>42529</v>
      </c>
      <c r="B2147" s="12">
        <v>6301.52</v>
      </c>
      <c r="C2147" s="4">
        <f t="shared" si="303"/>
        <v>2.6998161170532033E-3</v>
      </c>
      <c r="D2147" s="4">
        <f t="shared" si="307"/>
        <v>1.4509140916531771E-7</v>
      </c>
      <c r="E2147" s="13">
        <f t="shared" si="300"/>
        <v>5.377940830526479E-5</v>
      </c>
      <c r="F2147" s="4">
        <f t="shared" si="301"/>
        <v>2.6996710256440379E-3</v>
      </c>
      <c r="G2147" s="6">
        <f t="shared" si="302"/>
        <v>0.36813137726342543</v>
      </c>
      <c r="H2147" s="8">
        <f t="shared" si="308"/>
        <v>0</v>
      </c>
      <c r="I2147" s="6">
        <f t="shared" si="304"/>
        <v>3.9286110659911424</v>
      </c>
      <c r="J2147" s="15">
        <f t="shared" si="305"/>
        <v>42529</v>
      </c>
      <c r="K2147" s="7">
        <f t="shared" si="306"/>
        <v>11.664557557503837</v>
      </c>
    </row>
    <row r="2148" spans="1:11" x14ac:dyDescent="0.25">
      <c r="A2148" s="11">
        <v>42530</v>
      </c>
      <c r="B2148" s="12">
        <v>6231.89</v>
      </c>
      <c r="C2148" s="4">
        <f t="shared" si="303"/>
        <v>-1.1111216559603183E-2</v>
      </c>
      <c r="D2148" s="4">
        <f t="shared" si="307"/>
        <v>1.4509140916531771E-7</v>
      </c>
      <c r="E2148" s="13">
        <f t="shared" si="300"/>
        <v>5.028003818368784E-5</v>
      </c>
      <c r="F2148" s="4">
        <f t="shared" si="301"/>
        <v>-1.1111361651012348E-2</v>
      </c>
      <c r="G2148" s="6">
        <f t="shared" si="302"/>
        <v>-1.567001758243159</v>
      </c>
      <c r="H2148" s="8">
        <f t="shared" si="308"/>
        <v>1</v>
      </c>
      <c r="I2148" s="6">
        <f t="shared" si="304"/>
        <v>2.8022654190375098</v>
      </c>
      <c r="J2148" s="15">
        <f t="shared" si="305"/>
        <v>42530</v>
      </c>
      <c r="K2148" s="7">
        <f t="shared" si="306"/>
        <v>11.278674417001771</v>
      </c>
    </row>
    <row r="2149" spans="1:11" x14ac:dyDescent="0.25">
      <c r="A2149" s="11">
        <v>42531</v>
      </c>
      <c r="B2149" s="12">
        <v>6115.76</v>
      </c>
      <c r="C2149" s="4">
        <f t="shared" si="303"/>
        <v>-1.8810611615617111E-2</v>
      </c>
      <c r="D2149" s="4">
        <f t="shared" si="307"/>
        <v>1.4509140916531771E-7</v>
      </c>
      <c r="E2149" s="13">
        <f t="shared" si="300"/>
        <v>7.0110035242466502E-5</v>
      </c>
      <c r="F2149" s="4">
        <f t="shared" si="301"/>
        <v>-1.8810756707026276E-2</v>
      </c>
      <c r="G2149" s="6">
        <f t="shared" si="302"/>
        <v>-2.2465504389948396</v>
      </c>
      <c r="H2149" s="8">
        <f t="shared" si="308"/>
        <v>1</v>
      </c>
      <c r="I2149" s="6">
        <f t="shared" si="304"/>
        <v>1.3402893383571901</v>
      </c>
      <c r="J2149" s="15">
        <f t="shared" si="305"/>
        <v>42531</v>
      </c>
      <c r="K2149" s="7">
        <f t="shared" si="306"/>
        <v>13.318347839106782</v>
      </c>
    </row>
    <row r="2150" spans="1:11" x14ac:dyDescent="0.25">
      <c r="A2150" s="11">
        <v>42534</v>
      </c>
      <c r="B2150" s="12">
        <v>6044.97</v>
      </c>
      <c r="C2150" s="4">
        <f t="shared" si="303"/>
        <v>-1.1642524687364203E-2</v>
      </c>
      <c r="D2150" s="4">
        <f t="shared" si="307"/>
        <v>1.4509140916531771E-7</v>
      </c>
      <c r="E2150" s="13">
        <f t="shared" si="300"/>
        <v>1.3031992552857511E-4</v>
      </c>
      <c r="F2150" s="4">
        <f t="shared" si="301"/>
        <v>-1.1642669778773368E-2</v>
      </c>
      <c r="G2150" s="6">
        <f t="shared" si="302"/>
        <v>-1.0198755214142021</v>
      </c>
      <c r="H2150" s="8">
        <f t="shared" si="308"/>
        <v>1</v>
      </c>
      <c r="I2150" s="6">
        <f t="shared" si="304"/>
        <v>3.0337475097659397</v>
      </c>
      <c r="J2150" s="15">
        <f t="shared" si="305"/>
        <v>42534</v>
      </c>
      <c r="K2150" s="7">
        <f t="shared" si="306"/>
        <v>18.157902180243592</v>
      </c>
    </row>
    <row r="2151" spans="1:11" x14ac:dyDescent="0.25">
      <c r="A2151" s="11">
        <v>42535</v>
      </c>
      <c r="B2151" s="12">
        <v>5923.53</v>
      </c>
      <c r="C2151" s="4">
        <f t="shared" si="303"/>
        <v>-2.0293966302123632E-2</v>
      </c>
      <c r="D2151" s="4">
        <f t="shared" si="307"/>
        <v>1.4509140916531771E-7</v>
      </c>
      <c r="E2151" s="13">
        <f t="shared" si="300"/>
        <v>1.4281953761863221E-4</v>
      </c>
      <c r="F2151" s="4">
        <f t="shared" si="301"/>
        <v>-2.0294111393532797E-2</v>
      </c>
      <c r="G2151" s="6">
        <f t="shared" si="302"/>
        <v>-1.6981507001780352</v>
      </c>
      <c r="H2151" s="8">
        <f t="shared" si="308"/>
        <v>1</v>
      </c>
      <c r="I2151" s="6">
        <f t="shared" si="304"/>
        <v>2.0661679162176911</v>
      </c>
      <c r="J2151" s="15">
        <f t="shared" si="305"/>
        <v>42535</v>
      </c>
      <c r="K2151" s="7">
        <f t="shared" si="306"/>
        <v>19.008772453136984</v>
      </c>
    </row>
    <row r="2152" spans="1:11" x14ac:dyDescent="0.25">
      <c r="A2152" s="11">
        <v>42536</v>
      </c>
      <c r="B2152" s="12">
        <v>5966.8</v>
      </c>
      <c r="C2152" s="4">
        <f t="shared" si="303"/>
        <v>7.2782153244769646E-3</v>
      </c>
      <c r="D2152" s="4">
        <f t="shared" si="307"/>
        <v>1.4509140916531771E-7</v>
      </c>
      <c r="E2152" s="13">
        <f t="shared" si="300"/>
        <v>2.0509662522140868E-4</v>
      </c>
      <c r="F2152" s="4">
        <f t="shared" si="301"/>
        <v>7.2780702330677996E-3</v>
      </c>
      <c r="G2152" s="6">
        <f t="shared" si="302"/>
        <v>0.50820271987974608</v>
      </c>
      <c r="H2152" s="8">
        <f t="shared" si="308"/>
        <v>0</v>
      </c>
      <c r="I2152" s="6">
        <f t="shared" si="304"/>
        <v>3.1979411382134484</v>
      </c>
      <c r="J2152" s="15">
        <f t="shared" si="305"/>
        <v>42536</v>
      </c>
      <c r="K2152" s="7">
        <f t="shared" si="306"/>
        <v>22.779255075839593</v>
      </c>
    </row>
    <row r="2153" spans="1:11" x14ac:dyDescent="0.25">
      <c r="A2153" s="11">
        <v>42537</v>
      </c>
      <c r="B2153" s="12">
        <v>5950.48</v>
      </c>
      <c r="C2153" s="4">
        <f t="shared" si="303"/>
        <v>-2.7388817250249197E-3</v>
      </c>
      <c r="D2153" s="4">
        <f t="shared" si="307"/>
        <v>1.4509140916531771E-7</v>
      </c>
      <c r="E2153" s="13">
        <f t="shared" si="300"/>
        <v>1.8349776165827174E-4</v>
      </c>
      <c r="F2153" s="4">
        <f t="shared" si="301"/>
        <v>-2.7390268164340851E-3</v>
      </c>
      <c r="G2153" s="6">
        <f t="shared" si="302"/>
        <v>-0.20219988242789133</v>
      </c>
      <c r="H2153" s="8">
        <f t="shared" si="308"/>
        <v>1</v>
      </c>
      <c r="I2153" s="6">
        <f t="shared" si="304"/>
        <v>3.3622731148642062</v>
      </c>
      <c r="J2153" s="15">
        <f t="shared" si="305"/>
        <v>42537</v>
      </c>
      <c r="K2153" s="7">
        <f t="shared" si="306"/>
        <v>21.546446040946694</v>
      </c>
    </row>
    <row r="2154" spans="1:11" x14ac:dyDescent="0.25">
      <c r="A2154" s="11">
        <v>42538</v>
      </c>
      <c r="B2154" s="12">
        <v>6021.09</v>
      </c>
      <c r="C2154" s="4">
        <f t="shared" si="303"/>
        <v>1.179641748109112E-2</v>
      </c>
      <c r="D2154" s="4">
        <f t="shared" si="307"/>
        <v>1.4509140916531771E-7</v>
      </c>
      <c r="E2154" s="13">
        <f t="shared" si="300"/>
        <v>1.6587459015574897E-4</v>
      </c>
      <c r="F2154" s="4">
        <f t="shared" si="301"/>
        <v>1.1796272389681955E-2</v>
      </c>
      <c r="G2154" s="6">
        <f t="shared" si="302"/>
        <v>0.91591434497010982</v>
      </c>
      <c r="H2154" s="8">
        <f t="shared" si="308"/>
        <v>0</v>
      </c>
      <c r="I2154" s="6">
        <f t="shared" si="304"/>
        <v>3.0137511911926991</v>
      </c>
      <c r="J2154" s="15">
        <f t="shared" si="305"/>
        <v>42538</v>
      </c>
      <c r="K2154" s="7">
        <f t="shared" si="306"/>
        <v>20.485670921257253</v>
      </c>
    </row>
    <row r="2155" spans="1:11" x14ac:dyDescent="0.25">
      <c r="A2155" s="11">
        <v>42541</v>
      </c>
      <c r="B2155" s="12">
        <v>6204</v>
      </c>
      <c r="C2155" s="4">
        <f t="shared" si="303"/>
        <v>2.9925939260587973E-2</v>
      </c>
      <c r="D2155" s="4">
        <f t="shared" si="307"/>
        <v>1.4509140916531771E-7</v>
      </c>
      <c r="E2155" s="13">
        <f t="shared" si="300"/>
        <v>1.4896718854851722E-4</v>
      </c>
      <c r="F2155" s="4">
        <f t="shared" si="301"/>
        <v>2.9925794169178808E-2</v>
      </c>
      <c r="G2155" s="6">
        <f t="shared" si="302"/>
        <v>2.4518865641902146</v>
      </c>
      <c r="H2155" s="8">
        <f t="shared" si="308"/>
        <v>0</v>
      </c>
      <c r="I2155" s="6">
        <f t="shared" si="304"/>
        <v>0.48107984864338604</v>
      </c>
      <c r="J2155" s="15">
        <f t="shared" si="305"/>
        <v>42541</v>
      </c>
      <c r="K2155" s="7">
        <f t="shared" si="306"/>
        <v>19.413577388718149</v>
      </c>
    </row>
    <row r="2156" spans="1:11" x14ac:dyDescent="0.25">
      <c r="A2156" s="11">
        <v>42542</v>
      </c>
      <c r="B2156" s="12">
        <v>6226.55</v>
      </c>
      <c r="C2156" s="4">
        <f t="shared" si="303"/>
        <v>3.6281620260596122E-3</v>
      </c>
      <c r="D2156" s="4">
        <f t="shared" si="307"/>
        <v>1.4509140916531771E-7</v>
      </c>
      <c r="E2156" s="13">
        <f t="shared" si="300"/>
        <v>1.3408213053668413E-4</v>
      </c>
      <c r="F2156" s="4">
        <f t="shared" si="301"/>
        <v>3.6280169346504468E-3</v>
      </c>
      <c r="G2156" s="6">
        <f t="shared" si="302"/>
        <v>0.31331692420454704</v>
      </c>
      <c r="H2156" s="8">
        <f t="shared" si="308"/>
        <v>0</v>
      </c>
      <c r="I2156" s="6">
        <f t="shared" si="304"/>
        <v>3.4905067349567509</v>
      </c>
      <c r="J2156" s="15">
        <f t="shared" si="305"/>
        <v>42542</v>
      </c>
      <c r="K2156" s="7">
        <f t="shared" si="306"/>
        <v>18.418137534990091</v>
      </c>
    </row>
    <row r="2157" spans="1:11" x14ac:dyDescent="0.25">
      <c r="A2157" s="11">
        <v>42543</v>
      </c>
      <c r="B2157" s="12">
        <v>6261.19</v>
      </c>
      <c r="C2157" s="4">
        <f t="shared" si="303"/>
        <v>5.547855552374456E-3</v>
      </c>
      <c r="D2157" s="4">
        <f t="shared" si="307"/>
        <v>1.4509140916531771E-7</v>
      </c>
      <c r="E2157" s="13">
        <f t="shared" si="300"/>
        <v>1.2097751770718421E-4</v>
      </c>
      <c r="F2157" s="4">
        <f t="shared" si="301"/>
        <v>5.5477104609652911E-3</v>
      </c>
      <c r="G2157" s="6">
        <f t="shared" si="302"/>
        <v>0.50438417512703893</v>
      </c>
      <c r="H2157" s="8">
        <f t="shared" si="308"/>
        <v>0</v>
      </c>
      <c r="I2157" s="6">
        <f t="shared" si="304"/>
        <v>3.4638126855880889</v>
      </c>
      <c r="J2157" s="15">
        <f t="shared" si="305"/>
        <v>42543</v>
      </c>
      <c r="K2157" s="7">
        <f t="shared" si="306"/>
        <v>17.494945550048907</v>
      </c>
    </row>
    <row r="2158" spans="1:11" x14ac:dyDescent="0.25">
      <c r="A2158" s="11">
        <v>42544</v>
      </c>
      <c r="B2158" s="12">
        <v>6338.1</v>
      </c>
      <c r="C2158" s="4">
        <f t="shared" si="303"/>
        <v>1.2208776099435137E-2</v>
      </c>
      <c r="D2158" s="4">
        <f t="shared" si="307"/>
        <v>1.4509140916531771E-7</v>
      </c>
      <c r="E2158" s="13">
        <f t="shared" si="300"/>
        <v>1.0944038582133104E-4</v>
      </c>
      <c r="F2158" s="4">
        <f t="shared" si="301"/>
        <v>1.2208631008025972E-2</v>
      </c>
      <c r="G2158" s="6">
        <f t="shared" si="302"/>
        <v>1.1670196271635145</v>
      </c>
      <c r="H2158" s="8">
        <f t="shared" si="308"/>
        <v>0</v>
      </c>
      <c r="I2158" s="6">
        <f t="shared" si="304"/>
        <v>2.9601593510439126</v>
      </c>
      <c r="J2158" s="15">
        <f t="shared" si="305"/>
        <v>42544</v>
      </c>
      <c r="K2158" s="7">
        <f t="shared" si="306"/>
        <v>16.639837022277817</v>
      </c>
    </row>
    <row r="2159" spans="1:11" x14ac:dyDescent="0.25">
      <c r="A2159" s="11">
        <v>42545</v>
      </c>
      <c r="B2159" s="12">
        <v>6138.69</v>
      </c>
      <c r="C2159" s="4">
        <f t="shared" si="303"/>
        <v>-3.1967674645396855E-2</v>
      </c>
      <c r="D2159" s="4">
        <f t="shared" si="307"/>
        <v>1.4509140916531771E-7</v>
      </c>
      <c r="E2159" s="13">
        <f t="shared" si="300"/>
        <v>9.9283243913869643E-5</v>
      </c>
      <c r="F2159" s="4">
        <f t="shared" si="301"/>
        <v>-3.196781973680602E-2</v>
      </c>
      <c r="G2159" s="6">
        <f t="shared" si="302"/>
        <v>-3.2083004952548739</v>
      </c>
      <c r="H2159" s="8">
        <f t="shared" si="308"/>
        <v>1</v>
      </c>
      <c r="I2159" s="6">
        <f t="shared" si="304"/>
        <v>-1.4567676955273154</v>
      </c>
      <c r="J2159" s="15">
        <f t="shared" si="305"/>
        <v>42545</v>
      </c>
      <c r="K2159" s="7">
        <f t="shared" si="306"/>
        <v>15.848867691481628</v>
      </c>
    </row>
    <row r="2160" spans="1:11" x14ac:dyDescent="0.25">
      <c r="A2160" s="11">
        <v>42548</v>
      </c>
      <c r="B2160" s="12">
        <v>5982.2</v>
      </c>
      <c r="C2160" s="4">
        <f t="shared" si="303"/>
        <v>-2.5822971063664039E-2</v>
      </c>
      <c r="D2160" s="4">
        <f t="shared" si="307"/>
        <v>1.4509140916531771E-7</v>
      </c>
      <c r="E2160" s="13">
        <f t="shared" si="300"/>
        <v>2.7998178084538461E-4</v>
      </c>
      <c r="F2160" s="4">
        <f t="shared" si="301"/>
        <v>-2.5823116155073204E-2</v>
      </c>
      <c r="G2160" s="6">
        <f t="shared" si="302"/>
        <v>-1.5432765706280309</v>
      </c>
      <c r="H2160" s="8">
        <f t="shared" si="308"/>
        <v>1</v>
      </c>
      <c r="I2160" s="6">
        <f t="shared" si="304"/>
        <v>1.9806031927313228</v>
      </c>
      <c r="J2160" s="15">
        <f t="shared" si="305"/>
        <v>42548</v>
      </c>
      <c r="K2160" s="7">
        <f t="shared" si="306"/>
        <v>26.614918852756688</v>
      </c>
    </row>
    <row r="2161" spans="1:11" x14ac:dyDescent="0.25">
      <c r="A2161" s="11">
        <v>42549</v>
      </c>
      <c r="B2161" s="12">
        <v>6140.39</v>
      </c>
      <c r="C2161" s="4">
        <f t="shared" si="303"/>
        <v>2.609986477408243E-2</v>
      </c>
      <c r="D2161" s="4">
        <f t="shared" si="307"/>
        <v>1.4509140916531771E-7</v>
      </c>
      <c r="E2161" s="13">
        <f t="shared" si="300"/>
        <v>3.7316933905612803E-4</v>
      </c>
      <c r="F2161" s="4">
        <f t="shared" si="301"/>
        <v>2.6099719682673266E-2</v>
      </c>
      <c r="G2161" s="6">
        <f t="shared" si="302"/>
        <v>1.3510856031545631</v>
      </c>
      <c r="H2161" s="8">
        <f t="shared" si="308"/>
        <v>0</v>
      </c>
      <c r="I2161" s="6">
        <f t="shared" si="304"/>
        <v>2.1150844378876195</v>
      </c>
      <c r="J2161" s="15">
        <f t="shared" si="305"/>
        <v>42549</v>
      </c>
      <c r="K2161" s="7">
        <f t="shared" si="306"/>
        <v>30.726510179517685</v>
      </c>
    </row>
    <row r="2162" spans="1:11" x14ac:dyDescent="0.25">
      <c r="A2162" s="11">
        <v>42550</v>
      </c>
      <c r="B2162" s="12">
        <v>6360.06</v>
      </c>
      <c r="C2162" s="4">
        <f t="shared" si="303"/>
        <v>3.5149553212612192E-2</v>
      </c>
      <c r="D2162" s="4">
        <f t="shared" si="307"/>
        <v>1.4509140916531771E-7</v>
      </c>
      <c r="E2162" s="13">
        <f t="shared" si="300"/>
        <v>3.3146680821868148E-4</v>
      </c>
      <c r="F2162" s="4">
        <f t="shared" si="301"/>
        <v>3.5149408121203027E-2</v>
      </c>
      <c r="G2162" s="6">
        <f t="shared" si="302"/>
        <v>1.930625300172035</v>
      </c>
      <c r="H2162" s="8">
        <f t="shared" si="308"/>
        <v>0</v>
      </c>
      <c r="I2162" s="6">
        <f t="shared" si="304"/>
        <v>1.2233958816573791</v>
      </c>
      <c r="J2162" s="15">
        <f t="shared" si="305"/>
        <v>42550</v>
      </c>
      <c r="K2162" s="7">
        <f t="shared" si="306"/>
        <v>28.958781479773354</v>
      </c>
    </row>
    <row r="2163" spans="1:11" x14ac:dyDescent="0.25">
      <c r="A2163" s="11">
        <v>42551</v>
      </c>
      <c r="B2163" s="12">
        <v>6504.33</v>
      </c>
      <c r="C2163" s="4">
        <f t="shared" si="303"/>
        <v>2.243029769596485E-2</v>
      </c>
      <c r="D2163" s="4">
        <f t="shared" si="307"/>
        <v>1.4509140916531771E-7</v>
      </c>
      <c r="E2163" s="13">
        <f t="shared" si="300"/>
        <v>2.9475243866764758E-4</v>
      </c>
      <c r="F2163" s="4">
        <f t="shared" si="301"/>
        <v>2.2430152604555685E-2</v>
      </c>
      <c r="G2163" s="6">
        <f t="shared" si="302"/>
        <v>1.3064822834437366</v>
      </c>
      <c r="H2163" s="8">
        <f t="shared" si="308"/>
        <v>0</v>
      </c>
      <c r="I2163" s="6">
        <f t="shared" si="304"/>
        <v>2.2923008607688646</v>
      </c>
      <c r="J2163" s="15">
        <f t="shared" si="305"/>
        <v>42551</v>
      </c>
      <c r="K2163" s="7">
        <f t="shared" si="306"/>
        <v>27.307941515777941</v>
      </c>
    </row>
    <row r="2164" spans="1:11" x14ac:dyDescent="0.25">
      <c r="A2164" s="11">
        <v>42552</v>
      </c>
      <c r="B2164" s="12">
        <v>6577.83</v>
      </c>
      <c r="C2164" s="4">
        <f t="shared" si="303"/>
        <v>1.1236794745654135E-2</v>
      </c>
      <c r="D2164" s="4">
        <f t="shared" si="307"/>
        <v>1.4509140916531771E-7</v>
      </c>
      <c r="E2164" s="13">
        <f t="shared" si="300"/>
        <v>2.624295818898641E-4</v>
      </c>
      <c r="F2164" s="4">
        <f t="shared" si="301"/>
        <v>1.123664965424497E-2</v>
      </c>
      <c r="G2164" s="6">
        <f t="shared" si="302"/>
        <v>0.69363411679979747</v>
      </c>
      <c r="H2164" s="8">
        <f t="shared" si="308"/>
        <v>0</v>
      </c>
      <c r="I2164" s="6">
        <f t="shared" si="304"/>
        <v>2.9632612084949033</v>
      </c>
      <c r="J2164" s="15">
        <f t="shared" si="305"/>
        <v>42552</v>
      </c>
      <c r="K2164" s="7">
        <f t="shared" si="306"/>
        <v>25.767165971083354</v>
      </c>
    </row>
    <row r="2165" spans="1:11" x14ac:dyDescent="0.25">
      <c r="A2165" s="11">
        <v>42555</v>
      </c>
      <c r="B2165" s="12">
        <v>6522.26</v>
      </c>
      <c r="C2165" s="4">
        <f t="shared" si="303"/>
        <v>-8.4839620668143035E-3</v>
      </c>
      <c r="D2165" s="4">
        <f t="shared" si="307"/>
        <v>1.4509140916531771E-7</v>
      </c>
      <c r="E2165" s="13">
        <f t="shared" si="300"/>
        <v>2.3397295624020254E-4</v>
      </c>
      <c r="F2165" s="4">
        <f t="shared" si="301"/>
        <v>-8.4841071582234685E-3</v>
      </c>
      <c r="G2165" s="6">
        <f t="shared" si="302"/>
        <v>-0.5546554874665669</v>
      </c>
      <c r="H2165" s="8">
        <f t="shared" si="308"/>
        <v>1</v>
      </c>
      <c r="I2165" s="6">
        <f t="shared" si="304"/>
        <v>3.1073926223612167</v>
      </c>
      <c r="J2165" s="15">
        <f t="shared" si="305"/>
        <v>42555</v>
      </c>
      <c r="K2165" s="7">
        <f t="shared" si="306"/>
        <v>24.330055061337458</v>
      </c>
    </row>
    <row r="2166" spans="1:11" x14ac:dyDescent="0.25">
      <c r="A2166" s="11">
        <v>42556</v>
      </c>
      <c r="B2166" s="12">
        <v>6545.37</v>
      </c>
      <c r="C2166" s="4">
        <f t="shared" si="303"/>
        <v>3.5369878229969827E-3</v>
      </c>
      <c r="D2166" s="4">
        <f t="shared" si="307"/>
        <v>1.4509140916531771E-7</v>
      </c>
      <c r="E2166" s="13">
        <f t="shared" si="300"/>
        <v>2.2227738739038613E-4</v>
      </c>
      <c r="F2166" s="4">
        <f t="shared" si="301"/>
        <v>3.5368427315878173E-3</v>
      </c>
      <c r="G2166" s="6">
        <f t="shared" si="302"/>
        <v>0.23722917976177424</v>
      </c>
      <c r="H2166" s="8">
        <f t="shared" si="308"/>
        <v>0</v>
      </c>
      <c r="I2166" s="6">
        <f t="shared" si="304"/>
        <v>3.2587148565845712</v>
      </c>
      <c r="J2166" s="15">
        <f t="shared" si="305"/>
        <v>42556</v>
      </c>
      <c r="K2166" s="7">
        <f t="shared" si="306"/>
        <v>23.714168551683969</v>
      </c>
    </row>
    <row r="2167" spans="1:11" x14ac:dyDescent="0.25">
      <c r="A2167" s="11">
        <v>42557</v>
      </c>
      <c r="B2167" s="12">
        <v>6463.59</v>
      </c>
      <c r="C2167" s="4">
        <f t="shared" si="303"/>
        <v>-1.2573038478279243E-2</v>
      </c>
      <c r="D2167" s="4">
        <f t="shared" si="307"/>
        <v>1.4509140916531771E-7</v>
      </c>
      <c r="E2167" s="13">
        <f t="shared" si="300"/>
        <v>1.9862348277814809E-4</v>
      </c>
      <c r="F2167" s="4">
        <f t="shared" si="301"/>
        <v>-1.2573183569688407E-2</v>
      </c>
      <c r="G2167" s="6">
        <f t="shared" si="302"/>
        <v>-0.89213373073766045</v>
      </c>
      <c r="H2167" s="8">
        <f t="shared" si="308"/>
        <v>1</v>
      </c>
      <c r="I2167" s="6">
        <f t="shared" si="304"/>
        <v>2.9451599559160662</v>
      </c>
      <c r="J2167" s="15">
        <f t="shared" si="305"/>
        <v>42557</v>
      </c>
      <c r="K2167" s="7">
        <f t="shared" si="306"/>
        <v>22.416900129784107</v>
      </c>
    </row>
    <row r="2168" spans="1:11" x14ac:dyDescent="0.25">
      <c r="A2168" s="11">
        <v>42558</v>
      </c>
      <c r="B2168" s="12">
        <v>6533.79</v>
      </c>
      <c r="C2168" s="4">
        <f t="shared" si="303"/>
        <v>1.0802282095478882E-2</v>
      </c>
      <c r="D2168" s="4">
        <f t="shared" si="307"/>
        <v>1.4509140916531771E-7</v>
      </c>
      <c r="E2168" s="13">
        <f t="shared" si="300"/>
        <v>2.0713456998188004E-4</v>
      </c>
      <c r="F2168" s="4">
        <f t="shared" si="301"/>
        <v>1.0802137004069717E-2</v>
      </c>
      <c r="G2168" s="6">
        <f t="shared" si="302"/>
        <v>0.75055649520674372</v>
      </c>
      <c r="H2168" s="8">
        <f t="shared" si="308"/>
        <v>0</v>
      </c>
      <c r="I2168" s="6">
        <f t="shared" si="304"/>
        <v>3.0404648802414598</v>
      </c>
      <c r="J2168" s="15">
        <f t="shared" si="305"/>
        <v>42558</v>
      </c>
      <c r="K2168" s="7">
        <f t="shared" si="306"/>
        <v>22.892148480519616</v>
      </c>
    </row>
    <row r="2169" spans="1:11" x14ac:dyDescent="0.25">
      <c r="A2169" s="11">
        <v>42559</v>
      </c>
      <c r="B2169" s="12">
        <v>6590.64</v>
      </c>
      <c r="C2169" s="4">
        <f t="shared" si="303"/>
        <v>8.6632875577860955E-3</v>
      </c>
      <c r="D2169" s="4">
        <f t="shared" si="307"/>
        <v>1.4509140916531771E-7</v>
      </c>
      <c r="E2169" s="13">
        <f t="shared" si="300"/>
        <v>1.852919419048421E-4</v>
      </c>
      <c r="F2169" s="4">
        <f t="shared" si="301"/>
        <v>8.6631424663769305E-3</v>
      </c>
      <c r="G2169" s="6">
        <f t="shared" si="302"/>
        <v>0.63642493965563462</v>
      </c>
      <c r="H2169" s="8">
        <f t="shared" si="308"/>
        <v>0</v>
      </c>
      <c r="I2169" s="6">
        <f t="shared" si="304"/>
        <v>3.175332071072789</v>
      </c>
      <c r="J2169" s="15">
        <f t="shared" si="305"/>
        <v>42559</v>
      </c>
      <c r="K2169" s="7">
        <f t="shared" si="306"/>
        <v>21.651526805730132</v>
      </c>
    </row>
    <row r="2170" spans="1:11" x14ac:dyDescent="0.25">
      <c r="A2170" s="11">
        <v>42562</v>
      </c>
      <c r="B2170" s="12">
        <v>6682.86</v>
      </c>
      <c r="C2170" s="4">
        <f t="shared" si="303"/>
        <v>1.3895578991179025E-2</v>
      </c>
      <c r="D2170" s="4">
        <f t="shared" si="307"/>
        <v>1.4509140916531771E-7</v>
      </c>
      <c r="E2170" s="13">
        <f t="shared" si="300"/>
        <v>1.66061974248633E-4</v>
      </c>
      <c r="F2170" s="4">
        <f t="shared" si="301"/>
        <v>1.389543389976986E-2</v>
      </c>
      <c r="G2170" s="6">
        <f t="shared" si="302"/>
        <v>1.0782935669671063</v>
      </c>
      <c r="H2170" s="8">
        <f t="shared" si="308"/>
        <v>0</v>
      </c>
      <c r="I2170" s="6">
        <f t="shared" si="304"/>
        <v>2.8512777087310801</v>
      </c>
      <c r="J2170" s="15">
        <f t="shared" si="305"/>
        <v>42562</v>
      </c>
      <c r="K2170" s="7">
        <f t="shared" si="306"/>
        <v>20.497238712788647</v>
      </c>
    </row>
    <row r="2171" spans="1:11" x14ac:dyDescent="0.25">
      <c r="A2171" s="11">
        <v>42563</v>
      </c>
      <c r="B2171" s="12">
        <v>6680.69</v>
      </c>
      <c r="C2171" s="4">
        <f t="shared" si="303"/>
        <v>-3.2476400643134174E-4</v>
      </c>
      <c r="D2171" s="4">
        <f t="shared" si="307"/>
        <v>1.4509140916531771E-7</v>
      </c>
      <c r="E2171" s="13">
        <f t="shared" si="300"/>
        <v>1.4913215908378153E-4</v>
      </c>
      <c r="F2171" s="4">
        <f t="shared" si="301"/>
        <v>-3.2490909784050703E-4</v>
      </c>
      <c r="G2171" s="6">
        <f t="shared" si="302"/>
        <v>-2.6605793717191743E-2</v>
      </c>
      <c r="H2171" s="8">
        <f t="shared" si="308"/>
        <v>1</v>
      </c>
      <c r="I2171" s="6">
        <f t="shared" si="304"/>
        <v>3.4860463683811176</v>
      </c>
      <c r="J2171" s="15">
        <f t="shared" si="305"/>
        <v>42563</v>
      </c>
      <c r="K2171" s="7">
        <f t="shared" si="306"/>
        <v>19.424323990346927</v>
      </c>
    </row>
    <row r="2172" spans="1:11" x14ac:dyDescent="0.25">
      <c r="A2172" s="11">
        <v>42564</v>
      </c>
      <c r="B2172" s="12">
        <v>6670.4</v>
      </c>
      <c r="C2172" s="4">
        <f t="shared" si="303"/>
        <v>-1.5414474829353807E-3</v>
      </c>
      <c r="D2172" s="4">
        <f t="shared" si="307"/>
        <v>1.4509140916531771E-7</v>
      </c>
      <c r="E2172" s="13">
        <f t="shared" si="300"/>
        <v>1.3424695823730279E-4</v>
      </c>
      <c r="F2172" s="4">
        <f t="shared" si="301"/>
        <v>-1.5415925743445461E-3</v>
      </c>
      <c r="G2172" s="6">
        <f t="shared" si="302"/>
        <v>-0.13305076703202426</v>
      </c>
      <c r="H2172" s="8">
        <f t="shared" si="308"/>
        <v>1</v>
      </c>
      <c r="I2172" s="6">
        <f t="shared" si="304"/>
        <v>3.5301249546325439</v>
      </c>
      <c r="J2172" s="15">
        <f t="shared" si="305"/>
        <v>42564</v>
      </c>
      <c r="K2172" s="7">
        <f t="shared" si="306"/>
        <v>18.429454803123615</v>
      </c>
    </row>
    <row r="2173" spans="1:11" x14ac:dyDescent="0.25">
      <c r="A2173" s="11">
        <v>42565</v>
      </c>
      <c r="B2173" s="12">
        <v>6654.47</v>
      </c>
      <c r="C2173" s="4">
        <f t="shared" si="303"/>
        <v>-2.3910188375988383E-3</v>
      </c>
      <c r="D2173" s="4">
        <f t="shared" si="307"/>
        <v>1.4509140916531771E-7</v>
      </c>
      <c r="E2173" s="13">
        <f t="shared" si="300"/>
        <v>1.2156363624975697E-4</v>
      </c>
      <c r="F2173" s="4">
        <f t="shared" si="301"/>
        <v>-2.3911639290080037E-3</v>
      </c>
      <c r="G2173" s="6">
        <f t="shared" si="302"/>
        <v>-0.216874009937125</v>
      </c>
      <c r="H2173" s="8">
        <f t="shared" si="308"/>
        <v>1</v>
      </c>
      <c r="I2173" s="6">
        <f t="shared" si="304"/>
        <v>3.5650806372789678</v>
      </c>
      <c r="J2173" s="15">
        <f t="shared" si="305"/>
        <v>42565</v>
      </c>
      <c r="K2173" s="7">
        <f t="shared" si="306"/>
        <v>17.537274580500963</v>
      </c>
    </row>
    <row r="2174" spans="1:11" x14ac:dyDescent="0.25">
      <c r="A2174" s="11">
        <v>42566</v>
      </c>
      <c r="B2174" s="12">
        <v>6669.24</v>
      </c>
      <c r="C2174" s="4">
        <f t="shared" si="303"/>
        <v>2.2171011002499416E-3</v>
      </c>
      <c r="D2174" s="4">
        <f t="shared" si="307"/>
        <v>1.4509140916531771E-7</v>
      </c>
      <c r="E2174" s="13">
        <f t="shared" si="300"/>
        <v>1.1101741889272342E-4</v>
      </c>
      <c r="F2174" s="4">
        <f t="shared" si="301"/>
        <v>2.2169560088407762E-3</v>
      </c>
      <c r="G2174" s="6">
        <f t="shared" si="302"/>
        <v>0.21040764353383029</v>
      </c>
      <c r="H2174" s="8">
        <f t="shared" si="308"/>
        <v>0</v>
      </c>
      <c r="I2174" s="6">
        <f t="shared" si="304"/>
        <v>3.6118374995677054</v>
      </c>
      <c r="J2174" s="15">
        <f t="shared" si="305"/>
        <v>42566</v>
      </c>
      <c r="K2174" s="7">
        <f t="shared" si="306"/>
        <v>16.75929801031625</v>
      </c>
    </row>
    <row r="2175" spans="1:11" x14ac:dyDescent="0.25">
      <c r="A2175" s="11">
        <v>42569</v>
      </c>
      <c r="B2175" s="12">
        <v>6695.42</v>
      </c>
      <c r="C2175" s="4">
        <f t="shared" si="303"/>
        <v>3.9178001515546446E-3</v>
      </c>
      <c r="D2175" s="4">
        <f t="shared" si="307"/>
        <v>1.4509140916531771E-7</v>
      </c>
      <c r="E2175" s="13">
        <f t="shared" si="300"/>
        <v>1.0067164346216063E-4</v>
      </c>
      <c r="F2175" s="4">
        <f t="shared" si="301"/>
        <v>3.9176550601454797E-3</v>
      </c>
      <c r="G2175" s="6">
        <f t="shared" si="302"/>
        <v>0.39045646270992174</v>
      </c>
      <c r="H2175" s="8">
        <f t="shared" si="308"/>
        <v>0</v>
      </c>
      <c r="I2175" s="6">
        <f t="shared" si="304"/>
        <v>3.6066565382162135</v>
      </c>
      <c r="J2175" s="15">
        <f t="shared" si="305"/>
        <v>42569</v>
      </c>
      <c r="K2175" s="7">
        <f t="shared" si="306"/>
        <v>15.959300046031668</v>
      </c>
    </row>
    <row r="2176" spans="1:11" x14ac:dyDescent="0.25">
      <c r="A2176" s="11">
        <v>42570</v>
      </c>
      <c r="B2176" s="12">
        <v>6697.37</v>
      </c>
      <c r="C2176" s="4">
        <f t="shared" si="303"/>
        <v>2.9120146194781642E-4</v>
      </c>
      <c r="D2176" s="4">
        <f t="shared" si="307"/>
        <v>1.4509140916531771E-7</v>
      </c>
      <c r="E2176" s="13">
        <f t="shared" si="300"/>
        <v>9.1563356391280627E-5</v>
      </c>
      <c r="F2176" s="4">
        <f t="shared" si="301"/>
        <v>2.9105637053865113E-4</v>
      </c>
      <c r="G2176" s="6">
        <f t="shared" si="302"/>
        <v>3.0416991569654762E-2</v>
      </c>
      <c r="H2176" s="8">
        <f t="shared" si="308"/>
        <v>0</v>
      </c>
      <c r="I2176" s="6">
        <f t="shared" si="304"/>
        <v>3.7298385729661501</v>
      </c>
      <c r="J2176" s="15">
        <f t="shared" si="305"/>
        <v>42570</v>
      </c>
      <c r="K2176" s="7">
        <f t="shared" si="306"/>
        <v>15.220226400088141</v>
      </c>
    </row>
    <row r="2177" spans="1:11" x14ac:dyDescent="0.25">
      <c r="A2177" s="11">
        <v>42571</v>
      </c>
      <c r="B2177" s="12">
        <v>6728.99</v>
      </c>
      <c r="C2177" s="4">
        <f t="shared" si="303"/>
        <v>4.710146079608654E-3</v>
      </c>
      <c r="D2177" s="4">
        <f t="shared" si="307"/>
        <v>1.4509140916531771E-7</v>
      </c>
      <c r="E2177" s="13">
        <f t="shared" si="300"/>
        <v>8.3544538089804429E-5</v>
      </c>
      <c r="F2177" s="4">
        <f t="shared" si="301"/>
        <v>4.710000988199489E-3</v>
      </c>
      <c r="G2177" s="6">
        <f t="shared" si="302"/>
        <v>0.51530216504221704</v>
      </c>
      <c r="H2177" s="8">
        <f t="shared" si="308"/>
        <v>0</v>
      </c>
      <c r="I2177" s="6">
        <f t="shared" si="304"/>
        <v>3.643358645152952</v>
      </c>
      <c r="J2177" s="15">
        <f t="shared" si="305"/>
        <v>42571</v>
      </c>
      <c r="K2177" s="7">
        <f t="shared" si="306"/>
        <v>14.538489652202708</v>
      </c>
    </row>
    <row r="2178" spans="1:11" x14ac:dyDescent="0.25">
      <c r="A2178" s="11">
        <v>42572</v>
      </c>
      <c r="B2178" s="12">
        <v>6699.89</v>
      </c>
      <c r="C2178" s="4">
        <f t="shared" si="303"/>
        <v>-4.3339497484603954E-3</v>
      </c>
      <c r="D2178" s="4">
        <f t="shared" si="307"/>
        <v>1.4509140916531771E-7</v>
      </c>
      <c r="E2178" s="13">
        <f t="shared" si="300"/>
        <v>7.648487402215914E-5</v>
      </c>
      <c r="F2178" s="4">
        <f t="shared" si="301"/>
        <v>-4.3340948398695603E-3</v>
      </c>
      <c r="G2178" s="6">
        <f t="shared" si="302"/>
        <v>-0.49557641833614163</v>
      </c>
      <c r="H2178" s="8">
        <f t="shared" si="308"/>
        <v>1</v>
      </c>
      <c r="I2178" s="6">
        <f t="shared" si="304"/>
        <v>3.6974722545311498</v>
      </c>
      <c r="J2178" s="15">
        <f t="shared" si="305"/>
        <v>42572</v>
      </c>
      <c r="K2178" s="7">
        <f t="shared" si="306"/>
        <v>13.910669691861086</v>
      </c>
    </row>
    <row r="2179" spans="1:11" x14ac:dyDescent="0.25">
      <c r="A2179" s="11">
        <v>42573</v>
      </c>
      <c r="B2179" s="12">
        <v>6730.48</v>
      </c>
      <c r="C2179" s="4">
        <f t="shared" si="303"/>
        <v>4.5553551984650262E-3</v>
      </c>
      <c r="D2179" s="4">
        <f t="shared" si="307"/>
        <v>1.4509140916531771E-7</v>
      </c>
      <c r="E2179" s="13">
        <f t="shared" si="300"/>
        <v>7.3755436892395472E-5</v>
      </c>
      <c r="F2179" s="4">
        <f t="shared" si="301"/>
        <v>4.5552101070558612E-3</v>
      </c>
      <c r="G2179" s="6">
        <f t="shared" si="302"/>
        <v>0.53040962149344784</v>
      </c>
      <c r="H2179" s="8">
        <f t="shared" si="308"/>
        <v>0</v>
      </c>
      <c r="I2179" s="6">
        <f t="shared" si="304"/>
        <v>3.6977722059522757</v>
      </c>
      <c r="J2179" s="15">
        <f t="shared" si="305"/>
        <v>42573</v>
      </c>
      <c r="K2179" s="7">
        <f t="shared" si="306"/>
        <v>13.660207002009908</v>
      </c>
    </row>
    <row r="2180" spans="1:11" x14ac:dyDescent="0.25">
      <c r="A2180" s="11">
        <v>42576</v>
      </c>
      <c r="B2180" s="12">
        <v>6710.13</v>
      </c>
      <c r="C2180" s="4">
        <f t="shared" si="303"/>
        <v>-3.028138685692178E-3</v>
      </c>
      <c r="D2180" s="4">
        <f t="shared" si="307"/>
        <v>1.4509140916531771E-7</v>
      </c>
      <c r="E2180" s="13">
        <f t="shared" si="300"/>
        <v>6.7866675756565644E-5</v>
      </c>
      <c r="F2180" s="4">
        <f t="shared" si="301"/>
        <v>-3.0282837771013434E-3</v>
      </c>
      <c r="G2180" s="6">
        <f t="shared" si="302"/>
        <v>-0.36759388773789708</v>
      </c>
      <c r="H2180" s="8">
        <f t="shared" si="308"/>
        <v>1</v>
      </c>
      <c r="I2180" s="6">
        <f t="shared" si="304"/>
        <v>3.8124815476534053</v>
      </c>
      <c r="J2180" s="15">
        <f t="shared" si="305"/>
        <v>42576</v>
      </c>
      <c r="K2180" s="7">
        <f t="shared" si="306"/>
        <v>13.103537295864468</v>
      </c>
    </row>
    <row r="2181" spans="1:11" x14ac:dyDescent="0.25">
      <c r="A2181" s="11">
        <v>42577</v>
      </c>
      <c r="B2181" s="12">
        <v>6724.03</v>
      </c>
      <c r="C2181" s="4">
        <f t="shared" si="303"/>
        <v>2.0693523019281509E-3</v>
      </c>
      <c r="D2181" s="4">
        <f t="shared" si="307"/>
        <v>1.4509140916531771E-7</v>
      </c>
      <c r="E2181" s="13">
        <f t="shared" si="300"/>
        <v>6.4384048331920306E-5</v>
      </c>
      <c r="F2181" s="4">
        <f t="shared" si="301"/>
        <v>2.0692072105189855E-3</v>
      </c>
      <c r="G2181" s="6">
        <f t="shared" si="302"/>
        <v>0.2578783262380161</v>
      </c>
      <c r="H2181" s="8">
        <f t="shared" si="308"/>
        <v>0</v>
      </c>
      <c r="I2181" s="6">
        <f t="shared" si="304"/>
        <v>3.8731331773462543</v>
      </c>
      <c r="J2181" s="15">
        <f t="shared" si="305"/>
        <v>42577</v>
      </c>
      <c r="K2181" s="7">
        <f t="shared" si="306"/>
        <v>12.76290101347489</v>
      </c>
    </row>
    <row r="2182" spans="1:11" x14ac:dyDescent="0.25">
      <c r="A2182" s="11">
        <v>42578</v>
      </c>
      <c r="B2182" s="12">
        <v>6750.43</v>
      </c>
      <c r="C2182" s="4">
        <f t="shared" si="303"/>
        <v>3.9185293927491939E-3</v>
      </c>
      <c r="D2182" s="4">
        <f t="shared" si="307"/>
        <v>1.4509140916531771E-7</v>
      </c>
      <c r="E2182" s="13">
        <f t="shared" si="300"/>
        <v>5.9616226301669122E-5</v>
      </c>
      <c r="F2182" s="4">
        <f t="shared" si="301"/>
        <v>3.9183843013400289E-3</v>
      </c>
      <c r="G2182" s="6">
        <f t="shared" si="302"/>
        <v>0.50748684256218912</v>
      </c>
      <c r="H2182" s="8">
        <f t="shared" si="308"/>
        <v>0</v>
      </c>
      <c r="I2182" s="6">
        <f t="shared" si="304"/>
        <v>3.8160814028902004</v>
      </c>
      <c r="J2182" s="15">
        <f t="shared" si="305"/>
        <v>42578</v>
      </c>
      <c r="K2182" s="7">
        <f t="shared" si="306"/>
        <v>12.281248004304077</v>
      </c>
    </row>
    <row r="2183" spans="1:11" x14ac:dyDescent="0.25">
      <c r="A2183" s="11">
        <v>42579</v>
      </c>
      <c r="B2183" s="12">
        <v>6721.06</v>
      </c>
      <c r="C2183" s="4">
        <f t="shared" si="303"/>
        <v>-4.3603263681964068E-3</v>
      </c>
      <c r="D2183" s="4">
        <f t="shared" si="307"/>
        <v>1.4509140916531771E-7</v>
      </c>
      <c r="E2183" s="13">
        <f t="shared" si="300"/>
        <v>5.5418697363808603E-5</v>
      </c>
      <c r="F2183" s="4">
        <f t="shared" si="301"/>
        <v>-4.3604714596055718E-3</v>
      </c>
      <c r="G2183" s="6">
        <f t="shared" si="302"/>
        <v>-0.58574055126597768</v>
      </c>
      <c r="H2183" s="8">
        <f t="shared" si="308"/>
        <v>1</v>
      </c>
      <c r="I2183" s="6">
        <f t="shared" si="304"/>
        <v>3.8098122319010654</v>
      </c>
      <c r="J2183" s="15">
        <f t="shared" si="305"/>
        <v>42579</v>
      </c>
      <c r="K2183" s="7">
        <f t="shared" si="306"/>
        <v>11.84100098515475</v>
      </c>
    </row>
    <row r="2184" spans="1:11" x14ac:dyDescent="0.25">
      <c r="A2184" s="11">
        <v>42580</v>
      </c>
      <c r="B2184" s="12">
        <v>6724.43</v>
      </c>
      <c r="C2184" s="4">
        <f t="shared" si="303"/>
        <v>5.0128334044630476E-4</v>
      </c>
      <c r="D2184" s="4">
        <f t="shared" si="307"/>
        <v>1.4509140916531771E-7</v>
      </c>
      <c r="E2184" s="13">
        <f t="shared" si="300"/>
        <v>5.525160420308099E-5</v>
      </c>
      <c r="F2184" s="4">
        <f t="shared" si="301"/>
        <v>5.0113824903713947E-4</v>
      </c>
      <c r="G2184" s="6">
        <f t="shared" si="302"/>
        <v>6.7419434465316869E-2</v>
      </c>
      <c r="H2184" s="8">
        <f t="shared" si="308"/>
        <v>0</v>
      </c>
      <c r="I2184" s="6">
        <f t="shared" si="304"/>
        <v>3.9805953680425392</v>
      </c>
      <c r="J2184" s="15">
        <f t="shared" si="305"/>
        <v>42580</v>
      </c>
      <c r="K2184" s="7">
        <f t="shared" si="306"/>
        <v>11.823136581880247</v>
      </c>
    </row>
    <row r="2185" spans="1:11" x14ac:dyDescent="0.25">
      <c r="A2185" s="11">
        <v>42583</v>
      </c>
      <c r="B2185" s="12">
        <v>6693.95</v>
      </c>
      <c r="C2185" s="4">
        <f t="shared" si="303"/>
        <v>-4.5430301457187522E-3</v>
      </c>
      <c r="D2185" s="4">
        <f t="shared" si="307"/>
        <v>1.4509140916531771E-7</v>
      </c>
      <c r="E2185" s="13">
        <f t="shared" si="300"/>
        <v>5.1576140438359769E-5</v>
      </c>
      <c r="F2185" s="4">
        <f t="shared" si="301"/>
        <v>-4.5431752371279171E-3</v>
      </c>
      <c r="G2185" s="6">
        <f t="shared" si="302"/>
        <v>-0.63260856651789343</v>
      </c>
      <c r="H2185" s="8">
        <f t="shared" si="308"/>
        <v>1</v>
      </c>
      <c r="I2185" s="6">
        <f t="shared" si="304"/>
        <v>3.8171903610891849</v>
      </c>
      <c r="J2185" s="15">
        <f t="shared" si="305"/>
        <v>42583</v>
      </c>
      <c r="K2185" s="7">
        <f t="shared" si="306"/>
        <v>11.423118458155383</v>
      </c>
    </row>
    <row r="2186" spans="1:11" x14ac:dyDescent="0.25">
      <c r="A2186" s="11">
        <v>42584</v>
      </c>
      <c r="B2186" s="12">
        <v>6645.4</v>
      </c>
      <c r="C2186" s="4">
        <f t="shared" si="303"/>
        <v>-7.2792473963382513E-3</v>
      </c>
      <c r="D2186" s="4">
        <f t="shared" si="307"/>
        <v>1.4509140916531771E-7</v>
      </c>
      <c r="E2186" s="13">
        <f t="shared" si="300"/>
        <v>5.2170537497198941E-5</v>
      </c>
      <c r="F2186" s="4">
        <f t="shared" si="301"/>
        <v>-7.2793924877474162E-3</v>
      </c>
      <c r="G2186" s="6">
        <f t="shared" si="302"/>
        <v>-1.0078188582157961</v>
      </c>
      <c r="H2186" s="8">
        <f t="shared" si="308"/>
        <v>1</v>
      </c>
      <c r="I2186" s="6">
        <f t="shared" si="304"/>
        <v>3.5037083603979773</v>
      </c>
      <c r="J2186" s="15">
        <f t="shared" si="305"/>
        <v>42584</v>
      </c>
      <c r="K2186" s="7">
        <f t="shared" si="306"/>
        <v>11.488753625520626</v>
      </c>
    </row>
    <row r="2187" spans="1:11" x14ac:dyDescent="0.25">
      <c r="A2187" s="11">
        <v>42585</v>
      </c>
      <c r="B2187" s="12">
        <v>6634.4</v>
      </c>
      <c r="C2187" s="4">
        <f t="shared" si="303"/>
        <v>-1.6566518344835197E-3</v>
      </c>
      <c r="D2187" s="4">
        <f t="shared" si="307"/>
        <v>1.4509140916531771E-7</v>
      </c>
      <c r="E2187" s="13">
        <f t="shared" si="300"/>
        <v>5.8696832578145717E-5</v>
      </c>
      <c r="F2187" s="4">
        <f t="shared" si="301"/>
        <v>-1.6567969258926851E-3</v>
      </c>
      <c r="G2187" s="6">
        <f t="shared" si="302"/>
        <v>-0.21625290336455852</v>
      </c>
      <c r="H2187" s="8">
        <f t="shared" si="308"/>
        <v>1</v>
      </c>
      <c r="I2187" s="6">
        <f t="shared" si="304"/>
        <v>3.9292412037247937</v>
      </c>
      <c r="J2187" s="15">
        <f t="shared" si="305"/>
        <v>42585</v>
      </c>
      <c r="K2187" s="7">
        <f t="shared" si="306"/>
        <v>12.186180140745854</v>
      </c>
    </row>
    <row r="2188" spans="1:11" x14ac:dyDescent="0.25">
      <c r="A2188" s="11">
        <v>42586</v>
      </c>
      <c r="B2188" s="12">
        <v>6740.16</v>
      </c>
      <c r="C2188" s="4">
        <f t="shared" si="303"/>
        <v>1.581542935999972E-2</v>
      </c>
      <c r="D2188" s="4">
        <f t="shared" si="307"/>
        <v>1.4509140916531771E-7</v>
      </c>
      <c r="E2188" s="13">
        <f t="shared" si="300"/>
        <v>5.511865771090404E-5</v>
      </c>
      <c r="F2188" s="4">
        <f t="shared" si="301"/>
        <v>1.5815284268590555E-2</v>
      </c>
      <c r="G2188" s="6">
        <f t="shared" si="302"/>
        <v>2.1302358346223587</v>
      </c>
      <c r="H2188" s="8">
        <f t="shared" si="308"/>
        <v>0</v>
      </c>
      <c r="I2188" s="6">
        <f t="shared" si="304"/>
        <v>1.7151202530806047</v>
      </c>
      <c r="J2188" s="15">
        <f t="shared" si="305"/>
        <v>42586</v>
      </c>
      <c r="K2188" s="7">
        <f t="shared" si="306"/>
        <v>11.808903590451877</v>
      </c>
    </row>
    <row r="2189" spans="1:11" x14ac:dyDescent="0.25">
      <c r="A2189" s="11">
        <v>42587</v>
      </c>
      <c r="B2189" s="12">
        <v>6793.47</v>
      </c>
      <c r="C2189" s="4">
        <f t="shared" si="303"/>
        <v>7.8781931717653731E-3</v>
      </c>
      <c r="D2189" s="4">
        <f t="shared" si="307"/>
        <v>1.4509140916531771E-7</v>
      </c>
      <c r="E2189" s="13">
        <f t="shared" si="300"/>
        <v>5.1459096063683223E-5</v>
      </c>
      <c r="F2189" s="4">
        <f t="shared" si="301"/>
        <v>7.8780480803562081E-3</v>
      </c>
      <c r="G2189" s="6">
        <f t="shared" si="302"/>
        <v>1.0982154532513186</v>
      </c>
      <c r="H2189" s="8">
        <f t="shared" si="308"/>
        <v>0</v>
      </c>
      <c r="I2189" s="6">
        <f t="shared" si="304"/>
        <v>3.4153845344502232</v>
      </c>
      <c r="J2189" s="15">
        <f t="shared" si="305"/>
        <v>42587</v>
      </c>
      <c r="K2189" s="7">
        <f t="shared" si="306"/>
        <v>11.410149562609535</v>
      </c>
    </row>
    <row r="2190" spans="1:11" x14ac:dyDescent="0.25">
      <c r="A2190" s="11">
        <v>42590</v>
      </c>
      <c r="B2190" s="12">
        <v>6809.13</v>
      </c>
      <c r="C2190" s="4">
        <f t="shared" si="303"/>
        <v>2.3025020096858633E-3</v>
      </c>
      <c r="D2190" s="4">
        <f t="shared" si="307"/>
        <v>1.4509140916531771E-7</v>
      </c>
      <c r="E2190" s="13">
        <f t="shared" si="300"/>
        <v>4.8237265253592222E-5</v>
      </c>
      <c r="F2190" s="4">
        <f t="shared" si="301"/>
        <v>2.3023569182766979E-3</v>
      </c>
      <c r="G2190" s="6">
        <f t="shared" si="302"/>
        <v>0.33149830421044252</v>
      </c>
      <c r="H2190" s="8">
        <f t="shared" si="308"/>
        <v>0</v>
      </c>
      <c r="I2190" s="6">
        <f t="shared" si="304"/>
        <v>3.995805252739951</v>
      </c>
      <c r="J2190" s="15">
        <f t="shared" si="305"/>
        <v>42590</v>
      </c>
      <c r="K2190" s="7">
        <f t="shared" si="306"/>
        <v>11.047184306038725</v>
      </c>
    </row>
    <row r="2191" spans="1:11" x14ac:dyDescent="0.25">
      <c r="A2191" s="11">
        <v>42591</v>
      </c>
      <c r="B2191" s="12">
        <v>6851.3</v>
      </c>
      <c r="C2191" s="4">
        <f t="shared" si="303"/>
        <v>6.1740565935839873E-3</v>
      </c>
      <c r="D2191" s="4">
        <f t="shared" si="307"/>
        <v>1.4509140916531771E-7</v>
      </c>
      <c r="E2191" s="13">
        <f t="shared" ref="E2191:E2254" si="309">$G$6+(($G$7+$G$8*H2190)*F2190*F2190)+($G$9*E2190)</f>
        <v>4.5400807019110872E-5</v>
      </c>
      <c r="F2191" s="4">
        <f t="shared" ref="F2191:F2254" si="310">C2191-D2191</f>
        <v>6.1739115021748224E-3</v>
      </c>
      <c r="G2191" s="6">
        <f t="shared" ref="G2191:G2254" si="311">F2191/SQRT(E2191)</f>
        <v>0.91628085751549349</v>
      </c>
      <c r="H2191" s="8">
        <f t="shared" si="308"/>
        <v>0</v>
      </c>
      <c r="I2191" s="6">
        <f t="shared" si="304"/>
        <v>3.6612665005324718</v>
      </c>
      <c r="J2191" s="15">
        <f t="shared" si="305"/>
        <v>42591</v>
      </c>
      <c r="K2191" s="7">
        <f t="shared" si="306"/>
        <v>10.717464334363353</v>
      </c>
    </row>
    <row r="2192" spans="1:11" x14ac:dyDescent="0.25">
      <c r="A2192" s="11">
        <v>42592</v>
      </c>
      <c r="B2192" s="12">
        <v>6866.42</v>
      </c>
      <c r="C2192" s="4">
        <f t="shared" ref="C2192:C2255" si="312">LN(B2192/B2191)</f>
        <v>2.2044488622144877E-3</v>
      </c>
      <c r="D2192" s="4">
        <f t="shared" si="307"/>
        <v>1.4509140916531771E-7</v>
      </c>
      <c r="E2192" s="13">
        <f t="shared" si="309"/>
        <v>4.2903625823016401E-5</v>
      </c>
      <c r="F2192" s="4">
        <f t="shared" si="310"/>
        <v>2.2043037708053223E-3</v>
      </c>
      <c r="G2192" s="6">
        <f t="shared" si="311"/>
        <v>0.33653051134828788</v>
      </c>
      <c r="H2192" s="8">
        <f t="shared" si="308"/>
        <v>0</v>
      </c>
      <c r="I2192" s="6">
        <f t="shared" si="304"/>
        <v>4.0527121830525168</v>
      </c>
      <c r="J2192" s="15">
        <f t="shared" si="305"/>
        <v>42592</v>
      </c>
      <c r="K2192" s="7">
        <f t="shared" si="306"/>
        <v>10.41854948312055</v>
      </c>
    </row>
    <row r="2193" spans="1:11" x14ac:dyDescent="0.25">
      <c r="A2193" s="11">
        <v>42593</v>
      </c>
      <c r="B2193" s="12">
        <v>6914.71</v>
      </c>
      <c r="C2193" s="4">
        <f t="shared" si="312"/>
        <v>7.0081622688592526E-3</v>
      </c>
      <c r="D2193" s="4">
        <f t="shared" si="307"/>
        <v>1.4509140916531771E-7</v>
      </c>
      <c r="E2193" s="13">
        <f t="shared" si="309"/>
        <v>4.070513974967287E-5</v>
      </c>
      <c r="F2193" s="4">
        <f t="shared" si="310"/>
        <v>7.0080171774500877E-3</v>
      </c>
      <c r="G2193" s="6">
        <f t="shared" si="311"/>
        <v>1.0984253130888657</v>
      </c>
      <c r="H2193" s="8">
        <f t="shared" si="308"/>
        <v>0</v>
      </c>
      <c r="I2193" s="6">
        <f t="shared" si="304"/>
        <v>3.532370477434692</v>
      </c>
      <c r="J2193" s="15">
        <f t="shared" si="305"/>
        <v>42593</v>
      </c>
      <c r="K2193" s="7">
        <f t="shared" si="306"/>
        <v>10.148103446786122</v>
      </c>
    </row>
    <row r="2194" spans="1:11" x14ac:dyDescent="0.25">
      <c r="A2194" s="11">
        <v>42594</v>
      </c>
      <c r="B2194" s="12">
        <v>6916.02</v>
      </c>
      <c r="C2194" s="4">
        <f t="shared" si="312"/>
        <v>1.8943324089435408E-4</v>
      </c>
      <c r="D2194" s="4">
        <f t="shared" si="307"/>
        <v>1.4509140916531771E-7</v>
      </c>
      <c r="E2194" s="13">
        <f t="shared" si="309"/>
        <v>3.8769621004679647E-5</v>
      </c>
      <c r="F2194" s="4">
        <f t="shared" si="310"/>
        <v>1.8928814948518876E-4</v>
      </c>
      <c r="G2194" s="6">
        <f t="shared" si="311"/>
        <v>3.0400284484434222E-2</v>
      </c>
      <c r="H2194" s="8">
        <f t="shared" si="308"/>
        <v>0</v>
      </c>
      <c r="I2194" s="6">
        <f t="shared" si="304"/>
        <v>4.1595361690510622</v>
      </c>
      <c r="J2194" s="15">
        <f t="shared" si="305"/>
        <v>42594</v>
      </c>
      <c r="K2194" s="7">
        <f t="shared" si="306"/>
        <v>9.9038952509525</v>
      </c>
    </row>
    <row r="2195" spans="1:11" x14ac:dyDescent="0.25">
      <c r="A2195" s="11">
        <v>42597</v>
      </c>
      <c r="B2195" s="12">
        <v>6941.19</v>
      </c>
      <c r="C2195" s="4">
        <f t="shared" si="312"/>
        <v>3.6327698982315743E-3</v>
      </c>
      <c r="D2195" s="4">
        <f t="shared" si="307"/>
        <v>1.4509140916531771E-7</v>
      </c>
      <c r="E2195" s="13">
        <f t="shared" si="309"/>
        <v>3.7065615299279502E-5</v>
      </c>
      <c r="F2195" s="4">
        <f t="shared" si="310"/>
        <v>3.6326248068224089E-3</v>
      </c>
      <c r="G2195" s="6">
        <f t="shared" si="311"/>
        <v>0.59667100970603526</v>
      </c>
      <c r="H2195" s="8">
        <f t="shared" si="308"/>
        <v>0</v>
      </c>
      <c r="I2195" s="6">
        <f t="shared" si="304"/>
        <v>4.0044637346066407</v>
      </c>
      <c r="J2195" s="15">
        <f t="shared" si="305"/>
        <v>42597</v>
      </c>
      <c r="K2195" s="7">
        <f t="shared" si="306"/>
        <v>9.6838012529779416</v>
      </c>
    </row>
    <row r="2196" spans="1:11" x14ac:dyDescent="0.25">
      <c r="A2196" s="11">
        <v>42598</v>
      </c>
      <c r="B2196" s="12">
        <v>6893.92</v>
      </c>
      <c r="C2196" s="4">
        <f t="shared" si="312"/>
        <v>-6.833365826336698E-3</v>
      </c>
      <c r="D2196" s="4">
        <f t="shared" si="307"/>
        <v>1.4509140916531771E-7</v>
      </c>
      <c r="E2196" s="13">
        <f t="shared" si="309"/>
        <v>3.5565430683890301E-5</v>
      </c>
      <c r="F2196" s="4">
        <f t="shared" si="310"/>
        <v>-6.8335109177458629E-3</v>
      </c>
      <c r="G2196" s="6">
        <f t="shared" si="311"/>
        <v>-1.1458555075276053</v>
      </c>
      <c r="H2196" s="8">
        <f t="shared" si="308"/>
        <v>1</v>
      </c>
      <c r="I2196" s="6">
        <f t="shared" ref="I2196:I2259" si="313">-0.5*LN(2*PI())-0.5*LN(E2196)-0.5*G2196*G2196</f>
        <v>3.5466372647718352</v>
      </c>
      <c r="J2196" s="15">
        <f t="shared" ref="J2196:J2259" si="314">A2196</f>
        <v>42598</v>
      </c>
      <c r="K2196" s="7">
        <f t="shared" ref="K2196:K2259" si="315">100*SQRT($B$12*E2196)</f>
        <v>9.4858072735135437</v>
      </c>
    </row>
    <row r="2197" spans="1:11" x14ac:dyDescent="0.25">
      <c r="A2197" s="11">
        <v>42599</v>
      </c>
      <c r="B2197" s="12">
        <v>6859.15</v>
      </c>
      <c r="C2197" s="4">
        <f t="shared" si="312"/>
        <v>-5.0563363785702401E-3</v>
      </c>
      <c r="D2197" s="4">
        <f t="shared" ref="D2197:D2260" si="316">D2196</f>
        <v>1.4509140916531771E-7</v>
      </c>
      <c r="E2197" s="13">
        <f t="shared" si="309"/>
        <v>4.2910183445648829E-5</v>
      </c>
      <c r="F2197" s="4">
        <f t="shared" si="310"/>
        <v>-5.056481469979405E-3</v>
      </c>
      <c r="G2197" s="6">
        <f t="shared" si="311"/>
        <v>-0.77191278564555699</v>
      </c>
      <c r="H2197" s="8">
        <f t="shared" si="308"/>
        <v>1</v>
      </c>
      <c r="I2197" s="6">
        <f t="shared" si="313"/>
        <v>3.8113374843958665</v>
      </c>
      <c r="J2197" s="15">
        <f t="shared" si="314"/>
        <v>42599</v>
      </c>
      <c r="K2197" s="7">
        <f t="shared" si="315"/>
        <v>10.419345666475008</v>
      </c>
    </row>
    <row r="2198" spans="1:11" x14ac:dyDescent="0.25">
      <c r="A2198" s="11">
        <v>42600</v>
      </c>
      <c r="B2198" s="12">
        <v>6868.96</v>
      </c>
      <c r="C2198" s="4">
        <f t="shared" si="312"/>
        <v>1.4291845956655039E-3</v>
      </c>
      <c r="D2198" s="4">
        <f t="shared" si="316"/>
        <v>1.4509140916531771E-7</v>
      </c>
      <c r="E2198" s="13">
        <f t="shared" si="309"/>
        <v>4.5455544378557367E-5</v>
      </c>
      <c r="F2198" s="4">
        <f t="shared" si="310"/>
        <v>1.4290395042563385E-3</v>
      </c>
      <c r="G2198" s="6">
        <f t="shared" si="311"/>
        <v>0.21195848316750965</v>
      </c>
      <c r="H2198" s="8">
        <f t="shared" ref="H2198:H2261" si="317">IF(G2198&lt;0,1,0)</f>
        <v>0</v>
      </c>
      <c r="I2198" s="6">
        <f t="shared" si="313"/>
        <v>4.0579861456288242</v>
      </c>
      <c r="J2198" s="15">
        <f t="shared" si="314"/>
        <v>42600</v>
      </c>
      <c r="K2198" s="7">
        <f t="shared" si="315"/>
        <v>10.723923129048909</v>
      </c>
    </row>
    <row r="2199" spans="1:11" x14ac:dyDescent="0.25">
      <c r="A2199" s="11">
        <v>42601</v>
      </c>
      <c r="B2199" s="12">
        <v>6858.95</v>
      </c>
      <c r="C2199" s="4">
        <f t="shared" si="312"/>
        <v>-1.458343152610441E-3</v>
      </c>
      <c r="D2199" s="4">
        <f t="shared" si="316"/>
        <v>1.4509140916531771E-7</v>
      </c>
      <c r="E2199" s="13">
        <f t="shared" si="309"/>
        <v>4.2951815887326879E-5</v>
      </c>
      <c r="F2199" s="4">
        <f t="shared" si="310"/>
        <v>-1.4584882440196064E-3</v>
      </c>
      <c r="G2199" s="6">
        <f t="shared" si="311"/>
        <v>-0.22254209297743754</v>
      </c>
      <c r="H2199" s="8">
        <f t="shared" si="317"/>
        <v>1</v>
      </c>
      <c r="I2199" s="6">
        <f t="shared" si="313"/>
        <v>4.0840147908860214</v>
      </c>
      <c r="J2199" s="15">
        <f t="shared" si="314"/>
        <v>42601</v>
      </c>
      <c r="K2199" s="7">
        <f t="shared" si="315"/>
        <v>10.424398984830589</v>
      </c>
    </row>
    <row r="2200" spans="1:11" x14ac:dyDescent="0.25">
      <c r="A2200" s="11">
        <v>42604</v>
      </c>
      <c r="B2200" s="12">
        <v>6828.54</v>
      </c>
      <c r="C2200" s="4">
        <f t="shared" si="312"/>
        <v>-4.4434808771942457E-3</v>
      </c>
      <c r="D2200" s="4">
        <f t="shared" si="316"/>
        <v>1.4509140916531771E-7</v>
      </c>
      <c r="E2200" s="13">
        <f t="shared" si="309"/>
        <v>4.114230599254854E-5</v>
      </c>
      <c r="F2200" s="4">
        <f t="shared" si="310"/>
        <v>-4.4436259686034107E-3</v>
      </c>
      <c r="G2200" s="6">
        <f t="shared" si="311"/>
        <v>-0.69277655396646332</v>
      </c>
      <c r="H2200" s="8">
        <f t="shared" si="317"/>
        <v>1</v>
      </c>
      <c r="I2200" s="6">
        <f t="shared" si="313"/>
        <v>3.8903286014264111</v>
      </c>
      <c r="J2200" s="15">
        <f t="shared" si="314"/>
        <v>42604</v>
      </c>
      <c r="K2200" s="7">
        <f t="shared" si="315"/>
        <v>10.202452360150858</v>
      </c>
    </row>
    <row r="2201" spans="1:11" x14ac:dyDescent="0.25">
      <c r="A2201" s="11">
        <v>42605</v>
      </c>
      <c r="B2201" s="12">
        <v>6868.51</v>
      </c>
      <c r="C2201" s="4">
        <f t="shared" si="312"/>
        <v>5.8363097829804336E-3</v>
      </c>
      <c r="D2201" s="4">
        <f t="shared" si="316"/>
        <v>1.4509140916531771E-7</v>
      </c>
      <c r="E2201" s="13">
        <f t="shared" si="309"/>
        <v>4.2818708827326759E-5</v>
      </c>
      <c r="F2201" s="4">
        <f t="shared" si="310"/>
        <v>5.8361646915712686E-3</v>
      </c>
      <c r="G2201" s="6">
        <f t="shared" si="311"/>
        <v>0.89188889226347134</v>
      </c>
      <c r="H2201" s="8">
        <f t="shared" si="317"/>
        <v>0</v>
      </c>
      <c r="I2201" s="6">
        <f t="shared" si="313"/>
        <v>3.7125962831002295</v>
      </c>
      <c r="J2201" s="15">
        <f t="shared" si="314"/>
        <v>42605</v>
      </c>
      <c r="K2201" s="7">
        <f t="shared" si="315"/>
        <v>10.408233919985499</v>
      </c>
    </row>
    <row r="2202" spans="1:11" x14ac:dyDescent="0.25">
      <c r="A2202" s="11">
        <v>42606</v>
      </c>
      <c r="B2202" s="12">
        <v>6835.78</v>
      </c>
      <c r="C2202" s="4">
        <f t="shared" si="312"/>
        <v>-4.7766155314531728E-3</v>
      </c>
      <c r="D2202" s="4">
        <f t="shared" si="316"/>
        <v>1.4509140916531771E-7</v>
      </c>
      <c r="E2202" s="13">
        <f t="shared" si="309"/>
        <v>4.0630379923391211E-5</v>
      </c>
      <c r="F2202" s="4">
        <f t="shared" si="310"/>
        <v>-4.7767606228623378E-3</v>
      </c>
      <c r="G2202" s="6">
        <f t="shared" si="311"/>
        <v>-0.74939024665468157</v>
      </c>
      <c r="H2202" s="8">
        <f t="shared" si="317"/>
        <v>1</v>
      </c>
      <c r="I2202" s="6">
        <f t="shared" si="313"/>
        <v>3.8557658445041594</v>
      </c>
      <c r="J2202" s="15">
        <f t="shared" si="314"/>
        <v>42606</v>
      </c>
      <c r="K2202" s="7">
        <f t="shared" si="315"/>
        <v>10.138780064987097</v>
      </c>
    </row>
    <row r="2203" spans="1:11" x14ac:dyDescent="0.25">
      <c r="A2203" s="11">
        <v>42607</v>
      </c>
      <c r="B2203" s="12">
        <v>6816.9</v>
      </c>
      <c r="C2203" s="4">
        <f t="shared" si="312"/>
        <v>-2.7657591088476696E-3</v>
      </c>
      <c r="D2203" s="4">
        <f t="shared" si="316"/>
        <v>1.4509140916531771E-7</v>
      </c>
      <c r="E2203" s="13">
        <f t="shared" si="309"/>
        <v>4.2938015365740738E-5</v>
      </c>
      <c r="F2203" s="4">
        <f t="shared" si="310"/>
        <v>-2.765904200256835E-3</v>
      </c>
      <c r="G2203" s="6">
        <f t="shared" si="311"/>
        <v>-0.42210077572532351</v>
      </c>
      <c r="H2203" s="8">
        <f t="shared" si="317"/>
        <v>1</v>
      </c>
      <c r="I2203" s="6">
        <f t="shared" si="313"/>
        <v>4.0198534270404558</v>
      </c>
      <c r="J2203" s="15">
        <f t="shared" si="314"/>
        <v>42607</v>
      </c>
      <c r="K2203" s="7">
        <f t="shared" si="315"/>
        <v>10.422724158075185</v>
      </c>
    </row>
    <row r="2204" spans="1:11" x14ac:dyDescent="0.25">
      <c r="A2204" s="11">
        <v>42608</v>
      </c>
      <c r="B2204" s="12">
        <v>6838.05</v>
      </c>
      <c r="C2204" s="4">
        <f t="shared" si="312"/>
        <v>3.0977802062071612E-3</v>
      </c>
      <c r="D2204" s="4">
        <f t="shared" si="316"/>
        <v>1.4509140916531771E-7</v>
      </c>
      <c r="E2204" s="13">
        <f t="shared" si="309"/>
        <v>4.2155061340908961E-5</v>
      </c>
      <c r="F2204" s="4">
        <f t="shared" si="310"/>
        <v>3.0976351147979958E-3</v>
      </c>
      <c r="G2204" s="6">
        <f t="shared" si="311"/>
        <v>0.47709558320796031</v>
      </c>
      <c r="H2204" s="8">
        <f t="shared" si="317"/>
        <v>0</v>
      </c>
      <c r="I2204" s="6">
        <f t="shared" si="313"/>
        <v>4.0043292697685438</v>
      </c>
      <c r="J2204" s="15">
        <f t="shared" si="314"/>
        <v>42608</v>
      </c>
      <c r="K2204" s="7">
        <f t="shared" si="315"/>
        <v>10.327260294603777</v>
      </c>
    </row>
    <row r="2205" spans="1:11" x14ac:dyDescent="0.25">
      <c r="A2205" s="11">
        <v>42612</v>
      </c>
      <c r="B2205" s="12">
        <v>6820.79</v>
      </c>
      <c r="C2205" s="4">
        <f t="shared" si="312"/>
        <v>-2.5273023458805863E-3</v>
      </c>
      <c r="D2205" s="4">
        <f t="shared" si="316"/>
        <v>1.4509140916531771E-7</v>
      </c>
      <c r="E2205" s="13">
        <f t="shared" si="309"/>
        <v>4.0046113247516497E-5</v>
      </c>
      <c r="F2205" s="4">
        <f t="shared" si="310"/>
        <v>-2.5274474372897517E-3</v>
      </c>
      <c r="G2205" s="6">
        <f t="shared" si="311"/>
        <v>-0.39939437757434681</v>
      </c>
      <c r="H2205" s="8">
        <f t="shared" si="317"/>
        <v>1</v>
      </c>
      <c r="I2205" s="6">
        <f t="shared" si="313"/>
        <v>4.0640430007073416</v>
      </c>
      <c r="J2205" s="15">
        <f t="shared" si="314"/>
        <v>42612</v>
      </c>
      <c r="K2205" s="7">
        <f t="shared" si="315"/>
        <v>10.065618039455737</v>
      </c>
    </row>
    <row r="2206" spans="1:11" x14ac:dyDescent="0.25">
      <c r="A2206" s="11">
        <v>42613</v>
      </c>
      <c r="B2206" s="12">
        <v>6781.51</v>
      </c>
      <c r="C2206" s="4">
        <f t="shared" si="312"/>
        <v>-5.7755099044911676E-3</v>
      </c>
      <c r="D2206" s="4">
        <f t="shared" si="316"/>
        <v>1.4509140916531771E-7</v>
      </c>
      <c r="E2206" s="13">
        <f t="shared" si="309"/>
        <v>3.9374836173719877E-5</v>
      </c>
      <c r="F2206" s="4">
        <f t="shared" si="310"/>
        <v>-5.7756549959003325E-3</v>
      </c>
      <c r="G2206" s="6">
        <f t="shared" si="311"/>
        <v>-0.92043232664108698</v>
      </c>
      <c r="H2206" s="8">
        <f t="shared" si="317"/>
        <v>1</v>
      </c>
      <c r="I2206" s="6">
        <f t="shared" si="313"/>
        <v>3.7286554435796471</v>
      </c>
      <c r="J2206" s="15">
        <f t="shared" si="314"/>
        <v>42613</v>
      </c>
      <c r="K2206" s="7">
        <f t="shared" si="315"/>
        <v>9.9808985326728621</v>
      </c>
    </row>
    <row r="2207" spans="1:11" x14ac:dyDescent="0.25">
      <c r="A2207" s="11">
        <v>42614</v>
      </c>
      <c r="B2207" s="12">
        <v>6745.97</v>
      </c>
      <c r="C2207" s="4">
        <f t="shared" si="312"/>
        <v>-5.254501469740702E-3</v>
      </c>
      <c r="D2207" s="4">
        <f t="shared" si="316"/>
        <v>1.4509140916531771E-7</v>
      </c>
      <c r="E2207" s="13">
        <f t="shared" si="309"/>
        <v>4.3788687981933191E-5</v>
      </c>
      <c r="F2207" s="4">
        <f t="shared" si="310"/>
        <v>-5.254646561149867E-3</v>
      </c>
      <c r="G2207" s="6">
        <f t="shared" si="311"/>
        <v>-0.7940768651311384</v>
      </c>
      <c r="H2207" s="8">
        <f t="shared" si="317"/>
        <v>1</v>
      </c>
      <c r="I2207" s="6">
        <f t="shared" si="313"/>
        <v>3.7838499525224565</v>
      </c>
      <c r="J2207" s="15">
        <f t="shared" si="314"/>
        <v>42614</v>
      </c>
      <c r="K2207" s="7">
        <f t="shared" si="315"/>
        <v>10.525463438456805</v>
      </c>
    </row>
    <row r="2208" spans="1:11" x14ac:dyDescent="0.25">
      <c r="A2208" s="11">
        <v>42615</v>
      </c>
      <c r="B2208" s="12">
        <v>6894.6</v>
      </c>
      <c r="C2208" s="4">
        <f t="shared" si="312"/>
        <v>2.1793206959686649E-2</v>
      </c>
      <c r="D2208" s="4">
        <f t="shared" si="316"/>
        <v>1.4509140916531771E-7</v>
      </c>
      <c r="E2208" s="13">
        <f t="shared" si="309"/>
        <v>4.6608142790946085E-5</v>
      </c>
      <c r="F2208" s="4">
        <f t="shared" si="310"/>
        <v>2.1793061868277484E-2</v>
      </c>
      <c r="G2208" s="6">
        <f t="shared" si="311"/>
        <v>3.1921798573274045</v>
      </c>
      <c r="H2208" s="8">
        <f t="shared" si="317"/>
        <v>0</v>
      </c>
      <c r="I2208" s="6">
        <f t="shared" si="313"/>
        <v>-1.0270770069208535</v>
      </c>
      <c r="J2208" s="15">
        <f t="shared" si="314"/>
        <v>42615</v>
      </c>
      <c r="K2208" s="7">
        <f t="shared" si="315"/>
        <v>10.85903316419531</v>
      </c>
    </row>
    <row r="2209" spans="1:11" x14ac:dyDescent="0.25">
      <c r="A2209" s="11">
        <v>42618</v>
      </c>
      <c r="B2209" s="12">
        <v>6879.42</v>
      </c>
      <c r="C2209" s="4">
        <f t="shared" si="312"/>
        <v>-2.2041504434759458E-3</v>
      </c>
      <c r="D2209" s="4">
        <f t="shared" si="316"/>
        <v>1.4509140916531771E-7</v>
      </c>
      <c r="E2209" s="13">
        <f t="shared" si="309"/>
        <v>4.3966548643507137E-5</v>
      </c>
      <c r="F2209" s="4">
        <f t="shared" si="310"/>
        <v>-2.2042955348851112E-3</v>
      </c>
      <c r="G2209" s="6">
        <f t="shared" si="311"/>
        <v>-0.33243644806387512</v>
      </c>
      <c r="H2209" s="8">
        <f t="shared" si="317"/>
        <v>1</v>
      </c>
      <c r="I2209" s="6">
        <f t="shared" si="313"/>
        <v>4.0418452064401018</v>
      </c>
      <c r="J2209" s="15">
        <f t="shared" si="314"/>
        <v>42618</v>
      </c>
      <c r="K2209" s="7">
        <f t="shared" si="315"/>
        <v>10.546817911961552</v>
      </c>
    </row>
    <row r="2210" spans="1:11" x14ac:dyDescent="0.25">
      <c r="A2210" s="11">
        <v>42619</v>
      </c>
      <c r="B2210" s="12">
        <v>6826.05</v>
      </c>
      <c r="C2210" s="4">
        <f t="shared" si="312"/>
        <v>-7.7881706742664461E-3</v>
      </c>
      <c r="D2210" s="4">
        <f t="shared" si="316"/>
        <v>1.4509140916531771E-7</v>
      </c>
      <c r="E2210" s="13">
        <f t="shared" si="309"/>
        <v>4.2542588411757998E-5</v>
      </c>
      <c r="F2210" s="4">
        <f t="shared" si="310"/>
        <v>-7.7883157656756111E-3</v>
      </c>
      <c r="G2210" s="6">
        <f t="shared" si="311"/>
        <v>-1.1940749731884666</v>
      </c>
      <c r="H2210" s="8">
        <f t="shared" si="317"/>
        <v>1</v>
      </c>
      <c r="I2210" s="6">
        <f t="shared" si="313"/>
        <v>3.400656397750069</v>
      </c>
      <c r="J2210" s="15">
        <f t="shared" si="314"/>
        <v>42619</v>
      </c>
      <c r="K2210" s="7">
        <f t="shared" si="315"/>
        <v>10.374620411453508</v>
      </c>
    </row>
    <row r="2211" spans="1:11" x14ac:dyDescent="0.25">
      <c r="A2211" s="11">
        <v>42620</v>
      </c>
      <c r="B2211" s="12">
        <v>6846.58</v>
      </c>
      <c r="C2211" s="4">
        <f t="shared" si="312"/>
        <v>3.0030821325747001E-3</v>
      </c>
      <c r="D2211" s="4">
        <f t="shared" si="316"/>
        <v>1.4509140916531771E-7</v>
      </c>
      <c r="E2211" s="13">
        <f t="shared" si="309"/>
        <v>5.1643511387121004E-5</v>
      </c>
      <c r="F2211" s="4">
        <f t="shared" si="310"/>
        <v>3.0029370411655348E-3</v>
      </c>
      <c r="G2211" s="6">
        <f t="shared" si="311"/>
        <v>0.41786725984145751</v>
      </c>
      <c r="H2211" s="8">
        <f t="shared" si="317"/>
        <v>0</v>
      </c>
      <c r="I2211" s="6">
        <f t="shared" si="313"/>
        <v>3.9293279418069886</v>
      </c>
      <c r="J2211" s="15">
        <f t="shared" si="314"/>
        <v>42620</v>
      </c>
      <c r="K2211" s="7">
        <f t="shared" si="315"/>
        <v>11.430576705023073</v>
      </c>
    </row>
    <row r="2212" spans="1:11" x14ac:dyDescent="0.25">
      <c r="A2212" s="11">
        <v>42621</v>
      </c>
      <c r="B2212" s="12">
        <v>6858.7</v>
      </c>
      <c r="C2212" s="4">
        <f t="shared" si="312"/>
        <v>1.7686618820551931E-3</v>
      </c>
      <c r="D2212" s="4">
        <f t="shared" si="316"/>
        <v>1.4509140916531771E-7</v>
      </c>
      <c r="E2212" s="13">
        <f t="shared" si="309"/>
        <v>4.8399622122578424E-5</v>
      </c>
      <c r="F2212" s="4">
        <f t="shared" si="310"/>
        <v>1.7685167906460277E-3</v>
      </c>
      <c r="G2212" s="6">
        <f t="shared" si="311"/>
        <v>0.25420740774457412</v>
      </c>
      <c r="H2212" s="8">
        <f t="shared" si="317"/>
        <v>0</v>
      </c>
      <c r="I2212" s="6">
        <f t="shared" si="313"/>
        <v>4.0167600395476732</v>
      </c>
      <c r="J2212" s="15">
        <f t="shared" si="314"/>
        <v>42621</v>
      </c>
      <c r="K2212" s="7">
        <f t="shared" si="315"/>
        <v>11.065759981588405</v>
      </c>
    </row>
    <row r="2213" spans="1:11" x14ac:dyDescent="0.25">
      <c r="A2213" s="11">
        <v>42622</v>
      </c>
      <c r="B2213" s="12">
        <v>6776.95</v>
      </c>
      <c r="C2213" s="4">
        <f t="shared" si="312"/>
        <v>-1.1990771175458536E-2</v>
      </c>
      <c r="D2213" s="4">
        <f t="shared" si="316"/>
        <v>1.4509140916531771E-7</v>
      </c>
      <c r="E2213" s="13">
        <f t="shared" si="309"/>
        <v>4.5543743909688164E-5</v>
      </c>
      <c r="F2213" s="4">
        <f t="shared" si="310"/>
        <v>-1.1990916266867701E-2</v>
      </c>
      <c r="G2213" s="6">
        <f t="shared" si="311"/>
        <v>-1.7767977921862059</v>
      </c>
      <c r="H2213" s="8">
        <f t="shared" si="317"/>
        <v>1</v>
      </c>
      <c r="I2213" s="6">
        <f t="shared" si="313"/>
        <v>2.5009749142625655</v>
      </c>
      <c r="J2213" s="15">
        <f t="shared" si="314"/>
        <v>42622</v>
      </c>
      <c r="K2213" s="7">
        <f t="shared" si="315"/>
        <v>10.734322153331856</v>
      </c>
    </row>
    <row r="2214" spans="1:11" x14ac:dyDescent="0.25">
      <c r="A2214" s="11">
        <v>42625</v>
      </c>
      <c r="B2214" s="12">
        <v>6700.9</v>
      </c>
      <c r="C2214" s="4">
        <f t="shared" si="312"/>
        <v>-1.1285302497051742E-2</v>
      </c>
      <c r="D2214" s="4">
        <f t="shared" si="316"/>
        <v>1.4509140916531771E-7</v>
      </c>
      <c r="E2214" s="13">
        <f t="shared" si="309"/>
        <v>6.9710973979650006E-5</v>
      </c>
      <c r="F2214" s="4">
        <f t="shared" si="310"/>
        <v>-1.1285447588460907E-2</v>
      </c>
      <c r="G2214" s="6">
        <f t="shared" si="311"/>
        <v>-1.3516623375439998</v>
      </c>
      <c r="H2214" s="8">
        <f t="shared" si="317"/>
        <v>1</v>
      </c>
      <c r="I2214" s="6">
        <f t="shared" si="313"/>
        <v>2.9531423327704105</v>
      </c>
      <c r="J2214" s="15">
        <f t="shared" si="314"/>
        <v>42625</v>
      </c>
      <c r="K2214" s="7">
        <f t="shared" si="315"/>
        <v>13.280390211455179</v>
      </c>
    </row>
    <row r="2215" spans="1:11" x14ac:dyDescent="0.25">
      <c r="A2215" s="11">
        <v>42626</v>
      </c>
      <c r="B2215" s="12">
        <v>6665.63</v>
      </c>
      <c r="C2215" s="4">
        <f t="shared" si="312"/>
        <v>-5.2773729393804448E-3</v>
      </c>
      <c r="D2215" s="4">
        <f t="shared" si="316"/>
        <v>1.4509140916531771E-7</v>
      </c>
      <c r="E2215" s="13">
        <f t="shared" si="309"/>
        <v>8.794030838827244E-5</v>
      </c>
      <c r="F2215" s="4">
        <f t="shared" si="310"/>
        <v>-5.2775180307896097E-3</v>
      </c>
      <c r="G2215" s="6">
        <f t="shared" si="311"/>
        <v>-0.56277621417796908</v>
      </c>
      <c r="H2215" s="8">
        <f t="shared" si="317"/>
        <v>1</v>
      </c>
      <c r="I2215" s="6">
        <f t="shared" si="313"/>
        <v>3.5921290768803686</v>
      </c>
      <c r="J2215" s="15">
        <f t="shared" si="314"/>
        <v>42626</v>
      </c>
      <c r="K2215" s="7">
        <f t="shared" si="315"/>
        <v>14.916064501815796</v>
      </c>
    </row>
    <row r="2216" spans="1:11" x14ac:dyDescent="0.25">
      <c r="A2216" s="11">
        <v>42627</v>
      </c>
      <c r="B2216" s="12">
        <v>6673.31</v>
      </c>
      <c r="C2216" s="4">
        <f t="shared" si="312"/>
        <v>1.1515159148527681E-3</v>
      </c>
      <c r="D2216" s="4">
        <f t="shared" si="316"/>
        <v>1.4509140916531771E-7</v>
      </c>
      <c r="E2216" s="13">
        <f t="shared" si="309"/>
        <v>8.5523360178901299E-5</v>
      </c>
      <c r="F2216" s="4">
        <f t="shared" si="310"/>
        <v>1.1513708234436027E-3</v>
      </c>
      <c r="G2216" s="6">
        <f t="shared" si="311"/>
        <v>0.1245010006603266</v>
      </c>
      <c r="H2216" s="8">
        <f t="shared" si="317"/>
        <v>0</v>
      </c>
      <c r="I2216" s="6">
        <f t="shared" si="313"/>
        <v>3.756671717648739</v>
      </c>
      <c r="J2216" s="15">
        <f t="shared" si="314"/>
        <v>42627</v>
      </c>
      <c r="K2216" s="7">
        <f t="shared" si="315"/>
        <v>14.709660133824313</v>
      </c>
    </row>
    <row r="2217" spans="1:11" x14ac:dyDescent="0.25">
      <c r="A2217" s="11">
        <v>42628</v>
      </c>
      <c r="B2217" s="12">
        <v>6730.3</v>
      </c>
      <c r="C2217" s="4">
        <f t="shared" si="312"/>
        <v>8.5037304768084861E-3</v>
      </c>
      <c r="D2217" s="4">
        <f t="shared" si="316"/>
        <v>1.4509140916531771E-7</v>
      </c>
      <c r="E2217" s="13">
        <f t="shared" si="309"/>
        <v>7.8227003432434995E-5</v>
      </c>
      <c r="F2217" s="4">
        <f t="shared" si="310"/>
        <v>8.5035853853993211E-3</v>
      </c>
      <c r="G2217" s="6">
        <f t="shared" si="311"/>
        <v>0.96144341582258008</v>
      </c>
      <c r="H2217" s="8">
        <f t="shared" si="317"/>
        <v>0</v>
      </c>
      <c r="I2217" s="6">
        <f t="shared" si="313"/>
        <v>3.3468225746732299</v>
      </c>
      <c r="J2217" s="15">
        <f t="shared" si="314"/>
        <v>42628</v>
      </c>
      <c r="K2217" s="7">
        <f t="shared" si="315"/>
        <v>14.068202397039236</v>
      </c>
    </row>
    <row r="2218" spans="1:11" x14ac:dyDescent="0.25">
      <c r="A2218" s="11">
        <v>42629</v>
      </c>
      <c r="B2218" s="12">
        <v>6710.28</v>
      </c>
      <c r="C2218" s="4">
        <f t="shared" si="312"/>
        <v>-2.9790403101539833E-3</v>
      </c>
      <c r="D2218" s="4">
        <f t="shared" si="316"/>
        <v>1.4509140916531771E-7</v>
      </c>
      <c r="E2218" s="13">
        <f t="shared" si="309"/>
        <v>7.1803385187055012E-5</v>
      </c>
      <c r="F2218" s="4">
        <f t="shared" si="310"/>
        <v>-2.9791854015631487E-3</v>
      </c>
      <c r="G2218" s="6">
        <f t="shared" si="311"/>
        <v>-0.35158073634353154</v>
      </c>
      <c r="H2218" s="8">
        <f t="shared" si="317"/>
        <v>1</v>
      </c>
      <c r="I2218" s="6">
        <f t="shared" si="313"/>
        <v>3.7900464274961387</v>
      </c>
      <c r="J2218" s="15">
        <f t="shared" si="314"/>
        <v>42629</v>
      </c>
      <c r="K2218" s="7">
        <f t="shared" si="315"/>
        <v>13.478225570276273</v>
      </c>
    </row>
    <row r="2219" spans="1:11" x14ac:dyDescent="0.25">
      <c r="A2219" s="11">
        <v>42632</v>
      </c>
      <c r="B2219" s="12">
        <v>6813.55</v>
      </c>
      <c r="C2219" s="4">
        <f t="shared" si="312"/>
        <v>1.5272597677151663E-2</v>
      </c>
      <c r="D2219" s="4">
        <f t="shared" si="316"/>
        <v>1.4509140916531771E-7</v>
      </c>
      <c r="E2219" s="13">
        <f t="shared" si="309"/>
        <v>6.7795141573151515E-5</v>
      </c>
      <c r="F2219" s="4">
        <f t="shared" si="310"/>
        <v>1.5272452585742499E-2</v>
      </c>
      <c r="G2219" s="6">
        <f t="shared" si="311"/>
        <v>1.8548530116237496</v>
      </c>
      <c r="H2219" s="8">
        <f t="shared" si="317"/>
        <v>0</v>
      </c>
      <c r="I2219" s="6">
        <f t="shared" si="313"/>
        <v>2.1603316313297816</v>
      </c>
      <c r="J2219" s="15">
        <f t="shared" si="314"/>
        <v>42632</v>
      </c>
      <c r="K2219" s="7">
        <f t="shared" si="315"/>
        <v>13.096629649649309</v>
      </c>
    </row>
    <row r="2220" spans="1:11" x14ac:dyDescent="0.25">
      <c r="A2220" s="11">
        <v>42633</v>
      </c>
      <c r="B2220" s="12">
        <v>6830.79</v>
      </c>
      <c r="C2220" s="4">
        <f t="shared" si="312"/>
        <v>2.5270565193439092E-3</v>
      </c>
      <c r="D2220" s="4">
        <f t="shared" si="316"/>
        <v>1.4509140916531771E-7</v>
      </c>
      <c r="E2220" s="13">
        <f t="shared" si="309"/>
        <v>6.2619308736156328E-5</v>
      </c>
      <c r="F2220" s="4">
        <f t="shared" si="310"/>
        <v>2.5269114279347438E-3</v>
      </c>
      <c r="G2220" s="6">
        <f t="shared" si="311"/>
        <v>0.31932717945058536</v>
      </c>
      <c r="H2220" s="8">
        <f t="shared" si="317"/>
        <v>0</v>
      </c>
      <c r="I2220" s="6">
        <f t="shared" si="313"/>
        <v>3.8692949836041501</v>
      </c>
      <c r="J2220" s="15">
        <f t="shared" si="314"/>
        <v>42633</v>
      </c>
      <c r="K2220" s="7">
        <f t="shared" si="315"/>
        <v>12.58677286290952</v>
      </c>
    </row>
    <row r="2221" spans="1:11" x14ac:dyDescent="0.25">
      <c r="A2221" s="11">
        <v>42634</v>
      </c>
      <c r="B2221" s="12">
        <v>6834.77</v>
      </c>
      <c r="C2221" s="4">
        <f t="shared" si="312"/>
        <v>5.8248620803415827E-4</v>
      </c>
      <c r="D2221" s="4">
        <f t="shared" si="316"/>
        <v>1.4509140916531771E-7</v>
      </c>
      <c r="E2221" s="13">
        <f t="shared" si="309"/>
        <v>5.8062572353596457E-5</v>
      </c>
      <c r="F2221" s="4">
        <f t="shared" si="310"/>
        <v>5.8234111662499297E-4</v>
      </c>
      <c r="G2221" s="6">
        <f t="shared" si="311"/>
        <v>7.6423921493800756E-2</v>
      </c>
      <c r="H2221" s="8">
        <f t="shared" si="317"/>
        <v>0</v>
      </c>
      <c r="I2221" s="6">
        <f t="shared" si="313"/>
        <v>3.9551358065360858</v>
      </c>
      <c r="J2221" s="15">
        <f t="shared" si="314"/>
        <v>42634</v>
      </c>
      <c r="K2221" s="7">
        <f t="shared" si="315"/>
        <v>12.120161222302245</v>
      </c>
    </row>
    <row r="2222" spans="1:11" x14ac:dyDescent="0.25">
      <c r="A2222" s="11">
        <v>42635</v>
      </c>
      <c r="B2222" s="12">
        <v>6911.4</v>
      </c>
      <c r="C2222" s="4">
        <f t="shared" si="312"/>
        <v>1.1149402897838594E-2</v>
      </c>
      <c r="D2222" s="4">
        <f t="shared" si="316"/>
        <v>1.4509140916531771E-7</v>
      </c>
      <c r="E2222" s="13">
        <f t="shared" si="309"/>
        <v>5.4050880493741265E-5</v>
      </c>
      <c r="F2222" s="4">
        <f t="shared" si="310"/>
        <v>1.1149257806429429E-2</v>
      </c>
      <c r="G2222" s="6">
        <f t="shared" si="311"/>
        <v>1.5165075308728757</v>
      </c>
      <c r="H2222" s="8">
        <f t="shared" si="317"/>
        <v>0</v>
      </c>
      <c r="I2222" s="6">
        <f t="shared" si="313"/>
        <v>2.8439562830261309</v>
      </c>
      <c r="J2222" s="15">
        <f t="shared" si="314"/>
        <v>42635</v>
      </c>
      <c r="K2222" s="7">
        <f t="shared" si="315"/>
        <v>11.693961161606678</v>
      </c>
    </row>
    <row r="2223" spans="1:11" x14ac:dyDescent="0.25">
      <c r="A2223" s="11">
        <v>42636</v>
      </c>
      <c r="B2223" s="12">
        <v>6909.43</v>
      </c>
      <c r="C2223" s="4">
        <f t="shared" si="312"/>
        <v>-2.8507694738168741E-4</v>
      </c>
      <c r="D2223" s="4">
        <f t="shared" si="316"/>
        <v>1.4509140916531771E-7</v>
      </c>
      <c r="E2223" s="13">
        <f t="shared" si="309"/>
        <v>5.0519038792293673E-5</v>
      </c>
      <c r="F2223" s="4">
        <f t="shared" si="310"/>
        <v>-2.8522203879085271E-4</v>
      </c>
      <c r="G2223" s="6">
        <f t="shared" si="311"/>
        <v>-4.0128741568144125E-2</v>
      </c>
      <c r="H2223" s="8">
        <f t="shared" si="317"/>
        <v>1</v>
      </c>
      <c r="I2223" s="6">
        <f t="shared" si="313"/>
        <v>4.0268364523173013</v>
      </c>
      <c r="J2223" s="15">
        <f t="shared" si="314"/>
        <v>42636</v>
      </c>
      <c r="K2223" s="7">
        <f t="shared" si="315"/>
        <v>11.305448604301512</v>
      </c>
    </row>
    <row r="2224" spans="1:11" x14ac:dyDescent="0.25">
      <c r="A2224" s="11">
        <v>42639</v>
      </c>
      <c r="B2224" s="12">
        <v>6818.04</v>
      </c>
      <c r="C2224" s="4">
        <f t="shared" si="312"/>
        <v>-1.331510470937995E-2</v>
      </c>
      <c r="D2224" s="4">
        <f t="shared" si="316"/>
        <v>1.4509140916531771E-7</v>
      </c>
      <c r="E2224" s="13">
        <f t="shared" si="309"/>
        <v>4.7424747317390091E-5</v>
      </c>
      <c r="F2224" s="4">
        <f t="shared" si="310"/>
        <v>-1.3315249800789115E-2</v>
      </c>
      <c r="G2224" s="6">
        <f t="shared" si="311"/>
        <v>-1.9335117054442679</v>
      </c>
      <c r="H2224" s="8">
        <f t="shared" si="317"/>
        <v>1</v>
      </c>
      <c r="I2224" s="6">
        <f t="shared" si="313"/>
        <v>2.1900108943523211</v>
      </c>
      <c r="J2224" s="15">
        <f t="shared" si="314"/>
        <v>42639</v>
      </c>
      <c r="K2224" s="7">
        <f t="shared" si="315"/>
        <v>10.953748705945236</v>
      </c>
    </row>
    <row r="2225" spans="1:11" x14ac:dyDescent="0.25">
      <c r="A2225" s="11">
        <v>42640</v>
      </c>
      <c r="B2225" s="12">
        <v>6807.67</v>
      </c>
      <c r="C2225" s="4">
        <f t="shared" si="312"/>
        <v>-1.5221228107968159E-3</v>
      </c>
      <c r="D2225" s="4">
        <f t="shared" si="316"/>
        <v>1.4509140916531771E-7</v>
      </c>
      <c r="E2225" s="13">
        <f t="shared" si="309"/>
        <v>7.7586111244383658E-5</v>
      </c>
      <c r="F2225" s="4">
        <f t="shared" si="310"/>
        <v>-1.5222679022059813E-3</v>
      </c>
      <c r="G2225" s="6">
        <f t="shared" si="311"/>
        <v>-0.1728220282592921</v>
      </c>
      <c r="H2225" s="8">
        <f t="shared" si="317"/>
        <v>1</v>
      </c>
      <c r="I2225" s="6">
        <f t="shared" si="313"/>
        <v>3.7981888028711044</v>
      </c>
      <c r="J2225" s="15">
        <f t="shared" si="314"/>
        <v>42640</v>
      </c>
      <c r="K2225" s="7">
        <f t="shared" si="315"/>
        <v>14.010455433293046</v>
      </c>
    </row>
    <row r="2226" spans="1:11" x14ac:dyDescent="0.25">
      <c r="A2226" s="11">
        <v>42641</v>
      </c>
      <c r="B2226" s="12">
        <v>6849.38</v>
      </c>
      <c r="C2226" s="4">
        <f t="shared" si="312"/>
        <v>6.1082195180457389E-3</v>
      </c>
      <c r="D2226" s="4">
        <f t="shared" si="316"/>
        <v>1.4509140916531771E-7</v>
      </c>
      <c r="E2226" s="13">
        <f t="shared" si="309"/>
        <v>7.1669171152649732E-5</v>
      </c>
      <c r="F2226" s="4">
        <f t="shared" si="310"/>
        <v>6.108074426636574E-3</v>
      </c>
      <c r="G2226" s="6">
        <f t="shared" si="311"/>
        <v>0.72150298021627723</v>
      </c>
      <c r="H2226" s="8">
        <f t="shared" si="317"/>
        <v>0</v>
      </c>
      <c r="I2226" s="6">
        <f t="shared" si="313"/>
        <v>3.5925031279644855</v>
      </c>
      <c r="J2226" s="15">
        <f t="shared" si="314"/>
        <v>42641</v>
      </c>
      <c r="K2226" s="7">
        <f t="shared" si="315"/>
        <v>13.465623008840097</v>
      </c>
    </row>
    <row r="2227" spans="1:11" x14ac:dyDescent="0.25">
      <c r="A2227" s="11">
        <v>42642</v>
      </c>
      <c r="B2227" s="12">
        <v>6919.42</v>
      </c>
      <c r="C2227" s="4">
        <f t="shared" si="312"/>
        <v>1.0173813859134878E-2</v>
      </c>
      <c r="D2227" s="4">
        <f t="shared" si="316"/>
        <v>1.4509140916531771E-7</v>
      </c>
      <c r="E2227" s="13">
        <f t="shared" si="309"/>
        <v>6.6029954343919226E-5</v>
      </c>
      <c r="F2227" s="4">
        <f t="shared" si="310"/>
        <v>1.0173668767725713E-2</v>
      </c>
      <c r="G2227" s="6">
        <f t="shared" si="311"/>
        <v>1.252007975355129</v>
      </c>
      <c r="H2227" s="8">
        <f t="shared" si="317"/>
        <v>0</v>
      </c>
      <c r="I2227" s="6">
        <f t="shared" si="313"/>
        <v>3.1100005142201725</v>
      </c>
      <c r="J2227" s="15">
        <f t="shared" si="314"/>
        <v>42642</v>
      </c>
      <c r="K2227" s="7">
        <f t="shared" si="315"/>
        <v>12.92500616982892</v>
      </c>
    </row>
    <row r="2228" spans="1:11" x14ac:dyDescent="0.25">
      <c r="A2228" s="11">
        <v>42643</v>
      </c>
      <c r="B2228" s="12">
        <v>6899.33</v>
      </c>
      <c r="C2228" s="4">
        <f t="shared" si="312"/>
        <v>-2.9076456487132814E-3</v>
      </c>
      <c r="D2228" s="4">
        <f t="shared" si="316"/>
        <v>1.4509140916531771E-7</v>
      </c>
      <c r="E2228" s="13">
        <f t="shared" si="309"/>
        <v>6.1065260697359451E-5</v>
      </c>
      <c r="F2228" s="4">
        <f t="shared" si="310"/>
        <v>-2.9077907401224468E-3</v>
      </c>
      <c r="G2228" s="6">
        <f t="shared" si="311"/>
        <v>-0.37210545902524056</v>
      </c>
      <c r="H2228" s="8">
        <f t="shared" si="317"/>
        <v>1</v>
      </c>
      <c r="I2228" s="6">
        <f t="shared" si="313"/>
        <v>3.8636139395632627</v>
      </c>
      <c r="J2228" s="15">
        <f t="shared" si="314"/>
        <v>42643</v>
      </c>
      <c r="K2228" s="7">
        <f t="shared" si="315"/>
        <v>12.429606170925908</v>
      </c>
    </row>
    <row r="2229" spans="1:11" x14ac:dyDescent="0.25">
      <c r="A2229" s="11">
        <v>42646</v>
      </c>
      <c r="B2229" s="12">
        <v>6983.52</v>
      </c>
      <c r="C2229" s="4">
        <f t="shared" si="312"/>
        <v>1.2128782213763758E-2</v>
      </c>
      <c r="D2229" s="4">
        <f t="shared" si="316"/>
        <v>1.4509140916531771E-7</v>
      </c>
      <c r="E2229" s="13">
        <f t="shared" si="309"/>
        <v>5.8263441016635667E-5</v>
      </c>
      <c r="F2229" s="4">
        <f t="shared" si="310"/>
        <v>1.2128637122354593E-2</v>
      </c>
      <c r="G2229" s="6">
        <f t="shared" si="311"/>
        <v>1.5889635593946829</v>
      </c>
      <c r="H2229" s="8">
        <f t="shared" si="317"/>
        <v>0</v>
      </c>
      <c r="I2229" s="6">
        <f t="shared" si="313"/>
        <v>2.6939267427881006</v>
      </c>
      <c r="J2229" s="15">
        <f t="shared" si="314"/>
        <v>42646</v>
      </c>
      <c r="K2229" s="7">
        <f t="shared" si="315"/>
        <v>12.141108094901726</v>
      </c>
    </row>
    <row r="2230" spans="1:11" x14ac:dyDescent="0.25">
      <c r="A2230" s="11">
        <v>42647</v>
      </c>
      <c r="B2230" s="12">
        <v>7074.34</v>
      </c>
      <c r="C2230" s="4">
        <f t="shared" si="312"/>
        <v>1.2921065305738859E-2</v>
      </c>
      <c r="D2230" s="4">
        <f t="shared" si="316"/>
        <v>1.4509140916531771E-7</v>
      </c>
      <c r="E2230" s="13">
        <f t="shared" si="309"/>
        <v>5.4227722670413706E-5</v>
      </c>
      <c r="F2230" s="4">
        <f t="shared" si="310"/>
        <v>1.2920920214329694E-2</v>
      </c>
      <c r="G2230" s="6">
        <f t="shared" si="311"/>
        <v>1.7546187323733238</v>
      </c>
      <c r="H2230" s="8">
        <f t="shared" si="317"/>
        <v>0</v>
      </c>
      <c r="I2230" s="6">
        <f t="shared" si="313"/>
        <v>2.4528771647477687</v>
      </c>
      <c r="J2230" s="15">
        <f t="shared" si="314"/>
        <v>42647</v>
      </c>
      <c r="K2230" s="7">
        <f t="shared" si="315"/>
        <v>11.713075529345257</v>
      </c>
    </row>
    <row r="2231" spans="1:11" x14ac:dyDescent="0.25">
      <c r="A2231" s="11">
        <v>42648</v>
      </c>
      <c r="B2231" s="12">
        <v>7033.25</v>
      </c>
      <c r="C2231" s="4">
        <f t="shared" si="312"/>
        <v>-5.8252495563033482E-3</v>
      </c>
      <c r="D2231" s="4">
        <f t="shared" si="316"/>
        <v>1.4509140916531771E-7</v>
      </c>
      <c r="E2231" s="13">
        <f t="shared" si="309"/>
        <v>5.0674728360676686E-5</v>
      </c>
      <c r="F2231" s="4">
        <f t="shared" si="310"/>
        <v>-5.8253946477125132E-3</v>
      </c>
      <c r="G2231" s="6">
        <f t="shared" si="311"/>
        <v>-0.81833219528386691</v>
      </c>
      <c r="H2231" s="8">
        <f t="shared" si="317"/>
        <v>1</v>
      </c>
      <c r="I2231" s="6">
        <f t="shared" si="313"/>
        <v>3.6912692889069532</v>
      </c>
      <c r="J2231" s="15">
        <f t="shared" si="314"/>
        <v>42648</v>
      </c>
      <c r="K2231" s="7">
        <f t="shared" si="315"/>
        <v>11.322855768423089</v>
      </c>
    </row>
    <row r="2232" spans="1:11" x14ac:dyDescent="0.25">
      <c r="A2232" s="11">
        <v>42649</v>
      </c>
      <c r="B2232" s="12">
        <v>6999.96</v>
      </c>
      <c r="C2232" s="4">
        <f t="shared" si="312"/>
        <v>-4.7444686492142622E-3</v>
      </c>
      <c r="D2232" s="4">
        <f t="shared" si="316"/>
        <v>1.4509140916531771E-7</v>
      </c>
      <c r="E2232" s="13">
        <f t="shared" si="309"/>
        <v>5.3844046456905165E-5</v>
      </c>
      <c r="F2232" s="4">
        <f t="shared" si="310"/>
        <v>-4.7446137406234271E-3</v>
      </c>
      <c r="G2232" s="6">
        <f t="shared" si="311"/>
        <v>-0.64659451633433973</v>
      </c>
      <c r="H2232" s="8">
        <f t="shared" si="317"/>
        <v>1</v>
      </c>
      <c r="I2232" s="6">
        <f t="shared" si="313"/>
        <v>3.7867285917071034</v>
      </c>
      <c r="J2232" s="15">
        <f t="shared" si="314"/>
        <v>42649</v>
      </c>
      <c r="K2232" s="7">
        <f t="shared" si="315"/>
        <v>11.671565342145417</v>
      </c>
    </row>
    <row r="2233" spans="1:11" x14ac:dyDescent="0.25">
      <c r="A2233" s="11">
        <v>42650</v>
      </c>
      <c r="B2233" s="12">
        <v>7044.39</v>
      </c>
      <c r="C2233" s="4">
        <f t="shared" si="312"/>
        <v>6.3271206171973396E-3</v>
      </c>
      <c r="D2233" s="4">
        <f t="shared" si="316"/>
        <v>1.4509140916531771E-7</v>
      </c>
      <c r="E2233" s="13">
        <f t="shared" si="309"/>
        <v>5.4514357273225693E-5</v>
      </c>
      <c r="F2233" s="4">
        <f t="shared" si="310"/>
        <v>6.3269755257881746E-3</v>
      </c>
      <c r="G2233" s="6">
        <f t="shared" si="311"/>
        <v>0.85692084319423234</v>
      </c>
      <c r="H2233" s="8">
        <f t="shared" si="317"/>
        <v>0</v>
      </c>
      <c r="I2233" s="6">
        <f t="shared" si="313"/>
        <v>3.6224280284361319</v>
      </c>
      <c r="J2233" s="15">
        <f t="shared" si="314"/>
        <v>42650</v>
      </c>
      <c r="K2233" s="7">
        <f t="shared" si="315"/>
        <v>11.743990969907165</v>
      </c>
    </row>
    <row r="2234" spans="1:11" x14ac:dyDescent="0.25">
      <c r="A2234" s="11">
        <v>42653</v>
      </c>
      <c r="B2234" s="12">
        <v>7097.5</v>
      </c>
      <c r="C2234" s="4">
        <f t="shared" si="312"/>
        <v>7.5110539945194791E-3</v>
      </c>
      <c r="D2234" s="4">
        <f t="shared" si="316"/>
        <v>1.4509140916531771E-7</v>
      </c>
      <c r="E2234" s="13">
        <f t="shared" si="309"/>
        <v>5.0927077763037256E-5</v>
      </c>
      <c r="F2234" s="4">
        <f t="shared" si="310"/>
        <v>7.5109089031103141E-3</v>
      </c>
      <c r="G2234" s="6">
        <f t="shared" si="311"/>
        <v>1.0524903346484056</v>
      </c>
      <c r="H2234" s="8">
        <f t="shared" si="317"/>
        <v>0</v>
      </c>
      <c r="I2234" s="6">
        <f t="shared" si="313"/>
        <v>3.4697514126468429</v>
      </c>
      <c r="J2234" s="15">
        <f t="shared" si="314"/>
        <v>42653</v>
      </c>
      <c r="K2234" s="7">
        <f t="shared" si="315"/>
        <v>11.351013467549242</v>
      </c>
    </row>
    <row r="2235" spans="1:11" x14ac:dyDescent="0.25">
      <c r="A2235" s="11">
        <v>42654</v>
      </c>
      <c r="B2235" s="12">
        <v>7070.88</v>
      </c>
      <c r="C2235" s="4">
        <f t="shared" si="312"/>
        <v>-3.7576676123883472E-3</v>
      </c>
      <c r="D2235" s="4">
        <f t="shared" si="316"/>
        <v>1.4509140916531771E-7</v>
      </c>
      <c r="E2235" s="13">
        <f t="shared" si="309"/>
        <v>4.7768883212848317E-5</v>
      </c>
      <c r="F2235" s="4">
        <f t="shared" si="310"/>
        <v>-3.7578127037975126E-3</v>
      </c>
      <c r="G2235" s="6">
        <f t="shared" si="311"/>
        <v>-0.54370407281509603</v>
      </c>
      <c r="H2235" s="8">
        <f t="shared" si="317"/>
        <v>1</v>
      </c>
      <c r="I2235" s="6">
        <f t="shared" si="313"/>
        <v>3.9078224620256026</v>
      </c>
      <c r="J2235" s="15">
        <f t="shared" si="314"/>
        <v>42654</v>
      </c>
      <c r="K2235" s="7">
        <f t="shared" si="315"/>
        <v>10.993419601220825</v>
      </c>
    </row>
    <row r="2236" spans="1:11" x14ac:dyDescent="0.25">
      <c r="A2236" s="11">
        <v>42655</v>
      </c>
      <c r="B2236" s="12">
        <v>7024.01</v>
      </c>
      <c r="C2236" s="4">
        <f t="shared" si="312"/>
        <v>-6.6506617305936988E-3</v>
      </c>
      <c r="D2236" s="4">
        <f t="shared" si="316"/>
        <v>1.4509140916531771E-7</v>
      </c>
      <c r="E2236" s="13">
        <f t="shared" si="309"/>
        <v>4.760889964071841E-5</v>
      </c>
      <c r="F2236" s="4">
        <f t="shared" si="310"/>
        <v>-6.6508068220028638E-3</v>
      </c>
      <c r="G2236" s="6">
        <f t="shared" si="311"/>
        <v>-0.96389618548500411</v>
      </c>
      <c r="H2236" s="8">
        <f t="shared" si="317"/>
        <v>1</v>
      </c>
      <c r="I2236" s="6">
        <f t="shared" si="313"/>
        <v>3.5927589620796132</v>
      </c>
      <c r="J2236" s="15">
        <f t="shared" si="314"/>
        <v>42655</v>
      </c>
      <c r="K2236" s="7">
        <f t="shared" si="315"/>
        <v>10.974995038314029</v>
      </c>
    </row>
    <row r="2237" spans="1:11" x14ac:dyDescent="0.25">
      <c r="A2237" s="11">
        <v>42656</v>
      </c>
      <c r="B2237" s="12">
        <v>6977.74</v>
      </c>
      <c r="C2237" s="4">
        <f t="shared" si="312"/>
        <v>-6.6091979114682696E-3</v>
      </c>
      <c r="D2237" s="4">
        <f t="shared" si="316"/>
        <v>1.4509140916531771E-7</v>
      </c>
      <c r="E2237" s="13">
        <f t="shared" si="309"/>
        <v>5.3055922524443297E-5</v>
      </c>
      <c r="F2237" s="4">
        <f t="shared" si="310"/>
        <v>-6.6093430028774346E-3</v>
      </c>
      <c r="G2237" s="6">
        <f t="shared" si="311"/>
        <v>-0.90738449868164495</v>
      </c>
      <c r="H2237" s="8">
        <f t="shared" si="317"/>
        <v>1</v>
      </c>
      <c r="I2237" s="6">
        <f t="shared" si="313"/>
        <v>3.591470181927733</v>
      </c>
      <c r="J2237" s="15">
        <f t="shared" si="314"/>
        <v>42656</v>
      </c>
      <c r="K2237" s="7">
        <f t="shared" si="315"/>
        <v>11.585831173758814</v>
      </c>
    </row>
    <row r="2238" spans="1:11" x14ac:dyDescent="0.25">
      <c r="A2238" s="11">
        <v>42657</v>
      </c>
      <c r="B2238" s="12">
        <v>7013.55</v>
      </c>
      <c r="C2238" s="4">
        <f t="shared" si="312"/>
        <v>5.1189101497867186E-3</v>
      </c>
      <c r="D2238" s="4">
        <f t="shared" si="316"/>
        <v>1.4509140916531771E-7</v>
      </c>
      <c r="E2238" s="13">
        <f t="shared" si="309"/>
        <v>5.7749382182890138E-5</v>
      </c>
      <c r="F2238" s="4">
        <f t="shared" si="310"/>
        <v>5.1187650583775536E-3</v>
      </c>
      <c r="G2238" s="6">
        <f t="shared" si="311"/>
        <v>0.67358363230493601</v>
      </c>
      <c r="H2238" s="8">
        <f t="shared" si="317"/>
        <v>0</v>
      </c>
      <c r="I2238" s="6">
        <f t="shared" si="313"/>
        <v>3.7339029653164562</v>
      </c>
      <c r="J2238" s="15">
        <f t="shared" si="314"/>
        <v>42657</v>
      </c>
      <c r="K2238" s="7">
        <f t="shared" si="315"/>
        <v>12.087428879737496</v>
      </c>
    </row>
    <row r="2239" spans="1:11" x14ac:dyDescent="0.25">
      <c r="A2239" s="11">
        <v>42660</v>
      </c>
      <c r="B2239" s="12">
        <v>6947.55</v>
      </c>
      <c r="C2239" s="4">
        <f t="shared" si="312"/>
        <v>-9.4549128183076224E-3</v>
      </c>
      <c r="D2239" s="4">
        <f t="shared" si="316"/>
        <v>1.4509140916531771E-7</v>
      </c>
      <c r="E2239" s="13">
        <f t="shared" si="309"/>
        <v>5.3775151912378089E-5</v>
      </c>
      <c r="F2239" s="4">
        <f t="shared" si="310"/>
        <v>-9.4550579097167874E-3</v>
      </c>
      <c r="G2239" s="6">
        <f t="shared" si="311"/>
        <v>-1.289357557406164</v>
      </c>
      <c r="H2239" s="8">
        <f t="shared" si="317"/>
        <v>1</v>
      </c>
      <c r="I2239" s="6">
        <f t="shared" si="313"/>
        <v>3.1651895403009354</v>
      </c>
      <c r="J2239" s="15">
        <f t="shared" si="314"/>
        <v>42660</v>
      </c>
      <c r="K2239" s="7">
        <f t="shared" si="315"/>
        <v>11.664095950321936</v>
      </c>
    </row>
    <row r="2240" spans="1:11" x14ac:dyDescent="0.25">
      <c r="A2240" s="11">
        <v>42661</v>
      </c>
      <c r="B2240" s="12">
        <v>7000.06</v>
      </c>
      <c r="C2240" s="4">
        <f t="shared" si="312"/>
        <v>7.5296410051322307E-3</v>
      </c>
      <c r="D2240" s="4">
        <f t="shared" si="316"/>
        <v>1.4509140916531771E-7</v>
      </c>
      <c r="E2240" s="13">
        <f t="shared" si="309"/>
        <v>6.6865818659767219E-5</v>
      </c>
      <c r="F2240" s="4">
        <f t="shared" si="310"/>
        <v>7.5294959137230657E-3</v>
      </c>
      <c r="G2240" s="6">
        <f t="shared" si="311"/>
        <v>0.92079683710878013</v>
      </c>
      <c r="H2240" s="8">
        <f t="shared" si="317"/>
        <v>0</v>
      </c>
      <c r="I2240" s="6">
        <f t="shared" si="313"/>
        <v>3.4635393858017038</v>
      </c>
      <c r="J2240" s="15">
        <f t="shared" si="314"/>
        <v>42661</v>
      </c>
      <c r="K2240" s="7">
        <f t="shared" si="315"/>
        <v>13.006556854495008</v>
      </c>
    </row>
    <row r="2241" spans="1:11" x14ac:dyDescent="0.25">
      <c r="A2241" s="11">
        <v>42662</v>
      </c>
      <c r="B2241" s="12">
        <v>7021.92</v>
      </c>
      <c r="C2241" s="4">
        <f t="shared" si="312"/>
        <v>3.1179644685982908E-3</v>
      </c>
      <c r="D2241" s="4">
        <f t="shared" si="316"/>
        <v>1.4509140916531771E-7</v>
      </c>
      <c r="E2241" s="13">
        <f t="shared" si="309"/>
        <v>6.1801144845642587E-5</v>
      </c>
      <c r="F2241" s="4">
        <f t="shared" si="310"/>
        <v>3.1178193771891254E-3</v>
      </c>
      <c r="G2241" s="6">
        <f t="shared" si="311"/>
        <v>0.39659998339922431</v>
      </c>
      <c r="H2241" s="8">
        <f t="shared" si="317"/>
        <v>0</v>
      </c>
      <c r="I2241" s="6">
        <f t="shared" si="313"/>
        <v>3.8482100277101035</v>
      </c>
      <c r="J2241" s="15">
        <f t="shared" si="314"/>
        <v>42662</v>
      </c>
      <c r="K2241" s="7">
        <f t="shared" si="315"/>
        <v>12.504275127310487</v>
      </c>
    </row>
    <row r="2242" spans="1:11" x14ac:dyDescent="0.25">
      <c r="A2242" s="11">
        <v>42663</v>
      </c>
      <c r="B2242" s="12">
        <v>7026.9</v>
      </c>
      <c r="C2242" s="4">
        <f t="shared" si="312"/>
        <v>7.0895636908804936E-4</v>
      </c>
      <c r="D2242" s="4">
        <f t="shared" si="316"/>
        <v>1.4509140916531771E-7</v>
      </c>
      <c r="E2242" s="13">
        <f t="shared" si="309"/>
        <v>5.7342271431172339E-5</v>
      </c>
      <c r="F2242" s="4">
        <f t="shared" si="310"/>
        <v>7.0881127767888406E-4</v>
      </c>
      <c r="G2242" s="6">
        <f t="shared" si="311"/>
        <v>9.360373378804146E-2</v>
      </c>
      <c r="H2242" s="8">
        <f t="shared" si="317"/>
        <v>0</v>
      </c>
      <c r="I2242" s="6">
        <f t="shared" si="313"/>
        <v>3.9599168797629378</v>
      </c>
      <c r="J2242" s="15">
        <f t="shared" si="314"/>
        <v>42663</v>
      </c>
      <c r="K2242" s="7">
        <f t="shared" si="315"/>
        <v>12.044747681909572</v>
      </c>
    </row>
    <row r="2243" spans="1:11" x14ac:dyDescent="0.25">
      <c r="A2243" s="11">
        <v>42664</v>
      </c>
      <c r="B2243" s="12">
        <v>7020.47</v>
      </c>
      <c r="C2243" s="4">
        <f t="shared" si="312"/>
        <v>-9.1547392132148642E-4</v>
      </c>
      <c r="D2243" s="4">
        <f t="shared" si="316"/>
        <v>1.4509140916531771E-7</v>
      </c>
      <c r="E2243" s="13">
        <f t="shared" si="309"/>
        <v>5.3416736864499388E-5</v>
      </c>
      <c r="F2243" s="4">
        <f t="shared" si="310"/>
        <v>-9.1561901273065171E-4</v>
      </c>
      <c r="G2243" s="6">
        <f t="shared" si="311"/>
        <v>-0.1252783789249246</v>
      </c>
      <c r="H2243" s="8">
        <f t="shared" si="317"/>
        <v>1</v>
      </c>
      <c r="I2243" s="6">
        <f t="shared" si="313"/>
        <v>3.9919073490205355</v>
      </c>
      <c r="J2243" s="15">
        <f t="shared" si="314"/>
        <v>42664</v>
      </c>
      <c r="K2243" s="7">
        <f t="shared" si="315"/>
        <v>11.625159967380384</v>
      </c>
    </row>
    <row r="2244" spans="1:11" x14ac:dyDescent="0.25">
      <c r="A2244" s="11">
        <v>42667</v>
      </c>
      <c r="B2244" s="12">
        <v>6986.4</v>
      </c>
      <c r="C2244" s="4">
        <f t="shared" si="312"/>
        <v>-4.8647652461292004E-3</v>
      </c>
      <c r="D2244" s="4">
        <f t="shared" si="316"/>
        <v>1.4509140916531771E-7</v>
      </c>
      <c r="E2244" s="13">
        <f t="shared" si="309"/>
        <v>5.0116320294746637E-5</v>
      </c>
      <c r="F2244" s="4">
        <f t="shared" si="310"/>
        <v>-4.8649103375383654E-3</v>
      </c>
      <c r="G2244" s="6">
        <f t="shared" si="311"/>
        <v>-0.68720332534121142</v>
      </c>
      <c r="H2244" s="8">
        <f t="shared" si="317"/>
        <v>1</v>
      </c>
      <c r="I2244" s="6">
        <f t="shared" si="313"/>
        <v>3.7955191858821857</v>
      </c>
      <c r="J2244" s="15">
        <f t="shared" si="314"/>
        <v>42667</v>
      </c>
      <c r="K2244" s="7">
        <f t="shared" si="315"/>
        <v>11.260297080703911</v>
      </c>
    </row>
    <row r="2245" spans="1:11" x14ac:dyDescent="0.25">
      <c r="A2245" s="11">
        <v>42668</v>
      </c>
      <c r="B2245" s="12">
        <v>7017.64</v>
      </c>
      <c r="C2245" s="4">
        <f t="shared" si="312"/>
        <v>4.4615770622017355E-3</v>
      </c>
      <c r="D2245" s="4">
        <f t="shared" si="316"/>
        <v>1.4509140916531771E-7</v>
      </c>
      <c r="E2245" s="13">
        <f t="shared" si="309"/>
        <v>5.1447031881344878E-5</v>
      </c>
      <c r="F2245" s="4">
        <f t="shared" si="310"/>
        <v>4.4614319707925705E-3</v>
      </c>
      <c r="G2245" s="6">
        <f t="shared" si="311"/>
        <v>0.62200533977478201</v>
      </c>
      <c r="H2245" s="8">
        <f t="shared" si="317"/>
        <v>0</v>
      </c>
      <c r="I2245" s="6">
        <f t="shared" si="313"/>
        <v>3.8250950388058391</v>
      </c>
      <c r="J2245" s="15">
        <f t="shared" si="314"/>
        <v>42668</v>
      </c>
      <c r="K2245" s="7">
        <f t="shared" si="315"/>
        <v>11.408811974075238</v>
      </c>
    </row>
    <row r="2246" spans="1:11" x14ac:dyDescent="0.25">
      <c r="A2246" s="11">
        <v>42669</v>
      </c>
      <c r="B2246" s="12">
        <v>6958.09</v>
      </c>
      <c r="C2246" s="4">
        <f t="shared" si="312"/>
        <v>-8.5219677821253177E-3</v>
      </c>
      <c r="D2246" s="4">
        <f t="shared" si="316"/>
        <v>1.4509140916531771E-7</v>
      </c>
      <c r="E2246" s="13">
        <f t="shared" si="309"/>
        <v>4.8226644103273378E-5</v>
      </c>
      <c r="F2246" s="4">
        <f t="shared" si="310"/>
        <v>-8.5221128735344827E-3</v>
      </c>
      <c r="G2246" s="6">
        <f t="shared" si="311"/>
        <v>-1.2271672624716894</v>
      </c>
      <c r="H2246" s="8">
        <f t="shared" si="317"/>
        <v>1</v>
      </c>
      <c r="I2246" s="6">
        <f t="shared" si="313"/>
        <v>3.2978911754591698</v>
      </c>
      <c r="J2246" s="15">
        <f t="shared" si="314"/>
        <v>42669</v>
      </c>
      <c r="K2246" s="7">
        <f t="shared" si="315"/>
        <v>11.045968023730724</v>
      </c>
    </row>
    <row r="2247" spans="1:11" x14ac:dyDescent="0.25">
      <c r="A2247" s="11">
        <v>42670</v>
      </c>
      <c r="B2247" s="12">
        <v>6986.57</v>
      </c>
      <c r="C2247" s="4">
        <f t="shared" si="312"/>
        <v>4.0847234136900668E-3</v>
      </c>
      <c r="D2247" s="4">
        <f t="shared" si="316"/>
        <v>1.4509140916531771E-7</v>
      </c>
      <c r="E2247" s="13">
        <f t="shared" si="309"/>
        <v>5.886867267322175E-5</v>
      </c>
      <c r="F2247" s="4">
        <f t="shared" si="310"/>
        <v>4.0845783222809018E-3</v>
      </c>
      <c r="G2247" s="6">
        <f t="shared" si="311"/>
        <v>0.53235961981333546</v>
      </c>
      <c r="H2247" s="8">
        <f t="shared" si="317"/>
        <v>0</v>
      </c>
      <c r="I2247" s="6">
        <f t="shared" si="313"/>
        <v>3.8094588253522228</v>
      </c>
      <c r="J2247" s="15">
        <f t="shared" si="314"/>
        <v>42670</v>
      </c>
      <c r="K2247" s="7">
        <f t="shared" si="315"/>
        <v>12.20400515663817</v>
      </c>
    </row>
    <row r="2248" spans="1:11" x14ac:dyDescent="0.25">
      <c r="A2248" s="11">
        <v>42671</v>
      </c>
      <c r="B2248" s="12">
        <v>6996.26</v>
      </c>
      <c r="C2248" s="4">
        <f t="shared" si="312"/>
        <v>1.3859857484031625E-3</v>
      </c>
      <c r="D2248" s="4">
        <f t="shared" si="316"/>
        <v>1.4509140916531771E-7</v>
      </c>
      <c r="E2248" s="13">
        <f t="shared" si="309"/>
        <v>5.4760560804159131E-5</v>
      </c>
      <c r="F2248" s="4">
        <f t="shared" si="310"/>
        <v>1.3858406569939971E-3</v>
      </c>
      <c r="G2248" s="6">
        <f t="shared" si="311"/>
        <v>0.1872748055084936</v>
      </c>
      <c r="H2248" s="8">
        <f t="shared" si="317"/>
        <v>0</v>
      </c>
      <c r="I2248" s="6">
        <f t="shared" si="313"/>
        <v>3.9697956986405307</v>
      </c>
      <c r="J2248" s="15">
        <f t="shared" si="314"/>
        <v>42671</v>
      </c>
      <c r="K2248" s="7">
        <f t="shared" si="315"/>
        <v>11.77048082427063</v>
      </c>
    </row>
    <row r="2249" spans="1:11" x14ac:dyDescent="0.25">
      <c r="A2249" s="11">
        <v>42674</v>
      </c>
      <c r="B2249" s="12">
        <v>6954.22</v>
      </c>
      <c r="C2249" s="4">
        <f t="shared" si="312"/>
        <v>-6.0270510060887756E-3</v>
      </c>
      <c r="D2249" s="4">
        <f t="shared" si="316"/>
        <v>1.4509140916531771E-7</v>
      </c>
      <c r="E2249" s="13">
        <f t="shared" si="309"/>
        <v>5.1143832171893015E-5</v>
      </c>
      <c r="F2249" s="4">
        <f t="shared" si="310"/>
        <v>-6.0271960974979406E-3</v>
      </c>
      <c r="G2249" s="6">
        <f t="shared" si="311"/>
        <v>-0.84278866992568524</v>
      </c>
      <c r="H2249" s="8">
        <f t="shared" si="317"/>
        <v>1</v>
      </c>
      <c r="I2249" s="6">
        <f t="shared" si="313"/>
        <v>3.6663494237113095</v>
      </c>
      <c r="J2249" s="15">
        <f t="shared" si="314"/>
        <v>42674</v>
      </c>
      <c r="K2249" s="7">
        <f t="shared" si="315"/>
        <v>11.375143752713164</v>
      </c>
    </row>
    <row r="2250" spans="1:11" x14ac:dyDescent="0.25">
      <c r="A2250" s="11">
        <v>42675</v>
      </c>
      <c r="B2250" s="12">
        <v>6917.14</v>
      </c>
      <c r="C2250" s="4">
        <f t="shared" si="312"/>
        <v>-5.3462801514107634E-3</v>
      </c>
      <c r="D2250" s="4">
        <f t="shared" si="316"/>
        <v>1.4509140916531771E-7</v>
      </c>
      <c r="E2250" s="13">
        <f t="shared" si="309"/>
        <v>5.4700896531192677E-5</v>
      </c>
      <c r="F2250" s="4">
        <f t="shared" si="310"/>
        <v>-5.3464252428199284E-3</v>
      </c>
      <c r="G2250" s="6">
        <f t="shared" si="311"/>
        <v>-0.72288011185624945</v>
      </c>
      <c r="H2250" s="8">
        <f t="shared" si="317"/>
        <v>1</v>
      </c>
      <c r="I2250" s="6">
        <f t="shared" si="313"/>
        <v>3.726598868088522</v>
      </c>
      <c r="J2250" s="15">
        <f t="shared" si="314"/>
        <v>42675</v>
      </c>
      <c r="K2250" s="7">
        <f t="shared" si="315"/>
        <v>11.764066823336115</v>
      </c>
    </row>
    <row r="2251" spans="1:11" x14ac:dyDescent="0.25">
      <c r="A2251" s="11">
        <v>42676</v>
      </c>
      <c r="B2251" s="12">
        <v>6845.42</v>
      </c>
      <c r="C2251" s="4">
        <f t="shared" si="312"/>
        <v>-1.0422573888056084E-2</v>
      </c>
      <c r="D2251" s="4">
        <f t="shared" si="316"/>
        <v>1.4509140916531771E-7</v>
      </c>
      <c r="E2251" s="13">
        <f t="shared" si="309"/>
        <v>5.6395660153914726E-5</v>
      </c>
      <c r="F2251" s="4">
        <f t="shared" si="310"/>
        <v>-1.0422718979465249E-2</v>
      </c>
      <c r="G2251" s="6">
        <f t="shared" si="311"/>
        <v>-1.3879000325830049</v>
      </c>
      <c r="H2251" s="8">
        <f t="shared" si="317"/>
        <v>1</v>
      </c>
      <c r="I2251" s="6">
        <f t="shared" si="313"/>
        <v>3.009487391596628</v>
      </c>
      <c r="J2251" s="15">
        <f t="shared" si="314"/>
        <v>42676</v>
      </c>
      <c r="K2251" s="7">
        <f t="shared" si="315"/>
        <v>11.944916081304392</v>
      </c>
    </row>
    <row r="2252" spans="1:11" x14ac:dyDescent="0.25">
      <c r="A2252" s="11">
        <v>42677</v>
      </c>
      <c r="B2252" s="12">
        <v>6790.51</v>
      </c>
      <c r="C2252" s="4">
        <f t="shared" si="312"/>
        <v>-8.0537663074906896E-3</v>
      </c>
      <c r="D2252" s="4">
        <f t="shared" si="316"/>
        <v>1.4509140916531771E-7</v>
      </c>
      <c r="E2252" s="13">
        <f t="shared" si="309"/>
        <v>7.2742292587542806E-5</v>
      </c>
      <c r="F2252" s="4">
        <f t="shared" si="310"/>
        <v>-8.0539113988998545E-3</v>
      </c>
      <c r="G2252" s="6">
        <f t="shared" si="311"/>
        <v>-0.944307318247257</v>
      </c>
      <c r="H2252" s="8">
        <f t="shared" si="317"/>
        <v>1</v>
      </c>
      <c r="I2252" s="6">
        <f t="shared" si="313"/>
        <v>3.3994971118171438</v>
      </c>
      <c r="J2252" s="15">
        <f t="shared" si="314"/>
        <v>42677</v>
      </c>
      <c r="K2252" s="7">
        <f t="shared" si="315"/>
        <v>13.566060601607354</v>
      </c>
    </row>
    <row r="2253" spans="1:11" x14ac:dyDescent="0.25">
      <c r="A2253" s="11">
        <v>42678</v>
      </c>
      <c r="B2253" s="12">
        <v>6693.26</v>
      </c>
      <c r="C2253" s="4">
        <f t="shared" si="312"/>
        <v>-1.4424999286408785E-2</v>
      </c>
      <c r="D2253" s="4">
        <f t="shared" si="316"/>
        <v>1.4509140916531771E-7</v>
      </c>
      <c r="E2253" s="13">
        <f t="shared" si="309"/>
        <v>7.9011746298932056E-5</v>
      </c>
      <c r="F2253" s="4">
        <f t="shared" si="310"/>
        <v>-1.442514437781795E-2</v>
      </c>
      <c r="G2253" s="6">
        <f t="shared" si="311"/>
        <v>-1.6228348978511788</v>
      </c>
      <c r="H2253" s="8">
        <f t="shared" si="317"/>
        <v>1</v>
      </c>
      <c r="I2253" s="6">
        <f t="shared" si="313"/>
        <v>2.4872219285644364</v>
      </c>
      <c r="J2253" s="15">
        <f t="shared" si="314"/>
        <v>42678</v>
      </c>
      <c r="K2253" s="7">
        <f t="shared" si="315"/>
        <v>14.138589679890215</v>
      </c>
    </row>
    <row r="2254" spans="1:11" x14ac:dyDescent="0.25">
      <c r="A2254" s="11">
        <v>42681</v>
      </c>
      <c r="B2254" s="12">
        <v>6806.9</v>
      </c>
      <c r="C2254" s="4">
        <f t="shared" si="312"/>
        <v>1.683575367829112E-2</v>
      </c>
      <c r="D2254" s="4">
        <f t="shared" si="316"/>
        <v>1.4509140916531771E-7</v>
      </c>
      <c r="E2254" s="13">
        <f t="shared" si="309"/>
        <v>1.1110836775923286E-4</v>
      </c>
      <c r="F2254" s="4">
        <f t="shared" si="310"/>
        <v>1.6835608586881955E-2</v>
      </c>
      <c r="G2254" s="6">
        <f t="shared" si="311"/>
        <v>1.5971857854025895</v>
      </c>
      <c r="H2254" s="8">
        <f t="shared" si="317"/>
        <v>0</v>
      </c>
      <c r="I2254" s="6">
        <f t="shared" si="313"/>
        <v>2.3580625236443185</v>
      </c>
      <c r="J2254" s="15">
        <f t="shared" si="314"/>
        <v>42681</v>
      </c>
      <c r="K2254" s="7">
        <f t="shared" si="315"/>
        <v>16.76616146978369</v>
      </c>
    </row>
    <row r="2255" spans="1:11" x14ac:dyDescent="0.25">
      <c r="A2255" s="11">
        <v>42682</v>
      </c>
      <c r="B2255" s="12">
        <v>6843.13</v>
      </c>
      <c r="C2255" s="4">
        <f t="shared" si="312"/>
        <v>5.3084257072277706E-3</v>
      </c>
      <c r="D2255" s="4">
        <f t="shared" si="316"/>
        <v>1.4509140916531771E-7</v>
      </c>
      <c r="E2255" s="13">
        <f t="shared" ref="E2255:E2318" si="318">$G$6+(($G$7+$G$8*H2254)*F2254*F2254)+($G$9*E2254)</f>
        <v>1.0075171366960898E-4</v>
      </c>
      <c r="F2255" s="4">
        <f t="shared" ref="F2255:F2318" si="319">C2255-D2255</f>
        <v>5.3082806158186056E-3</v>
      </c>
      <c r="G2255" s="6">
        <f t="shared" ref="G2255:G2318" si="320">F2255/SQRT(E2255)</f>
        <v>0.52884408641016001</v>
      </c>
      <c r="H2255" s="8">
        <f t="shared" si="317"/>
        <v>0</v>
      </c>
      <c r="I2255" s="6">
        <f t="shared" si="313"/>
        <v>3.5426491070070805</v>
      </c>
      <c r="J2255" s="15">
        <f t="shared" si="314"/>
        <v>42682</v>
      </c>
      <c r="K2255" s="7">
        <f t="shared" si="315"/>
        <v>15.965645479720219</v>
      </c>
    </row>
    <row r="2256" spans="1:11" x14ac:dyDescent="0.25">
      <c r="A2256" s="11">
        <v>42683</v>
      </c>
      <c r="B2256" s="12">
        <v>6911.84</v>
      </c>
      <c r="C2256" s="4">
        <f t="shared" ref="C2256:C2319" si="321">LN(B2256/B2255)</f>
        <v>9.9906537800642688E-3</v>
      </c>
      <c r="D2256" s="4">
        <f t="shared" si="316"/>
        <v>1.4509140916531771E-7</v>
      </c>
      <c r="E2256" s="13">
        <f t="shared" si="318"/>
        <v>9.1633849167792095E-5</v>
      </c>
      <c r="F2256" s="4">
        <f t="shared" si="319"/>
        <v>9.9905086886551038E-3</v>
      </c>
      <c r="G2256" s="6">
        <f t="shared" si="320"/>
        <v>1.043661437454301</v>
      </c>
      <c r="H2256" s="8">
        <f t="shared" si="317"/>
        <v>0</v>
      </c>
      <c r="I2256" s="6">
        <f t="shared" si="313"/>
        <v>3.1853017798532353</v>
      </c>
      <c r="J2256" s="15">
        <f t="shared" si="314"/>
        <v>42683</v>
      </c>
      <c r="K2256" s="7">
        <f t="shared" si="315"/>
        <v>15.22608414512786</v>
      </c>
    </row>
    <row r="2257" spans="1:11" x14ac:dyDescent="0.25">
      <c r="A2257" s="11">
        <v>42684</v>
      </c>
      <c r="B2257" s="12">
        <v>6827.98</v>
      </c>
      <c r="C2257" s="4">
        <f t="shared" si="321"/>
        <v>-1.2207007273186719E-2</v>
      </c>
      <c r="D2257" s="4">
        <f t="shared" si="316"/>
        <v>1.4509140916531771E-7</v>
      </c>
      <c r="E2257" s="13">
        <f t="shared" si="318"/>
        <v>8.3606599019813894E-5</v>
      </c>
      <c r="F2257" s="4">
        <f t="shared" si="319"/>
        <v>-1.2207152364595884E-2</v>
      </c>
      <c r="G2257" s="6">
        <f t="shared" si="320"/>
        <v>-1.3350394113672412</v>
      </c>
      <c r="H2257" s="8">
        <f t="shared" si="317"/>
        <v>1</v>
      </c>
      <c r="I2257" s="6">
        <f t="shared" si="313"/>
        <v>2.8845904045160151</v>
      </c>
      <c r="J2257" s="15">
        <f t="shared" si="314"/>
        <v>42684</v>
      </c>
      <c r="K2257" s="7">
        <f t="shared" si="315"/>
        <v>14.543888596937519</v>
      </c>
    </row>
    <row r="2258" spans="1:11" x14ac:dyDescent="0.25">
      <c r="A2258" s="11">
        <v>42685</v>
      </c>
      <c r="B2258" s="12">
        <v>6730.43</v>
      </c>
      <c r="C2258" s="4">
        <f t="shared" si="321"/>
        <v>-1.4389841180587724E-2</v>
      </c>
      <c r="D2258" s="4">
        <f t="shared" si="316"/>
        <v>1.4509140916531771E-7</v>
      </c>
      <c r="E2258" s="13">
        <f t="shared" si="318"/>
        <v>1.0419200953404637E-4</v>
      </c>
      <c r="F2258" s="4">
        <f t="shared" si="319"/>
        <v>-1.4389986271996889E-2</v>
      </c>
      <c r="G2258" s="6">
        <f t="shared" si="320"/>
        <v>-1.4097534707739749</v>
      </c>
      <c r="H2258" s="8">
        <f t="shared" si="317"/>
        <v>1</v>
      </c>
      <c r="I2258" s="6">
        <f t="shared" si="313"/>
        <v>2.6719966003755267</v>
      </c>
      <c r="J2258" s="15">
        <f t="shared" si="314"/>
        <v>42685</v>
      </c>
      <c r="K2258" s="7">
        <f t="shared" si="315"/>
        <v>16.235941122125851</v>
      </c>
    </row>
    <row r="2259" spans="1:11" x14ac:dyDescent="0.25">
      <c r="A2259" s="11">
        <v>42688</v>
      </c>
      <c r="B2259" s="12">
        <v>6753.18</v>
      </c>
      <c r="C2259" s="4">
        <f t="shared" si="321"/>
        <v>3.3744704256421787E-3</v>
      </c>
      <c r="D2259" s="4">
        <f t="shared" si="316"/>
        <v>1.4509140916531771E-7</v>
      </c>
      <c r="E2259" s="13">
        <f t="shared" si="318"/>
        <v>1.3308874896459643E-4</v>
      </c>
      <c r="F2259" s="4">
        <f t="shared" si="319"/>
        <v>3.3743253342330133E-3</v>
      </c>
      <c r="G2259" s="6">
        <f t="shared" si="320"/>
        <v>0.29249354170549546</v>
      </c>
      <c r="H2259" s="8">
        <f t="shared" si="317"/>
        <v>0</v>
      </c>
      <c r="I2259" s="6">
        <f t="shared" si="313"/>
        <v>3.5005324142408001</v>
      </c>
      <c r="J2259" s="15">
        <f t="shared" si="314"/>
        <v>42688</v>
      </c>
      <c r="K2259" s="7">
        <f t="shared" si="315"/>
        <v>18.349782965485694</v>
      </c>
    </row>
    <row r="2260" spans="1:11" x14ac:dyDescent="0.25">
      <c r="A2260" s="11">
        <v>42689</v>
      </c>
      <c r="B2260" s="12">
        <v>6792.74</v>
      </c>
      <c r="C2260" s="4">
        <f t="shared" si="321"/>
        <v>5.8408897245800437E-3</v>
      </c>
      <c r="D2260" s="4">
        <f t="shared" si="316"/>
        <v>1.4509140916531771E-7</v>
      </c>
      <c r="E2260" s="13">
        <f t="shared" si="318"/>
        <v>1.2010295740088104E-4</v>
      </c>
      <c r="F2260" s="4">
        <f t="shared" si="319"/>
        <v>5.8407446331708787E-3</v>
      </c>
      <c r="G2260" s="6">
        <f t="shared" si="320"/>
        <v>0.53295601469662635</v>
      </c>
      <c r="H2260" s="8">
        <f t="shared" si="317"/>
        <v>0</v>
      </c>
      <c r="I2260" s="6">
        <f t="shared" ref="I2260:I2323" si="322">-0.5*LN(2*PI())-0.5*LN(E2260)-0.5*G2260*G2260</f>
        <v>3.4526210123419605</v>
      </c>
      <c r="J2260" s="15">
        <f t="shared" ref="J2260:J2323" si="323">A2260</f>
        <v>42689</v>
      </c>
      <c r="K2260" s="7">
        <f t="shared" ref="K2260:K2323" si="324">100*SQRT($B$12*E2260)</f>
        <v>17.431594368394105</v>
      </c>
    </row>
    <row r="2261" spans="1:11" x14ac:dyDescent="0.25">
      <c r="A2261" s="11">
        <v>42690</v>
      </c>
      <c r="B2261" s="12">
        <v>6749.72</v>
      </c>
      <c r="C2261" s="4">
        <f t="shared" si="321"/>
        <v>-6.3533722395549882E-3</v>
      </c>
      <c r="D2261" s="4">
        <f t="shared" ref="D2261:D2324" si="325">D2260</f>
        <v>1.4509140916531771E-7</v>
      </c>
      <c r="E2261" s="13">
        <f t="shared" si="318"/>
        <v>1.0867043422281923E-4</v>
      </c>
      <c r="F2261" s="4">
        <f t="shared" si="319"/>
        <v>-6.3535173309641532E-3</v>
      </c>
      <c r="G2261" s="6">
        <f t="shared" si="320"/>
        <v>-0.60947867919247511</v>
      </c>
      <c r="H2261" s="8">
        <f t="shared" si="317"/>
        <v>1</v>
      </c>
      <c r="I2261" s="6">
        <f t="shared" si="322"/>
        <v>3.458924734152502</v>
      </c>
      <c r="J2261" s="15">
        <f t="shared" si="323"/>
        <v>42690</v>
      </c>
      <c r="K2261" s="7">
        <f t="shared" si="324"/>
        <v>16.581200155107371</v>
      </c>
    </row>
    <row r="2262" spans="1:11" x14ac:dyDescent="0.25">
      <c r="A2262" s="11">
        <v>42691</v>
      </c>
      <c r="B2262" s="12">
        <v>6794.71</v>
      </c>
      <c r="C2262" s="4">
        <f t="shared" si="321"/>
        <v>6.6433457097504868E-3</v>
      </c>
      <c r="D2262" s="4">
        <f t="shared" si="325"/>
        <v>1.4509140916531771E-7</v>
      </c>
      <c r="E2262" s="13">
        <f t="shared" si="318"/>
        <v>1.0609628976993917E-4</v>
      </c>
      <c r="F2262" s="4">
        <f t="shared" si="319"/>
        <v>6.6432006183413219E-3</v>
      </c>
      <c r="G2262" s="6">
        <f t="shared" si="320"/>
        <v>0.64495181543696156</v>
      </c>
      <c r="H2262" s="8">
        <f t="shared" ref="H2262:H2325" si="326">IF(G2262&lt;0,1,0)</f>
        <v>0</v>
      </c>
      <c r="I2262" s="6">
        <f t="shared" si="322"/>
        <v>3.4486617857457937</v>
      </c>
      <c r="J2262" s="15">
        <f t="shared" si="323"/>
        <v>42691</v>
      </c>
      <c r="K2262" s="7">
        <f t="shared" si="324"/>
        <v>16.383638579935354</v>
      </c>
    </row>
    <row r="2263" spans="1:11" x14ac:dyDescent="0.25">
      <c r="A2263" s="11">
        <v>42692</v>
      </c>
      <c r="B2263" s="12">
        <v>6775.77</v>
      </c>
      <c r="C2263" s="4">
        <f t="shared" si="321"/>
        <v>-2.7913548080594377E-3</v>
      </c>
      <c r="D2263" s="4">
        <f t="shared" si="325"/>
        <v>1.4509140916531771E-7</v>
      </c>
      <c r="E2263" s="13">
        <f t="shared" si="318"/>
        <v>9.6339144940032118E-5</v>
      </c>
      <c r="F2263" s="4">
        <f t="shared" si="319"/>
        <v>-2.7914998994686031E-3</v>
      </c>
      <c r="G2263" s="6">
        <f t="shared" si="320"/>
        <v>-0.28440434223727362</v>
      </c>
      <c r="H2263" s="8">
        <f t="shared" si="326"/>
        <v>1</v>
      </c>
      <c r="I2263" s="6">
        <f t="shared" si="322"/>
        <v>3.6644364679748183</v>
      </c>
      <c r="J2263" s="15">
        <f t="shared" si="323"/>
        <v>42692</v>
      </c>
      <c r="K2263" s="7">
        <f t="shared" si="324"/>
        <v>15.612111859011298</v>
      </c>
    </row>
    <row r="2264" spans="1:11" x14ac:dyDescent="0.25">
      <c r="A2264" s="11">
        <v>42695</v>
      </c>
      <c r="B2264" s="12">
        <v>6777.96</v>
      </c>
      <c r="C2264" s="4">
        <f t="shared" si="321"/>
        <v>3.2315827732410805E-4</v>
      </c>
      <c r="D2264" s="4">
        <f t="shared" si="325"/>
        <v>1.4509140916531771E-7</v>
      </c>
      <c r="E2264" s="13">
        <f t="shared" si="318"/>
        <v>8.9195122524233302E-5</v>
      </c>
      <c r="F2264" s="4">
        <f t="shared" si="319"/>
        <v>3.2301318591494276E-4</v>
      </c>
      <c r="G2264" s="6">
        <f t="shared" si="320"/>
        <v>3.4201857885169253E-2</v>
      </c>
      <c r="H2264" s="8">
        <f t="shared" si="326"/>
        <v>0</v>
      </c>
      <c r="I2264" s="6">
        <f t="shared" si="322"/>
        <v>3.742818683301393</v>
      </c>
      <c r="J2264" s="15">
        <f t="shared" si="323"/>
        <v>42695</v>
      </c>
      <c r="K2264" s="7">
        <f t="shared" si="324"/>
        <v>15.02210571079535</v>
      </c>
    </row>
    <row r="2265" spans="1:11" x14ac:dyDescent="0.25">
      <c r="A2265" s="11">
        <v>42696</v>
      </c>
      <c r="B2265" s="12">
        <v>6819.72</v>
      </c>
      <c r="C2265" s="4">
        <f t="shared" si="321"/>
        <v>6.1422435724948895E-3</v>
      </c>
      <c r="D2265" s="4">
        <f t="shared" si="325"/>
        <v>1.4509140916531771E-7</v>
      </c>
      <c r="E2265" s="13">
        <f t="shared" si="318"/>
        <v>8.1459575579568118E-5</v>
      </c>
      <c r="F2265" s="4">
        <f t="shared" si="319"/>
        <v>6.1420984810857246E-3</v>
      </c>
      <c r="G2265" s="6">
        <f t="shared" si="320"/>
        <v>0.68052753821745793</v>
      </c>
      <c r="H2265" s="8">
        <f t="shared" si="326"/>
        <v>0</v>
      </c>
      <c r="I2265" s="6">
        <f t="shared" si="322"/>
        <v>3.5572044346228608</v>
      </c>
      <c r="J2265" s="15">
        <f t="shared" si="323"/>
        <v>42696</v>
      </c>
      <c r="K2265" s="7">
        <f t="shared" si="324"/>
        <v>14.355930001790457</v>
      </c>
    </row>
    <row r="2266" spans="1:11" x14ac:dyDescent="0.25">
      <c r="A2266" s="11">
        <v>42697</v>
      </c>
      <c r="B2266" s="12">
        <v>6817.71</v>
      </c>
      <c r="C2266" s="4">
        <f t="shared" si="321"/>
        <v>-2.9477695057717195E-4</v>
      </c>
      <c r="D2266" s="4">
        <f t="shared" si="325"/>
        <v>1.4509140916531771E-7</v>
      </c>
      <c r="E2266" s="13">
        <f t="shared" si="318"/>
        <v>7.464929995594128E-5</v>
      </c>
      <c r="F2266" s="4">
        <f t="shared" si="319"/>
        <v>-2.9492204198633724E-4</v>
      </c>
      <c r="G2266" s="6">
        <f t="shared" si="320"/>
        <v>-3.4134564199991592E-2</v>
      </c>
      <c r="H2266" s="8">
        <f t="shared" si="326"/>
        <v>1</v>
      </c>
      <c r="I2266" s="6">
        <f t="shared" si="322"/>
        <v>3.8318335884119405</v>
      </c>
      <c r="J2266" s="15">
        <f t="shared" si="323"/>
        <v>42697</v>
      </c>
      <c r="K2266" s="7">
        <f t="shared" si="324"/>
        <v>13.742733675966054</v>
      </c>
    </row>
    <row r="2267" spans="1:11" x14ac:dyDescent="0.25">
      <c r="A2267" s="11">
        <v>42698</v>
      </c>
      <c r="B2267" s="12">
        <v>6829.2</v>
      </c>
      <c r="C2267" s="4">
        <f t="shared" si="321"/>
        <v>1.6838980714320234E-3</v>
      </c>
      <c r="D2267" s="4">
        <f t="shared" si="325"/>
        <v>1.4509140916531771E-7</v>
      </c>
      <c r="E2267" s="13">
        <f t="shared" si="318"/>
        <v>6.86697618691068E-5</v>
      </c>
      <c r="F2267" s="4">
        <f t="shared" si="319"/>
        <v>1.683752980022858E-3</v>
      </c>
      <c r="G2267" s="6">
        <f t="shared" si="320"/>
        <v>0.20318685429081232</v>
      </c>
      <c r="H2267" s="8">
        <f t="shared" si="326"/>
        <v>0</v>
      </c>
      <c r="I2267" s="6">
        <f t="shared" si="322"/>
        <v>3.8535198194645264</v>
      </c>
      <c r="J2267" s="15">
        <f t="shared" si="323"/>
        <v>42698</v>
      </c>
      <c r="K2267" s="7">
        <f t="shared" si="324"/>
        <v>13.180838271097944</v>
      </c>
    </row>
    <row r="2268" spans="1:11" x14ac:dyDescent="0.25">
      <c r="A2268" s="11">
        <v>42699</v>
      </c>
      <c r="B2268" s="12">
        <v>6840.75</v>
      </c>
      <c r="C2268" s="4">
        <f t="shared" si="321"/>
        <v>1.6898383312990328E-3</v>
      </c>
      <c r="D2268" s="4">
        <f t="shared" si="325"/>
        <v>1.4509140916531771E-7</v>
      </c>
      <c r="E2268" s="13">
        <f t="shared" si="318"/>
        <v>6.3389313148783081E-5</v>
      </c>
      <c r="F2268" s="4">
        <f t="shared" si="319"/>
        <v>1.6896932398898674E-3</v>
      </c>
      <c r="G2268" s="6">
        <f t="shared" si="320"/>
        <v>0.21222661323505143</v>
      </c>
      <c r="H2268" s="8">
        <f t="shared" si="326"/>
        <v>0</v>
      </c>
      <c r="I2268" s="6">
        <f t="shared" si="322"/>
        <v>3.8916490356383933</v>
      </c>
      <c r="J2268" s="15">
        <f t="shared" si="323"/>
        <v>42699</v>
      </c>
      <c r="K2268" s="7">
        <f t="shared" si="324"/>
        <v>12.66392365210803</v>
      </c>
    </row>
    <row r="2269" spans="1:11" x14ac:dyDescent="0.25">
      <c r="A2269" s="11">
        <v>42702</v>
      </c>
      <c r="B2269" s="12">
        <v>6799.47</v>
      </c>
      <c r="C2269" s="4">
        <f t="shared" si="321"/>
        <v>-6.0527067782213239E-3</v>
      </c>
      <c r="D2269" s="4">
        <f t="shared" si="325"/>
        <v>1.4509140916531771E-7</v>
      </c>
      <c r="E2269" s="13">
        <f t="shared" si="318"/>
        <v>5.874047429368016E-5</v>
      </c>
      <c r="F2269" s="4">
        <f t="shared" si="319"/>
        <v>-6.0528518696304889E-3</v>
      </c>
      <c r="G2269" s="6">
        <f t="shared" si="320"/>
        <v>-0.78975306706985371</v>
      </c>
      <c r="H2269" s="8">
        <f t="shared" si="326"/>
        <v>1</v>
      </c>
      <c r="I2269" s="6">
        <f t="shared" si="322"/>
        <v>3.6403972922062597</v>
      </c>
      <c r="J2269" s="15">
        <f t="shared" si="323"/>
        <v>42702</v>
      </c>
      <c r="K2269" s="7">
        <f t="shared" si="324"/>
        <v>12.190709575861892</v>
      </c>
    </row>
    <row r="2270" spans="1:11" x14ac:dyDescent="0.25">
      <c r="A2270" s="11">
        <v>42703</v>
      </c>
      <c r="B2270" s="12">
        <v>6772</v>
      </c>
      <c r="C2270" s="4">
        <f t="shared" si="321"/>
        <v>-4.0482036971302617E-3</v>
      </c>
      <c r="D2270" s="4">
        <f t="shared" si="325"/>
        <v>1.4509140916531771E-7</v>
      </c>
      <c r="E2270" s="13">
        <f t="shared" si="318"/>
        <v>6.1446394263890681E-5</v>
      </c>
      <c r="F2270" s="4">
        <f t="shared" si="319"/>
        <v>-4.0483487885394267E-3</v>
      </c>
      <c r="G2270" s="6">
        <f t="shared" si="320"/>
        <v>-0.51645171131915868</v>
      </c>
      <c r="H2270" s="8">
        <f t="shared" si="326"/>
        <v>1</v>
      </c>
      <c r="I2270" s="6">
        <f t="shared" si="322"/>
        <v>3.7963729823503813</v>
      </c>
      <c r="J2270" s="15">
        <f t="shared" si="323"/>
        <v>42703</v>
      </c>
      <c r="K2270" s="7">
        <f t="shared" si="324"/>
        <v>12.468334992597986</v>
      </c>
    </row>
    <row r="2271" spans="1:11" x14ac:dyDescent="0.25">
      <c r="A2271" s="11">
        <v>42704</v>
      </c>
      <c r="B2271" s="12">
        <v>6783.7998049999997</v>
      </c>
      <c r="C2271" s="4">
        <f t="shared" si="321"/>
        <v>1.7409239071088012E-3</v>
      </c>
      <c r="D2271" s="4">
        <f t="shared" si="325"/>
        <v>1.4509140916531771E-7</v>
      </c>
      <c r="E2271" s="13">
        <f t="shared" si="318"/>
        <v>6.0071269146035606E-5</v>
      </c>
      <c r="F2271" s="4">
        <f t="shared" si="319"/>
        <v>1.7407788156996358E-3</v>
      </c>
      <c r="G2271" s="6">
        <f t="shared" si="320"/>
        <v>0.22460022612316696</v>
      </c>
      <c r="H2271" s="8">
        <f t="shared" si="326"/>
        <v>0</v>
      </c>
      <c r="I2271" s="6">
        <f t="shared" si="322"/>
        <v>3.9158282767783126</v>
      </c>
      <c r="J2271" s="15">
        <f t="shared" si="323"/>
        <v>42704</v>
      </c>
      <c r="K2271" s="7">
        <f t="shared" si="324"/>
        <v>12.328029483233324</v>
      </c>
    </row>
    <row r="2272" spans="1:11" x14ac:dyDescent="0.25">
      <c r="A2272" s="11">
        <v>42705</v>
      </c>
      <c r="B2272" s="12">
        <v>6752.8999020000001</v>
      </c>
      <c r="C2272" s="4">
        <f t="shared" si="321"/>
        <v>-4.5653604405972697E-3</v>
      </c>
      <c r="D2272" s="4">
        <f t="shared" si="325"/>
        <v>1.4509140916531771E-7</v>
      </c>
      <c r="E2272" s="13">
        <f t="shared" si="318"/>
        <v>5.5819311207000655E-5</v>
      </c>
      <c r="F2272" s="4">
        <f t="shared" si="319"/>
        <v>-4.5655055320064346E-3</v>
      </c>
      <c r="G2272" s="6">
        <f t="shared" si="320"/>
        <v>-0.61107798344472875</v>
      </c>
      <c r="H2272" s="8">
        <f t="shared" si="326"/>
        <v>1</v>
      </c>
      <c r="I2272" s="6">
        <f t="shared" si="322"/>
        <v>3.7910486506048988</v>
      </c>
      <c r="J2272" s="15">
        <f t="shared" si="323"/>
        <v>42705</v>
      </c>
      <c r="K2272" s="7">
        <f t="shared" si="324"/>
        <v>11.88372236943087</v>
      </c>
    </row>
    <row r="2273" spans="1:11" x14ac:dyDescent="0.25">
      <c r="A2273" s="11">
        <v>42706</v>
      </c>
      <c r="B2273" s="12">
        <v>6730.7001950000003</v>
      </c>
      <c r="C2273" s="4">
        <f t="shared" si="321"/>
        <v>-3.2928486308263349E-3</v>
      </c>
      <c r="D2273" s="4">
        <f t="shared" si="325"/>
        <v>1.4509140916531771E-7</v>
      </c>
      <c r="E2273" s="13">
        <f t="shared" si="318"/>
        <v>5.5943914905472572E-5</v>
      </c>
      <c r="F2273" s="4">
        <f t="shared" si="319"/>
        <v>-3.2929937222355003E-3</v>
      </c>
      <c r="G2273" s="6">
        <f t="shared" si="320"/>
        <v>-0.44026531829609933</v>
      </c>
      <c r="H2273" s="8">
        <f t="shared" si="326"/>
        <v>1</v>
      </c>
      <c r="I2273" s="6">
        <f t="shared" si="322"/>
        <v>3.8797251358631764</v>
      </c>
      <c r="J2273" s="15">
        <f t="shared" si="323"/>
        <v>42706</v>
      </c>
      <c r="K2273" s="7">
        <f t="shared" si="324"/>
        <v>11.896978806018174</v>
      </c>
    </row>
    <row r="2274" spans="1:11" x14ac:dyDescent="0.25">
      <c r="A2274" s="11">
        <v>42709</v>
      </c>
      <c r="B2274" s="12">
        <v>6746.7998049999997</v>
      </c>
      <c r="C2274" s="4">
        <f t="shared" si="321"/>
        <v>2.3891103925570496E-3</v>
      </c>
      <c r="D2274" s="4">
        <f t="shared" si="325"/>
        <v>1.4509140916531771E-7</v>
      </c>
      <c r="E2274" s="13">
        <f t="shared" si="318"/>
        <v>5.4197917353047579E-5</v>
      </c>
      <c r="F2274" s="4">
        <f t="shared" si="319"/>
        <v>2.3889653011478842E-3</v>
      </c>
      <c r="G2274" s="6">
        <f t="shared" si="320"/>
        <v>0.32450287034741193</v>
      </c>
      <c r="H2274" s="8">
        <f t="shared" si="326"/>
        <v>0</v>
      </c>
      <c r="I2274" s="6">
        <f t="shared" si="322"/>
        <v>3.9398444481022055</v>
      </c>
      <c r="J2274" s="15">
        <f t="shared" si="323"/>
        <v>42709</v>
      </c>
      <c r="K2274" s="7">
        <f t="shared" si="324"/>
        <v>11.709856143574539</v>
      </c>
    </row>
    <row r="2275" spans="1:11" x14ac:dyDescent="0.25">
      <c r="A2275" s="11">
        <v>42710</v>
      </c>
      <c r="B2275" s="12">
        <v>6779.7998049999997</v>
      </c>
      <c r="C2275" s="4">
        <f t="shared" si="321"/>
        <v>4.8792847310984329E-3</v>
      </c>
      <c r="D2275" s="4">
        <f t="shared" si="325"/>
        <v>1.4509140916531771E-7</v>
      </c>
      <c r="E2275" s="13">
        <f t="shared" si="318"/>
        <v>5.0648488144210417E-5</v>
      </c>
      <c r="F2275" s="4">
        <f t="shared" si="319"/>
        <v>4.8791396396892679E-3</v>
      </c>
      <c r="G2275" s="6">
        <f t="shared" si="320"/>
        <v>0.68558294391863395</v>
      </c>
      <c r="H2275" s="8">
        <f t="shared" si="326"/>
        <v>0</v>
      </c>
      <c r="I2275" s="6">
        <f t="shared" si="322"/>
        <v>3.7913500686956838</v>
      </c>
      <c r="J2275" s="15">
        <f t="shared" si="323"/>
        <v>42710</v>
      </c>
      <c r="K2275" s="7">
        <f t="shared" si="324"/>
        <v>11.319923807378403</v>
      </c>
    </row>
    <row r="2276" spans="1:11" x14ac:dyDescent="0.25">
      <c r="A2276" s="11">
        <v>42711</v>
      </c>
      <c r="B2276" s="12">
        <v>6902.2001950000003</v>
      </c>
      <c r="C2276" s="4">
        <f t="shared" si="321"/>
        <v>1.7892655385699709E-2</v>
      </c>
      <c r="D2276" s="4">
        <f t="shared" si="325"/>
        <v>1.4509140916531771E-7</v>
      </c>
      <c r="E2276" s="13">
        <f t="shared" si="318"/>
        <v>4.7523616510485355E-5</v>
      </c>
      <c r="F2276" s="4">
        <f t="shared" si="319"/>
        <v>1.7892510294290544E-2</v>
      </c>
      <c r="G2276" s="6">
        <f t="shared" si="320"/>
        <v>2.5954731136086178</v>
      </c>
      <c r="H2276" s="8">
        <f t="shared" si="326"/>
        <v>0</v>
      </c>
      <c r="I2276" s="6">
        <f t="shared" si="322"/>
        <v>0.68996301545626837</v>
      </c>
      <c r="J2276" s="15">
        <f t="shared" si="323"/>
        <v>42711</v>
      </c>
      <c r="K2276" s="7">
        <f t="shared" si="324"/>
        <v>10.965160727117864</v>
      </c>
    </row>
    <row r="2277" spans="1:11" x14ac:dyDescent="0.25">
      <c r="A2277" s="11">
        <v>42712</v>
      </c>
      <c r="B2277" s="12">
        <v>6931.6000979999999</v>
      </c>
      <c r="C2277" s="4">
        <f t="shared" si="321"/>
        <v>4.2504513061738152E-3</v>
      </c>
      <c r="D2277" s="4">
        <f t="shared" si="325"/>
        <v>1.4509140916531771E-7</v>
      </c>
      <c r="E2277" s="13">
        <f t="shared" si="318"/>
        <v>4.4772519882625398E-5</v>
      </c>
      <c r="F2277" s="4">
        <f t="shared" si="319"/>
        <v>4.2503062147646502E-3</v>
      </c>
      <c r="G2277" s="6">
        <f t="shared" si="320"/>
        <v>0.63520579435446356</v>
      </c>
      <c r="H2277" s="8">
        <f t="shared" si="326"/>
        <v>0</v>
      </c>
      <c r="I2277" s="6">
        <f t="shared" si="322"/>
        <v>3.8862762673167932</v>
      </c>
      <c r="J2277" s="15">
        <f t="shared" si="323"/>
        <v>42712</v>
      </c>
      <c r="K2277" s="7">
        <f t="shared" si="324"/>
        <v>10.643048214822775</v>
      </c>
    </row>
    <row r="2278" spans="1:11" x14ac:dyDescent="0.25">
      <c r="A2278" s="11">
        <v>42713</v>
      </c>
      <c r="B2278" s="12">
        <v>6954.2001950000003</v>
      </c>
      <c r="C2278" s="4">
        <f t="shared" si="321"/>
        <v>3.2551407162560615E-3</v>
      </c>
      <c r="D2278" s="4">
        <f t="shared" si="325"/>
        <v>1.4509140916531771E-7</v>
      </c>
      <c r="E2278" s="13">
        <f t="shared" si="318"/>
        <v>4.2350489942534642E-5</v>
      </c>
      <c r="F2278" s="4">
        <f t="shared" si="319"/>
        <v>3.2549956248468961E-3</v>
      </c>
      <c r="G2278" s="6">
        <f t="shared" si="320"/>
        <v>0.50017408886261661</v>
      </c>
      <c r="H2278" s="8">
        <f t="shared" si="326"/>
        <v>0</v>
      </c>
      <c r="I2278" s="6">
        <f t="shared" si="322"/>
        <v>3.9907396912316093</v>
      </c>
      <c r="J2278" s="15">
        <f t="shared" si="323"/>
        <v>42713</v>
      </c>
      <c r="K2278" s="7">
        <f t="shared" si="324"/>
        <v>10.351170926741219</v>
      </c>
    </row>
    <row r="2279" spans="1:11" x14ac:dyDescent="0.25">
      <c r="A2279" s="11">
        <v>42716</v>
      </c>
      <c r="B2279" s="12">
        <v>6890.3999020000001</v>
      </c>
      <c r="C2279" s="4">
        <f t="shared" si="321"/>
        <v>-9.2166973682189547E-3</v>
      </c>
      <c r="D2279" s="4">
        <f t="shared" si="325"/>
        <v>1.4509140916531771E-7</v>
      </c>
      <c r="E2279" s="13">
        <f t="shared" si="318"/>
        <v>4.021816606438017E-5</v>
      </c>
      <c r="F2279" s="4">
        <f t="shared" si="319"/>
        <v>-9.2168424596281197E-3</v>
      </c>
      <c r="G2279" s="6">
        <f t="shared" si="320"/>
        <v>-1.4533527368468193</v>
      </c>
      <c r="H2279" s="8">
        <f t="shared" si="326"/>
        <v>1</v>
      </c>
      <c r="I2279" s="6">
        <f t="shared" si="322"/>
        <v>3.0855402640767808</v>
      </c>
      <c r="J2279" s="15">
        <f t="shared" si="323"/>
        <v>42716</v>
      </c>
      <c r="K2279" s="7">
        <f t="shared" si="324"/>
        <v>10.087217661123498</v>
      </c>
    </row>
    <row r="2280" spans="1:11" x14ac:dyDescent="0.25">
      <c r="A2280" s="11">
        <v>42717</v>
      </c>
      <c r="B2280" s="12">
        <v>6968.6000979999999</v>
      </c>
      <c r="C2280" s="4">
        <f t="shared" si="321"/>
        <v>1.1285233557998946E-2</v>
      </c>
      <c r="D2280" s="4">
        <f t="shared" si="325"/>
        <v>1.4509140916531771E-7</v>
      </c>
      <c r="E2280" s="13">
        <f t="shared" si="318"/>
        <v>5.4105024134710274E-5</v>
      </c>
      <c r="F2280" s="4">
        <f t="shared" si="319"/>
        <v>1.1285088466589781E-2</v>
      </c>
      <c r="G2280" s="6">
        <f t="shared" si="320"/>
        <v>1.5342148088694805</v>
      </c>
      <c r="H2280" s="8">
        <f t="shared" si="326"/>
        <v>0</v>
      </c>
      <c r="I2280" s="6">
        <f t="shared" si="322"/>
        <v>2.8164456813526408</v>
      </c>
      <c r="J2280" s="15">
        <f t="shared" si="323"/>
        <v>42717</v>
      </c>
      <c r="K2280" s="7">
        <f t="shared" si="324"/>
        <v>11.699816710565042</v>
      </c>
    </row>
    <row r="2281" spans="1:11" x14ac:dyDescent="0.25">
      <c r="A2281" s="11">
        <v>42718</v>
      </c>
      <c r="B2281" s="12">
        <v>6949.2001950000003</v>
      </c>
      <c r="C2281" s="4">
        <f t="shared" si="321"/>
        <v>-2.7877847297480703E-3</v>
      </c>
      <c r="D2281" s="4">
        <f t="shared" si="325"/>
        <v>1.4509140916531771E-7</v>
      </c>
      <c r="E2281" s="13">
        <f t="shared" si="318"/>
        <v>5.0566706154524595E-5</v>
      </c>
      <c r="F2281" s="4">
        <f t="shared" si="319"/>
        <v>-2.7879298211572357E-3</v>
      </c>
      <c r="G2281" s="6">
        <f t="shared" si="320"/>
        <v>-0.39205726390651052</v>
      </c>
      <c r="H2281" s="8">
        <f t="shared" si="326"/>
        <v>1</v>
      </c>
      <c r="I2281" s="6">
        <f t="shared" si="322"/>
        <v>3.9503156073900589</v>
      </c>
      <c r="J2281" s="15">
        <f t="shared" si="323"/>
        <v>42718</v>
      </c>
      <c r="K2281" s="7">
        <f t="shared" si="324"/>
        <v>11.310780988550137</v>
      </c>
    </row>
    <row r="2282" spans="1:11" x14ac:dyDescent="0.25">
      <c r="A2282" s="11">
        <v>42719</v>
      </c>
      <c r="B2282" s="12">
        <v>6999</v>
      </c>
      <c r="C2282" s="4">
        <f t="shared" si="321"/>
        <v>7.1407086090115963E-3</v>
      </c>
      <c r="D2282" s="4">
        <f t="shared" si="325"/>
        <v>1.4509140916531771E-7</v>
      </c>
      <c r="E2282" s="13">
        <f t="shared" si="318"/>
        <v>4.8893962228683547E-5</v>
      </c>
      <c r="F2282" s="4">
        <f t="shared" si="319"/>
        <v>7.1405635176024313E-3</v>
      </c>
      <c r="G2282" s="6">
        <f t="shared" si="320"/>
        <v>1.0211860427015886</v>
      </c>
      <c r="H2282" s="8">
        <f t="shared" si="326"/>
        <v>0</v>
      </c>
      <c r="I2282" s="6">
        <f t="shared" si="322"/>
        <v>3.5225793203474525</v>
      </c>
      <c r="J2282" s="15">
        <f t="shared" si="323"/>
        <v>42719</v>
      </c>
      <c r="K2282" s="7">
        <f t="shared" si="324"/>
        <v>11.122127693861881</v>
      </c>
    </row>
    <row r="2283" spans="1:11" x14ac:dyDescent="0.25">
      <c r="A2283" s="11">
        <v>42720</v>
      </c>
      <c r="B2283" s="12">
        <v>7011.6000979999999</v>
      </c>
      <c r="C2283" s="4">
        <f t="shared" si="321"/>
        <v>1.7986526356903339E-3</v>
      </c>
      <c r="D2283" s="4">
        <f t="shared" si="325"/>
        <v>1.4509140916531771E-7</v>
      </c>
      <c r="E2283" s="13">
        <f t="shared" si="318"/>
        <v>4.5978954554581292E-5</v>
      </c>
      <c r="F2283" s="4">
        <f t="shared" si="319"/>
        <v>1.7985075442811685E-3</v>
      </c>
      <c r="G2283" s="6">
        <f t="shared" si="320"/>
        <v>0.26523615148328017</v>
      </c>
      <c r="H2283" s="8">
        <f t="shared" si="326"/>
        <v>0</v>
      </c>
      <c r="I2283" s="6">
        <f t="shared" si="322"/>
        <v>4.0395497466923374</v>
      </c>
      <c r="J2283" s="15">
        <f t="shared" si="323"/>
        <v>42720</v>
      </c>
      <c r="K2283" s="7">
        <f t="shared" si="324"/>
        <v>10.78548816804741</v>
      </c>
    </row>
    <row r="2284" spans="1:11" x14ac:dyDescent="0.25">
      <c r="A2284" s="11">
        <v>42723</v>
      </c>
      <c r="B2284" s="12">
        <v>7017.2001950000003</v>
      </c>
      <c r="C2284" s="4">
        <f t="shared" si="321"/>
        <v>7.9837151866116402E-4</v>
      </c>
      <c r="D2284" s="4">
        <f t="shared" si="325"/>
        <v>1.4509140916531771E-7</v>
      </c>
      <c r="E2284" s="13">
        <f t="shared" si="318"/>
        <v>4.3412619446329555E-5</v>
      </c>
      <c r="F2284" s="4">
        <f t="shared" si="319"/>
        <v>7.9822642725199872E-4</v>
      </c>
      <c r="G2284" s="6">
        <f t="shared" si="320"/>
        <v>0.12114851817695367</v>
      </c>
      <c r="H2284" s="8">
        <f t="shared" si="326"/>
        <v>0</v>
      </c>
      <c r="I2284" s="6">
        <f t="shared" si="322"/>
        <v>4.0961031793024683</v>
      </c>
      <c r="J2284" s="15">
        <f t="shared" si="323"/>
        <v>42723</v>
      </c>
      <c r="K2284" s="7">
        <f t="shared" si="324"/>
        <v>10.480168281054162</v>
      </c>
    </row>
    <row r="2285" spans="1:11" x14ac:dyDescent="0.25">
      <c r="A2285" s="11">
        <v>42724</v>
      </c>
      <c r="B2285" s="12">
        <v>7044</v>
      </c>
      <c r="C2285" s="4">
        <f t="shared" si="321"/>
        <v>3.8118847722058663E-3</v>
      </c>
      <c r="D2285" s="4">
        <f t="shared" si="325"/>
        <v>1.4509140916531771E-7</v>
      </c>
      <c r="E2285" s="13">
        <f t="shared" si="318"/>
        <v>4.115325116186224E-5</v>
      </c>
      <c r="F2285" s="4">
        <f t="shared" si="319"/>
        <v>3.8117396807967009E-3</v>
      </c>
      <c r="G2285" s="6">
        <f t="shared" si="320"/>
        <v>0.59418428018381964</v>
      </c>
      <c r="H2285" s="8">
        <f t="shared" si="326"/>
        <v>0</v>
      </c>
      <c r="I2285" s="6">
        <f t="shared" si="322"/>
        <v>3.9536378005782753</v>
      </c>
      <c r="J2285" s="15">
        <f t="shared" si="323"/>
        <v>42724</v>
      </c>
      <c r="K2285" s="7">
        <f t="shared" si="324"/>
        <v>10.203809359230084</v>
      </c>
    </row>
    <row r="2286" spans="1:11" x14ac:dyDescent="0.25">
      <c r="A2286" s="11">
        <v>42725</v>
      </c>
      <c r="B2286" s="12">
        <v>7041.3999020000001</v>
      </c>
      <c r="C2286" s="4">
        <f t="shared" si="321"/>
        <v>-3.691905160837546E-4</v>
      </c>
      <c r="D2286" s="4">
        <f t="shared" si="325"/>
        <v>1.4509140916531771E-7</v>
      </c>
      <c r="E2286" s="13">
        <f t="shared" si="318"/>
        <v>3.9164132504504093E-5</v>
      </c>
      <c r="F2286" s="4">
        <f t="shared" si="319"/>
        <v>-3.6933560749291989E-4</v>
      </c>
      <c r="G2286" s="6">
        <f t="shared" si="320"/>
        <v>-5.9016972125747899E-2</v>
      </c>
      <c r="H2286" s="8">
        <f t="shared" si="326"/>
        <v>1</v>
      </c>
      <c r="I2286" s="6">
        <f t="shared" si="322"/>
        <v>4.1531945738729306</v>
      </c>
      <c r="J2286" s="15">
        <f t="shared" si="323"/>
        <v>42725</v>
      </c>
      <c r="K2286" s="7">
        <f t="shared" si="324"/>
        <v>9.9541576859318113</v>
      </c>
    </row>
    <row r="2287" spans="1:11" x14ac:dyDescent="0.25">
      <c r="A2287" s="11">
        <v>42726</v>
      </c>
      <c r="B2287" s="12">
        <v>7063.7001950000003</v>
      </c>
      <c r="C2287" s="4">
        <f t="shared" si="321"/>
        <v>3.1620210317118971E-3</v>
      </c>
      <c r="D2287" s="4">
        <f t="shared" si="325"/>
        <v>1.4509140916531771E-7</v>
      </c>
      <c r="E2287" s="13">
        <f t="shared" si="318"/>
        <v>3.743825138365823E-5</v>
      </c>
      <c r="F2287" s="4">
        <f t="shared" si="319"/>
        <v>3.1618759403027317E-3</v>
      </c>
      <c r="G2287" s="6">
        <f t="shared" si="320"/>
        <v>0.5167578085963056</v>
      </c>
      <c r="H2287" s="8">
        <f t="shared" si="326"/>
        <v>0</v>
      </c>
      <c r="I2287" s="6">
        <f t="shared" si="322"/>
        <v>4.0439509563936396</v>
      </c>
      <c r="J2287" s="15">
        <f t="shared" si="323"/>
        <v>42726</v>
      </c>
      <c r="K2287" s="7">
        <f t="shared" si="324"/>
        <v>9.7323571656950261</v>
      </c>
    </row>
    <row r="2288" spans="1:11" x14ac:dyDescent="0.25">
      <c r="A2288" s="11">
        <v>42727</v>
      </c>
      <c r="B2288" s="12">
        <v>7068.2001950000003</v>
      </c>
      <c r="C2288" s="4">
        <f t="shared" si="321"/>
        <v>6.3685704369652145E-4</v>
      </c>
      <c r="D2288" s="4">
        <f t="shared" si="325"/>
        <v>1.4509140916531771E-7</v>
      </c>
      <c r="E2288" s="13">
        <f t="shared" si="318"/>
        <v>3.5893494679892335E-5</v>
      </c>
      <c r="F2288" s="4">
        <f t="shared" si="319"/>
        <v>6.3671195228735616E-4</v>
      </c>
      <c r="G2288" s="6">
        <f t="shared" si="320"/>
        <v>0.10627598290506446</v>
      </c>
      <c r="H2288" s="8">
        <f t="shared" si="326"/>
        <v>0</v>
      </c>
      <c r="I2288" s="6">
        <f t="shared" si="322"/>
        <v>4.1928914173132057</v>
      </c>
      <c r="J2288" s="15">
        <f t="shared" si="323"/>
        <v>42727</v>
      </c>
      <c r="K2288" s="7">
        <f t="shared" si="324"/>
        <v>9.5294565186125695</v>
      </c>
    </row>
    <row r="2289" spans="1:11" x14ac:dyDescent="0.25">
      <c r="A2289" s="11">
        <v>42732</v>
      </c>
      <c r="B2289" s="12">
        <v>7106.1000979999999</v>
      </c>
      <c r="C2289" s="4">
        <f t="shared" si="321"/>
        <v>5.3477057121924746E-3</v>
      </c>
      <c r="D2289" s="4">
        <f t="shared" si="325"/>
        <v>1.4509140916531771E-7</v>
      </c>
      <c r="E2289" s="13">
        <f t="shared" si="318"/>
        <v>3.4533510828802621E-5</v>
      </c>
      <c r="F2289" s="4">
        <f t="shared" si="319"/>
        <v>5.3475606207833096E-3</v>
      </c>
      <c r="G2289" s="6">
        <f t="shared" si="320"/>
        <v>0.909987339421095</v>
      </c>
      <c r="H2289" s="8">
        <f t="shared" si="326"/>
        <v>0</v>
      </c>
      <c r="I2289" s="6">
        <f t="shared" si="322"/>
        <v>3.8038131763369956</v>
      </c>
      <c r="J2289" s="15">
        <f t="shared" si="323"/>
        <v>42732</v>
      </c>
      <c r="K2289" s="7">
        <f t="shared" si="324"/>
        <v>9.3471804517121981</v>
      </c>
    </row>
    <row r="2290" spans="1:11" x14ac:dyDescent="0.25">
      <c r="A2290" s="11">
        <v>42733</v>
      </c>
      <c r="B2290" s="12">
        <v>7120.2998049999997</v>
      </c>
      <c r="C2290" s="4">
        <f t="shared" si="321"/>
        <v>1.9962480757339785E-3</v>
      </c>
      <c r="D2290" s="4">
        <f t="shared" si="325"/>
        <v>1.4509140916531771E-7</v>
      </c>
      <c r="E2290" s="13">
        <f t="shared" si="318"/>
        <v>3.333619861082302E-5</v>
      </c>
      <c r="F2290" s="4">
        <f t="shared" si="319"/>
        <v>1.9961029843248131E-3</v>
      </c>
      <c r="G2290" s="6">
        <f t="shared" si="320"/>
        <v>0.34572032014857312</v>
      </c>
      <c r="H2290" s="8">
        <f t="shared" si="326"/>
        <v>0</v>
      </c>
      <c r="I2290" s="6">
        <f t="shared" si="322"/>
        <v>4.1757335499204151</v>
      </c>
      <c r="J2290" s="15">
        <f t="shared" si="323"/>
        <v>42733</v>
      </c>
      <c r="K2290" s="7">
        <f t="shared" si="324"/>
        <v>9.1837128921467404</v>
      </c>
    </row>
    <row r="2291" spans="1:11" x14ac:dyDescent="0.25">
      <c r="A2291" s="11">
        <v>42734</v>
      </c>
      <c r="B2291" s="12">
        <v>7142.7998049999997</v>
      </c>
      <c r="C2291" s="4">
        <f t="shared" si="321"/>
        <v>3.1549970594026548E-3</v>
      </c>
      <c r="D2291" s="4">
        <f t="shared" si="325"/>
        <v>1.4509140916531771E-7</v>
      </c>
      <c r="E2291" s="13">
        <f t="shared" si="318"/>
        <v>3.2282100397690141E-5</v>
      </c>
      <c r="F2291" s="4">
        <f t="shared" si="319"/>
        <v>3.1548519679934894E-3</v>
      </c>
      <c r="G2291" s="6">
        <f t="shared" si="320"/>
        <v>0.55526218043330966</v>
      </c>
      <c r="H2291" s="8">
        <f t="shared" si="326"/>
        <v>0</v>
      </c>
      <c r="I2291" s="6">
        <f t="shared" si="322"/>
        <v>4.0974022465841822</v>
      </c>
      <c r="J2291" s="15">
        <f t="shared" si="323"/>
        <v>42734</v>
      </c>
      <c r="K2291" s="7">
        <f t="shared" si="324"/>
        <v>9.0373510502887999</v>
      </c>
    </row>
    <row r="2292" spans="1:11" x14ac:dyDescent="0.25">
      <c r="A2292" s="11">
        <v>42738</v>
      </c>
      <c r="B2292" s="12">
        <v>7177.8999020000001</v>
      </c>
      <c r="C2292" s="4">
        <f t="shared" si="321"/>
        <v>4.9020184775092719E-3</v>
      </c>
      <c r="D2292" s="4">
        <f t="shared" si="325"/>
        <v>1.4509140916531771E-7</v>
      </c>
      <c r="E2292" s="13">
        <f t="shared" si="318"/>
        <v>3.1354085944780872E-5</v>
      </c>
      <c r="F2292" s="4">
        <f t="shared" si="319"/>
        <v>4.9018733861001069E-3</v>
      </c>
      <c r="G2292" s="6">
        <f t="shared" si="320"/>
        <v>0.87541708280295816</v>
      </c>
      <c r="H2292" s="8">
        <f t="shared" si="326"/>
        <v>0</v>
      </c>
      <c r="I2292" s="6">
        <f t="shared" si="322"/>
        <v>3.8829669154692663</v>
      </c>
      <c r="J2292" s="15">
        <f t="shared" si="323"/>
        <v>42738</v>
      </c>
      <c r="K2292" s="7">
        <f t="shared" si="324"/>
        <v>8.906505343864989</v>
      </c>
    </row>
    <row r="2293" spans="1:11" x14ac:dyDescent="0.25">
      <c r="A2293" s="11">
        <v>42739</v>
      </c>
      <c r="B2293" s="12">
        <v>7189.7001950000003</v>
      </c>
      <c r="C2293" s="4">
        <f t="shared" si="321"/>
        <v>1.6426258489444716E-3</v>
      </c>
      <c r="D2293" s="4">
        <f t="shared" si="325"/>
        <v>1.4509140916531771E-7</v>
      </c>
      <c r="E2293" s="13">
        <f t="shared" si="318"/>
        <v>3.0537074005970266E-5</v>
      </c>
      <c r="F2293" s="4">
        <f t="shared" si="319"/>
        <v>1.6424807575353062E-3</v>
      </c>
      <c r="G2293" s="6">
        <f t="shared" si="320"/>
        <v>0.29722585121907769</v>
      </c>
      <c r="H2293" s="8">
        <f t="shared" si="326"/>
        <v>0</v>
      </c>
      <c r="I2293" s="6">
        <f t="shared" si="322"/>
        <v>4.2351743991506803</v>
      </c>
      <c r="J2293" s="15">
        <f t="shared" si="323"/>
        <v>42739</v>
      </c>
      <c r="K2293" s="7">
        <f t="shared" si="324"/>
        <v>8.7896983585959756</v>
      </c>
    </row>
    <row r="2294" spans="1:11" x14ac:dyDescent="0.25">
      <c r="A2294" s="11">
        <v>42740</v>
      </c>
      <c r="B2294" s="12">
        <v>7195.2998049999997</v>
      </c>
      <c r="C2294" s="4">
        <f t="shared" si="321"/>
        <v>7.7853462396024556E-4</v>
      </c>
      <c r="D2294" s="4">
        <f t="shared" si="325"/>
        <v>1.4509140916531771E-7</v>
      </c>
      <c r="E2294" s="13">
        <f t="shared" si="318"/>
        <v>2.9817787246947847E-5</v>
      </c>
      <c r="F2294" s="4">
        <f t="shared" si="319"/>
        <v>7.7838953255108027E-4</v>
      </c>
      <c r="G2294" s="6">
        <f t="shared" si="320"/>
        <v>0.14254739372071171</v>
      </c>
      <c r="H2294" s="8">
        <f t="shared" si="326"/>
        <v>0</v>
      </c>
      <c r="I2294" s="6">
        <f t="shared" si="322"/>
        <v>4.2811043145860053</v>
      </c>
      <c r="J2294" s="15">
        <f t="shared" si="323"/>
        <v>42740</v>
      </c>
      <c r="K2294" s="7">
        <f t="shared" si="324"/>
        <v>8.685562833505843</v>
      </c>
    </row>
    <row r="2295" spans="1:11" x14ac:dyDescent="0.25">
      <c r="A2295" s="11">
        <v>42741</v>
      </c>
      <c r="B2295" s="12">
        <v>7210.1000979999999</v>
      </c>
      <c r="C2295" s="4">
        <f t="shared" si="321"/>
        <v>2.0548264272120431E-3</v>
      </c>
      <c r="D2295" s="4">
        <f t="shared" si="325"/>
        <v>1.4509140916531771E-7</v>
      </c>
      <c r="E2295" s="13">
        <f t="shared" si="318"/>
        <v>2.9184536474066658E-5</v>
      </c>
      <c r="F2295" s="4">
        <f t="shared" si="319"/>
        <v>2.0546813358028777E-3</v>
      </c>
      <c r="G2295" s="6">
        <f t="shared" si="320"/>
        <v>0.38033656157025197</v>
      </c>
      <c r="H2295" s="8">
        <f t="shared" si="326"/>
        <v>0</v>
      </c>
      <c r="I2295" s="6">
        <f t="shared" si="322"/>
        <v>4.2296692976463746</v>
      </c>
      <c r="J2295" s="15">
        <f t="shared" si="323"/>
        <v>42741</v>
      </c>
      <c r="K2295" s="7">
        <f t="shared" si="324"/>
        <v>8.5928387206666823</v>
      </c>
    </row>
    <row r="2296" spans="1:11" x14ac:dyDescent="0.25">
      <c r="A2296" s="11">
        <v>42744</v>
      </c>
      <c r="B2296" s="12">
        <v>7237.7998049999997</v>
      </c>
      <c r="C2296" s="4">
        <f t="shared" si="321"/>
        <v>3.8344314571273682E-3</v>
      </c>
      <c r="D2296" s="4">
        <f t="shared" si="325"/>
        <v>1.4509140916531771E-7</v>
      </c>
      <c r="E2296" s="13">
        <f t="shared" si="318"/>
        <v>2.8627030672208678E-5</v>
      </c>
      <c r="F2296" s="4">
        <f t="shared" si="319"/>
        <v>3.8342863657182028E-3</v>
      </c>
      <c r="G2296" s="6">
        <f t="shared" si="320"/>
        <v>0.71663232449128644</v>
      </c>
      <c r="H2296" s="8">
        <f t="shared" si="326"/>
        <v>0</v>
      </c>
      <c r="I2296" s="6">
        <f t="shared" si="322"/>
        <v>4.0548601015885293</v>
      </c>
      <c r="J2296" s="15">
        <f t="shared" si="323"/>
        <v>42744</v>
      </c>
      <c r="K2296" s="7">
        <f t="shared" si="324"/>
        <v>8.5103694162291195</v>
      </c>
    </row>
    <row r="2297" spans="1:11" x14ac:dyDescent="0.25">
      <c r="A2297" s="11">
        <v>42745</v>
      </c>
      <c r="B2297" s="12">
        <v>7275.5</v>
      </c>
      <c r="C2297" s="4">
        <f t="shared" si="321"/>
        <v>5.1952733428291681E-3</v>
      </c>
      <c r="D2297" s="4">
        <f t="shared" si="325"/>
        <v>1.4509140916531771E-7</v>
      </c>
      <c r="E2297" s="13">
        <f t="shared" si="318"/>
        <v>2.8136209764574945E-5</v>
      </c>
      <c r="F2297" s="4">
        <f t="shared" si="319"/>
        <v>5.1951282514200031E-3</v>
      </c>
      <c r="G2297" s="6">
        <f t="shared" si="320"/>
        <v>0.97940761601143755</v>
      </c>
      <c r="H2297" s="8">
        <f t="shared" si="326"/>
        <v>0</v>
      </c>
      <c r="I2297" s="6">
        <f t="shared" si="322"/>
        <v>3.840668431364858</v>
      </c>
      <c r="J2297" s="15">
        <f t="shared" si="323"/>
        <v>42745</v>
      </c>
      <c r="K2297" s="7">
        <f t="shared" si="324"/>
        <v>8.4370972913896534</v>
      </c>
    </row>
    <row r="2298" spans="1:11" x14ac:dyDescent="0.25">
      <c r="A2298" s="11">
        <v>42746</v>
      </c>
      <c r="B2298" s="12">
        <v>7290.5</v>
      </c>
      <c r="C2298" s="4">
        <f t="shared" si="321"/>
        <v>2.0595915560067089E-3</v>
      </c>
      <c r="D2298" s="4">
        <f t="shared" si="325"/>
        <v>1.4509140916531771E-7</v>
      </c>
      <c r="E2298" s="13">
        <f t="shared" si="318"/>
        <v>2.7704097376564726E-5</v>
      </c>
      <c r="F2298" s="4">
        <f t="shared" si="319"/>
        <v>2.0594464645975435E-3</v>
      </c>
      <c r="G2298" s="6">
        <f t="shared" si="320"/>
        <v>0.39127176049119078</v>
      </c>
      <c r="H2298" s="8">
        <f t="shared" si="326"/>
        <v>0</v>
      </c>
      <c r="I2298" s="6">
        <f t="shared" si="322"/>
        <v>4.2514797895056127</v>
      </c>
      <c r="J2298" s="15">
        <f t="shared" si="323"/>
        <v>42746</v>
      </c>
      <c r="K2298" s="7">
        <f t="shared" si="324"/>
        <v>8.3720586693303076</v>
      </c>
    </row>
    <row r="2299" spans="1:11" x14ac:dyDescent="0.25">
      <c r="A2299" s="11">
        <v>42747</v>
      </c>
      <c r="B2299" s="12">
        <v>7292.3999020000001</v>
      </c>
      <c r="C2299" s="4">
        <f t="shared" si="321"/>
        <v>2.6056573432121688E-4</v>
      </c>
      <c r="D2299" s="4">
        <f t="shared" si="325"/>
        <v>1.4509140916531771E-7</v>
      </c>
      <c r="E2299" s="13">
        <f t="shared" si="318"/>
        <v>2.7323671210996346E-5</v>
      </c>
      <c r="F2299" s="4">
        <f t="shared" si="319"/>
        <v>2.6042064291205159E-4</v>
      </c>
      <c r="G2299" s="6">
        <f t="shared" si="320"/>
        <v>4.9820247571289576E-2</v>
      </c>
      <c r="H2299" s="8">
        <f t="shared" si="326"/>
        <v>0</v>
      </c>
      <c r="I2299" s="6">
        <f t="shared" si="322"/>
        <v>4.3336990153322326</v>
      </c>
      <c r="J2299" s="15">
        <f t="shared" si="323"/>
        <v>42747</v>
      </c>
      <c r="K2299" s="7">
        <f t="shared" si="324"/>
        <v>8.3143783991240596</v>
      </c>
    </row>
    <row r="2300" spans="1:11" x14ac:dyDescent="0.25">
      <c r="A2300" s="11">
        <v>42748</v>
      </c>
      <c r="B2300" s="12">
        <v>7337.7998049999997</v>
      </c>
      <c r="C2300" s="4">
        <f t="shared" si="321"/>
        <v>6.2063470954702073E-3</v>
      </c>
      <c r="D2300" s="4">
        <f t="shared" si="325"/>
        <v>1.4509140916531771E-7</v>
      </c>
      <c r="E2300" s="13">
        <f t="shared" si="318"/>
        <v>2.6988748928125719E-5</v>
      </c>
      <c r="F2300" s="4">
        <f t="shared" si="319"/>
        <v>6.2062020040610424E-3</v>
      </c>
      <c r="G2300" s="6">
        <f t="shared" si="320"/>
        <v>1.194633064100072</v>
      </c>
      <c r="H2300" s="8">
        <f t="shared" si="326"/>
        <v>0</v>
      </c>
      <c r="I2300" s="6">
        <f t="shared" si="322"/>
        <v>3.6275326304607067</v>
      </c>
      <c r="J2300" s="15">
        <f t="shared" si="323"/>
        <v>42748</v>
      </c>
      <c r="K2300" s="7">
        <f t="shared" si="324"/>
        <v>8.2632641727200067</v>
      </c>
    </row>
    <row r="2301" spans="1:11" x14ac:dyDescent="0.25">
      <c r="A2301" s="11">
        <v>42751</v>
      </c>
      <c r="B2301" s="12">
        <v>7327.1000979999999</v>
      </c>
      <c r="C2301" s="4">
        <f t="shared" si="321"/>
        <v>-1.4592269936221961E-3</v>
      </c>
      <c r="D2301" s="4">
        <f t="shared" si="325"/>
        <v>1.4509140916531771E-7</v>
      </c>
      <c r="E2301" s="13">
        <f t="shared" si="318"/>
        <v>2.6693887675888564E-5</v>
      </c>
      <c r="F2301" s="4">
        <f t="shared" si="319"/>
        <v>-1.4593720850313615E-3</v>
      </c>
      <c r="G2301" s="6">
        <f t="shared" si="320"/>
        <v>-0.28246205891619286</v>
      </c>
      <c r="H2301" s="8">
        <f t="shared" si="326"/>
        <v>1</v>
      </c>
      <c r="I2301" s="6">
        <f t="shared" si="322"/>
        <v>4.3067070318128939</v>
      </c>
      <c r="J2301" s="15">
        <f t="shared" si="323"/>
        <v>42751</v>
      </c>
      <c r="K2301" s="7">
        <f t="shared" si="324"/>
        <v>8.2180007191529292</v>
      </c>
    </row>
    <row r="2302" spans="1:11" x14ac:dyDescent="0.25">
      <c r="A2302" s="11">
        <v>42752</v>
      </c>
      <c r="B2302" s="12">
        <v>7220.3999020000001</v>
      </c>
      <c r="C2302" s="4">
        <f t="shared" si="321"/>
        <v>-1.4669477150858279E-2</v>
      </c>
      <c r="D2302" s="4">
        <f t="shared" si="325"/>
        <v>1.4509140916531771E-7</v>
      </c>
      <c r="E2302" s="13">
        <f t="shared" si="318"/>
        <v>2.6829514538961006E-5</v>
      </c>
      <c r="F2302" s="4">
        <f t="shared" si="319"/>
        <v>-1.4669622242267444E-2</v>
      </c>
      <c r="G2302" s="6">
        <f t="shared" si="320"/>
        <v>-2.8321256883083574</v>
      </c>
      <c r="H2302" s="8">
        <f t="shared" si="326"/>
        <v>1</v>
      </c>
      <c r="I2302" s="6">
        <f t="shared" si="322"/>
        <v>0.33359750343422068</v>
      </c>
      <c r="J2302" s="15">
        <f t="shared" si="323"/>
        <v>42752</v>
      </c>
      <c r="K2302" s="7">
        <f t="shared" si="324"/>
        <v>8.2388513631192151</v>
      </c>
    </row>
    <row r="2303" spans="1:11" x14ac:dyDescent="0.25">
      <c r="A2303" s="11">
        <v>42753</v>
      </c>
      <c r="B2303" s="12">
        <v>7247.6000979999999</v>
      </c>
      <c r="C2303" s="4">
        <f t="shared" si="321"/>
        <v>3.7600536420189109E-3</v>
      </c>
      <c r="D2303" s="4">
        <f t="shared" si="325"/>
        <v>1.4509140916531771E-7</v>
      </c>
      <c r="E2303" s="13">
        <f t="shared" si="318"/>
        <v>6.648776269866505E-5</v>
      </c>
      <c r="F2303" s="4">
        <f t="shared" si="319"/>
        <v>3.7599085506097455E-3</v>
      </c>
      <c r="G2303" s="6">
        <f t="shared" si="320"/>
        <v>0.46111199781650469</v>
      </c>
      <c r="H2303" s="8">
        <f t="shared" si="326"/>
        <v>0</v>
      </c>
      <c r="I2303" s="6">
        <f t="shared" si="322"/>
        <v>3.7839956529327088</v>
      </c>
      <c r="J2303" s="15">
        <f t="shared" si="323"/>
        <v>42753</v>
      </c>
      <c r="K2303" s="7">
        <f t="shared" si="324"/>
        <v>12.969735526510268</v>
      </c>
    </row>
    <row r="2304" spans="1:11" x14ac:dyDescent="0.25">
      <c r="A2304" s="11">
        <v>42754</v>
      </c>
      <c r="B2304" s="12">
        <v>7208.3999020000001</v>
      </c>
      <c r="C2304" s="4">
        <f t="shared" si="321"/>
        <v>-5.4233940348039E-3</v>
      </c>
      <c r="D2304" s="4">
        <f t="shared" si="325"/>
        <v>1.4509140916531771E-7</v>
      </c>
      <c r="E2304" s="13">
        <f t="shared" si="318"/>
        <v>6.1468309260172242E-5</v>
      </c>
      <c r="F2304" s="4">
        <f t="shared" si="319"/>
        <v>-5.423539126213065E-3</v>
      </c>
      <c r="G2304" s="6">
        <f t="shared" si="320"/>
        <v>-0.69176270429743791</v>
      </c>
      <c r="H2304" s="8">
        <f t="shared" si="326"/>
        <v>1</v>
      </c>
      <c r="I2304" s="6">
        <f t="shared" si="322"/>
        <v>3.6902880535395144</v>
      </c>
      <c r="J2304" s="15">
        <f t="shared" si="323"/>
        <v>42754</v>
      </c>
      <c r="K2304" s="7">
        <f t="shared" si="324"/>
        <v>12.470558224403419</v>
      </c>
    </row>
    <row r="2305" spans="1:11" x14ac:dyDescent="0.25">
      <c r="A2305" s="11">
        <v>42755</v>
      </c>
      <c r="B2305" s="12">
        <v>7198.3999020000001</v>
      </c>
      <c r="C2305" s="4">
        <f t="shared" si="321"/>
        <v>-1.3882335760946616E-3</v>
      </c>
      <c r="D2305" s="4">
        <f t="shared" si="325"/>
        <v>1.4509140916531771E-7</v>
      </c>
      <c r="E2305" s="13">
        <f t="shared" si="318"/>
        <v>6.250772060309769E-5</v>
      </c>
      <c r="F2305" s="4">
        <f t="shared" si="319"/>
        <v>-1.388378667503827E-3</v>
      </c>
      <c r="G2305" s="6">
        <f t="shared" si="320"/>
        <v>-0.17560670778147097</v>
      </c>
      <c r="H2305" s="8">
        <f t="shared" si="326"/>
        <v>1</v>
      </c>
      <c r="I2305" s="6">
        <f t="shared" si="322"/>
        <v>3.9057528484871611</v>
      </c>
      <c r="J2305" s="15">
        <f t="shared" si="323"/>
        <v>42755</v>
      </c>
      <c r="K2305" s="7">
        <f t="shared" si="324"/>
        <v>12.575552994832359</v>
      </c>
    </row>
    <row r="2306" spans="1:11" x14ac:dyDescent="0.25">
      <c r="A2306" s="11">
        <v>42758</v>
      </c>
      <c r="B2306" s="12">
        <v>7151.2001950000003</v>
      </c>
      <c r="C2306" s="4">
        <f t="shared" si="321"/>
        <v>-6.5785634309780102E-3</v>
      </c>
      <c r="D2306" s="4">
        <f t="shared" si="325"/>
        <v>1.4509140916531771E-7</v>
      </c>
      <c r="E2306" s="13">
        <f t="shared" si="318"/>
        <v>5.8322033711792386E-5</v>
      </c>
      <c r="F2306" s="4">
        <f t="shared" si="319"/>
        <v>-6.5787085223871751E-3</v>
      </c>
      <c r="G2306" s="6">
        <f t="shared" si="320"/>
        <v>-0.86143857426515336</v>
      </c>
      <c r="H2306" s="8">
        <f t="shared" si="326"/>
        <v>1</v>
      </c>
      <c r="I2306" s="6">
        <f t="shared" si="322"/>
        <v>3.5847885578145835</v>
      </c>
      <c r="J2306" s="15">
        <f t="shared" si="323"/>
        <v>42758</v>
      </c>
      <c r="K2306" s="7">
        <f t="shared" si="324"/>
        <v>12.147211420356308</v>
      </c>
    </row>
    <row r="2307" spans="1:11" x14ac:dyDescent="0.25">
      <c r="A2307" s="11">
        <v>42759</v>
      </c>
      <c r="B2307" s="12">
        <v>7150.2998049999997</v>
      </c>
      <c r="C2307" s="4">
        <f t="shared" si="321"/>
        <v>-1.2591546357943514E-4</v>
      </c>
      <c r="D2307" s="4">
        <f t="shared" si="325"/>
        <v>1.4509140916531771E-7</v>
      </c>
      <c r="E2307" s="13">
        <f t="shared" si="318"/>
        <v>6.2310626856952893E-5</v>
      </c>
      <c r="F2307" s="4">
        <f t="shared" si="319"/>
        <v>-1.2606055498860046E-4</v>
      </c>
      <c r="G2307" s="6">
        <f t="shared" si="320"/>
        <v>-1.5969751365377371E-2</v>
      </c>
      <c r="H2307" s="8">
        <f t="shared" si="326"/>
        <v>1</v>
      </c>
      <c r="I2307" s="6">
        <f t="shared" si="322"/>
        <v>3.9226232358980946</v>
      </c>
      <c r="J2307" s="15">
        <f t="shared" si="323"/>
        <v>42759</v>
      </c>
      <c r="K2307" s="7">
        <f t="shared" si="324"/>
        <v>12.555711288019122</v>
      </c>
    </row>
    <row r="2308" spans="1:11" x14ac:dyDescent="0.25">
      <c r="A2308" s="11">
        <v>42760</v>
      </c>
      <c r="B2308" s="12">
        <v>7164.3999020000001</v>
      </c>
      <c r="C2308" s="4">
        <f t="shared" si="321"/>
        <v>1.9700170941446232E-3</v>
      </c>
      <c r="D2308" s="4">
        <f t="shared" si="325"/>
        <v>1.4509140916531771E-7</v>
      </c>
      <c r="E2308" s="13">
        <f t="shared" si="318"/>
        <v>5.7793761741150599E-5</v>
      </c>
      <c r="F2308" s="4">
        <f t="shared" si="319"/>
        <v>1.9698720027354578E-3</v>
      </c>
      <c r="G2308" s="6">
        <f t="shared" si="320"/>
        <v>0.25911796611743521</v>
      </c>
      <c r="H2308" s="8">
        <f t="shared" si="326"/>
        <v>0</v>
      </c>
      <c r="I2308" s="6">
        <f t="shared" si="322"/>
        <v>3.9268052648451208</v>
      </c>
      <c r="J2308" s="15">
        <f t="shared" si="323"/>
        <v>42760</v>
      </c>
      <c r="K2308" s="7">
        <f t="shared" si="324"/>
        <v>12.092072494205079</v>
      </c>
    </row>
    <row r="2309" spans="1:11" x14ac:dyDescent="0.25">
      <c r="A2309" s="11">
        <v>42761</v>
      </c>
      <c r="B2309" s="12">
        <v>7161.5</v>
      </c>
      <c r="C2309" s="4">
        <f t="shared" si="321"/>
        <v>-4.0484745243872451E-4</v>
      </c>
      <c r="D2309" s="4">
        <f t="shared" si="325"/>
        <v>1.4509140916531771E-7</v>
      </c>
      <c r="E2309" s="13">
        <f t="shared" si="318"/>
        <v>5.381422310229789E-5</v>
      </c>
      <c r="F2309" s="4">
        <f t="shared" si="319"/>
        <v>-4.0499254384788981E-4</v>
      </c>
      <c r="G2309" s="6">
        <f t="shared" si="320"/>
        <v>-5.5207552004740541E-2</v>
      </c>
      <c r="H2309" s="8">
        <f t="shared" si="326"/>
        <v>1</v>
      </c>
      <c r="I2309" s="6">
        <f t="shared" si="322"/>
        <v>3.9945239077986097</v>
      </c>
      <c r="J2309" s="15">
        <f t="shared" si="323"/>
        <v>42761</v>
      </c>
      <c r="K2309" s="7">
        <f t="shared" si="324"/>
        <v>11.668332547918475</v>
      </c>
    </row>
    <row r="2310" spans="1:11" x14ac:dyDescent="0.25">
      <c r="A2310" s="11">
        <v>42762</v>
      </c>
      <c r="B2310" s="12">
        <v>7184.5</v>
      </c>
      <c r="C2310" s="4">
        <f t="shared" si="321"/>
        <v>3.2064714493414415E-3</v>
      </c>
      <c r="D2310" s="4">
        <f t="shared" si="325"/>
        <v>1.4509140916531771E-7</v>
      </c>
      <c r="E2310" s="13">
        <f t="shared" si="318"/>
        <v>5.0341125530535529E-5</v>
      </c>
      <c r="F2310" s="4">
        <f t="shared" si="319"/>
        <v>3.2063263579322761E-3</v>
      </c>
      <c r="G2310" s="6">
        <f t="shared" si="320"/>
        <v>0.45190408227649637</v>
      </c>
      <c r="H2310" s="8">
        <f t="shared" si="326"/>
        <v>0</v>
      </c>
      <c r="I2310" s="6">
        <f t="shared" si="322"/>
        <v>3.9272969219735638</v>
      </c>
      <c r="J2310" s="15">
        <f t="shared" si="323"/>
        <v>42762</v>
      </c>
      <c r="K2310" s="7">
        <f t="shared" si="324"/>
        <v>11.28552380672935</v>
      </c>
    </row>
    <row r="2311" spans="1:11" x14ac:dyDescent="0.25">
      <c r="A2311" s="11">
        <v>42765</v>
      </c>
      <c r="B2311" s="12">
        <v>7118.5</v>
      </c>
      <c r="C2311" s="4">
        <f t="shared" si="321"/>
        <v>-9.228898615460791E-3</v>
      </c>
      <c r="D2311" s="4">
        <f t="shared" si="325"/>
        <v>1.4509140916531771E-7</v>
      </c>
      <c r="E2311" s="13">
        <f t="shared" si="318"/>
        <v>4.7253018435068342E-5</v>
      </c>
      <c r="F2311" s="4">
        <f t="shared" si="319"/>
        <v>-9.2290437068699559E-3</v>
      </c>
      <c r="G2311" s="6">
        <f t="shared" si="320"/>
        <v>-1.3425854147532572</v>
      </c>
      <c r="H2311" s="8">
        <f t="shared" si="326"/>
        <v>1</v>
      </c>
      <c r="I2311" s="6">
        <f t="shared" si="322"/>
        <v>3.1597906807618581</v>
      </c>
      <c r="J2311" s="15">
        <f t="shared" si="323"/>
        <v>42765</v>
      </c>
      <c r="K2311" s="7">
        <f t="shared" si="324"/>
        <v>10.933898510628444</v>
      </c>
    </row>
    <row r="2312" spans="1:11" x14ac:dyDescent="0.25">
      <c r="A2312" s="11">
        <v>42766</v>
      </c>
      <c r="B2312" s="12">
        <v>7099.2001950000003</v>
      </c>
      <c r="C2312" s="4">
        <f t="shared" si="321"/>
        <v>-2.7148999612720093E-3</v>
      </c>
      <c r="D2312" s="4">
        <f t="shared" si="325"/>
        <v>1.4509140916531771E-7</v>
      </c>
      <c r="E2312" s="13">
        <f t="shared" si="318"/>
        <v>6.0340182007220244E-5</v>
      </c>
      <c r="F2312" s="4">
        <f t="shared" si="319"/>
        <v>-2.7150450526811747E-3</v>
      </c>
      <c r="G2312" s="6">
        <f t="shared" si="320"/>
        <v>-0.34952136890925894</v>
      </c>
      <c r="H2312" s="8">
        <f t="shared" si="326"/>
        <v>1</v>
      </c>
      <c r="I2312" s="6">
        <f t="shared" si="322"/>
        <v>3.8777350270717008</v>
      </c>
      <c r="J2312" s="15">
        <f t="shared" si="323"/>
        <v>42766</v>
      </c>
      <c r="K2312" s="7">
        <f t="shared" si="324"/>
        <v>12.355592275494818</v>
      </c>
    </row>
    <row r="2313" spans="1:11" x14ac:dyDescent="0.25">
      <c r="A2313" s="11">
        <v>42767</v>
      </c>
      <c r="B2313" s="12">
        <v>7107.7001950000003</v>
      </c>
      <c r="C2313" s="4">
        <f t="shared" si="321"/>
        <v>1.1966017612419296E-3</v>
      </c>
      <c r="D2313" s="4">
        <f t="shared" si="325"/>
        <v>1.4509140916531771E-7</v>
      </c>
      <c r="E2313" s="13">
        <f t="shared" si="318"/>
        <v>5.7423975526249288E-5</v>
      </c>
      <c r="F2313" s="4">
        <f t="shared" si="319"/>
        <v>1.1964566698327642E-3</v>
      </c>
      <c r="G2313" s="6">
        <f t="shared" si="320"/>
        <v>0.15788844486316281</v>
      </c>
      <c r="H2313" s="8">
        <f t="shared" si="326"/>
        <v>0</v>
      </c>
      <c r="I2313" s="6">
        <f t="shared" si="322"/>
        <v>3.9511214111611119</v>
      </c>
      <c r="J2313" s="15">
        <f t="shared" si="323"/>
        <v>42767</v>
      </c>
      <c r="K2313" s="7">
        <f t="shared" si="324"/>
        <v>12.053325602563413</v>
      </c>
    </row>
    <row r="2314" spans="1:11" x14ac:dyDescent="0.25">
      <c r="A2314" s="11">
        <v>42768</v>
      </c>
      <c r="B2314" s="12">
        <v>7140.7998049999997</v>
      </c>
      <c r="C2314" s="4">
        <f t="shared" si="321"/>
        <v>4.6460567133701346E-3</v>
      </c>
      <c r="D2314" s="4">
        <f t="shared" si="325"/>
        <v>1.4509140916531771E-7</v>
      </c>
      <c r="E2314" s="13">
        <f t="shared" si="318"/>
        <v>5.3488668094577023E-5</v>
      </c>
      <c r="F2314" s="4">
        <f t="shared" si="319"/>
        <v>4.6459116219609697E-3</v>
      </c>
      <c r="G2314" s="6">
        <f t="shared" si="320"/>
        <v>0.63524324001081756</v>
      </c>
      <c r="H2314" s="8">
        <f t="shared" si="326"/>
        <v>0</v>
      </c>
      <c r="I2314" s="6">
        <f t="shared" si="322"/>
        <v>3.7973148487125146</v>
      </c>
      <c r="J2314" s="15">
        <f t="shared" si="323"/>
        <v>42768</v>
      </c>
      <c r="K2314" s="7">
        <f t="shared" si="324"/>
        <v>11.632984581752005</v>
      </c>
    </row>
    <row r="2315" spans="1:11" x14ac:dyDescent="0.25">
      <c r="A2315" s="11">
        <v>42769</v>
      </c>
      <c r="B2315" s="12">
        <v>7188.2998049999997</v>
      </c>
      <c r="C2315" s="4">
        <f t="shared" si="321"/>
        <v>6.629889565006558E-3</v>
      </c>
      <c r="D2315" s="4">
        <f t="shared" si="325"/>
        <v>1.4509140916531771E-7</v>
      </c>
      <c r="E2315" s="13">
        <f t="shared" si="318"/>
        <v>5.0024074257178349E-5</v>
      </c>
      <c r="F2315" s="4">
        <f t="shared" si="319"/>
        <v>6.629744473597393E-3</v>
      </c>
      <c r="G2315" s="6">
        <f t="shared" si="320"/>
        <v>0.93736181922469453</v>
      </c>
      <c r="H2315" s="8">
        <f t="shared" si="326"/>
        <v>0</v>
      </c>
      <c r="I2315" s="6">
        <f t="shared" si="322"/>
        <v>3.5932409683598818</v>
      </c>
      <c r="J2315" s="15">
        <f t="shared" si="323"/>
        <v>42769</v>
      </c>
      <c r="K2315" s="7">
        <f t="shared" si="324"/>
        <v>11.249929238473513</v>
      </c>
    </row>
    <row r="2316" spans="1:11" x14ac:dyDescent="0.25">
      <c r="A2316" s="11">
        <v>42772</v>
      </c>
      <c r="B2316" s="12">
        <v>7172.2001950000003</v>
      </c>
      <c r="C2316" s="4">
        <f t="shared" si="321"/>
        <v>-2.2422083834215114E-3</v>
      </c>
      <c r="D2316" s="4">
        <f t="shared" si="325"/>
        <v>1.4509140916531771E-7</v>
      </c>
      <c r="E2316" s="13">
        <f t="shared" si="318"/>
        <v>4.6973890588798426E-5</v>
      </c>
      <c r="F2316" s="4">
        <f t="shared" si="319"/>
        <v>-2.2423534748306768E-3</v>
      </c>
      <c r="G2316" s="6">
        <f t="shared" si="320"/>
        <v>-0.32717175829303058</v>
      </c>
      <c r="H2316" s="8">
        <f t="shared" si="326"/>
        <v>1</v>
      </c>
      <c r="I2316" s="6">
        <f t="shared" si="322"/>
        <v>4.0105001020828244</v>
      </c>
      <c r="J2316" s="15">
        <f t="shared" si="323"/>
        <v>42772</v>
      </c>
      <c r="K2316" s="7">
        <f t="shared" si="324"/>
        <v>10.901556915856562</v>
      </c>
    </row>
    <row r="2317" spans="1:11" x14ac:dyDescent="0.25">
      <c r="A2317" s="11">
        <v>42773</v>
      </c>
      <c r="B2317" s="12">
        <v>7186.2001950000003</v>
      </c>
      <c r="C2317" s="4">
        <f t="shared" si="321"/>
        <v>1.9500785681331168E-3</v>
      </c>
      <c r="D2317" s="4">
        <f t="shared" si="325"/>
        <v>1.4509140916531771E-7</v>
      </c>
      <c r="E2317" s="13">
        <f t="shared" si="318"/>
        <v>4.5221617332719442E-5</v>
      </c>
      <c r="F2317" s="4">
        <f t="shared" si="319"/>
        <v>1.9499334767239514E-3</v>
      </c>
      <c r="G2317" s="6">
        <f t="shared" si="320"/>
        <v>0.28996578128060108</v>
      </c>
      <c r="H2317" s="8">
        <f t="shared" si="326"/>
        <v>0</v>
      </c>
      <c r="I2317" s="6">
        <f t="shared" si="322"/>
        <v>4.0409890525796461</v>
      </c>
      <c r="J2317" s="15">
        <f t="shared" si="323"/>
        <v>42773</v>
      </c>
      <c r="K2317" s="7">
        <f t="shared" si="324"/>
        <v>10.696293369751046</v>
      </c>
    </row>
    <row r="2318" spans="1:11" x14ac:dyDescent="0.25">
      <c r="A2318" s="11">
        <v>42774</v>
      </c>
      <c r="B2318" s="12">
        <v>7188.7998049999997</v>
      </c>
      <c r="C2318" s="4">
        <f t="shared" si="321"/>
        <v>3.6168487350797871E-4</v>
      </c>
      <c r="D2318" s="4">
        <f t="shared" si="325"/>
        <v>1.4509140916531771E-7</v>
      </c>
      <c r="E2318" s="13">
        <f t="shared" si="318"/>
        <v>4.2745869537395448E-5</v>
      </c>
      <c r="F2318" s="4">
        <f t="shared" si="319"/>
        <v>3.6153978209881341E-4</v>
      </c>
      <c r="G2318" s="6">
        <f t="shared" si="320"/>
        <v>5.5297947770035806E-2</v>
      </c>
      <c r="H2318" s="8">
        <f t="shared" si="326"/>
        <v>0</v>
      </c>
      <c r="I2318" s="6">
        <f t="shared" si="322"/>
        <v>4.1096515284103958</v>
      </c>
      <c r="J2318" s="15">
        <f t="shared" si="323"/>
        <v>42774</v>
      </c>
      <c r="K2318" s="7">
        <f t="shared" si="324"/>
        <v>10.399377381824861</v>
      </c>
    </row>
    <row r="2319" spans="1:11" x14ac:dyDescent="0.25">
      <c r="A2319" s="11">
        <v>42775</v>
      </c>
      <c r="B2319" s="12">
        <v>7229.5</v>
      </c>
      <c r="C2319" s="4">
        <f t="shared" si="321"/>
        <v>5.645645277814435E-3</v>
      </c>
      <c r="D2319" s="4">
        <f t="shared" si="325"/>
        <v>1.4509140916531771E-7</v>
      </c>
      <c r="E2319" s="13">
        <f t="shared" ref="E2319:E2382" si="327">$G$6+(($G$7+$G$8*H2318)*F2318*F2318)+($G$9*E2318)</f>
        <v>4.0566253153272702E-5</v>
      </c>
      <c r="F2319" s="4">
        <f t="shared" ref="F2319:F2382" si="328">C2319-D2319</f>
        <v>5.64550018640527E-3</v>
      </c>
      <c r="G2319" s="6">
        <f t="shared" ref="G2319:G2382" si="329">F2319/SQRT(E2319)</f>
        <v>0.88638006041092332</v>
      </c>
      <c r="H2319" s="8">
        <f t="shared" si="326"/>
        <v>0</v>
      </c>
      <c r="I2319" s="6">
        <f t="shared" si="322"/>
        <v>3.744513681107696</v>
      </c>
      <c r="J2319" s="15">
        <f t="shared" si="323"/>
        <v>42775</v>
      </c>
      <c r="K2319" s="7">
        <f t="shared" si="324"/>
        <v>10.13077590699646</v>
      </c>
    </row>
    <row r="2320" spans="1:11" x14ac:dyDescent="0.25">
      <c r="A2320" s="11">
        <v>42776</v>
      </c>
      <c r="B2320" s="12">
        <v>7258.7998049999997</v>
      </c>
      <c r="C2320" s="4">
        <f t="shared" ref="C2320:C2349" si="330">LN(B2320/B2319)</f>
        <v>4.0446215687431064E-3</v>
      </c>
      <c r="D2320" s="4">
        <f t="shared" si="325"/>
        <v>1.4509140916531771E-7</v>
      </c>
      <c r="E2320" s="13">
        <f t="shared" si="327"/>
        <v>3.8647347038962865E-5</v>
      </c>
      <c r="F2320" s="4">
        <f t="shared" si="328"/>
        <v>4.0444764773339414E-3</v>
      </c>
      <c r="G2320" s="6">
        <f t="shared" si="329"/>
        <v>0.6505826398964496</v>
      </c>
      <c r="H2320" s="8">
        <f t="shared" si="326"/>
        <v>0</v>
      </c>
      <c r="I2320" s="6">
        <f t="shared" si="322"/>
        <v>3.9499487940952669</v>
      </c>
      <c r="J2320" s="15">
        <f t="shared" si="323"/>
        <v>42776</v>
      </c>
      <c r="K2320" s="7">
        <f t="shared" si="324"/>
        <v>9.8882651667810801</v>
      </c>
    </row>
    <row r="2321" spans="1:11" x14ac:dyDescent="0.25">
      <c r="A2321" s="11">
        <v>42779</v>
      </c>
      <c r="B2321" s="12">
        <v>7278.8999020000001</v>
      </c>
      <c r="C2321" s="4">
        <f t="shared" si="330"/>
        <v>2.7652393725468819E-3</v>
      </c>
      <c r="D2321" s="4">
        <f t="shared" si="325"/>
        <v>1.4509140916531771E-7</v>
      </c>
      <c r="E2321" s="13">
        <f t="shared" si="327"/>
        <v>3.6957966879060233E-5</v>
      </c>
      <c r="F2321" s="4">
        <f t="shared" si="328"/>
        <v>2.7650942811377165E-3</v>
      </c>
      <c r="G2321" s="6">
        <f t="shared" si="329"/>
        <v>0.45483712741735383</v>
      </c>
      <c r="H2321" s="8">
        <f t="shared" si="326"/>
        <v>0</v>
      </c>
      <c r="I2321" s="6">
        <f t="shared" si="322"/>
        <v>4.0804877212503223</v>
      </c>
      <c r="J2321" s="15">
        <f t="shared" si="323"/>
        <v>42779</v>
      </c>
      <c r="K2321" s="7">
        <f t="shared" si="324"/>
        <v>9.6697288588678845</v>
      </c>
    </row>
    <row r="2322" spans="1:11" x14ac:dyDescent="0.25">
      <c r="A2322" s="11">
        <v>42780</v>
      </c>
      <c r="B2322" s="12">
        <v>7268.6000979999999</v>
      </c>
      <c r="C2322" s="4">
        <f t="shared" si="330"/>
        <v>-1.4160241582446853E-3</v>
      </c>
      <c r="D2322" s="4">
        <f t="shared" si="325"/>
        <v>1.4509140916531771E-7</v>
      </c>
      <c r="E2322" s="13">
        <f t="shared" si="327"/>
        <v>3.5470658405034592E-5</v>
      </c>
      <c r="F2322" s="4">
        <f t="shared" si="328"/>
        <v>-1.4161692496538507E-3</v>
      </c>
      <c r="G2322" s="6">
        <f t="shared" si="329"/>
        <v>-0.23778285380799077</v>
      </c>
      <c r="H2322" s="8">
        <f t="shared" si="326"/>
        <v>1</v>
      </c>
      <c r="I2322" s="6">
        <f t="shared" si="322"/>
        <v>4.176193487534726</v>
      </c>
      <c r="J2322" s="15">
        <f t="shared" si="323"/>
        <v>42780</v>
      </c>
      <c r="K2322" s="7">
        <f t="shared" si="324"/>
        <v>9.4731602839146305</v>
      </c>
    </row>
    <row r="2323" spans="1:11" x14ac:dyDescent="0.25">
      <c r="A2323" s="11">
        <v>42781</v>
      </c>
      <c r="B2323" s="12">
        <v>7302.3999020000001</v>
      </c>
      <c r="C2323" s="4">
        <f t="shared" si="330"/>
        <v>4.6393335562302076E-3</v>
      </c>
      <c r="D2323" s="4">
        <f t="shared" si="325"/>
        <v>1.4509140916531771E-7</v>
      </c>
      <c r="E2323" s="13">
        <f t="shared" si="327"/>
        <v>3.4533416601221297E-5</v>
      </c>
      <c r="F2323" s="4">
        <f t="shared" si="328"/>
        <v>4.6391884648210426E-3</v>
      </c>
      <c r="G2323" s="6">
        <f t="shared" si="329"/>
        <v>0.78944566075205946</v>
      </c>
      <c r="H2323" s="8">
        <f t="shared" si="326"/>
        <v>0</v>
      </c>
      <c r="I2323" s="6">
        <f t="shared" si="322"/>
        <v>3.9062407939440145</v>
      </c>
      <c r="J2323" s="15">
        <f t="shared" si="323"/>
        <v>42781</v>
      </c>
      <c r="K2323" s="7">
        <f t="shared" si="324"/>
        <v>9.3471676994204973</v>
      </c>
    </row>
    <row r="2324" spans="1:11" x14ac:dyDescent="0.25">
      <c r="A2324" s="11">
        <v>42782</v>
      </c>
      <c r="B2324" s="12">
        <v>7277.8999020000001</v>
      </c>
      <c r="C2324" s="4">
        <f t="shared" si="330"/>
        <v>-3.3607022336412744E-3</v>
      </c>
      <c r="D2324" s="4">
        <f t="shared" si="325"/>
        <v>1.4509140916531771E-7</v>
      </c>
      <c r="E2324" s="13">
        <f t="shared" si="327"/>
        <v>3.3336115654077394E-5</v>
      </c>
      <c r="F2324" s="4">
        <f t="shared" si="328"/>
        <v>-3.3608473250504398E-3</v>
      </c>
      <c r="G2324" s="6">
        <f t="shared" si="329"/>
        <v>-0.58209153937337821</v>
      </c>
      <c r="H2324" s="8">
        <f t="shared" si="326"/>
        <v>1</v>
      </c>
      <c r="I2324" s="6">
        <f t="shared" ref="I2324:I2387" si="331">-0.5*LN(2*PI())-0.5*LN(E2324)-0.5*G2324*G2324</f>
        <v>4.0660807839429767</v>
      </c>
      <c r="J2324" s="15">
        <f t="shared" ref="J2324:J2387" si="332">A2324</f>
        <v>42782</v>
      </c>
      <c r="K2324" s="7">
        <f t="shared" ref="K2324:K2387" si="333">100*SQRT($B$12*E2324)</f>
        <v>9.1837014653578439</v>
      </c>
    </row>
    <row r="2325" spans="1:11" x14ac:dyDescent="0.25">
      <c r="A2325" s="11">
        <v>42783</v>
      </c>
      <c r="B2325" s="12">
        <v>7300</v>
      </c>
      <c r="C2325" s="4">
        <f t="shared" si="330"/>
        <v>3.0320025626674333E-3</v>
      </c>
      <c r="D2325" s="4">
        <f t="shared" ref="D2325:D2388" si="334">D2324</f>
        <v>1.4509140916531771E-7</v>
      </c>
      <c r="E2325" s="13">
        <f t="shared" si="327"/>
        <v>3.4378084925094343E-5</v>
      </c>
      <c r="F2325" s="4">
        <f t="shared" si="328"/>
        <v>3.0318574712582679E-3</v>
      </c>
      <c r="G2325" s="6">
        <f t="shared" si="329"/>
        <v>0.51709214555741612</v>
      </c>
      <c r="H2325" s="8">
        <f t="shared" si="326"/>
        <v>0</v>
      </c>
      <c r="I2325" s="6">
        <f t="shared" si="331"/>
        <v>4.0864149546611186</v>
      </c>
      <c r="J2325" s="15">
        <f t="shared" si="332"/>
        <v>42783</v>
      </c>
      <c r="K2325" s="7">
        <f t="shared" si="333"/>
        <v>9.3261221770084415</v>
      </c>
    </row>
    <row r="2326" spans="1:11" x14ac:dyDescent="0.25">
      <c r="A2326" s="11">
        <v>42786</v>
      </c>
      <c r="B2326" s="12">
        <v>7299.8999020000001</v>
      </c>
      <c r="C2326" s="4">
        <f t="shared" si="330"/>
        <v>-1.3712148805584063E-5</v>
      </c>
      <c r="D2326" s="4">
        <f t="shared" si="334"/>
        <v>1.4509140916531771E-7</v>
      </c>
      <c r="E2326" s="13">
        <f t="shared" si="327"/>
        <v>3.3199363652561323E-5</v>
      </c>
      <c r="F2326" s="4">
        <f t="shared" si="328"/>
        <v>-1.3857240214749381E-5</v>
      </c>
      <c r="G2326" s="6">
        <f t="shared" si="329"/>
        <v>-2.4049821966895383E-3</v>
      </c>
      <c r="H2326" s="8">
        <f t="shared" ref="H2326:H2389" si="335">IF(G2326&lt;0,1,0)</f>
        <v>1</v>
      </c>
      <c r="I2326" s="6">
        <f t="shared" si="331"/>
        <v>4.237548499484169</v>
      </c>
      <c r="J2326" s="15">
        <f t="shared" si="332"/>
        <v>42786</v>
      </c>
      <c r="K2326" s="7">
        <f t="shared" si="333"/>
        <v>9.164845336446227</v>
      </c>
    </row>
    <row r="2327" spans="1:11" x14ac:dyDescent="0.25">
      <c r="A2327" s="11">
        <v>42787</v>
      </c>
      <c r="B2327" s="12">
        <v>7274.7998049999997</v>
      </c>
      <c r="C2327" s="4">
        <f t="shared" si="330"/>
        <v>-3.4443415396751042E-3</v>
      </c>
      <c r="D2327" s="4">
        <f t="shared" si="334"/>
        <v>1.4509140916531771E-7</v>
      </c>
      <c r="E2327" s="13">
        <f t="shared" si="327"/>
        <v>3.2161668301246088E-5</v>
      </c>
      <c r="F2327" s="4">
        <f t="shared" si="328"/>
        <v>-3.4444866310842696E-3</v>
      </c>
      <c r="G2327" s="6">
        <f t="shared" si="329"/>
        <v>-0.60737263249458973</v>
      </c>
      <c r="H2327" s="8">
        <f t="shared" si="335"/>
        <v>1</v>
      </c>
      <c r="I2327" s="6">
        <f t="shared" si="331"/>
        <v>4.0689783294237367</v>
      </c>
      <c r="J2327" s="15">
        <f t="shared" si="332"/>
        <v>42787</v>
      </c>
      <c r="K2327" s="7">
        <f t="shared" si="333"/>
        <v>9.020477858858289</v>
      </c>
    </row>
    <row r="2328" spans="1:11" x14ac:dyDescent="0.25">
      <c r="A2328" s="11">
        <v>42788</v>
      </c>
      <c r="B2328" s="12">
        <v>7302.2998049999997</v>
      </c>
      <c r="C2328" s="4">
        <f t="shared" si="330"/>
        <v>3.7730458540611057E-3</v>
      </c>
      <c r="D2328" s="4">
        <f t="shared" si="334"/>
        <v>1.4509140916531771E-7</v>
      </c>
      <c r="E2328" s="13">
        <f t="shared" si="327"/>
        <v>3.3449741346692806E-5</v>
      </c>
      <c r="F2328" s="4">
        <f t="shared" si="328"/>
        <v>3.7729007626519403E-3</v>
      </c>
      <c r="G2328" s="6">
        <f t="shared" si="329"/>
        <v>0.65234749689095428</v>
      </c>
      <c r="H2328" s="8">
        <f t="shared" si="335"/>
        <v>0</v>
      </c>
      <c r="I2328" s="6">
        <f t="shared" si="331"/>
        <v>4.0210160904230179</v>
      </c>
      <c r="J2328" s="15">
        <f t="shared" si="332"/>
        <v>42788</v>
      </c>
      <c r="K2328" s="7">
        <f t="shared" si="333"/>
        <v>9.1993394114541083</v>
      </c>
    </row>
    <row r="2329" spans="1:11" x14ac:dyDescent="0.25">
      <c r="A2329" s="11">
        <v>42789</v>
      </c>
      <c r="B2329" s="12">
        <v>7271.3999020000001</v>
      </c>
      <c r="C2329" s="4">
        <f t="shared" si="330"/>
        <v>-4.2405085770258061E-3</v>
      </c>
      <c r="D2329" s="4">
        <f t="shared" si="334"/>
        <v>1.4509140916531771E-7</v>
      </c>
      <c r="E2329" s="13">
        <f t="shared" si="327"/>
        <v>3.238206195591806E-5</v>
      </c>
      <c r="F2329" s="4">
        <f t="shared" si="328"/>
        <v>-4.240653668434971E-3</v>
      </c>
      <c r="G2329" s="6">
        <f t="shared" si="329"/>
        <v>-0.74521322862991968</v>
      </c>
      <c r="H2329" s="8">
        <f t="shared" si="335"/>
        <v>1</v>
      </c>
      <c r="I2329" s="6">
        <f t="shared" si="331"/>
        <v>3.9723430546422716</v>
      </c>
      <c r="J2329" s="15">
        <f t="shared" si="332"/>
        <v>42789</v>
      </c>
      <c r="K2329" s="7">
        <f t="shared" si="333"/>
        <v>9.0513323189723121</v>
      </c>
    </row>
    <row r="2330" spans="1:11" x14ac:dyDescent="0.25">
      <c r="A2330" s="11">
        <v>42790</v>
      </c>
      <c r="B2330" s="12">
        <v>7243.7001950000003</v>
      </c>
      <c r="C2330" s="4">
        <f t="shared" si="330"/>
        <v>-3.8166792430106918E-3</v>
      </c>
      <c r="D2330" s="4">
        <f t="shared" si="334"/>
        <v>1.4509140916531771E-7</v>
      </c>
      <c r="E2330" s="13">
        <f t="shared" si="327"/>
        <v>3.4779206382646955E-5</v>
      </c>
      <c r="F2330" s="4">
        <f t="shared" si="328"/>
        <v>-3.8168243344198572E-3</v>
      </c>
      <c r="G2330" s="6">
        <f t="shared" si="329"/>
        <v>-0.64720570756374096</v>
      </c>
      <c r="H2330" s="8">
        <f t="shared" si="335"/>
        <v>1</v>
      </c>
      <c r="I2330" s="6">
        <f t="shared" si="331"/>
        <v>4.0048692865981561</v>
      </c>
      <c r="J2330" s="15">
        <f t="shared" si="332"/>
        <v>42790</v>
      </c>
      <c r="K2330" s="7">
        <f t="shared" si="333"/>
        <v>9.3803727083787454</v>
      </c>
    </row>
    <row r="2331" spans="1:11" x14ac:dyDescent="0.25">
      <c r="A2331" s="11">
        <v>42793</v>
      </c>
      <c r="B2331" s="12">
        <v>7253</v>
      </c>
      <c r="C2331" s="4">
        <f t="shared" si="330"/>
        <v>1.2830238813859953E-3</v>
      </c>
      <c r="D2331" s="4">
        <f t="shared" si="334"/>
        <v>1.4509140916531771E-7</v>
      </c>
      <c r="E2331" s="13">
        <f t="shared" si="327"/>
        <v>3.6255903763868807E-5</v>
      </c>
      <c r="F2331" s="4">
        <f t="shared" si="328"/>
        <v>1.2828787899768299E-3</v>
      </c>
      <c r="G2331" s="6">
        <f t="shared" si="329"/>
        <v>0.21305722061132579</v>
      </c>
      <c r="H2331" s="8">
        <f t="shared" si="335"/>
        <v>0</v>
      </c>
      <c r="I2331" s="6">
        <f t="shared" si="331"/>
        <v>4.1708189409043595</v>
      </c>
      <c r="J2331" s="15">
        <f t="shared" si="332"/>
        <v>42793</v>
      </c>
      <c r="K2331" s="7">
        <f t="shared" si="333"/>
        <v>9.5774441539790818</v>
      </c>
    </row>
    <row r="2332" spans="1:11" x14ac:dyDescent="0.25">
      <c r="A2332" s="11">
        <v>42794</v>
      </c>
      <c r="B2332" s="12">
        <v>7263.3999020000001</v>
      </c>
      <c r="C2332" s="4">
        <f t="shared" si="330"/>
        <v>1.4328488949750646E-3</v>
      </c>
      <c r="D2332" s="4">
        <f t="shared" si="334"/>
        <v>1.4509140916531771E-7</v>
      </c>
      <c r="E2332" s="13">
        <f t="shared" si="327"/>
        <v>3.4852571105734696E-5</v>
      </c>
      <c r="F2332" s="4">
        <f t="shared" si="328"/>
        <v>1.4327038035658992E-3</v>
      </c>
      <c r="G2332" s="6">
        <f t="shared" si="329"/>
        <v>0.24268280326837136</v>
      </c>
      <c r="H2332" s="8">
        <f t="shared" si="335"/>
        <v>0</v>
      </c>
      <c r="I2332" s="6">
        <f t="shared" si="331"/>
        <v>4.1838058188596721</v>
      </c>
      <c r="J2332" s="15">
        <f t="shared" si="332"/>
        <v>42794</v>
      </c>
      <c r="K2332" s="7">
        <f t="shared" si="333"/>
        <v>9.3902611730190326</v>
      </c>
    </row>
    <row r="2333" spans="1:11" x14ac:dyDescent="0.25">
      <c r="A2333" s="11">
        <v>42795</v>
      </c>
      <c r="B2333" s="12">
        <v>7382.8999020000001</v>
      </c>
      <c r="C2333" s="4">
        <f t="shared" si="330"/>
        <v>1.6318476805577558E-2</v>
      </c>
      <c r="D2333" s="4">
        <f t="shared" si="334"/>
        <v>1.4509140916531771E-7</v>
      </c>
      <c r="E2333" s="13">
        <f t="shared" si="327"/>
        <v>3.3617095157893508E-5</v>
      </c>
      <c r="F2333" s="4">
        <f t="shared" si="328"/>
        <v>1.6318331714168393E-2</v>
      </c>
      <c r="G2333" s="6">
        <f t="shared" si="329"/>
        <v>2.8144637887932906</v>
      </c>
      <c r="H2333" s="8">
        <f t="shared" si="335"/>
        <v>0</v>
      </c>
      <c r="I2333" s="6">
        <f t="shared" si="331"/>
        <v>0.27069617554144942</v>
      </c>
      <c r="J2333" s="15">
        <f t="shared" si="332"/>
        <v>42795</v>
      </c>
      <c r="K2333" s="7">
        <f t="shared" si="333"/>
        <v>9.2223235005865298</v>
      </c>
    </row>
    <row r="2334" spans="1:11" x14ac:dyDescent="0.25">
      <c r="A2334" s="11">
        <v>42796</v>
      </c>
      <c r="B2334" s="12">
        <v>7382.3999020000001</v>
      </c>
      <c r="C2334" s="4">
        <f t="shared" si="330"/>
        <v>-6.7726359346322929E-5</v>
      </c>
      <c r="D2334" s="4">
        <f t="shared" si="334"/>
        <v>1.4509140916531771E-7</v>
      </c>
      <c r="E2334" s="13">
        <f t="shared" si="327"/>
        <v>3.2529398089884279E-5</v>
      </c>
      <c r="F2334" s="4">
        <f t="shared" si="328"/>
        <v>-6.7871450755488248E-5</v>
      </c>
      <c r="G2334" s="6">
        <f t="shared" si="329"/>
        <v>-1.1900059111407556E-2</v>
      </c>
      <c r="H2334" s="8">
        <f t="shared" si="335"/>
        <v>1</v>
      </c>
      <c r="I2334" s="6">
        <f t="shared" si="331"/>
        <v>4.2476738215326746</v>
      </c>
      <c r="J2334" s="15">
        <f t="shared" si="332"/>
        <v>42796</v>
      </c>
      <c r="K2334" s="7">
        <f t="shared" si="333"/>
        <v>9.071900416528349</v>
      </c>
    </row>
    <row r="2335" spans="1:11" x14ac:dyDescent="0.25">
      <c r="A2335" s="11">
        <v>42797</v>
      </c>
      <c r="B2335" s="12">
        <v>7374.2998049999997</v>
      </c>
      <c r="C2335" s="4">
        <f t="shared" si="330"/>
        <v>-1.0978196987614555E-3</v>
      </c>
      <c r="D2335" s="4">
        <f t="shared" si="334"/>
        <v>1.4509140916531771E-7</v>
      </c>
      <c r="E2335" s="13">
        <f t="shared" si="327"/>
        <v>3.1572658469367541E-5</v>
      </c>
      <c r="F2335" s="4">
        <f t="shared" si="328"/>
        <v>-1.0979647901706209E-3</v>
      </c>
      <c r="G2335" s="6">
        <f t="shared" si="329"/>
        <v>-0.19540372452231569</v>
      </c>
      <c r="H2335" s="8">
        <f t="shared" si="335"/>
        <v>1</v>
      </c>
      <c r="I2335" s="6">
        <f t="shared" si="331"/>
        <v>4.2435796841253737</v>
      </c>
      <c r="J2335" s="15">
        <f t="shared" si="332"/>
        <v>42797</v>
      </c>
      <c r="K2335" s="7">
        <f t="shared" si="333"/>
        <v>8.9374955064324304</v>
      </c>
    </row>
    <row r="2336" spans="1:11" x14ac:dyDescent="0.25">
      <c r="A2336" s="11">
        <v>42800</v>
      </c>
      <c r="B2336" s="12">
        <v>7350.1000979999999</v>
      </c>
      <c r="C2336" s="4">
        <f t="shared" si="330"/>
        <v>-3.2870241161994055E-3</v>
      </c>
      <c r="D2336" s="4">
        <f t="shared" si="334"/>
        <v>1.4509140916531771E-7</v>
      </c>
      <c r="E2336" s="13">
        <f t="shared" si="327"/>
        <v>3.0953210922211527E-5</v>
      </c>
      <c r="F2336" s="4">
        <f t="shared" si="328"/>
        <v>-3.2871692076085709E-3</v>
      </c>
      <c r="G2336" s="6">
        <f t="shared" si="329"/>
        <v>-0.59083907083562948</v>
      </c>
      <c r="H2336" s="8">
        <f t="shared" si="335"/>
        <v>1</v>
      </c>
      <c r="I2336" s="6">
        <f t="shared" si="331"/>
        <v>4.0980329723561741</v>
      </c>
      <c r="J2336" s="15">
        <f t="shared" si="332"/>
        <v>42800</v>
      </c>
      <c r="K2336" s="7">
        <f t="shared" si="333"/>
        <v>8.8493854946654427</v>
      </c>
    </row>
    <row r="2337" spans="1:11" x14ac:dyDescent="0.25">
      <c r="A2337" s="11">
        <v>42801</v>
      </c>
      <c r="B2337" s="12">
        <v>7339</v>
      </c>
      <c r="C2337" s="4">
        <f t="shared" si="330"/>
        <v>-1.5113383445950204E-3</v>
      </c>
      <c r="D2337" s="4">
        <f t="shared" si="334"/>
        <v>1.4509140916531771E-7</v>
      </c>
      <c r="E2337" s="13">
        <f t="shared" si="327"/>
        <v>3.2189312158870949E-5</v>
      </c>
      <c r="F2337" s="4">
        <f t="shared" si="328"/>
        <v>-1.5114834360041858E-3</v>
      </c>
      <c r="G2337" s="6">
        <f t="shared" si="329"/>
        <v>-0.26640817284722362</v>
      </c>
      <c r="H2337" s="8">
        <f t="shared" si="335"/>
        <v>1</v>
      </c>
      <c r="I2337" s="6">
        <f t="shared" si="331"/>
        <v>4.2175128500372709</v>
      </c>
      <c r="J2337" s="15">
        <f t="shared" si="332"/>
        <v>42801</v>
      </c>
      <c r="K2337" s="7">
        <f t="shared" si="333"/>
        <v>9.0243537032822196</v>
      </c>
    </row>
    <row r="2338" spans="1:11" x14ac:dyDescent="0.25">
      <c r="A2338" s="11">
        <v>42802</v>
      </c>
      <c r="B2338" s="12">
        <v>7334.6000979999999</v>
      </c>
      <c r="C2338" s="4">
        <f t="shared" si="330"/>
        <v>-5.997031543018103E-4</v>
      </c>
      <c r="D2338" s="4">
        <f t="shared" si="334"/>
        <v>1.4509140916531771E-7</v>
      </c>
      <c r="E2338" s="13">
        <f t="shared" si="327"/>
        <v>3.1696344212338174E-5</v>
      </c>
      <c r="F2338" s="4">
        <f t="shared" si="328"/>
        <v>-5.9984824571097559E-4</v>
      </c>
      <c r="G2338" s="6">
        <f t="shared" si="329"/>
        <v>-0.1065459155922263</v>
      </c>
      <c r="H2338" s="8">
        <f t="shared" si="335"/>
        <v>1</v>
      </c>
      <c r="I2338" s="6">
        <f t="shared" si="331"/>
        <v>4.2550400548623069</v>
      </c>
      <c r="J2338" s="15">
        <f t="shared" si="332"/>
        <v>42802</v>
      </c>
      <c r="K2338" s="7">
        <f t="shared" si="333"/>
        <v>8.9549846932987869</v>
      </c>
    </row>
    <row r="2339" spans="1:11" x14ac:dyDescent="0.25">
      <c r="A2339" s="11">
        <v>42803</v>
      </c>
      <c r="B2339" s="12">
        <v>7315</v>
      </c>
      <c r="C2339" s="4">
        <f t="shared" si="330"/>
        <v>-2.6758559365363871E-3</v>
      </c>
      <c r="D2339" s="4">
        <f t="shared" si="334"/>
        <v>1.4509140916531771E-7</v>
      </c>
      <c r="E2339" s="13">
        <f t="shared" si="327"/>
        <v>3.0905164847802384E-5</v>
      </c>
      <c r="F2339" s="4">
        <f t="shared" si="328"/>
        <v>-2.6760010279455525E-3</v>
      </c>
      <c r="G2339" s="6">
        <f t="shared" si="329"/>
        <v>-0.48136082597304258</v>
      </c>
      <c r="H2339" s="8">
        <f t="shared" si="335"/>
        <v>1</v>
      </c>
      <c r="I2339" s="6">
        <f t="shared" si="331"/>
        <v>4.1575009648296204</v>
      </c>
      <c r="J2339" s="15">
        <f t="shared" si="332"/>
        <v>42803</v>
      </c>
      <c r="K2339" s="7">
        <f t="shared" si="333"/>
        <v>8.8425147477931887</v>
      </c>
    </row>
    <row r="2340" spans="1:11" x14ac:dyDescent="0.25">
      <c r="A2340" s="11">
        <v>42804</v>
      </c>
      <c r="B2340" s="12">
        <v>7343.1000979999999</v>
      </c>
      <c r="C2340" s="4">
        <f t="shared" si="330"/>
        <v>3.8340756626112915E-3</v>
      </c>
      <c r="D2340" s="4">
        <f t="shared" si="334"/>
        <v>1.4509140916531771E-7</v>
      </c>
      <c r="E2340" s="13">
        <f t="shared" si="327"/>
        <v>3.1470706487596732E-5</v>
      </c>
      <c r="F2340" s="4">
        <f t="shared" si="328"/>
        <v>3.8339305712021261E-3</v>
      </c>
      <c r="G2340" s="6">
        <f t="shared" si="329"/>
        <v>0.68342521441122728</v>
      </c>
      <c r="H2340" s="8">
        <f t="shared" si="335"/>
        <v>0</v>
      </c>
      <c r="I2340" s="6">
        <f t="shared" si="331"/>
        <v>4.0307531537396821</v>
      </c>
      <c r="J2340" s="15">
        <f t="shared" si="332"/>
        <v>42804</v>
      </c>
      <c r="K2340" s="7">
        <f t="shared" si="333"/>
        <v>8.9230537045128067</v>
      </c>
    </row>
    <row r="2341" spans="1:11" x14ac:dyDescent="0.25">
      <c r="A2341" s="11">
        <v>42807</v>
      </c>
      <c r="B2341" s="12">
        <v>7367.1000979999999</v>
      </c>
      <c r="C2341" s="4">
        <f t="shared" si="330"/>
        <v>3.2630448226593071E-3</v>
      </c>
      <c r="D2341" s="4">
        <f t="shared" si="334"/>
        <v>1.4509140916531771E-7</v>
      </c>
      <c r="E2341" s="13">
        <f t="shared" si="327"/>
        <v>3.0639745225682876E-5</v>
      </c>
      <c r="F2341" s="4">
        <f t="shared" si="328"/>
        <v>3.2628997312501417E-3</v>
      </c>
      <c r="G2341" s="6">
        <f t="shared" si="329"/>
        <v>0.58946924792069144</v>
      </c>
      <c r="H2341" s="8">
        <f t="shared" si="335"/>
        <v>0</v>
      </c>
      <c r="I2341" s="6">
        <f t="shared" si="331"/>
        <v>4.1039307337807998</v>
      </c>
      <c r="J2341" s="15">
        <f t="shared" si="332"/>
        <v>42807</v>
      </c>
      <c r="K2341" s="7">
        <f t="shared" si="333"/>
        <v>8.8044622448493506</v>
      </c>
    </row>
    <row r="2342" spans="1:11" x14ac:dyDescent="0.25">
      <c r="A2342" s="11">
        <v>42808</v>
      </c>
      <c r="B2342" s="12">
        <v>7357.8999020000001</v>
      </c>
      <c r="C2342" s="4">
        <f t="shared" si="330"/>
        <v>-1.2496023357799924E-3</v>
      </c>
      <c r="D2342" s="4">
        <f t="shared" si="334"/>
        <v>1.4509140916531771E-7</v>
      </c>
      <c r="E2342" s="13">
        <f t="shared" si="327"/>
        <v>2.9908177662759239E-5</v>
      </c>
      <c r="F2342" s="4">
        <f t="shared" si="328"/>
        <v>-1.2497474271891578E-3</v>
      </c>
      <c r="G2342" s="6">
        <f t="shared" si="329"/>
        <v>-0.22852161017139969</v>
      </c>
      <c r="H2342" s="8">
        <f t="shared" si="335"/>
        <v>1</v>
      </c>
      <c r="I2342" s="6">
        <f t="shared" si="331"/>
        <v>4.263639710905327</v>
      </c>
      <c r="J2342" s="15">
        <f t="shared" si="332"/>
        <v>42808</v>
      </c>
      <c r="K2342" s="7">
        <f t="shared" si="333"/>
        <v>8.6987176920958227</v>
      </c>
    </row>
    <row r="2343" spans="1:11" x14ac:dyDescent="0.25">
      <c r="A2343" s="11">
        <v>42809</v>
      </c>
      <c r="B2343" s="12">
        <v>7368.6000979999999</v>
      </c>
      <c r="C2343" s="4">
        <f t="shared" si="330"/>
        <v>1.4531895403552609E-3</v>
      </c>
      <c r="D2343" s="4">
        <f t="shared" si="334"/>
        <v>1.4509140916531771E-7</v>
      </c>
      <c r="E2343" s="13">
        <f t="shared" si="327"/>
        <v>2.9553949568716013E-5</v>
      </c>
      <c r="F2343" s="4">
        <f t="shared" si="328"/>
        <v>1.4530444489460955E-3</v>
      </c>
      <c r="G2343" s="6">
        <f t="shared" si="329"/>
        <v>0.26728287599455397</v>
      </c>
      <c r="H2343" s="8">
        <f t="shared" si="335"/>
        <v>0</v>
      </c>
      <c r="I2343" s="6">
        <f t="shared" si="331"/>
        <v>4.2599879818432358</v>
      </c>
      <c r="J2343" s="15">
        <f t="shared" si="332"/>
        <v>42809</v>
      </c>
      <c r="K2343" s="7">
        <f t="shared" si="333"/>
        <v>8.6470510816608162</v>
      </c>
    </row>
    <row r="2344" spans="1:11" x14ac:dyDescent="0.25">
      <c r="A2344" s="11">
        <v>42810</v>
      </c>
      <c r="B2344" s="12">
        <v>7416</v>
      </c>
      <c r="C2344" s="4">
        <f t="shared" si="330"/>
        <v>6.4120861016206962E-3</v>
      </c>
      <c r="D2344" s="4">
        <f t="shared" si="334"/>
        <v>1.4509140916531771E-7</v>
      </c>
      <c r="E2344" s="13">
        <f t="shared" si="327"/>
        <v>2.8952257189678666E-5</v>
      </c>
      <c r="F2344" s="4">
        <f t="shared" si="328"/>
        <v>6.4119410102115313E-3</v>
      </c>
      <c r="G2344" s="6">
        <f t="shared" si="329"/>
        <v>1.1916488663443143</v>
      </c>
      <c r="H2344" s="8">
        <f t="shared" si="335"/>
        <v>0</v>
      </c>
      <c r="I2344" s="6">
        <f t="shared" si="331"/>
        <v>3.5959791506801149</v>
      </c>
      <c r="J2344" s="15">
        <f t="shared" si="332"/>
        <v>42810</v>
      </c>
      <c r="K2344" s="7">
        <f t="shared" si="333"/>
        <v>8.5585752721984658</v>
      </c>
    </row>
    <row r="2345" spans="1:11" x14ac:dyDescent="0.25">
      <c r="A2345" s="11">
        <v>42811</v>
      </c>
      <c r="B2345" s="12">
        <v>7425</v>
      </c>
      <c r="C2345" s="4">
        <f t="shared" si="330"/>
        <v>1.2128564252092296E-3</v>
      </c>
      <c r="D2345" s="4">
        <f t="shared" si="334"/>
        <v>1.4509140916531771E-7</v>
      </c>
      <c r="E2345" s="13">
        <f t="shared" si="327"/>
        <v>2.8422534990176529E-5</v>
      </c>
      <c r="F2345" s="4">
        <f t="shared" si="328"/>
        <v>1.2127113338000642E-3</v>
      </c>
      <c r="G2345" s="6">
        <f t="shared" si="329"/>
        <v>0.22747099721495243</v>
      </c>
      <c r="H2345" s="8">
        <f t="shared" si="335"/>
        <v>0</v>
      </c>
      <c r="I2345" s="6">
        <f t="shared" si="331"/>
        <v>4.2893540604437241</v>
      </c>
      <c r="J2345" s="15">
        <f t="shared" si="332"/>
        <v>42811</v>
      </c>
      <c r="K2345" s="7">
        <f t="shared" si="333"/>
        <v>8.4799182499094066</v>
      </c>
    </row>
    <row r="2346" spans="1:11" x14ac:dyDescent="0.25">
      <c r="A2346" s="11">
        <v>42814</v>
      </c>
      <c r="B2346" s="12">
        <v>7429.7998049999997</v>
      </c>
      <c r="C2346" s="4">
        <f t="shared" si="330"/>
        <v>6.4622953254769638E-4</v>
      </c>
      <c r="D2346" s="4">
        <f t="shared" si="334"/>
        <v>1.4509140916531771E-7</v>
      </c>
      <c r="E2346" s="13">
        <f t="shared" si="327"/>
        <v>2.7956174407224944E-5</v>
      </c>
      <c r="F2346" s="4">
        <f t="shared" si="328"/>
        <v>6.4608444113853109E-4</v>
      </c>
      <c r="G2346" s="6">
        <f t="shared" si="329"/>
        <v>0.12219414923160045</v>
      </c>
      <c r="H2346" s="8">
        <f t="shared" si="335"/>
        <v>0</v>
      </c>
      <c r="I2346" s="6">
        <f t="shared" si="331"/>
        <v>4.316031998610022</v>
      </c>
      <c r="J2346" s="15">
        <f t="shared" si="332"/>
        <v>42814</v>
      </c>
      <c r="K2346" s="7">
        <f t="shared" si="333"/>
        <v>8.4100607162064591</v>
      </c>
    </row>
    <row r="2347" spans="1:11" x14ac:dyDescent="0.25">
      <c r="A2347" s="11">
        <v>42815</v>
      </c>
      <c r="B2347" s="12">
        <v>7378.2998049999997</v>
      </c>
      <c r="C2347" s="4">
        <f t="shared" si="330"/>
        <v>-6.9556808764724195E-3</v>
      </c>
      <c r="D2347" s="4">
        <f t="shared" si="334"/>
        <v>1.4509140916531771E-7</v>
      </c>
      <c r="E2347" s="13">
        <f t="shared" si="327"/>
        <v>2.7545596573153892E-5</v>
      </c>
      <c r="F2347" s="4">
        <f t="shared" si="328"/>
        <v>-6.9558259678815845E-3</v>
      </c>
      <c r="G2347" s="6">
        <f t="shared" si="329"/>
        <v>-1.3253256896941612</v>
      </c>
      <c r="H2347" s="8">
        <f t="shared" si="335"/>
        <v>1</v>
      </c>
      <c r="I2347" s="6">
        <f t="shared" si="331"/>
        <v>3.4526513094864102</v>
      </c>
      <c r="J2347" s="15">
        <f t="shared" si="332"/>
        <v>42815</v>
      </c>
      <c r="K2347" s="7">
        <f t="shared" si="333"/>
        <v>8.3480751871362155</v>
      </c>
    </row>
    <row r="2348" spans="1:11" x14ac:dyDescent="0.25">
      <c r="A2348" s="11">
        <v>42816</v>
      </c>
      <c r="B2348" s="12">
        <v>7324.7001950000003</v>
      </c>
      <c r="C2348" s="4">
        <f t="shared" si="330"/>
        <v>-7.2910082895613106E-3</v>
      </c>
      <c r="D2348" s="4">
        <f t="shared" si="334"/>
        <v>1.4509140916531771E-7</v>
      </c>
      <c r="E2348" s="13">
        <f t="shared" si="327"/>
        <v>3.6162613958804217E-5</v>
      </c>
      <c r="F2348" s="4">
        <f t="shared" si="328"/>
        <v>-7.2911533809704755E-3</v>
      </c>
      <c r="G2348" s="6">
        <f t="shared" si="329"/>
        <v>-1.2124569485315653</v>
      </c>
      <c r="H2348" s="8">
        <f t="shared" si="335"/>
        <v>1</v>
      </c>
      <c r="I2348" s="6">
        <f t="shared" si="331"/>
        <v>3.4597779089587166</v>
      </c>
      <c r="J2348" s="15">
        <f t="shared" si="332"/>
        <v>42816</v>
      </c>
      <c r="K2348" s="7">
        <f t="shared" si="333"/>
        <v>9.5651143911494678</v>
      </c>
    </row>
    <row r="2349" spans="1:11" x14ac:dyDescent="0.25">
      <c r="A2349" s="11">
        <v>42817</v>
      </c>
      <c r="B2349" s="12">
        <v>7340.7001950000003</v>
      </c>
      <c r="C2349" s="4">
        <f t="shared" si="330"/>
        <v>2.1820074355581227E-3</v>
      </c>
      <c r="D2349" s="4">
        <f t="shared" si="334"/>
        <v>1.4509140916531771E-7</v>
      </c>
      <c r="E2349" s="13">
        <f t="shared" si="327"/>
        <v>4.4635463049143817E-5</v>
      </c>
      <c r="F2349" s="4">
        <f t="shared" si="328"/>
        <v>2.1818623441489573E-3</v>
      </c>
      <c r="G2349" s="6">
        <f t="shared" si="329"/>
        <v>0.32657830060257093</v>
      </c>
      <c r="H2349" s="8">
        <f t="shared" si="335"/>
        <v>0</v>
      </c>
      <c r="I2349" s="6">
        <f t="shared" si="331"/>
        <v>4.0362257132131409</v>
      </c>
      <c r="J2349" s="15">
        <f t="shared" si="332"/>
        <v>42817</v>
      </c>
      <c r="K2349" s="7">
        <f t="shared" si="333"/>
        <v>10.62674557493186</v>
      </c>
    </row>
    <row r="2350" spans="1:11" x14ac:dyDescent="0.25">
      <c r="A2350" s="11">
        <v>42818</v>
      </c>
      <c r="B2350" s="12">
        <v>7336.7998049999997</v>
      </c>
      <c r="C2350" s="4">
        <f t="shared" ref="C2350:C2413" si="336">LN(B2350/B2349)</f>
        <v>-5.3147880658320284E-4</v>
      </c>
      <c r="D2350" s="4">
        <f t="shared" si="334"/>
        <v>1.4509140916531771E-7</v>
      </c>
      <c r="E2350" s="13">
        <f t="shared" si="327"/>
        <v>4.2229826876459554E-5</v>
      </c>
      <c r="F2350" s="4">
        <f t="shared" si="328"/>
        <v>-5.3162389799236813E-4</v>
      </c>
      <c r="G2350" s="6">
        <f t="shared" si="329"/>
        <v>-8.1807824737248291E-2</v>
      </c>
      <c r="H2350" s="8">
        <f t="shared" si="335"/>
        <v>1</v>
      </c>
      <c r="I2350" s="6">
        <f t="shared" si="331"/>
        <v>4.1139071009842203</v>
      </c>
      <c r="J2350" s="15">
        <f t="shared" si="332"/>
        <v>42818</v>
      </c>
      <c r="K2350" s="7">
        <f t="shared" si="333"/>
        <v>10.336414368505292</v>
      </c>
    </row>
    <row r="2351" spans="1:11" x14ac:dyDescent="0.25">
      <c r="A2351" s="11">
        <v>42821</v>
      </c>
      <c r="B2351" s="12">
        <v>7293.5</v>
      </c>
      <c r="C2351" s="4">
        <f t="shared" si="336"/>
        <v>-5.9192131401213446E-3</v>
      </c>
      <c r="D2351" s="4">
        <f t="shared" si="334"/>
        <v>1.4509140916531771E-7</v>
      </c>
      <c r="E2351" s="13">
        <f t="shared" si="327"/>
        <v>4.016438213199526E-5</v>
      </c>
      <c r="F2351" s="4">
        <f t="shared" si="328"/>
        <v>-5.9193582315305096E-3</v>
      </c>
      <c r="G2351" s="6">
        <f t="shared" si="329"/>
        <v>-0.93401548940239232</v>
      </c>
      <c r="H2351" s="8">
        <f t="shared" si="335"/>
        <v>1</v>
      </c>
      <c r="I2351" s="6">
        <f t="shared" si="331"/>
        <v>3.7061339854240605</v>
      </c>
      <c r="J2351" s="15">
        <f t="shared" si="332"/>
        <v>42821</v>
      </c>
      <c r="K2351" s="7">
        <f t="shared" si="333"/>
        <v>10.080470564112968</v>
      </c>
    </row>
    <row r="2352" spans="1:11" x14ac:dyDescent="0.25">
      <c r="A2352" s="11">
        <v>42822</v>
      </c>
      <c r="B2352" s="12">
        <v>7343.3999020000001</v>
      </c>
      <c r="C2352" s="4">
        <f t="shared" si="336"/>
        <v>6.8183967447629067E-3</v>
      </c>
      <c r="D2352" s="4">
        <f t="shared" si="334"/>
        <v>1.4509140916531771E-7</v>
      </c>
      <c r="E2352" s="13">
        <f t="shared" si="327"/>
        <v>4.4795663544387195E-5</v>
      </c>
      <c r="F2352" s="4">
        <f t="shared" si="328"/>
        <v>6.8182516533537418E-3</v>
      </c>
      <c r="G2352" s="6">
        <f t="shared" si="329"/>
        <v>1.0187204853844787</v>
      </c>
      <c r="H2352" s="8">
        <f t="shared" si="335"/>
        <v>0</v>
      </c>
      <c r="I2352" s="6">
        <f t="shared" si="331"/>
        <v>3.5688653626806195</v>
      </c>
      <c r="J2352" s="15">
        <f t="shared" si="332"/>
        <v>42822</v>
      </c>
      <c r="K2352" s="7">
        <f t="shared" si="333"/>
        <v>10.645798643939289</v>
      </c>
    </row>
    <row r="2353" spans="1:11" x14ac:dyDescent="0.25">
      <c r="A2353" s="11">
        <v>42823</v>
      </c>
      <c r="B2353" s="12">
        <v>7373.7001950000003</v>
      </c>
      <c r="C2353" s="4">
        <f t="shared" si="336"/>
        <v>4.1177046582966852E-3</v>
      </c>
      <c r="D2353" s="4">
        <f t="shared" si="334"/>
        <v>1.4509140916531771E-7</v>
      </c>
      <c r="E2353" s="13">
        <f t="shared" si="327"/>
        <v>4.2370865323443748E-5</v>
      </c>
      <c r="F2353" s="4">
        <f t="shared" si="328"/>
        <v>4.1175595668875202E-3</v>
      </c>
      <c r="G2353" s="6">
        <f t="shared" si="329"/>
        <v>0.63256655159655839</v>
      </c>
      <c r="H2353" s="8">
        <f t="shared" si="335"/>
        <v>0</v>
      </c>
      <c r="I2353" s="6">
        <f t="shared" si="331"/>
        <v>3.9155160309521051</v>
      </c>
      <c r="J2353" s="15">
        <f t="shared" si="332"/>
        <v>42823</v>
      </c>
      <c r="K2353" s="7">
        <f t="shared" si="333"/>
        <v>10.353660669942428</v>
      </c>
    </row>
    <row r="2354" spans="1:11" x14ac:dyDescent="0.25">
      <c r="A2354" s="11">
        <v>42824</v>
      </c>
      <c r="B2354" s="12">
        <v>7369.5</v>
      </c>
      <c r="C2354" s="4">
        <f t="shared" si="336"/>
        <v>-5.6978065251495969E-4</v>
      </c>
      <c r="D2354" s="4">
        <f t="shared" si="334"/>
        <v>1.4509140916531771E-7</v>
      </c>
      <c r="E2354" s="13">
        <f t="shared" si="327"/>
        <v>4.0236104286579588E-5</v>
      </c>
      <c r="F2354" s="4">
        <f t="shared" si="328"/>
        <v>-5.6992574392412498E-4</v>
      </c>
      <c r="G2354" s="6">
        <f t="shared" si="329"/>
        <v>-8.9848392662995408E-2</v>
      </c>
      <c r="H2354" s="8">
        <f t="shared" si="335"/>
        <v>1</v>
      </c>
      <c r="I2354" s="6">
        <f t="shared" si="331"/>
        <v>4.1373980243748152</v>
      </c>
      <c r="J2354" s="15">
        <f t="shared" si="332"/>
        <v>42824</v>
      </c>
      <c r="K2354" s="7">
        <f t="shared" si="333"/>
        <v>10.089466975269128</v>
      </c>
    </row>
    <row r="2355" spans="1:11" x14ac:dyDescent="0.25">
      <c r="A2355" s="11">
        <v>42825</v>
      </c>
      <c r="B2355" s="12">
        <v>7322.8999020000001</v>
      </c>
      <c r="C2355" s="4">
        <f t="shared" si="336"/>
        <v>-6.3434502972838838E-3</v>
      </c>
      <c r="D2355" s="4">
        <f t="shared" si="334"/>
        <v>1.4509140916531771E-7</v>
      </c>
      <c r="E2355" s="13">
        <f t="shared" si="327"/>
        <v>3.8416963930113483E-5</v>
      </c>
      <c r="F2355" s="4">
        <f t="shared" si="328"/>
        <v>-6.3435953886930487E-3</v>
      </c>
      <c r="G2355" s="6">
        <f t="shared" si="329"/>
        <v>-1.0234672608795217</v>
      </c>
      <c r="H2355" s="8">
        <f t="shared" si="335"/>
        <v>1</v>
      </c>
      <c r="I2355" s="6">
        <f t="shared" si="331"/>
        <v>3.6408245632034224</v>
      </c>
      <c r="J2355" s="15">
        <f t="shared" si="332"/>
        <v>42825</v>
      </c>
      <c r="K2355" s="7">
        <f t="shared" si="333"/>
        <v>9.8587483355234866</v>
      </c>
    </row>
    <row r="2356" spans="1:11" x14ac:dyDescent="0.25">
      <c r="A2356" s="11">
        <v>42828</v>
      </c>
      <c r="B2356" s="12">
        <v>7282.7001950000003</v>
      </c>
      <c r="C2356" s="4">
        <f t="shared" si="336"/>
        <v>-5.5047116507954746E-3</v>
      </c>
      <c r="D2356" s="4">
        <f t="shared" si="334"/>
        <v>1.4509140916531771E-7</v>
      </c>
      <c r="E2356" s="13">
        <f t="shared" si="327"/>
        <v>4.4222663867267919E-5</v>
      </c>
      <c r="F2356" s="4">
        <f t="shared" si="328"/>
        <v>-5.5048567422046396E-3</v>
      </c>
      <c r="G2356" s="6">
        <f t="shared" si="329"/>
        <v>-0.82779647264063549</v>
      </c>
      <c r="H2356" s="8">
        <f t="shared" si="335"/>
        <v>1</v>
      </c>
      <c r="I2356" s="6">
        <f t="shared" si="331"/>
        <v>3.7515745382960168</v>
      </c>
      <c r="J2356" s="15">
        <f t="shared" si="332"/>
        <v>42828</v>
      </c>
      <c r="K2356" s="7">
        <f t="shared" si="333"/>
        <v>10.577492121679308</v>
      </c>
    </row>
    <row r="2357" spans="1:11" x14ac:dyDescent="0.25">
      <c r="A2357" s="11">
        <v>42829</v>
      </c>
      <c r="B2357" s="12">
        <v>7321.7998049999997</v>
      </c>
      <c r="C2357" s="4">
        <f t="shared" si="336"/>
        <v>5.3544734043200204E-3</v>
      </c>
      <c r="D2357" s="4">
        <f t="shared" si="334"/>
        <v>1.4509140916531771E-7</v>
      </c>
      <c r="E2357" s="13">
        <f t="shared" si="327"/>
        <v>4.7489787017535186E-5</v>
      </c>
      <c r="F2357" s="4">
        <f t="shared" si="328"/>
        <v>5.3543283129108554E-3</v>
      </c>
      <c r="G2357" s="6">
        <f t="shared" si="329"/>
        <v>0.77697113809528284</v>
      </c>
      <c r="H2357" s="8">
        <f t="shared" si="335"/>
        <v>0</v>
      </c>
      <c r="I2357" s="6">
        <f t="shared" si="331"/>
        <v>3.7567173321782033</v>
      </c>
      <c r="J2357" s="15">
        <f t="shared" si="332"/>
        <v>42829</v>
      </c>
      <c r="K2357" s="7">
        <f t="shared" si="333"/>
        <v>10.961257279818042</v>
      </c>
    </row>
    <row r="2358" spans="1:11" x14ac:dyDescent="0.25">
      <c r="A2358" s="11">
        <v>42830</v>
      </c>
      <c r="B2358" s="12">
        <v>7331.7001950000003</v>
      </c>
      <c r="C2358" s="4">
        <f t="shared" si="336"/>
        <v>1.3512664559926994E-3</v>
      </c>
      <c r="D2358" s="4">
        <f t="shared" si="334"/>
        <v>1.4509140916531771E-7</v>
      </c>
      <c r="E2358" s="13">
        <f t="shared" si="327"/>
        <v>4.4742736833948138E-5</v>
      </c>
      <c r="F2358" s="4">
        <f t="shared" si="328"/>
        <v>1.351121364583534E-3</v>
      </c>
      <c r="G2358" s="6">
        <f t="shared" si="329"/>
        <v>0.20199149731054475</v>
      </c>
      <c r="H2358" s="8">
        <f t="shared" si="335"/>
        <v>0</v>
      </c>
      <c r="I2358" s="6">
        <f t="shared" si="331"/>
        <v>4.0679519002039441</v>
      </c>
      <c r="J2358" s="15">
        <f t="shared" si="332"/>
        <v>42830</v>
      </c>
      <c r="K2358" s="7">
        <f t="shared" si="333"/>
        <v>10.639507704301398</v>
      </c>
    </row>
    <row r="2359" spans="1:11" x14ac:dyDescent="0.25">
      <c r="A2359" s="11">
        <v>42831</v>
      </c>
      <c r="B2359" s="12">
        <v>7303.2001950000003</v>
      </c>
      <c r="C2359" s="4">
        <f t="shared" si="336"/>
        <v>-3.8948042375508271E-3</v>
      </c>
      <c r="D2359" s="4">
        <f t="shared" si="334"/>
        <v>1.4509140916531771E-7</v>
      </c>
      <c r="E2359" s="13">
        <f t="shared" si="327"/>
        <v>4.2324269331134445E-5</v>
      </c>
      <c r="F2359" s="4">
        <f t="shared" si="328"/>
        <v>-3.8949493289599925E-3</v>
      </c>
      <c r="G2359" s="6">
        <f t="shared" si="329"/>
        <v>-0.59869699378356289</v>
      </c>
      <c r="H2359" s="8">
        <f t="shared" si="335"/>
        <v>1</v>
      </c>
      <c r="I2359" s="6">
        <f t="shared" si="331"/>
        <v>3.9369173683060068</v>
      </c>
      <c r="J2359" s="15">
        <f t="shared" si="332"/>
        <v>42831</v>
      </c>
      <c r="K2359" s="7">
        <f t="shared" si="333"/>
        <v>10.347966051730657</v>
      </c>
    </row>
    <row r="2360" spans="1:11" x14ac:dyDescent="0.25">
      <c r="A2360" s="11">
        <v>42832</v>
      </c>
      <c r="B2360" s="12">
        <v>7349.3999020000001</v>
      </c>
      <c r="C2360" s="4">
        <f t="shared" si="336"/>
        <v>6.3060289357778215E-3</v>
      </c>
      <c r="D2360" s="4">
        <f t="shared" si="334"/>
        <v>1.4509140916531771E-7</v>
      </c>
      <c r="E2360" s="13">
        <f t="shared" si="327"/>
        <v>4.3010281824709589E-5</v>
      </c>
      <c r="F2360" s="4">
        <f t="shared" si="328"/>
        <v>6.3058838443686566E-3</v>
      </c>
      <c r="G2360" s="6">
        <f t="shared" si="329"/>
        <v>0.96152332184106837</v>
      </c>
      <c r="H2360" s="8">
        <f t="shared" si="335"/>
        <v>0</v>
      </c>
      <c r="I2360" s="6">
        <f t="shared" si="331"/>
        <v>3.6458335968986515</v>
      </c>
      <c r="J2360" s="15">
        <f t="shared" si="332"/>
        <v>42832</v>
      </c>
      <c r="K2360" s="7">
        <f t="shared" si="333"/>
        <v>10.431491409022742</v>
      </c>
    </row>
    <row r="2361" spans="1:11" x14ac:dyDescent="0.25">
      <c r="A2361" s="11">
        <v>42835</v>
      </c>
      <c r="B2361" s="12">
        <v>7348.8999020000001</v>
      </c>
      <c r="C2361" s="4">
        <f t="shared" si="336"/>
        <v>-6.8035079820171667E-5</v>
      </c>
      <c r="D2361" s="4">
        <f t="shared" si="334"/>
        <v>1.4509140916531771E-7</v>
      </c>
      <c r="E2361" s="13">
        <f t="shared" si="327"/>
        <v>4.0799038316075546E-5</v>
      </c>
      <c r="F2361" s="4">
        <f t="shared" si="328"/>
        <v>-6.8180171229336985E-5</v>
      </c>
      <c r="G2361" s="6">
        <f t="shared" si="329"/>
        <v>-1.0674145647739485E-2</v>
      </c>
      <c r="H2361" s="8">
        <f t="shared" si="335"/>
        <v>1</v>
      </c>
      <c r="I2361" s="6">
        <f t="shared" si="331"/>
        <v>4.1344305218608595</v>
      </c>
      <c r="J2361" s="15">
        <f t="shared" si="332"/>
        <v>42835</v>
      </c>
      <c r="K2361" s="7">
        <f t="shared" si="333"/>
        <v>10.159801520682928</v>
      </c>
    </row>
    <row r="2362" spans="1:11" x14ac:dyDescent="0.25">
      <c r="A2362" s="11">
        <v>42836</v>
      </c>
      <c r="B2362" s="12">
        <v>7365.5</v>
      </c>
      <c r="C2362" s="4">
        <f t="shared" si="336"/>
        <v>2.2563074475404491E-3</v>
      </c>
      <c r="D2362" s="4">
        <f t="shared" si="334"/>
        <v>1.4509140916531771E-7</v>
      </c>
      <c r="E2362" s="13">
        <f t="shared" si="327"/>
        <v>3.8853150714364541E-5</v>
      </c>
      <c r="F2362" s="4">
        <f t="shared" si="328"/>
        <v>2.2561623561312837E-3</v>
      </c>
      <c r="G2362" s="6">
        <f t="shared" si="329"/>
        <v>0.36195720619311444</v>
      </c>
      <c r="H2362" s="8">
        <f t="shared" si="335"/>
        <v>0</v>
      </c>
      <c r="I2362" s="6">
        <f t="shared" si="331"/>
        <v>4.0934156497228438</v>
      </c>
      <c r="J2362" s="15">
        <f t="shared" si="332"/>
        <v>42836</v>
      </c>
      <c r="K2362" s="7">
        <f t="shared" si="333"/>
        <v>9.9145585533266321</v>
      </c>
    </row>
    <row r="2363" spans="1:11" x14ac:dyDescent="0.25">
      <c r="A2363" s="11">
        <v>42837</v>
      </c>
      <c r="B2363" s="12">
        <v>7349</v>
      </c>
      <c r="C2363" s="4">
        <f t="shared" si="336"/>
        <v>-2.2426867261217758E-3</v>
      </c>
      <c r="D2363" s="4">
        <f t="shared" si="334"/>
        <v>1.4509140916531771E-7</v>
      </c>
      <c r="E2363" s="13">
        <f t="shared" si="327"/>
        <v>3.7139153776879717E-5</v>
      </c>
      <c r="F2363" s="4">
        <f t="shared" si="328"/>
        <v>-2.2428318175309412E-3</v>
      </c>
      <c r="G2363" s="6">
        <f t="shared" si="329"/>
        <v>-0.36802786859509512</v>
      </c>
      <c r="H2363" s="8">
        <f t="shared" si="335"/>
        <v>1</v>
      </c>
      <c r="I2363" s="6">
        <f t="shared" si="331"/>
        <v>4.1137586042550627</v>
      </c>
      <c r="J2363" s="15">
        <f t="shared" si="332"/>
        <v>42837</v>
      </c>
      <c r="K2363" s="7">
        <f t="shared" si="333"/>
        <v>9.6934028625403617</v>
      </c>
    </row>
    <row r="2364" spans="1:11" x14ac:dyDescent="0.25">
      <c r="A2364" s="11">
        <v>42838</v>
      </c>
      <c r="B2364" s="12">
        <v>7327.6000979999999</v>
      </c>
      <c r="C2364" s="4">
        <f t="shared" si="336"/>
        <v>-2.9161954434748093E-3</v>
      </c>
      <c r="D2364" s="4">
        <f t="shared" si="334"/>
        <v>1.4509140916531771E-7</v>
      </c>
      <c r="E2364" s="13">
        <f t="shared" si="327"/>
        <v>3.6563640191757051E-5</v>
      </c>
      <c r="F2364" s="4">
        <f t="shared" si="328"/>
        <v>-2.9163405348839747E-3</v>
      </c>
      <c r="G2364" s="6">
        <f t="shared" si="329"/>
        <v>-0.48229584554677291</v>
      </c>
      <c r="H2364" s="8">
        <f t="shared" si="335"/>
        <v>1</v>
      </c>
      <c r="I2364" s="6">
        <f t="shared" si="331"/>
        <v>4.0729849498427972</v>
      </c>
      <c r="J2364" s="15">
        <f t="shared" si="332"/>
        <v>42838</v>
      </c>
      <c r="K2364" s="7">
        <f t="shared" si="333"/>
        <v>9.6180044544149244</v>
      </c>
    </row>
    <row r="2365" spans="1:11" x14ac:dyDescent="0.25">
      <c r="A2365" s="11">
        <v>42843</v>
      </c>
      <c r="B2365" s="12">
        <v>7147.5</v>
      </c>
      <c r="C2365" s="4">
        <f t="shared" si="336"/>
        <v>-2.4885408888929619E-2</v>
      </c>
      <c r="D2365" s="4">
        <f t="shared" si="334"/>
        <v>1.4509140916531771E-7</v>
      </c>
      <c r="E2365" s="13">
        <f t="shared" si="327"/>
        <v>3.6701771204240835E-5</v>
      </c>
      <c r="F2365" s="4">
        <f t="shared" si="328"/>
        <v>-2.4885553980338784E-2</v>
      </c>
      <c r="G2365" s="6">
        <f t="shared" si="329"/>
        <v>-4.10774807976685</v>
      </c>
      <c r="H2365" s="8">
        <f t="shared" si="335"/>
        <v>1</v>
      </c>
      <c r="I2365" s="6">
        <f t="shared" si="331"/>
        <v>-4.2493929054326092</v>
      </c>
      <c r="J2365" s="15">
        <f t="shared" si="332"/>
        <v>42843</v>
      </c>
      <c r="K2365" s="7">
        <f t="shared" si="333"/>
        <v>9.636154894288973</v>
      </c>
    </row>
    <row r="2366" spans="1:11" x14ac:dyDescent="0.25">
      <c r="A2366" s="11">
        <v>42844</v>
      </c>
      <c r="B2366" s="12">
        <v>7114.3999020000001</v>
      </c>
      <c r="C2366" s="4">
        <f t="shared" si="336"/>
        <v>-4.6417598859157501E-3</v>
      </c>
      <c r="D2366" s="4">
        <f t="shared" si="334"/>
        <v>1.4509140916531771E-7</v>
      </c>
      <c r="E2366" s="13">
        <f t="shared" si="327"/>
        <v>1.5016633638658341E-4</v>
      </c>
      <c r="F2366" s="4">
        <f t="shared" si="328"/>
        <v>-4.6419049773249151E-3</v>
      </c>
      <c r="G2366" s="6">
        <f t="shared" si="329"/>
        <v>-0.37879998508826496</v>
      </c>
      <c r="H2366" s="8">
        <f t="shared" si="335"/>
        <v>1</v>
      </c>
      <c r="I2366" s="6">
        <f t="shared" si="331"/>
        <v>3.4112002369488068</v>
      </c>
      <c r="J2366" s="15">
        <f t="shared" si="332"/>
        <v>42844</v>
      </c>
      <c r="K2366" s="7">
        <f t="shared" si="333"/>
        <v>19.491557943326544</v>
      </c>
    </row>
    <row r="2367" spans="1:11" x14ac:dyDescent="0.25">
      <c r="A2367" s="11">
        <v>42845</v>
      </c>
      <c r="B2367" s="12">
        <v>7118.5</v>
      </c>
      <c r="C2367" s="4">
        <f t="shared" si="336"/>
        <v>5.7614374324942944E-4</v>
      </c>
      <c r="D2367" s="4">
        <f t="shared" si="334"/>
        <v>1.4509140916531771E-7</v>
      </c>
      <c r="E2367" s="13">
        <f t="shared" si="327"/>
        <v>1.3913635427522837E-4</v>
      </c>
      <c r="F2367" s="4">
        <f t="shared" si="328"/>
        <v>5.7599865184026415E-4</v>
      </c>
      <c r="G2367" s="6">
        <f t="shared" si="329"/>
        <v>4.8831622790013171E-2</v>
      </c>
      <c r="H2367" s="8">
        <f t="shared" si="335"/>
        <v>0</v>
      </c>
      <c r="I2367" s="6">
        <f t="shared" si="331"/>
        <v>3.5198972729319107</v>
      </c>
      <c r="J2367" s="15">
        <f t="shared" si="332"/>
        <v>42845</v>
      </c>
      <c r="K2367" s="7">
        <f t="shared" si="333"/>
        <v>18.762062155219713</v>
      </c>
    </row>
    <row r="2368" spans="1:11" x14ac:dyDescent="0.25">
      <c r="A2368" s="11">
        <v>42846</v>
      </c>
      <c r="B2368" s="12">
        <v>7114.6000979999999</v>
      </c>
      <c r="C2368" s="4">
        <f t="shared" si="336"/>
        <v>-5.4800459081237628E-4</v>
      </c>
      <c r="D2368" s="4">
        <f t="shared" si="334"/>
        <v>1.4509140916531771E-7</v>
      </c>
      <c r="E2368" s="13">
        <f t="shared" si="327"/>
        <v>1.2542719101007872E-4</v>
      </c>
      <c r="F2368" s="4">
        <f t="shared" si="328"/>
        <v>-5.4814968222154157E-4</v>
      </c>
      <c r="G2368" s="6">
        <f t="shared" si="329"/>
        <v>-4.8944434895332192E-2</v>
      </c>
      <c r="H2368" s="8">
        <f t="shared" si="335"/>
        <v>1</v>
      </c>
      <c r="I2368" s="6">
        <f t="shared" si="331"/>
        <v>3.5717562474714351</v>
      </c>
      <c r="J2368" s="15">
        <f t="shared" si="332"/>
        <v>42846</v>
      </c>
      <c r="K2368" s="7">
        <f t="shared" si="333"/>
        <v>17.813780992689317</v>
      </c>
    </row>
    <row r="2369" spans="1:11" x14ac:dyDescent="0.25">
      <c r="A2369" s="11">
        <v>42849</v>
      </c>
      <c r="B2369" s="12">
        <v>7264.7001950000003</v>
      </c>
      <c r="C2369" s="4">
        <f t="shared" si="336"/>
        <v>2.0878004656164392E-2</v>
      </c>
      <c r="D2369" s="4">
        <f t="shared" si="334"/>
        <v>1.4509140916531771E-7</v>
      </c>
      <c r="E2369" s="13">
        <f t="shared" si="327"/>
        <v>1.1341357831554558E-4</v>
      </c>
      <c r="F2369" s="4">
        <f t="shared" si="328"/>
        <v>2.0877859564755227E-2</v>
      </c>
      <c r="G2369" s="6">
        <f t="shared" si="329"/>
        <v>1.9604395049302343</v>
      </c>
      <c r="H2369" s="8">
        <f t="shared" si="335"/>
        <v>0</v>
      </c>
      <c r="I2369" s="6">
        <f t="shared" si="331"/>
        <v>1.70163465835295</v>
      </c>
      <c r="J2369" s="15">
        <f t="shared" si="332"/>
        <v>42849</v>
      </c>
      <c r="K2369" s="7">
        <f t="shared" si="333"/>
        <v>16.939195764212961</v>
      </c>
    </row>
    <row r="2370" spans="1:11" x14ac:dyDescent="0.25">
      <c r="A2370" s="11">
        <v>42850</v>
      </c>
      <c r="B2370" s="12">
        <v>7275.6000979999999</v>
      </c>
      <c r="C2370" s="4">
        <f t="shared" si="336"/>
        <v>1.4992682162122137E-3</v>
      </c>
      <c r="D2370" s="4">
        <f t="shared" si="334"/>
        <v>1.4509140916531771E-7</v>
      </c>
      <c r="E2370" s="13">
        <f t="shared" si="327"/>
        <v>1.0278119127103581E-4</v>
      </c>
      <c r="F2370" s="4">
        <f t="shared" si="328"/>
        <v>1.4991231248030483E-3</v>
      </c>
      <c r="G2370" s="6">
        <f t="shared" si="329"/>
        <v>0.14787013859994316</v>
      </c>
      <c r="H2370" s="8">
        <f t="shared" si="335"/>
        <v>0</v>
      </c>
      <c r="I2370" s="6">
        <f t="shared" si="331"/>
        <v>3.6615827708369197</v>
      </c>
      <c r="J2370" s="15">
        <f t="shared" si="332"/>
        <v>42850</v>
      </c>
      <c r="K2370" s="7">
        <f t="shared" si="333"/>
        <v>16.125644604657534</v>
      </c>
    </row>
    <row r="2371" spans="1:11" x14ac:dyDescent="0.25">
      <c r="A2371" s="11">
        <v>42851</v>
      </c>
      <c r="B2371" s="12">
        <v>7288.7001950000003</v>
      </c>
      <c r="C2371" s="4">
        <f t="shared" si="336"/>
        <v>1.7989330444018597E-3</v>
      </c>
      <c r="D2371" s="4">
        <f t="shared" si="334"/>
        <v>1.4509140916531771E-7</v>
      </c>
      <c r="E2371" s="13">
        <f t="shared" si="327"/>
        <v>9.3420575036895078E-5</v>
      </c>
      <c r="F2371" s="4">
        <f t="shared" si="328"/>
        <v>1.7987879529926943E-3</v>
      </c>
      <c r="G2371" s="6">
        <f t="shared" si="329"/>
        <v>0.18610528322226197</v>
      </c>
      <c r="H2371" s="8">
        <f t="shared" si="335"/>
        <v>0</v>
      </c>
      <c r="I2371" s="6">
        <f t="shared" si="331"/>
        <v>3.702943352331403</v>
      </c>
      <c r="J2371" s="15">
        <f t="shared" si="332"/>
        <v>42851</v>
      </c>
      <c r="K2371" s="7">
        <f t="shared" si="333"/>
        <v>15.373810680613461</v>
      </c>
    </row>
    <row r="2372" spans="1:11" x14ac:dyDescent="0.25">
      <c r="A2372" s="11">
        <v>42852</v>
      </c>
      <c r="B2372" s="12">
        <v>7237.2001950000003</v>
      </c>
      <c r="C2372" s="4">
        <f t="shared" si="336"/>
        <v>-7.0908121907033994E-3</v>
      </c>
      <c r="D2372" s="4">
        <f t="shared" si="334"/>
        <v>1.4509140916531771E-7</v>
      </c>
      <c r="E2372" s="13">
        <f t="shared" si="327"/>
        <v>8.5179609398976192E-5</v>
      </c>
      <c r="F2372" s="4">
        <f t="shared" si="328"/>
        <v>-7.0909572821125644E-3</v>
      </c>
      <c r="G2372" s="6">
        <f t="shared" si="329"/>
        <v>-0.76831099270568204</v>
      </c>
      <c r="H2372" s="8">
        <f t="shared" si="335"/>
        <v>1</v>
      </c>
      <c r="I2372" s="6">
        <f t="shared" si="331"/>
        <v>3.4712848155767375</v>
      </c>
      <c r="J2372" s="15">
        <f t="shared" si="332"/>
        <v>42852</v>
      </c>
      <c r="K2372" s="7">
        <f t="shared" si="333"/>
        <v>14.680068520937148</v>
      </c>
    </row>
    <row r="2373" spans="1:11" x14ac:dyDescent="0.25">
      <c r="A2373" s="11">
        <v>42853</v>
      </c>
      <c r="B2373" s="12">
        <v>7203.8999020000001</v>
      </c>
      <c r="C2373" s="4">
        <f t="shared" si="336"/>
        <v>-4.6118857704272069E-3</v>
      </c>
      <c r="D2373" s="4">
        <f t="shared" si="334"/>
        <v>1.4509140916531771E-7</v>
      </c>
      <c r="E2373" s="13">
        <f t="shared" si="327"/>
        <v>8.7255094368674012E-5</v>
      </c>
      <c r="F2373" s="4">
        <f t="shared" si="328"/>
        <v>-4.6120308618363718E-3</v>
      </c>
      <c r="G2373" s="6">
        <f t="shared" si="329"/>
        <v>-0.49373828987545515</v>
      </c>
      <c r="H2373" s="8">
        <f t="shared" si="335"/>
        <v>1</v>
      </c>
      <c r="I2373" s="6">
        <f t="shared" si="331"/>
        <v>3.6325100225540661</v>
      </c>
      <c r="J2373" s="15">
        <f t="shared" si="332"/>
        <v>42853</v>
      </c>
      <c r="K2373" s="7">
        <f t="shared" si="333"/>
        <v>14.857839302965465</v>
      </c>
    </row>
    <row r="2374" spans="1:11" x14ac:dyDescent="0.25">
      <c r="A2374" s="11">
        <v>42857</v>
      </c>
      <c r="B2374" s="12">
        <v>7250.1000979999999</v>
      </c>
      <c r="C2374" s="4">
        <f t="shared" si="336"/>
        <v>6.3927429554635718E-3</v>
      </c>
      <c r="D2374" s="4">
        <f t="shared" si="334"/>
        <v>1.4509140916531771E-7</v>
      </c>
      <c r="E2374" s="13">
        <f t="shared" si="327"/>
        <v>8.3698808157567814E-5</v>
      </c>
      <c r="F2374" s="4">
        <f t="shared" si="328"/>
        <v>6.3925978640544069E-3</v>
      </c>
      <c r="G2374" s="6">
        <f t="shared" si="329"/>
        <v>0.69874344771821906</v>
      </c>
      <c r="H2374" s="8">
        <f t="shared" si="335"/>
        <v>0</v>
      </c>
      <c r="I2374" s="6">
        <f t="shared" si="331"/>
        <v>3.5310831739436601</v>
      </c>
      <c r="J2374" s="15">
        <f t="shared" si="332"/>
        <v>42857</v>
      </c>
      <c r="K2374" s="7">
        <f t="shared" si="333"/>
        <v>14.551906563699706</v>
      </c>
    </row>
    <row r="2375" spans="1:11" x14ac:dyDescent="0.25">
      <c r="A2375" s="11">
        <v>42858</v>
      </c>
      <c r="B2375" s="12">
        <v>7234.5</v>
      </c>
      <c r="C2375" s="4">
        <f t="shared" si="336"/>
        <v>-2.1540261969633717E-3</v>
      </c>
      <c r="D2375" s="4">
        <f t="shared" si="334"/>
        <v>1.4509140916531771E-7</v>
      </c>
      <c r="E2375" s="13">
        <f t="shared" si="327"/>
        <v>7.6620691397382849E-5</v>
      </c>
      <c r="F2375" s="4">
        <f t="shared" si="328"/>
        <v>-2.1541712883725371E-3</v>
      </c>
      <c r="G2375" s="6">
        <f t="shared" si="329"/>
        <v>-0.24609749883599835</v>
      </c>
      <c r="H2375" s="8">
        <f t="shared" si="335"/>
        <v>1</v>
      </c>
      <c r="I2375" s="6">
        <f t="shared" si="331"/>
        <v>3.7891011748351864</v>
      </c>
      <c r="J2375" s="15">
        <f t="shared" si="332"/>
        <v>42858</v>
      </c>
      <c r="K2375" s="7">
        <f t="shared" si="333"/>
        <v>13.92301509140095</v>
      </c>
    </row>
    <row r="2376" spans="1:11" x14ac:dyDescent="0.25">
      <c r="A2376" s="11">
        <v>42859</v>
      </c>
      <c r="B2376" s="12">
        <v>7248.1000979999999</v>
      </c>
      <c r="C2376" s="4">
        <f t="shared" si="336"/>
        <v>1.8781298807793796E-3</v>
      </c>
      <c r="D2376" s="4">
        <f t="shared" si="334"/>
        <v>1.4509140916531771E-7</v>
      </c>
      <c r="E2376" s="13">
        <f t="shared" si="327"/>
        <v>7.1250333629951069E-5</v>
      </c>
      <c r="F2376" s="4">
        <f t="shared" si="328"/>
        <v>1.8779847893702142E-3</v>
      </c>
      <c r="G2376" s="6">
        <f t="shared" si="329"/>
        <v>0.22248391559370975</v>
      </c>
      <c r="H2376" s="8">
        <f t="shared" si="335"/>
        <v>0</v>
      </c>
      <c r="I2376" s="6">
        <f t="shared" si="331"/>
        <v>3.8309674485967968</v>
      </c>
      <c r="J2376" s="15">
        <f t="shared" si="332"/>
        <v>42859</v>
      </c>
      <c r="K2376" s="7">
        <f t="shared" si="333"/>
        <v>13.426218532549521</v>
      </c>
    </row>
    <row r="2377" spans="1:11" x14ac:dyDescent="0.25">
      <c r="A2377" s="11">
        <v>42860</v>
      </c>
      <c r="B2377" s="12">
        <v>7297.3999020000001</v>
      </c>
      <c r="C2377" s="4">
        <f t="shared" si="336"/>
        <v>6.7787278239661566E-3</v>
      </c>
      <c r="D2377" s="4">
        <f t="shared" si="334"/>
        <v>1.4509140916531771E-7</v>
      </c>
      <c r="E2377" s="13">
        <f t="shared" si="327"/>
        <v>6.5661215198323049E-5</v>
      </c>
      <c r="F2377" s="4">
        <f t="shared" si="328"/>
        <v>6.7785827325569916E-3</v>
      </c>
      <c r="G2377" s="6">
        <f t="shared" si="329"/>
        <v>0.83653562937724024</v>
      </c>
      <c r="H2377" s="8">
        <f t="shared" si="335"/>
        <v>0</v>
      </c>
      <c r="I2377" s="6">
        <f t="shared" si="331"/>
        <v>3.5466666064990102</v>
      </c>
      <c r="J2377" s="15">
        <f t="shared" si="332"/>
        <v>42860</v>
      </c>
      <c r="K2377" s="7">
        <f t="shared" si="333"/>
        <v>12.888866298156612</v>
      </c>
    </row>
    <row r="2378" spans="1:11" x14ac:dyDescent="0.25">
      <c r="A2378" s="11">
        <v>42863</v>
      </c>
      <c r="B2378" s="12">
        <v>7300.8999020000001</v>
      </c>
      <c r="C2378" s="4">
        <f t="shared" si="336"/>
        <v>4.795079035304712E-4</v>
      </c>
      <c r="D2378" s="4">
        <f t="shared" si="334"/>
        <v>1.4509140916531771E-7</v>
      </c>
      <c r="E2378" s="13">
        <f t="shared" si="327"/>
        <v>6.0740627515931671E-5</v>
      </c>
      <c r="F2378" s="4">
        <f t="shared" si="328"/>
        <v>4.7936281212130591E-4</v>
      </c>
      <c r="G2378" s="6">
        <f t="shared" si="329"/>
        <v>6.1507022292193639E-2</v>
      </c>
      <c r="H2378" s="8">
        <f t="shared" si="335"/>
        <v>0</v>
      </c>
      <c r="I2378" s="6">
        <f t="shared" si="331"/>
        <v>3.9336187935092384</v>
      </c>
      <c r="J2378" s="15">
        <f t="shared" si="332"/>
        <v>42863</v>
      </c>
      <c r="K2378" s="7">
        <f t="shared" si="333"/>
        <v>12.396523206742572</v>
      </c>
    </row>
    <row r="2379" spans="1:11" x14ac:dyDescent="0.25">
      <c r="A2379" s="11">
        <v>42864</v>
      </c>
      <c r="B2379" s="12">
        <v>7342.2001950000003</v>
      </c>
      <c r="C2379" s="4">
        <f t="shared" si="336"/>
        <v>5.6409369930618984E-3</v>
      </c>
      <c r="D2379" s="4">
        <f t="shared" si="334"/>
        <v>1.4509140916531771E-7</v>
      </c>
      <c r="E2379" s="13">
        <f t="shared" si="327"/>
        <v>5.6408605670932203E-5</v>
      </c>
      <c r="F2379" s="4">
        <f t="shared" si="328"/>
        <v>5.6407919016527334E-3</v>
      </c>
      <c r="G2379" s="6">
        <f t="shared" si="329"/>
        <v>0.75104748432093837</v>
      </c>
      <c r="H2379" s="8">
        <f t="shared" si="335"/>
        <v>0</v>
      </c>
      <c r="I2379" s="6">
        <f t="shared" si="331"/>
        <v>3.690469719083866</v>
      </c>
      <c r="J2379" s="15">
        <f t="shared" si="332"/>
        <v>42864</v>
      </c>
      <c r="K2379" s="7">
        <f t="shared" si="333"/>
        <v>11.946286969073633</v>
      </c>
    </row>
    <row r="2380" spans="1:11" x14ac:dyDescent="0.25">
      <c r="A2380" s="11">
        <v>42865</v>
      </c>
      <c r="B2380" s="12">
        <v>7385.2001950000003</v>
      </c>
      <c r="C2380" s="4">
        <f t="shared" si="336"/>
        <v>5.8394721472732414E-3</v>
      </c>
      <c r="D2380" s="4">
        <f t="shared" si="334"/>
        <v>1.4509140916531771E-7</v>
      </c>
      <c r="E2380" s="13">
        <f t="shared" si="327"/>
        <v>5.2594749587702684E-5</v>
      </c>
      <c r="F2380" s="4">
        <f t="shared" si="328"/>
        <v>5.8393270558640764E-3</v>
      </c>
      <c r="G2380" s="6">
        <f t="shared" si="329"/>
        <v>0.80517745208934022</v>
      </c>
      <c r="H2380" s="8">
        <f t="shared" si="335"/>
        <v>0</v>
      </c>
      <c r="I2380" s="6">
        <f t="shared" si="331"/>
        <v>3.6833532325822933</v>
      </c>
      <c r="J2380" s="15">
        <f t="shared" si="332"/>
        <v>42865</v>
      </c>
      <c r="K2380" s="7">
        <f t="shared" si="333"/>
        <v>11.535368067681578</v>
      </c>
    </row>
    <row r="2381" spans="1:11" x14ac:dyDescent="0.25">
      <c r="A2381" s="11">
        <v>42866</v>
      </c>
      <c r="B2381" s="12">
        <v>7386.6000979999999</v>
      </c>
      <c r="C2381" s="4">
        <f t="shared" si="336"/>
        <v>1.8953722314443447E-4</v>
      </c>
      <c r="D2381" s="4">
        <f t="shared" si="334"/>
        <v>1.4509140916531771E-7</v>
      </c>
      <c r="E2381" s="13">
        <f t="shared" si="327"/>
        <v>4.9237079948899514E-5</v>
      </c>
      <c r="F2381" s="4">
        <f t="shared" si="328"/>
        <v>1.8939213173526916E-4</v>
      </c>
      <c r="G2381" s="6">
        <f t="shared" si="329"/>
        <v>2.6990801916693924E-2</v>
      </c>
      <c r="H2381" s="8">
        <f t="shared" si="335"/>
        <v>0</v>
      </c>
      <c r="I2381" s="6">
        <f t="shared" si="331"/>
        <v>4.0401289955139017</v>
      </c>
      <c r="J2381" s="15">
        <f t="shared" si="332"/>
        <v>42866</v>
      </c>
      <c r="K2381" s="7">
        <f t="shared" si="333"/>
        <v>11.161084726437471</v>
      </c>
    </row>
    <row r="2382" spans="1:11" x14ac:dyDescent="0.25">
      <c r="A2382" s="11">
        <v>42867</v>
      </c>
      <c r="B2382" s="12">
        <v>7435.3999020000001</v>
      </c>
      <c r="C2382" s="4">
        <f t="shared" si="336"/>
        <v>6.5848037145280376E-3</v>
      </c>
      <c r="D2382" s="4">
        <f t="shared" si="334"/>
        <v>1.4509140916531771E-7</v>
      </c>
      <c r="E2382" s="13">
        <f t="shared" si="327"/>
        <v>4.6281030964011235E-5</v>
      </c>
      <c r="F2382" s="4">
        <f t="shared" si="328"/>
        <v>6.5846586231188727E-3</v>
      </c>
      <c r="G2382" s="6">
        <f t="shared" si="329"/>
        <v>0.96790281244675558</v>
      </c>
      <c r="H2382" s="8">
        <f t="shared" si="335"/>
        <v>0</v>
      </c>
      <c r="I2382" s="6">
        <f t="shared" si="331"/>
        <v>3.6030327292356032</v>
      </c>
      <c r="J2382" s="15">
        <f t="shared" si="332"/>
        <v>42867</v>
      </c>
      <c r="K2382" s="7">
        <f t="shared" si="333"/>
        <v>10.820859870590157</v>
      </c>
    </row>
    <row r="2383" spans="1:11" x14ac:dyDescent="0.25">
      <c r="A2383" s="11">
        <v>42870</v>
      </c>
      <c r="B2383" s="12">
        <v>7454.3999020000001</v>
      </c>
      <c r="C2383" s="4">
        <f t="shared" si="336"/>
        <v>2.5520840525142551E-3</v>
      </c>
      <c r="D2383" s="4">
        <f t="shared" si="334"/>
        <v>1.4509140916531771E-7</v>
      </c>
      <c r="E2383" s="13">
        <f t="shared" ref="E2383:E2446" si="337">$G$6+(($G$7+$G$8*H2382)*F2382*F2382)+($G$9*E2382)</f>
        <v>4.3678563615801915E-5</v>
      </c>
      <c r="F2383" s="4">
        <f t="shared" ref="F2383:F2446" si="338">C2383-D2383</f>
        <v>2.5519389611050897E-3</v>
      </c>
      <c r="G2383" s="6">
        <f t="shared" ref="G2383:G2446" si="339">F2383/SQRT(E2383)</f>
        <v>0.3861322791258488</v>
      </c>
      <c r="H2383" s="8">
        <f t="shared" si="335"/>
        <v>0</v>
      </c>
      <c r="I2383" s="6">
        <f t="shared" si="331"/>
        <v>4.0258389539648372</v>
      </c>
      <c r="J2383" s="15">
        <f t="shared" si="332"/>
        <v>42870</v>
      </c>
      <c r="K2383" s="7">
        <f t="shared" si="333"/>
        <v>10.512219839214687</v>
      </c>
    </row>
    <row r="2384" spans="1:11" x14ac:dyDescent="0.25">
      <c r="A2384" s="11">
        <v>42871</v>
      </c>
      <c r="B2384" s="12">
        <v>7522</v>
      </c>
      <c r="C2384" s="4">
        <f t="shared" si="336"/>
        <v>9.0276111143474495E-3</v>
      </c>
      <c r="D2384" s="4">
        <f t="shared" si="334"/>
        <v>1.4509140916531771E-7</v>
      </c>
      <c r="E2384" s="13">
        <f t="shared" si="337"/>
        <v>4.1387384973932549E-5</v>
      </c>
      <c r="F2384" s="4">
        <f t="shared" si="338"/>
        <v>9.0274660229382846E-3</v>
      </c>
      <c r="G2384" s="6">
        <f t="shared" si="339"/>
        <v>1.4032397195221917</v>
      </c>
      <c r="H2384" s="8">
        <f t="shared" si="335"/>
        <v>0</v>
      </c>
      <c r="I2384" s="6">
        <f t="shared" si="331"/>
        <v>3.1427878287436393</v>
      </c>
      <c r="J2384" s="15">
        <f t="shared" si="332"/>
        <v>42871</v>
      </c>
      <c r="K2384" s="7">
        <f t="shared" si="333"/>
        <v>10.232794534439229</v>
      </c>
    </row>
    <row r="2385" spans="1:11" x14ac:dyDescent="0.25">
      <c r="A2385" s="11">
        <v>42872</v>
      </c>
      <c r="B2385" s="12">
        <v>7503.5</v>
      </c>
      <c r="C2385" s="4">
        <f t="shared" si="336"/>
        <v>-2.4624816942374153E-3</v>
      </c>
      <c r="D2385" s="4">
        <f t="shared" si="334"/>
        <v>1.4509140916531771E-7</v>
      </c>
      <c r="E2385" s="13">
        <f t="shared" si="337"/>
        <v>3.9370260888756085E-5</v>
      </c>
      <c r="F2385" s="4">
        <f t="shared" si="338"/>
        <v>-2.4626267856465807E-3</v>
      </c>
      <c r="G2385" s="6">
        <f t="shared" si="339"/>
        <v>-0.39247721811436265</v>
      </c>
      <c r="H2385" s="8">
        <f t="shared" si="335"/>
        <v>1</v>
      </c>
      <c r="I2385" s="6">
        <f t="shared" si="331"/>
        <v>4.0752921966473963</v>
      </c>
      <c r="J2385" s="15">
        <f t="shared" si="332"/>
        <v>42872</v>
      </c>
      <c r="K2385" s="7">
        <f t="shared" si="333"/>
        <v>9.9803186346204846</v>
      </c>
    </row>
    <row r="2386" spans="1:11" x14ac:dyDescent="0.25">
      <c r="A2386" s="11">
        <v>42873</v>
      </c>
      <c r="B2386" s="12">
        <v>7436.3999020000001</v>
      </c>
      <c r="C2386" s="4">
        <f t="shared" si="336"/>
        <v>-8.9827307584018929E-3</v>
      </c>
      <c r="D2386" s="4">
        <f t="shared" si="334"/>
        <v>1.4509140916531771E-7</v>
      </c>
      <c r="E2386" s="13">
        <f t="shared" si="337"/>
        <v>3.8719800333605419E-5</v>
      </c>
      <c r="F2386" s="4">
        <f t="shared" si="338"/>
        <v>-8.9828758498110579E-3</v>
      </c>
      <c r="G2386" s="6">
        <f t="shared" si="339"/>
        <v>-1.4436065466445183</v>
      </c>
      <c r="H2386" s="8">
        <f t="shared" si="335"/>
        <v>1</v>
      </c>
      <c r="I2386" s="6">
        <f t="shared" si="331"/>
        <v>3.1186412621591746</v>
      </c>
      <c r="J2386" s="15">
        <f t="shared" si="332"/>
        <v>42873</v>
      </c>
      <c r="K2386" s="7">
        <f t="shared" si="333"/>
        <v>9.8975297344348352</v>
      </c>
    </row>
    <row r="2387" spans="1:11" x14ac:dyDescent="0.25">
      <c r="A2387" s="11">
        <v>42874</v>
      </c>
      <c r="B2387" s="12">
        <v>7470.7001950000003</v>
      </c>
      <c r="C2387" s="4">
        <f t="shared" si="336"/>
        <v>4.6018814268534445E-3</v>
      </c>
      <c r="D2387" s="4">
        <f t="shared" si="334"/>
        <v>1.4509140916531771E-7</v>
      </c>
      <c r="E2387" s="13">
        <f t="shared" si="337"/>
        <v>5.1995705659277599E-5</v>
      </c>
      <c r="F2387" s="4">
        <f t="shared" si="338"/>
        <v>4.6017363354442795E-3</v>
      </c>
      <c r="G2387" s="6">
        <f t="shared" si="339"/>
        <v>0.63817236385185938</v>
      </c>
      <c r="H2387" s="8">
        <f t="shared" si="335"/>
        <v>0</v>
      </c>
      <c r="I2387" s="6">
        <f t="shared" si="331"/>
        <v>3.8096041969374324</v>
      </c>
      <c r="J2387" s="15">
        <f t="shared" si="332"/>
        <v>42874</v>
      </c>
      <c r="K2387" s="7">
        <f t="shared" si="333"/>
        <v>11.469487142761542</v>
      </c>
    </row>
    <row r="2388" spans="1:11" x14ac:dyDescent="0.25">
      <c r="A2388" s="11">
        <v>42877</v>
      </c>
      <c r="B2388" s="12">
        <v>7496.2998049999997</v>
      </c>
      <c r="C2388" s="4">
        <f t="shared" si="336"/>
        <v>3.4208104448134077E-3</v>
      </c>
      <c r="D2388" s="4">
        <f t="shared" si="334"/>
        <v>1.4509140916531771E-7</v>
      </c>
      <c r="E2388" s="13">
        <f t="shared" si="337"/>
        <v>4.8709689411111035E-5</v>
      </c>
      <c r="F2388" s="4">
        <f t="shared" si="338"/>
        <v>3.4206653534042423E-3</v>
      </c>
      <c r="G2388" s="6">
        <f t="shared" si="339"/>
        <v>0.4901205460314173</v>
      </c>
      <c r="H2388" s="8">
        <f t="shared" si="335"/>
        <v>0</v>
      </c>
      <c r="I2388" s="6">
        <f t="shared" ref="I2388:I2451" si="340">-0.5*LN(2*PI())-0.5*LN(E2388)-0.5*G2388*G2388</f>
        <v>3.9257686852003144</v>
      </c>
      <c r="J2388" s="15">
        <f t="shared" ref="J2388:J2451" si="341">A2388</f>
        <v>42877</v>
      </c>
      <c r="K2388" s="7">
        <f t="shared" ref="K2388:K2451" si="342">100*SQRT($B$12*E2388)</f>
        <v>11.101149229251488</v>
      </c>
    </row>
    <row r="2389" spans="1:11" x14ac:dyDescent="0.25">
      <c r="A2389" s="11">
        <v>42878</v>
      </c>
      <c r="B2389" s="12">
        <v>7485.2998049999997</v>
      </c>
      <c r="C2389" s="4">
        <f t="shared" si="336"/>
        <v>-1.4684682895084885E-3</v>
      </c>
      <c r="D2389" s="4">
        <f t="shared" ref="D2389:D2452" si="343">D2388</f>
        <v>1.4509140916531771E-7</v>
      </c>
      <c r="E2389" s="13">
        <f t="shared" si="337"/>
        <v>4.581672314591838E-5</v>
      </c>
      <c r="F2389" s="4">
        <f t="shared" si="338"/>
        <v>-1.4686133809176539E-3</v>
      </c>
      <c r="G2389" s="6">
        <f t="shared" si="339"/>
        <v>-0.21696789146338019</v>
      </c>
      <c r="H2389" s="8">
        <f t="shared" si="335"/>
        <v>1</v>
      </c>
      <c r="I2389" s="6">
        <f t="shared" si="340"/>
        <v>4.0529546334818161</v>
      </c>
      <c r="J2389" s="15">
        <f t="shared" si="341"/>
        <v>42878</v>
      </c>
      <c r="K2389" s="7">
        <f t="shared" si="342"/>
        <v>10.766443682069465</v>
      </c>
    </row>
    <row r="2390" spans="1:11" x14ac:dyDescent="0.25">
      <c r="A2390" s="11">
        <v>42879</v>
      </c>
      <c r="B2390" s="12">
        <v>7514.8999020000001</v>
      </c>
      <c r="C2390" s="4">
        <f t="shared" si="336"/>
        <v>3.9466321780863081E-3</v>
      </c>
      <c r="D2390" s="4">
        <f t="shared" si="343"/>
        <v>1.4509140916531771E-7</v>
      </c>
      <c r="E2390" s="13">
        <f t="shared" si="337"/>
        <v>4.3670033109687145E-5</v>
      </c>
      <c r="F2390" s="4">
        <f t="shared" si="338"/>
        <v>3.9464870866771432E-3</v>
      </c>
      <c r="G2390" s="6">
        <f t="shared" si="339"/>
        <v>0.59719879876020798</v>
      </c>
      <c r="H2390" s="8">
        <f t="shared" ref="H2390:H2453" si="344">IF(G2390&lt;0,1,0)</f>
        <v>0</v>
      </c>
      <c r="I2390" s="6">
        <f t="shared" si="340"/>
        <v>3.9221624803189385</v>
      </c>
      <c r="J2390" s="15">
        <f t="shared" si="341"/>
        <v>42879</v>
      </c>
      <c r="K2390" s="7">
        <f t="shared" si="342"/>
        <v>10.511193260877114</v>
      </c>
    </row>
    <row r="2391" spans="1:11" x14ac:dyDescent="0.25">
      <c r="A2391" s="11">
        <v>42880</v>
      </c>
      <c r="B2391" s="12">
        <v>7517.7001950000003</v>
      </c>
      <c r="C2391" s="4">
        <f t="shared" si="336"/>
        <v>3.725626989771799E-4</v>
      </c>
      <c r="D2391" s="4">
        <f t="shared" si="343"/>
        <v>1.4509140916531771E-7</v>
      </c>
      <c r="E2391" s="13">
        <f t="shared" si="337"/>
        <v>4.1379874826522657E-5</v>
      </c>
      <c r="F2391" s="4">
        <f t="shared" si="338"/>
        <v>3.7241760756801461E-4</v>
      </c>
      <c r="G2391" s="6">
        <f t="shared" si="339"/>
        <v>5.7894274978745976E-2</v>
      </c>
      <c r="H2391" s="8">
        <f t="shared" si="344"/>
        <v>0</v>
      </c>
      <c r="I2391" s="6">
        <f t="shared" si="340"/>
        <v>4.1257435485710392</v>
      </c>
      <c r="J2391" s="15">
        <f t="shared" si="341"/>
        <v>42880</v>
      </c>
      <c r="K2391" s="7">
        <f t="shared" si="342"/>
        <v>10.231866071792687</v>
      </c>
    </row>
    <row r="2392" spans="1:11" x14ac:dyDescent="0.25">
      <c r="A2392" s="11">
        <v>42881</v>
      </c>
      <c r="B2392" s="12">
        <v>7547.6000979999999</v>
      </c>
      <c r="C2392" s="4">
        <f t="shared" si="336"/>
        <v>3.9693788609546383E-3</v>
      </c>
      <c r="D2392" s="4">
        <f t="shared" si="343"/>
        <v>1.4509140916531771E-7</v>
      </c>
      <c r="E2392" s="13">
        <f t="shared" si="337"/>
        <v>3.9363649051971778E-5</v>
      </c>
      <c r="F2392" s="4">
        <f t="shared" si="338"/>
        <v>3.9692337695454733E-3</v>
      </c>
      <c r="G2392" s="6">
        <f t="shared" si="339"/>
        <v>0.63264342964471654</v>
      </c>
      <c r="H2392" s="8">
        <f t="shared" si="344"/>
        <v>0</v>
      </c>
      <c r="I2392" s="6">
        <f t="shared" si="340"/>
        <v>3.9522765024708826</v>
      </c>
      <c r="J2392" s="15">
        <f t="shared" si="341"/>
        <v>42881</v>
      </c>
      <c r="K2392" s="7">
        <f t="shared" si="342"/>
        <v>9.979480552688532</v>
      </c>
    </row>
    <row r="2393" spans="1:11" x14ac:dyDescent="0.25">
      <c r="A2393" s="11">
        <v>42885</v>
      </c>
      <c r="B2393" s="12">
        <v>7526.5</v>
      </c>
      <c r="C2393" s="4">
        <f t="shared" si="336"/>
        <v>-2.7995185972600556E-3</v>
      </c>
      <c r="D2393" s="4">
        <f t="shared" si="343"/>
        <v>1.4509140916531771E-7</v>
      </c>
      <c r="E2393" s="13">
        <f t="shared" si="337"/>
        <v>3.7588589920099843E-5</v>
      </c>
      <c r="F2393" s="4">
        <f t="shared" si="338"/>
        <v>-2.799663688669221E-3</v>
      </c>
      <c r="G2393" s="6">
        <f t="shared" si="339"/>
        <v>-0.4566440965750414</v>
      </c>
      <c r="H2393" s="8">
        <f t="shared" si="344"/>
        <v>1</v>
      </c>
      <c r="I2393" s="6">
        <f t="shared" si="340"/>
        <v>4.0712045579236156</v>
      </c>
      <c r="J2393" s="15">
        <f t="shared" si="341"/>
        <v>42885</v>
      </c>
      <c r="K2393" s="7">
        <f t="shared" si="342"/>
        <v>9.7518784086888921</v>
      </c>
    </row>
    <row r="2394" spans="1:11" x14ac:dyDescent="0.25">
      <c r="A2394" s="11">
        <v>42886</v>
      </c>
      <c r="B2394" s="12">
        <v>7520</v>
      </c>
      <c r="C2394" s="4">
        <f t="shared" si="336"/>
        <v>-8.639883566730779E-4</v>
      </c>
      <c r="D2394" s="4">
        <f t="shared" si="343"/>
        <v>1.4509140916531771E-7</v>
      </c>
      <c r="E2394" s="13">
        <f t="shared" si="337"/>
        <v>3.7480362978395645E-5</v>
      </c>
      <c r="F2394" s="4">
        <f t="shared" si="338"/>
        <v>-8.6413344808224319E-4</v>
      </c>
      <c r="G2394" s="6">
        <f t="shared" si="339"/>
        <v>-0.14114936271208617</v>
      </c>
      <c r="H2394" s="8">
        <f t="shared" si="344"/>
        <v>1</v>
      </c>
      <c r="I2394" s="6">
        <f t="shared" si="340"/>
        <v>4.1669466035242877</v>
      </c>
      <c r="J2394" s="15">
        <f t="shared" si="341"/>
        <v>42886</v>
      </c>
      <c r="K2394" s="7">
        <f t="shared" si="342"/>
        <v>9.7378292414347136</v>
      </c>
    </row>
    <row r="2395" spans="1:11" x14ac:dyDescent="0.25">
      <c r="A2395" s="11">
        <v>42887</v>
      </c>
      <c r="B2395" s="12">
        <v>7543.7998049999997</v>
      </c>
      <c r="C2395" s="4">
        <f t="shared" si="336"/>
        <v>3.1598700342630563E-3</v>
      </c>
      <c r="D2395" s="4">
        <f t="shared" si="343"/>
        <v>1.4509140916531771E-7</v>
      </c>
      <c r="E2395" s="13">
        <f t="shared" si="337"/>
        <v>3.6069138562304158E-5</v>
      </c>
      <c r="F2395" s="4">
        <f t="shared" si="338"/>
        <v>3.1597249428538909E-3</v>
      </c>
      <c r="G2395" s="6">
        <f t="shared" si="339"/>
        <v>0.52611585927803362</v>
      </c>
      <c r="H2395" s="8">
        <f t="shared" si="344"/>
        <v>0</v>
      </c>
      <c r="I2395" s="6">
        <f t="shared" si="340"/>
        <v>4.0576989909638579</v>
      </c>
      <c r="J2395" s="15">
        <f t="shared" si="341"/>
        <v>42887</v>
      </c>
      <c r="K2395" s="7">
        <f t="shared" si="342"/>
        <v>9.5527441378186992</v>
      </c>
    </row>
    <row r="2396" spans="1:11" x14ac:dyDescent="0.25">
      <c r="A2396" s="11">
        <v>42888</v>
      </c>
      <c r="B2396" s="12">
        <v>7547.6000979999999</v>
      </c>
      <c r="C2396" s="4">
        <f t="shared" si="336"/>
        <v>5.0363691967029653E-4</v>
      </c>
      <c r="D2396" s="4">
        <f t="shared" si="343"/>
        <v>1.4509140916531771E-7</v>
      </c>
      <c r="E2396" s="13">
        <f t="shared" si="337"/>
        <v>3.4688145434394844E-5</v>
      </c>
      <c r="F2396" s="4">
        <f t="shared" si="338"/>
        <v>5.0349182826113124E-4</v>
      </c>
      <c r="G2396" s="6">
        <f t="shared" si="339"/>
        <v>8.5487356082635024E-2</v>
      </c>
      <c r="H2396" s="8">
        <f t="shared" si="344"/>
        <v>0</v>
      </c>
      <c r="I2396" s="6">
        <f t="shared" si="340"/>
        <v>4.2119637025268482</v>
      </c>
      <c r="J2396" s="15">
        <f t="shared" si="341"/>
        <v>42888</v>
      </c>
      <c r="K2396" s="7">
        <f t="shared" si="342"/>
        <v>9.3680845400230535</v>
      </c>
    </row>
    <row r="2397" spans="1:11" x14ac:dyDescent="0.25">
      <c r="A2397" s="11">
        <v>42891</v>
      </c>
      <c r="B2397" s="12">
        <v>7525.7998049999997</v>
      </c>
      <c r="C2397" s="4">
        <f t="shared" si="336"/>
        <v>-2.892553550001706E-3</v>
      </c>
      <c r="D2397" s="4">
        <f t="shared" si="343"/>
        <v>1.4509140916531771E-7</v>
      </c>
      <c r="E2397" s="13">
        <f t="shared" si="337"/>
        <v>3.3472336920443145E-5</v>
      </c>
      <c r="F2397" s="4">
        <f t="shared" si="338"/>
        <v>-2.8926986414108714E-3</v>
      </c>
      <c r="G2397" s="6">
        <f t="shared" si="339"/>
        <v>-0.49998868306152955</v>
      </c>
      <c r="H2397" s="8">
        <f t="shared" si="344"/>
        <v>1</v>
      </c>
      <c r="I2397" s="6">
        <f t="shared" si="340"/>
        <v>4.1084627371168558</v>
      </c>
      <c r="J2397" s="15">
        <f t="shared" si="341"/>
        <v>42891</v>
      </c>
      <c r="K2397" s="7">
        <f t="shared" si="342"/>
        <v>9.2024460014020821</v>
      </c>
    </row>
    <row r="2398" spans="1:11" x14ac:dyDescent="0.25">
      <c r="A2398" s="11">
        <v>42892</v>
      </c>
      <c r="B2398" s="12">
        <v>7525</v>
      </c>
      <c r="C2398" s="4">
        <f t="shared" si="336"/>
        <v>-1.0628073074054336E-4</v>
      </c>
      <c r="D2398" s="4">
        <f t="shared" si="343"/>
        <v>1.4509140916531771E-7</v>
      </c>
      <c r="E2398" s="13">
        <f t="shared" si="337"/>
        <v>3.3954742285435992E-5</v>
      </c>
      <c r="F2398" s="4">
        <f t="shared" si="338"/>
        <v>-1.0642582214970868E-4</v>
      </c>
      <c r="G2398" s="6">
        <f t="shared" si="339"/>
        <v>-1.8264037683912816E-2</v>
      </c>
      <c r="H2398" s="8">
        <f t="shared" si="344"/>
        <v>1</v>
      </c>
      <c r="I2398" s="6">
        <f t="shared" si="340"/>
        <v>4.2261356939155066</v>
      </c>
      <c r="J2398" s="15">
        <f t="shared" si="341"/>
        <v>42892</v>
      </c>
      <c r="K2398" s="7">
        <f t="shared" si="342"/>
        <v>9.2685218876665054</v>
      </c>
    </row>
    <row r="2399" spans="1:11" x14ac:dyDescent="0.25">
      <c r="A2399" s="11">
        <v>42893</v>
      </c>
      <c r="B2399" s="12">
        <v>7478.6000979999999</v>
      </c>
      <c r="C2399" s="4">
        <f t="shared" si="336"/>
        <v>-6.1851888375974448E-3</v>
      </c>
      <c r="D2399" s="4">
        <f t="shared" si="343"/>
        <v>1.4509140916531771E-7</v>
      </c>
      <c r="E2399" s="13">
        <f t="shared" si="337"/>
        <v>3.2828760100235714E-5</v>
      </c>
      <c r="F2399" s="4">
        <f t="shared" si="338"/>
        <v>-6.1853339290066098E-3</v>
      </c>
      <c r="G2399" s="6">
        <f t="shared" si="339"/>
        <v>-1.0795329703680336</v>
      </c>
      <c r="H2399" s="8">
        <f t="shared" si="344"/>
        <v>1</v>
      </c>
      <c r="I2399" s="6">
        <f t="shared" si="340"/>
        <v>3.6604685469609191</v>
      </c>
      <c r="J2399" s="15">
        <f t="shared" si="341"/>
        <v>42893</v>
      </c>
      <c r="K2399" s="7">
        <f t="shared" si="342"/>
        <v>9.1135483239842614</v>
      </c>
    </row>
    <row r="2400" spans="1:11" x14ac:dyDescent="0.25">
      <c r="A2400" s="11">
        <v>42894</v>
      </c>
      <c r="B2400" s="12">
        <v>7450</v>
      </c>
      <c r="C2400" s="4">
        <f t="shared" si="336"/>
        <v>-3.8315894058738348E-3</v>
      </c>
      <c r="D2400" s="4">
        <f t="shared" si="343"/>
        <v>1.4509140916531771E-7</v>
      </c>
      <c r="E2400" s="13">
        <f t="shared" si="337"/>
        <v>3.8934926342361586E-5</v>
      </c>
      <c r="F2400" s="4">
        <f t="shared" si="338"/>
        <v>-3.8317344972830002E-3</v>
      </c>
      <c r="G2400" s="6">
        <f t="shared" si="339"/>
        <v>-0.61408109894931873</v>
      </c>
      <c r="H2400" s="8">
        <f t="shared" si="344"/>
        <v>1</v>
      </c>
      <c r="I2400" s="6">
        <f t="shared" si="340"/>
        <v>3.9693230991256887</v>
      </c>
      <c r="J2400" s="15">
        <f t="shared" si="341"/>
        <v>42894</v>
      </c>
      <c r="K2400" s="7">
        <f t="shared" si="342"/>
        <v>9.92498683355171</v>
      </c>
    </row>
    <row r="2401" spans="1:11" x14ac:dyDescent="0.25">
      <c r="A2401" s="11">
        <v>42895</v>
      </c>
      <c r="B2401" s="12">
        <v>7527.2998049999997</v>
      </c>
      <c r="C2401" s="4">
        <f t="shared" si="336"/>
        <v>1.0322353477513715E-2</v>
      </c>
      <c r="D2401" s="4">
        <f t="shared" si="343"/>
        <v>1.4509140916531771E-7</v>
      </c>
      <c r="E2401" s="13">
        <f t="shared" si="337"/>
        <v>3.9935708476664382E-5</v>
      </c>
      <c r="F2401" s="4">
        <f t="shared" si="338"/>
        <v>1.032220838610455E-2</v>
      </c>
      <c r="G2401" s="6">
        <f t="shared" si="339"/>
        <v>1.6333976473201877</v>
      </c>
      <c r="H2401" s="8">
        <f t="shared" si="344"/>
        <v>0</v>
      </c>
      <c r="I2401" s="6">
        <f t="shared" si="340"/>
        <v>2.8111873721632477</v>
      </c>
      <c r="J2401" s="15">
        <f t="shared" si="341"/>
        <v>42895</v>
      </c>
      <c r="K2401" s="7">
        <f t="shared" si="342"/>
        <v>10.051733305552874</v>
      </c>
    </row>
    <row r="2402" spans="1:11" x14ac:dyDescent="0.25">
      <c r="A2402" s="11">
        <v>42898</v>
      </c>
      <c r="B2402" s="12">
        <v>7511.8999020000001</v>
      </c>
      <c r="C2402" s="4">
        <f t="shared" si="336"/>
        <v>-2.0479691316719565E-3</v>
      </c>
      <c r="D2402" s="4">
        <f t="shared" si="343"/>
        <v>1.4509140916531771E-7</v>
      </c>
      <c r="E2402" s="13">
        <f t="shared" si="337"/>
        <v>3.8092223649313635E-5</v>
      </c>
      <c r="F2402" s="4">
        <f t="shared" si="338"/>
        <v>-2.0481142230811219E-3</v>
      </c>
      <c r="G2402" s="6">
        <f t="shared" si="339"/>
        <v>-0.33184555961022755</v>
      </c>
      <c r="H2402" s="8">
        <f t="shared" si="344"/>
        <v>1</v>
      </c>
      <c r="I2402" s="6">
        <f t="shared" si="340"/>
        <v>4.1137509292568986</v>
      </c>
      <c r="J2402" s="15">
        <f t="shared" si="341"/>
        <v>42898</v>
      </c>
      <c r="K2402" s="7">
        <f t="shared" si="342"/>
        <v>9.8169916895535518</v>
      </c>
    </row>
    <row r="2403" spans="1:11" x14ac:dyDescent="0.25">
      <c r="A2403" s="11">
        <v>42899</v>
      </c>
      <c r="B2403" s="12">
        <v>7500.3999020000001</v>
      </c>
      <c r="C2403" s="4">
        <f t="shared" si="336"/>
        <v>-1.5320773498533544E-3</v>
      </c>
      <c r="D2403" s="4">
        <f t="shared" si="343"/>
        <v>1.4509140916531771E-7</v>
      </c>
      <c r="E2403" s="13">
        <f t="shared" si="337"/>
        <v>3.7247663413269501E-5</v>
      </c>
      <c r="F2403" s="4">
        <f t="shared" si="338"/>
        <v>-1.5322224412625198E-3</v>
      </c>
      <c r="G2403" s="6">
        <f t="shared" si="339"/>
        <v>-0.25105698081282773</v>
      </c>
      <c r="H2403" s="8">
        <f t="shared" si="344"/>
        <v>1</v>
      </c>
      <c r="I2403" s="6">
        <f t="shared" si="340"/>
        <v>4.148507334121244</v>
      </c>
      <c r="J2403" s="15">
        <f t="shared" si="341"/>
        <v>42899</v>
      </c>
      <c r="K2403" s="7">
        <f t="shared" si="342"/>
        <v>9.7075531641898216</v>
      </c>
    </row>
    <row r="2404" spans="1:11" x14ac:dyDescent="0.25">
      <c r="A2404" s="11">
        <v>42900</v>
      </c>
      <c r="B2404" s="12">
        <v>7474.3999020000001</v>
      </c>
      <c r="C2404" s="4">
        <f t="shared" si="336"/>
        <v>-3.4725040022681375E-3</v>
      </c>
      <c r="D2404" s="4">
        <f t="shared" si="343"/>
        <v>1.4509140916531771E-7</v>
      </c>
      <c r="E2404" s="13">
        <f t="shared" si="337"/>
        <v>3.6161365084723949E-5</v>
      </c>
      <c r="F2404" s="4">
        <f t="shared" si="338"/>
        <v>-3.4726490936773029E-3</v>
      </c>
      <c r="G2404" s="6">
        <f t="shared" si="339"/>
        <v>-0.57748205379121931</v>
      </c>
      <c r="H2404" s="8">
        <f t="shared" si="344"/>
        <v>1</v>
      </c>
      <c r="I2404" s="6">
        <f t="shared" si="340"/>
        <v>4.0280783415278769</v>
      </c>
      <c r="J2404" s="15">
        <f t="shared" si="341"/>
        <v>42900</v>
      </c>
      <c r="K2404" s="7">
        <f t="shared" si="342"/>
        <v>9.5649492243478011</v>
      </c>
    </row>
    <row r="2405" spans="1:11" x14ac:dyDescent="0.25">
      <c r="A2405" s="11">
        <v>42901</v>
      </c>
      <c r="B2405" s="12">
        <v>7419.3999020000001</v>
      </c>
      <c r="C2405" s="4">
        <f t="shared" si="336"/>
        <v>-7.3856572177583742E-3</v>
      </c>
      <c r="D2405" s="4">
        <f t="shared" si="343"/>
        <v>1.4509140916531771E-7</v>
      </c>
      <c r="E2405" s="13">
        <f t="shared" si="337"/>
        <v>3.7007172260073671E-5</v>
      </c>
      <c r="F2405" s="4">
        <f t="shared" si="338"/>
        <v>-7.3858023091675391E-3</v>
      </c>
      <c r="G2405" s="6">
        <f t="shared" si="339"/>
        <v>-1.2141007521674392</v>
      </c>
      <c r="H2405" s="8">
        <f t="shared" si="344"/>
        <v>1</v>
      </c>
      <c r="I2405" s="6">
        <f t="shared" si="340"/>
        <v>3.4462405582078968</v>
      </c>
      <c r="J2405" s="15">
        <f t="shared" si="341"/>
        <v>42901</v>
      </c>
      <c r="K2405" s="7">
        <f t="shared" si="342"/>
        <v>9.6761637965666125</v>
      </c>
    </row>
    <row r="2406" spans="1:11" x14ac:dyDescent="0.25">
      <c r="A2406" s="11">
        <v>42902</v>
      </c>
      <c r="B2406" s="12">
        <v>7463.5</v>
      </c>
      <c r="C2406" s="4">
        <f t="shared" si="336"/>
        <v>5.9262949237272279E-3</v>
      </c>
      <c r="D2406" s="4">
        <f t="shared" si="343"/>
        <v>1.4509140916531771E-7</v>
      </c>
      <c r="E2406" s="13">
        <f t="shared" si="337"/>
        <v>4.5636786078444621E-5</v>
      </c>
      <c r="F2406" s="4">
        <f t="shared" si="338"/>
        <v>5.9261498323180629E-3</v>
      </c>
      <c r="G2406" s="6">
        <f t="shared" si="339"/>
        <v>0.87723328456704497</v>
      </c>
      <c r="H2406" s="8">
        <f t="shared" si="344"/>
        <v>0</v>
      </c>
      <c r="I2406" s="6">
        <f t="shared" si="340"/>
        <v>3.6936905762265706</v>
      </c>
      <c r="J2406" s="15">
        <f t="shared" si="341"/>
        <v>42902</v>
      </c>
      <c r="K2406" s="7">
        <f t="shared" si="342"/>
        <v>10.745281233102505</v>
      </c>
    </row>
    <row r="2407" spans="1:11" x14ac:dyDescent="0.25">
      <c r="A2407" s="11">
        <v>42905</v>
      </c>
      <c r="B2407" s="12">
        <v>7523.7998049999997</v>
      </c>
      <c r="C2407" s="4">
        <f t="shared" si="336"/>
        <v>8.0468304710457576E-3</v>
      </c>
      <c r="D2407" s="4">
        <f t="shared" si="343"/>
        <v>1.4509140916531771E-7</v>
      </c>
      <c r="E2407" s="13">
        <f t="shared" si="337"/>
        <v>4.3111378739127308E-5</v>
      </c>
      <c r="F2407" s="4">
        <f t="shared" si="338"/>
        <v>8.0466853796365926E-3</v>
      </c>
      <c r="G2407" s="6">
        <f t="shared" si="339"/>
        <v>1.2255218674055355</v>
      </c>
      <c r="H2407" s="8">
        <f t="shared" si="344"/>
        <v>0</v>
      </c>
      <c r="I2407" s="6">
        <f t="shared" si="340"/>
        <v>3.3559713369658182</v>
      </c>
      <c r="J2407" s="15">
        <f t="shared" si="341"/>
        <v>42905</v>
      </c>
      <c r="K2407" s="7">
        <f t="shared" si="342"/>
        <v>10.443743974743546</v>
      </c>
    </row>
    <row r="2408" spans="1:11" x14ac:dyDescent="0.25">
      <c r="A2408" s="11">
        <v>42906</v>
      </c>
      <c r="B2408" s="12">
        <v>7472.7001950000003</v>
      </c>
      <c r="C2408" s="4">
        <f t="shared" si="336"/>
        <v>-6.8148978451503684E-3</v>
      </c>
      <c r="D2408" s="4">
        <f t="shared" si="343"/>
        <v>1.4509140916531771E-7</v>
      </c>
      <c r="E2408" s="13">
        <f t="shared" si="337"/>
        <v>4.0888042733837843E-5</v>
      </c>
      <c r="F2408" s="4">
        <f t="shared" si="338"/>
        <v>-6.8150429365595334E-3</v>
      </c>
      <c r="G2408" s="6">
        <f t="shared" si="339"/>
        <v>-1.065787041278466</v>
      </c>
      <c r="H2408" s="8">
        <f t="shared" si="344"/>
        <v>1</v>
      </c>
      <c r="I2408" s="6">
        <f t="shared" si="340"/>
        <v>3.5654469037943177</v>
      </c>
      <c r="J2408" s="15">
        <f t="shared" si="341"/>
        <v>42906</v>
      </c>
      <c r="K2408" s="7">
        <f t="shared" si="342"/>
        <v>10.170877450673061</v>
      </c>
    </row>
    <row r="2409" spans="1:11" x14ac:dyDescent="0.25">
      <c r="A2409" s="11">
        <v>42907</v>
      </c>
      <c r="B2409" s="12">
        <v>7447.7998049999997</v>
      </c>
      <c r="C2409" s="4">
        <f t="shared" si="336"/>
        <v>-3.3377451314612954E-3</v>
      </c>
      <c r="D2409" s="4">
        <f t="shared" si="343"/>
        <v>1.4509140916531771E-7</v>
      </c>
      <c r="E2409" s="13">
        <f t="shared" si="337"/>
        <v>4.7549367577566056E-5</v>
      </c>
      <c r="F2409" s="4">
        <f t="shared" si="338"/>
        <v>-3.3378902228704608E-3</v>
      </c>
      <c r="G2409" s="6">
        <f t="shared" si="339"/>
        <v>-0.48406053548452732</v>
      </c>
      <c r="H2409" s="8">
        <f t="shared" si="344"/>
        <v>1</v>
      </c>
      <c r="I2409" s="6">
        <f t="shared" si="340"/>
        <v>3.9407752003973746</v>
      </c>
      <c r="J2409" s="15">
        <f t="shared" si="341"/>
        <v>42907</v>
      </c>
      <c r="K2409" s="7">
        <f t="shared" si="342"/>
        <v>10.968131106585211</v>
      </c>
    </row>
    <row r="2410" spans="1:11" x14ac:dyDescent="0.25">
      <c r="A2410" s="11">
        <v>42908</v>
      </c>
      <c r="B2410" s="12">
        <v>7439.2998049999997</v>
      </c>
      <c r="C2410" s="4">
        <f t="shared" si="336"/>
        <v>-1.141928400607657E-3</v>
      </c>
      <c r="D2410" s="4">
        <f t="shared" si="343"/>
        <v>1.4509140916531771E-7</v>
      </c>
      <c r="E2410" s="13">
        <f t="shared" si="337"/>
        <v>4.6862710867876173E-5</v>
      </c>
      <c r="F2410" s="4">
        <f t="shared" si="338"/>
        <v>-1.1420734920168224E-3</v>
      </c>
      <c r="G2410" s="6">
        <f t="shared" si="339"/>
        <v>-0.16683238087703928</v>
      </c>
      <c r="H2410" s="8">
        <f t="shared" si="344"/>
        <v>1</v>
      </c>
      <c r="I2410" s="6">
        <f t="shared" si="340"/>
        <v>4.0512890832396522</v>
      </c>
      <c r="J2410" s="15">
        <f t="shared" si="341"/>
        <v>42908</v>
      </c>
      <c r="K2410" s="7">
        <f t="shared" si="342"/>
        <v>10.888648148219628</v>
      </c>
    </row>
    <row r="2411" spans="1:11" x14ac:dyDescent="0.25">
      <c r="A2411" s="11">
        <v>42909</v>
      </c>
      <c r="B2411" s="12">
        <v>7424.1000979999999</v>
      </c>
      <c r="C2411" s="4">
        <f t="shared" si="336"/>
        <v>-2.0452537639622966E-3</v>
      </c>
      <c r="D2411" s="4">
        <f t="shared" si="343"/>
        <v>1.4509140916531771E-7</v>
      </c>
      <c r="E2411" s="13">
        <f t="shared" si="337"/>
        <v>4.4432710766567392E-5</v>
      </c>
      <c r="F2411" s="4">
        <f t="shared" si="338"/>
        <v>-2.0453988553714619E-3</v>
      </c>
      <c r="G2411" s="6">
        <f t="shared" si="339"/>
        <v>-0.30685033641330367</v>
      </c>
      <c r="H2411" s="8">
        <f t="shared" si="344"/>
        <v>1</v>
      </c>
      <c r="I2411" s="6">
        <f t="shared" si="340"/>
        <v>4.0447502177173114</v>
      </c>
      <c r="J2411" s="15">
        <f t="shared" si="341"/>
        <v>42909</v>
      </c>
      <c r="K2411" s="7">
        <f t="shared" si="342"/>
        <v>10.602582621202039</v>
      </c>
    </row>
    <row r="2412" spans="1:11" x14ac:dyDescent="0.25">
      <c r="A2412" s="11">
        <v>42912</v>
      </c>
      <c r="B2412" s="12">
        <v>7446.7998049999997</v>
      </c>
      <c r="C2412" s="4">
        <f t="shared" si="336"/>
        <v>3.0529053088387795E-3</v>
      </c>
      <c r="D2412" s="4">
        <f t="shared" si="343"/>
        <v>1.4509140916531771E-7</v>
      </c>
      <c r="E2412" s="13">
        <f t="shared" si="337"/>
        <v>4.2827683708975755E-5</v>
      </c>
      <c r="F2412" s="4">
        <f t="shared" si="338"/>
        <v>3.0527602174296141E-3</v>
      </c>
      <c r="G2412" s="6">
        <f t="shared" si="339"/>
        <v>0.46647717696083141</v>
      </c>
      <c r="H2412" s="8">
        <f t="shared" si="344"/>
        <v>0</v>
      </c>
      <c r="I2412" s="6">
        <f t="shared" si="340"/>
        <v>4.0014239129033129</v>
      </c>
      <c r="J2412" s="15">
        <f t="shared" si="341"/>
        <v>42912</v>
      </c>
      <c r="K2412" s="7">
        <f t="shared" si="342"/>
        <v>10.409324655505211</v>
      </c>
    </row>
    <row r="2413" spans="1:11" x14ac:dyDescent="0.25">
      <c r="A2413" s="11">
        <v>42913</v>
      </c>
      <c r="B2413" s="12">
        <v>7434.3999020000001</v>
      </c>
      <c r="C2413" s="4">
        <f t="shared" si="336"/>
        <v>-1.6665196508327729E-3</v>
      </c>
      <c r="D2413" s="4">
        <f t="shared" si="343"/>
        <v>1.4509140916531771E-7</v>
      </c>
      <c r="E2413" s="13">
        <f t="shared" si="337"/>
        <v>4.0638281293282225E-5</v>
      </c>
      <c r="F2413" s="4">
        <f t="shared" si="338"/>
        <v>-1.6666647422419383E-3</v>
      </c>
      <c r="G2413" s="6">
        <f t="shared" si="339"/>
        <v>-0.26144514538300923</v>
      </c>
      <c r="H2413" s="8">
        <f t="shared" si="344"/>
        <v>1</v>
      </c>
      <c r="I2413" s="6">
        <f t="shared" si="340"/>
        <v>4.1022847080732037</v>
      </c>
      <c r="J2413" s="15">
        <f t="shared" si="341"/>
        <v>42913</v>
      </c>
      <c r="K2413" s="7">
        <f t="shared" si="342"/>
        <v>10.139765858835402</v>
      </c>
    </row>
    <row r="2414" spans="1:11" x14ac:dyDescent="0.25">
      <c r="A2414" s="11">
        <v>42914</v>
      </c>
      <c r="B2414" s="12">
        <v>7387.7998049999997</v>
      </c>
      <c r="C2414" s="4">
        <f t="shared" ref="C2414:C2477" si="345">LN(B2414/B2413)</f>
        <v>-6.2878994291514162E-3</v>
      </c>
      <c r="D2414" s="4">
        <f t="shared" si="343"/>
        <v>1.4509140916531771E-7</v>
      </c>
      <c r="E2414" s="13">
        <f t="shared" si="337"/>
        <v>3.9226228185963817E-5</v>
      </c>
      <c r="F2414" s="4">
        <f t="shared" si="338"/>
        <v>-6.2880445205605812E-3</v>
      </c>
      <c r="G2414" s="6">
        <f t="shared" si="339"/>
        <v>-1.003985250702617</v>
      </c>
      <c r="H2414" s="8">
        <f t="shared" si="344"/>
        <v>1</v>
      </c>
      <c r="I2414" s="6">
        <f t="shared" si="340"/>
        <v>3.650150749245991</v>
      </c>
      <c r="J2414" s="15">
        <f t="shared" si="341"/>
        <v>42914</v>
      </c>
      <c r="K2414" s="7">
        <f t="shared" si="342"/>
        <v>9.9620458396098766</v>
      </c>
    </row>
    <row r="2415" spans="1:11" x14ac:dyDescent="0.25">
      <c r="A2415" s="11">
        <v>42915</v>
      </c>
      <c r="B2415" s="12">
        <v>7350.2998049999997</v>
      </c>
      <c r="C2415" s="4">
        <f t="shared" si="345"/>
        <v>-5.0888624610935969E-3</v>
      </c>
      <c r="D2415" s="4">
        <f t="shared" si="343"/>
        <v>1.4509140916531771E-7</v>
      </c>
      <c r="E2415" s="13">
        <f t="shared" si="337"/>
        <v>4.4804916102824893E-5</v>
      </c>
      <c r="F2415" s="4">
        <f t="shared" si="338"/>
        <v>-5.0890075525027618E-3</v>
      </c>
      <c r="G2415" s="6">
        <f t="shared" si="339"/>
        <v>-0.76027421449622123</v>
      </c>
      <c r="H2415" s="8">
        <f t="shared" si="344"/>
        <v>1</v>
      </c>
      <c r="I2415" s="6">
        <f t="shared" si="340"/>
        <v>3.7986493712442346</v>
      </c>
      <c r="J2415" s="15">
        <f t="shared" si="341"/>
        <v>42915</v>
      </c>
      <c r="K2415" s="7">
        <f t="shared" si="342"/>
        <v>10.646898033706671</v>
      </c>
    </row>
    <row r="2416" spans="1:11" x14ac:dyDescent="0.25">
      <c r="A2416" s="11">
        <v>42916</v>
      </c>
      <c r="B2416" s="12">
        <v>7312.7001950000003</v>
      </c>
      <c r="C2416" s="4">
        <f t="shared" si="345"/>
        <v>-5.1285129115362683E-3</v>
      </c>
      <c r="D2416" s="4">
        <f t="shared" si="343"/>
        <v>1.4509140916531771E-7</v>
      </c>
      <c r="E2416" s="13">
        <f t="shared" si="337"/>
        <v>4.7184879042017861E-5</v>
      </c>
      <c r="F2416" s="4">
        <f t="shared" si="338"/>
        <v>-5.1286580029454333E-3</v>
      </c>
      <c r="G2416" s="6">
        <f t="shared" si="339"/>
        <v>-0.74662463716285044</v>
      </c>
      <c r="H2416" s="8">
        <f t="shared" si="344"/>
        <v>1</v>
      </c>
      <c r="I2416" s="6">
        <f t="shared" si="340"/>
        <v>3.7830558303750705</v>
      </c>
      <c r="J2416" s="15">
        <f t="shared" si="341"/>
        <v>42916</v>
      </c>
      <c r="K2416" s="7">
        <f t="shared" si="342"/>
        <v>10.926012263232417</v>
      </c>
    </row>
    <row r="2417" spans="1:11" x14ac:dyDescent="0.25">
      <c r="A2417" s="11">
        <v>42919</v>
      </c>
      <c r="B2417" s="12">
        <v>7377.1000979999999</v>
      </c>
      <c r="C2417" s="4">
        <f t="shared" si="345"/>
        <v>8.7680314633214584E-3</v>
      </c>
      <c r="D2417" s="4">
        <f t="shared" si="343"/>
        <v>1.4509140916531771E-7</v>
      </c>
      <c r="E2417" s="13">
        <f t="shared" si="337"/>
        <v>4.9355348216726305E-5</v>
      </c>
      <c r="F2417" s="4">
        <f t="shared" si="338"/>
        <v>8.7678863719122934E-3</v>
      </c>
      <c r="G2417" s="6">
        <f t="shared" si="339"/>
        <v>1.2480379824220071</v>
      </c>
      <c r="H2417" s="8">
        <f t="shared" si="344"/>
        <v>0</v>
      </c>
      <c r="I2417" s="6">
        <f t="shared" si="340"/>
        <v>3.260494276396726</v>
      </c>
      <c r="J2417" s="15">
        <f t="shared" si="341"/>
        <v>42919</v>
      </c>
      <c r="K2417" s="7">
        <f t="shared" si="342"/>
        <v>11.174481240232923</v>
      </c>
    </row>
    <row r="2418" spans="1:11" x14ac:dyDescent="0.25">
      <c r="A2418" s="11">
        <v>42920</v>
      </c>
      <c r="B2418" s="12">
        <v>7357.2001950000003</v>
      </c>
      <c r="C2418" s="4">
        <f t="shared" si="345"/>
        <v>-2.701168661413963E-3</v>
      </c>
      <c r="D2418" s="4">
        <f t="shared" si="343"/>
        <v>1.4509140916531771E-7</v>
      </c>
      <c r="E2418" s="13">
        <f t="shared" si="337"/>
        <v>4.6385152819542709E-5</v>
      </c>
      <c r="F2418" s="4">
        <f t="shared" si="338"/>
        <v>-2.7013137528231284E-3</v>
      </c>
      <c r="G2418" s="6">
        <f t="shared" si="339"/>
        <v>-0.3966299760982625</v>
      </c>
      <c r="H2418" s="8">
        <f t="shared" si="344"/>
        <v>1</v>
      </c>
      <c r="I2418" s="6">
        <f t="shared" si="340"/>
        <v>3.9916693639628629</v>
      </c>
      <c r="J2418" s="15">
        <f t="shared" si="341"/>
        <v>42920</v>
      </c>
      <c r="K2418" s="7">
        <f t="shared" si="342"/>
        <v>10.833025276137921</v>
      </c>
    </row>
    <row r="2419" spans="1:11" x14ac:dyDescent="0.25">
      <c r="A2419" s="11">
        <v>42921</v>
      </c>
      <c r="B2419" s="12">
        <v>7367.6000979999999</v>
      </c>
      <c r="C2419" s="4">
        <f t="shared" si="345"/>
        <v>1.4125698851391692E-3</v>
      </c>
      <c r="D2419" s="4">
        <f t="shared" si="343"/>
        <v>1.4509140916531771E-7</v>
      </c>
      <c r="E2419" s="13">
        <f t="shared" si="337"/>
        <v>4.51243466120484E-5</v>
      </c>
      <c r="F2419" s="4">
        <f t="shared" si="338"/>
        <v>1.4124247937300038E-3</v>
      </c>
      <c r="G2419" s="6">
        <f t="shared" si="339"/>
        <v>0.21026155373463309</v>
      </c>
      <c r="H2419" s="8">
        <f t="shared" si="344"/>
        <v>0</v>
      </c>
      <c r="I2419" s="6">
        <f t="shared" si="340"/>
        <v>4.0620008167696016</v>
      </c>
      <c r="J2419" s="15">
        <f t="shared" si="341"/>
        <v>42921</v>
      </c>
      <c r="K2419" s="7">
        <f t="shared" si="342"/>
        <v>10.684783429180136</v>
      </c>
    </row>
    <row r="2420" spans="1:11" x14ac:dyDescent="0.25">
      <c r="A2420" s="11">
        <v>42922</v>
      </c>
      <c r="B2420" s="12">
        <v>7337.2998049999997</v>
      </c>
      <c r="C2420" s="4">
        <f t="shared" si="345"/>
        <v>-4.1211209983017709E-3</v>
      </c>
      <c r="D2420" s="4">
        <f t="shared" si="343"/>
        <v>1.4509140916531771E-7</v>
      </c>
      <c r="E2420" s="13">
        <f t="shared" si="337"/>
        <v>4.2660233651191502E-5</v>
      </c>
      <c r="F2420" s="4">
        <f t="shared" si="338"/>
        <v>-4.1212660897109359E-3</v>
      </c>
      <c r="G2420" s="6">
        <f t="shared" si="339"/>
        <v>-0.63098500817360503</v>
      </c>
      <c r="H2420" s="8">
        <f t="shared" si="344"/>
        <v>1</v>
      </c>
      <c r="I2420" s="6">
        <f t="shared" si="340"/>
        <v>3.9131121104656441</v>
      </c>
      <c r="J2420" s="15">
        <f t="shared" si="341"/>
        <v>42922</v>
      </c>
      <c r="K2420" s="7">
        <f t="shared" si="342"/>
        <v>10.388955247642301</v>
      </c>
    </row>
    <row r="2421" spans="1:11" x14ac:dyDescent="0.25">
      <c r="A2421" s="11">
        <v>42923</v>
      </c>
      <c r="B2421" s="12">
        <v>7350.8999020000001</v>
      </c>
      <c r="C2421" s="4">
        <f t="shared" si="345"/>
        <v>1.8518404103807947E-3</v>
      </c>
      <c r="D2421" s="4">
        <f t="shared" si="343"/>
        <v>1.4509140916531771E-7</v>
      </c>
      <c r="E2421" s="13">
        <f t="shared" si="337"/>
        <v>4.3642720640301976E-5</v>
      </c>
      <c r="F2421" s="4">
        <f t="shared" si="338"/>
        <v>1.8516953189716293E-3</v>
      </c>
      <c r="G2421" s="6">
        <f t="shared" si="339"/>
        <v>0.28029388335749222</v>
      </c>
      <c r="H2421" s="8">
        <f t="shared" si="344"/>
        <v>0</v>
      </c>
      <c r="I2421" s="6">
        <f t="shared" si="340"/>
        <v>4.0615161643369904</v>
      </c>
      <c r="J2421" s="15">
        <f t="shared" si="341"/>
        <v>42923</v>
      </c>
      <c r="K2421" s="7">
        <f t="shared" si="342"/>
        <v>10.507905748528772</v>
      </c>
    </row>
    <row r="2422" spans="1:11" x14ac:dyDescent="0.25">
      <c r="A2422" s="11">
        <v>42926</v>
      </c>
      <c r="B2422" s="12">
        <v>7370</v>
      </c>
      <c r="C2422" s="4">
        <f t="shared" si="345"/>
        <v>2.5949648248733284E-3</v>
      </c>
      <c r="D2422" s="4">
        <f t="shared" si="343"/>
        <v>1.4509140916531771E-7</v>
      </c>
      <c r="E2422" s="13">
        <f t="shared" si="337"/>
        <v>4.1355829281223084E-5</v>
      </c>
      <c r="F2422" s="4">
        <f t="shared" si="338"/>
        <v>2.594819733464163E-3</v>
      </c>
      <c r="G2422" s="6">
        <f t="shared" si="339"/>
        <v>0.40349562033815028</v>
      </c>
      <c r="H2422" s="8">
        <f t="shared" si="344"/>
        <v>0</v>
      </c>
      <c r="I2422" s="6">
        <f t="shared" si="340"/>
        <v>4.0463056951180834</v>
      </c>
      <c r="J2422" s="15">
        <f t="shared" si="341"/>
        <v>42926</v>
      </c>
      <c r="K2422" s="7">
        <f t="shared" si="342"/>
        <v>10.228892808192604</v>
      </c>
    </row>
    <row r="2423" spans="1:11" x14ac:dyDescent="0.25">
      <c r="A2423" s="11">
        <v>42927</v>
      </c>
      <c r="B2423" s="12">
        <v>7329.7998049999997</v>
      </c>
      <c r="C2423" s="4">
        <f t="shared" si="345"/>
        <v>-5.4695024082631024E-3</v>
      </c>
      <c r="D2423" s="4">
        <f t="shared" si="343"/>
        <v>1.4509140916531771E-7</v>
      </c>
      <c r="E2423" s="13">
        <f t="shared" si="337"/>
        <v>3.9342479664444059E-5</v>
      </c>
      <c r="F2423" s="4">
        <f t="shared" si="338"/>
        <v>-5.4696474996722673E-3</v>
      </c>
      <c r="G2423" s="6">
        <f t="shared" si="339"/>
        <v>-0.87202407246228386</v>
      </c>
      <c r="H2423" s="8">
        <f t="shared" si="344"/>
        <v>1</v>
      </c>
      <c r="I2423" s="6">
        <f t="shared" si="340"/>
        <v>3.772451332996837</v>
      </c>
      <c r="J2423" s="15">
        <f t="shared" si="341"/>
        <v>42927</v>
      </c>
      <c r="K2423" s="7">
        <f t="shared" si="342"/>
        <v>9.976796758030277</v>
      </c>
    </row>
    <row r="2424" spans="1:11" x14ac:dyDescent="0.25">
      <c r="A2424" s="11">
        <v>42928</v>
      </c>
      <c r="B2424" s="12">
        <v>7416.8999020000001</v>
      </c>
      <c r="C2424" s="4">
        <f t="shared" si="345"/>
        <v>1.1812963117370404E-2</v>
      </c>
      <c r="D2424" s="4">
        <f t="shared" si="343"/>
        <v>1.4509140916531771E-7</v>
      </c>
      <c r="E2424" s="13">
        <f t="shared" si="337"/>
        <v>4.3121631239078806E-5</v>
      </c>
      <c r="F2424" s="4">
        <f t="shared" si="338"/>
        <v>1.1812818025961239E-2</v>
      </c>
      <c r="G2424" s="6">
        <f t="shared" si="339"/>
        <v>1.7988954492405171</v>
      </c>
      <c r="H2424" s="8">
        <f t="shared" si="344"/>
        <v>0</v>
      </c>
      <c r="I2424" s="6">
        <f t="shared" si="340"/>
        <v>2.4887919490758339</v>
      </c>
      <c r="J2424" s="15">
        <f t="shared" si="341"/>
        <v>42928</v>
      </c>
      <c r="K2424" s="7">
        <f t="shared" si="342"/>
        <v>10.44498573646079</v>
      </c>
    </row>
    <row r="2425" spans="1:11" x14ac:dyDescent="0.25">
      <c r="A2425" s="11">
        <v>42929</v>
      </c>
      <c r="B2425" s="12">
        <v>7413.3999020000001</v>
      </c>
      <c r="C2425" s="4">
        <f t="shared" si="345"/>
        <v>-4.7200665006601151E-4</v>
      </c>
      <c r="D2425" s="4">
        <f t="shared" si="343"/>
        <v>1.4509140916531771E-7</v>
      </c>
      <c r="E2425" s="13">
        <f t="shared" si="337"/>
        <v>4.0897068902381628E-5</v>
      </c>
      <c r="F2425" s="4">
        <f t="shared" si="338"/>
        <v>-4.721517414751768E-4</v>
      </c>
      <c r="G2425" s="6">
        <f t="shared" si="339"/>
        <v>-7.3830448095856871E-2</v>
      </c>
      <c r="H2425" s="8">
        <f t="shared" si="344"/>
        <v>1</v>
      </c>
      <c r="I2425" s="6">
        <f t="shared" si="340"/>
        <v>4.130562080493319</v>
      </c>
      <c r="J2425" s="15">
        <f t="shared" si="341"/>
        <v>42929</v>
      </c>
      <c r="K2425" s="7">
        <f t="shared" si="342"/>
        <v>10.172000015878172</v>
      </c>
    </row>
    <row r="2426" spans="1:11" x14ac:dyDescent="0.25">
      <c r="A2426" s="11">
        <v>42930</v>
      </c>
      <c r="B2426" s="12">
        <v>7378.3999020000001</v>
      </c>
      <c r="C2426" s="4">
        <f t="shared" si="345"/>
        <v>-4.7323606029270318E-3</v>
      </c>
      <c r="D2426" s="4">
        <f t="shared" si="343"/>
        <v>1.4509140916531771E-7</v>
      </c>
      <c r="E2426" s="13">
        <f t="shared" si="337"/>
        <v>3.8979961361880586E-5</v>
      </c>
      <c r="F2426" s="4">
        <f t="shared" si="338"/>
        <v>-4.7325056943361967E-3</v>
      </c>
      <c r="G2426" s="6">
        <f t="shared" si="339"/>
        <v>-0.75800215973927598</v>
      </c>
      <c r="H2426" s="8">
        <f t="shared" si="344"/>
        <v>1</v>
      </c>
      <c r="I2426" s="6">
        <f t="shared" si="340"/>
        <v>3.8700092572679665</v>
      </c>
      <c r="J2426" s="15">
        <f t="shared" si="341"/>
        <v>42930</v>
      </c>
      <c r="K2426" s="7">
        <f t="shared" si="342"/>
        <v>9.9307251621197281</v>
      </c>
    </row>
    <row r="2427" spans="1:11" x14ac:dyDescent="0.25">
      <c r="A2427" s="11">
        <v>42933</v>
      </c>
      <c r="B2427" s="12">
        <v>7404.1000979999999</v>
      </c>
      <c r="C2427" s="4">
        <f t="shared" si="345"/>
        <v>3.4771144114510402E-3</v>
      </c>
      <c r="D2427" s="4">
        <f t="shared" si="343"/>
        <v>1.4509140916531771E-7</v>
      </c>
      <c r="E2427" s="13">
        <f t="shared" si="337"/>
        <v>4.1406914786983824E-5</v>
      </c>
      <c r="F2427" s="4">
        <f t="shared" si="338"/>
        <v>3.4769693200418748E-3</v>
      </c>
      <c r="G2427" s="6">
        <f t="shared" si="339"/>
        <v>0.54033664550714833</v>
      </c>
      <c r="H2427" s="8">
        <f t="shared" si="344"/>
        <v>0</v>
      </c>
      <c r="I2427" s="6">
        <f t="shared" si="340"/>
        <v>3.9811109551762414</v>
      </c>
      <c r="J2427" s="15">
        <f t="shared" si="341"/>
        <v>42933</v>
      </c>
      <c r="K2427" s="7">
        <f t="shared" si="342"/>
        <v>10.235208567052705</v>
      </c>
    </row>
    <row r="2428" spans="1:11" x14ac:dyDescent="0.25">
      <c r="A2428" s="11">
        <v>42934</v>
      </c>
      <c r="B2428" s="12">
        <v>7390.2001950000003</v>
      </c>
      <c r="C2428" s="4">
        <f t="shared" si="345"/>
        <v>-1.8790894891590976E-3</v>
      </c>
      <c r="D2428" s="4">
        <f t="shared" si="343"/>
        <v>1.4509140916531771E-7</v>
      </c>
      <c r="E2428" s="13">
        <f t="shared" si="337"/>
        <v>3.9387454683934174E-5</v>
      </c>
      <c r="F2428" s="4">
        <f t="shared" si="338"/>
        <v>-1.879234580568263E-3</v>
      </c>
      <c r="G2428" s="6">
        <f t="shared" si="339"/>
        <v>-0.29943463799004982</v>
      </c>
      <c r="H2428" s="8">
        <f t="shared" si="344"/>
        <v>1</v>
      </c>
      <c r="I2428" s="6">
        <f t="shared" si="340"/>
        <v>4.1072625162814669</v>
      </c>
      <c r="J2428" s="15">
        <f t="shared" si="341"/>
        <v>42934</v>
      </c>
      <c r="K2428" s="7">
        <f t="shared" si="342"/>
        <v>9.9824977009941485</v>
      </c>
    </row>
    <row r="2429" spans="1:11" x14ac:dyDescent="0.25">
      <c r="A2429" s="11">
        <v>42935</v>
      </c>
      <c r="B2429" s="12">
        <v>7430.8999020000001</v>
      </c>
      <c r="C2429" s="4">
        <f t="shared" si="345"/>
        <v>5.4921441779463729E-3</v>
      </c>
      <c r="D2429" s="4">
        <f t="shared" si="343"/>
        <v>1.4509140916531771E-7</v>
      </c>
      <c r="E2429" s="13">
        <f t="shared" si="337"/>
        <v>3.8264889526241333E-5</v>
      </c>
      <c r="F2429" s="4">
        <f t="shared" si="338"/>
        <v>5.491999086537208E-3</v>
      </c>
      <c r="G2429" s="6">
        <f t="shared" si="339"/>
        <v>0.88783083522182027</v>
      </c>
      <c r="H2429" s="8">
        <f t="shared" si="344"/>
        <v>0</v>
      </c>
      <c r="I2429" s="6">
        <f t="shared" si="340"/>
        <v>3.7724285731985967</v>
      </c>
      <c r="J2429" s="15">
        <f t="shared" si="341"/>
        <v>42935</v>
      </c>
      <c r="K2429" s="7">
        <f t="shared" si="342"/>
        <v>9.8392159495251743</v>
      </c>
    </row>
    <row r="2430" spans="1:11" x14ac:dyDescent="0.25">
      <c r="A2430" s="11">
        <v>42936</v>
      </c>
      <c r="B2430" s="12">
        <v>7487.8999020000001</v>
      </c>
      <c r="C2430" s="4">
        <f t="shared" si="345"/>
        <v>7.6414025398817429E-3</v>
      </c>
      <c r="D2430" s="4">
        <f t="shared" si="343"/>
        <v>1.4509140916531771E-7</v>
      </c>
      <c r="E2430" s="13">
        <f t="shared" si="337"/>
        <v>3.6621256224391314E-5</v>
      </c>
      <c r="F2430" s="4">
        <f t="shared" si="338"/>
        <v>7.6412574484725779E-3</v>
      </c>
      <c r="G2430" s="6">
        <f t="shared" si="339"/>
        <v>1.2626942802063112</v>
      </c>
      <c r="H2430" s="8">
        <f t="shared" si="344"/>
        <v>0</v>
      </c>
      <c r="I2430" s="6">
        <f t="shared" si="340"/>
        <v>3.3913039016529716</v>
      </c>
      <c r="J2430" s="15">
        <f t="shared" si="341"/>
        <v>42936</v>
      </c>
      <c r="K2430" s="7">
        <f t="shared" si="342"/>
        <v>9.6255793720539238</v>
      </c>
    </row>
    <row r="2431" spans="1:11" x14ac:dyDescent="0.25">
      <c r="A2431" s="11">
        <v>42937</v>
      </c>
      <c r="B2431" s="12">
        <v>7452.8999020000001</v>
      </c>
      <c r="C2431" s="4">
        <f t="shared" si="345"/>
        <v>-4.6851660529869353E-3</v>
      </c>
      <c r="D2431" s="4">
        <f t="shared" si="343"/>
        <v>1.4509140916531771E-7</v>
      </c>
      <c r="E2431" s="13">
        <f t="shared" si="337"/>
        <v>3.5174222693363471E-5</v>
      </c>
      <c r="F2431" s="4">
        <f t="shared" si="338"/>
        <v>-4.6853111443961003E-3</v>
      </c>
      <c r="G2431" s="6">
        <f t="shared" si="339"/>
        <v>-0.78999834704862637</v>
      </c>
      <c r="H2431" s="8">
        <f t="shared" si="344"/>
        <v>1</v>
      </c>
      <c r="I2431" s="6">
        <f t="shared" si="340"/>
        <v>3.8966112993643902</v>
      </c>
      <c r="J2431" s="15">
        <f t="shared" si="341"/>
        <v>42937</v>
      </c>
      <c r="K2431" s="7">
        <f t="shared" si="342"/>
        <v>9.4334926413396634</v>
      </c>
    </row>
    <row r="2432" spans="1:11" x14ac:dyDescent="0.25">
      <c r="A2432" s="11">
        <v>42940</v>
      </c>
      <c r="B2432" s="12">
        <v>7377.7001950000003</v>
      </c>
      <c r="C2432" s="4">
        <f t="shared" si="345"/>
        <v>-1.0141241891566528E-2</v>
      </c>
      <c r="D2432" s="4">
        <f t="shared" si="343"/>
        <v>1.4509140916531771E-7</v>
      </c>
      <c r="E2432" s="13">
        <f t="shared" si="337"/>
        <v>3.7973911791220363E-5</v>
      </c>
      <c r="F2432" s="4">
        <f t="shared" si="338"/>
        <v>-1.0141386982975693E-2</v>
      </c>
      <c r="G2432" s="6">
        <f t="shared" si="339"/>
        <v>-1.6457152235327319</v>
      </c>
      <c r="H2432" s="8">
        <f t="shared" si="344"/>
        <v>1</v>
      </c>
      <c r="I2432" s="6">
        <f t="shared" si="340"/>
        <v>2.8161777512210118</v>
      </c>
      <c r="J2432" s="15">
        <f t="shared" si="341"/>
        <v>42940</v>
      </c>
      <c r="K2432" s="7">
        <f t="shared" si="342"/>
        <v>9.8017343787611129</v>
      </c>
    </row>
    <row r="2433" spans="1:11" x14ac:dyDescent="0.25">
      <c r="A2433" s="11">
        <v>42941</v>
      </c>
      <c r="B2433" s="12">
        <v>7434.7998049999997</v>
      </c>
      <c r="C2433" s="4">
        <f t="shared" si="345"/>
        <v>7.709690171125363E-3</v>
      </c>
      <c r="D2433" s="4">
        <f t="shared" si="343"/>
        <v>1.4509140916531771E-7</v>
      </c>
      <c r="E2433" s="13">
        <f t="shared" si="337"/>
        <v>5.5450442790803832E-5</v>
      </c>
      <c r="F2433" s="4">
        <f t="shared" si="338"/>
        <v>7.709545079716198E-3</v>
      </c>
      <c r="G2433" s="6">
        <f t="shared" si="339"/>
        <v>1.035323907973422</v>
      </c>
      <c r="H2433" s="8">
        <f t="shared" si="344"/>
        <v>0</v>
      </c>
      <c r="I2433" s="6">
        <f t="shared" si="340"/>
        <v>3.445124098981168</v>
      </c>
      <c r="J2433" s="15">
        <f t="shared" si="341"/>
        <v>42941</v>
      </c>
      <c r="K2433" s="7">
        <f t="shared" si="342"/>
        <v>11.844391932924784</v>
      </c>
    </row>
    <row r="2434" spans="1:11" x14ac:dyDescent="0.25">
      <c r="A2434" s="11">
        <v>42942</v>
      </c>
      <c r="B2434" s="12">
        <v>7452.2998049999997</v>
      </c>
      <c r="C2434" s="4">
        <f t="shared" si="345"/>
        <v>2.3510298875074544E-3</v>
      </c>
      <c r="D2434" s="4">
        <f t="shared" si="343"/>
        <v>1.4509140916531771E-7</v>
      </c>
      <c r="E2434" s="13">
        <f t="shared" si="337"/>
        <v>5.1751195362942593E-5</v>
      </c>
      <c r="F2434" s="4">
        <f t="shared" si="338"/>
        <v>2.350884796098289E-3</v>
      </c>
      <c r="G2434" s="6">
        <f t="shared" si="339"/>
        <v>0.32679180295515831</v>
      </c>
      <c r="H2434" s="8">
        <f t="shared" si="344"/>
        <v>0</v>
      </c>
      <c r="I2434" s="6">
        <f t="shared" si="340"/>
        <v>3.9621965391983593</v>
      </c>
      <c r="J2434" s="15">
        <f t="shared" si="341"/>
        <v>42942</v>
      </c>
      <c r="K2434" s="7">
        <f t="shared" si="342"/>
        <v>11.442487678308627</v>
      </c>
    </row>
    <row r="2435" spans="1:11" x14ac:dyDescent="0.25">
      <c r="A2435" s="11">
        <v>42943</v>
      </c>
      <c r="B2435" s="12">
        <v>7443</v>
      </c>
      <c r="C2435" s="4">
        <f t="shared" si="345"/>
        <v>-1.2486900337854942E-3</v>
      </c>
      <c r="D2435" s="4">
        <f t="shared" si="343"/>
        <v>1.4509140916531771E-7</v>
      </c>
      <c r="E2435" s="13">
        <f t="shared" si="337"/>
        <v>4.8494425704127203E-5</v>
      </c>
      <c r="F2435" s="4">
        <f t="shared" si="338"/>
        <v>-1.2488351251946595E-3</v>
      </c>
      <c r="G2435" s="6">
        <f t="shared" si="339"/>
        <v>-0.17933257937607519</v>
      </c>
      <c r="H2435" s="8">
        <f t="shared" si="344"/>
        <v>1</v>
      </c>
      <c r="I2435" s="6">
        <f t="shared" si="340"/>
        <v>4.0320122300633727</v>
      </c>
      <c r="J2435" s="15">
        <f t="shared" si="341"/>
        <v>42943</v>
      </c>
      <c r="K2435" s="7">
        <f t="shared" si="342"/>
        <v>11.076592302303169</v>
      </c>
    </row>
    <row r="2436" spans="1:11" x14ac:dyDescent="0.25">
      <c r="A2436" s="11">
        <v>42944</v>
      </c>
      <c r="B2436" s="12">
        <v>7368.3999020000001</v>
      </c>
      <c r="C2436" s="4">
        <f t="shared" si="345"/>
        <v>-1.0073420381886701E-2</v>
      </c>
      <c r="D2436" s="4">
        <f t="shared" si="343"/>
        <v>1.4509140916531771E-7</v>
      </c>
      <c r="E2436" s="13">
        <f t="shared" si="337"/>
        <v>4.5916619300796211E-5</v>
      </c>
      <c r="F2436" s="4">
        <f t="shared" si="338"/>
        <v>-1.0073565473295866E-2</v>
      </c>
      <c r="G2436" s="6">
        <f t="shared" si="339"/>
        <v>-1.4866141461070703</v>
      </c>
      <c r="H2436" s="8">
        <f t="shared" si="344"/>
        <v>1</v>
      </c>
      <c r="I2436" s="6">
        <f t="shared" si="340"/>
        <v>2.9703923721732499</v>
      </c>
      <c r="J2436" s="15">
        <f t="shared" si="341"/>
        <v>42944</v>
      </c>
      <c r="K2436" s="7">
        <f t="shared" si="342"/>
        <v>10.778174559312649</v>
      </c>
    </row>
    <row r="2437" spans="1:11" x14ac:dyDescent="0.25">
      <c r="A2437" s="11">
        <v>42947</v>
      </c>
      <c r="B2437" s="12">
        <v>7372</v>
      </c>
      <c r="C2437" s="4">
        <f t="shared" si="345"/>
        <v>4.8846681168986149E-4</v>
      </c>
      <c r="D2437" s="4">
        <f t="shared" si="343"/>
        <v>1.4509140916531771E-7</v>
      </c>
      <c r="E2437" s="13">
        <f t="shared" si="337"/>
        <v>6.2188683083762156E-5</v>
      </c>
      <c r="F2437" s="4">
        <f t="shared" si="338"/>
        <v>4.883217202806962E-4</v>
      </c>
      <c r="G2437" s="6">
        <f t="shared" si="339"/>
        <v>6.1922768048314598E-2</v>
      </c>
      <c r="H2437" s="8">
        <f t="shared" si="344"/>
        <v>0</v>
      </c>
      <c r="I2437" s="6">
        <f t="shared" si="340"/>
        <v>3.9218130115759036</v>
      </c>
      <c r="J2437" s="15">
        <f t="shared" si="341"/>
        <v>42947</v>
      </c>
      <c r="K2437" s="7">
        <f t="shared" si="342"/>
        <v>12.543419318587665</v>
      </c>
    </row>
    <row r="2438" spans="1:11" x14ac:dyDescent="0.25">
      <c r="A2438" s="11">
        <v>42948</v>
      </c>
      <c r="B2438" s="12">
        <v>7423.7001950000003</v>
      </c>
      <c r="C2438" s="4">
        <f t="shared" si="345"/>
        <v>6.9885716443036676E-3</v>
      </c>
      <c r="D2438" s="4">
        <f t="shared" si="343"/>
        <v>1.4509140916531771E-7</v>
      </c>
      <c r="E2438" s="13">
        <f t="shared" si="337"/>
        <v>5.7683455090862892E-5</v>
      </c>
      <c r="F2438" s="4">
        <f t="shared" si="338"/>
        <v>6.9884265528945026E-3</v>
      </c>
      <c r="G2438" s="6">
        <f t="shared" si="339"/>
        <v>0.92013970710078941</v>
      </c>
      <c r="H2438" s="8">
        <f t="shared" si="344"/>
        <v>0</v>
      </c>
      <c r="I2438" s="6">
        <f t="shared" si="340"/>
        <v>3.5380030093840977</v>
      </c>
      <c r="J2438" s="15">
        <f t="shared" si="341"/>
        <v>42948</v>
      </c>
      <c r="K2438" s="7">
        <f t="shared" si="342"/>
        <v>12.080527363483894</v>
      </c>
    </row>
    <row r="2439" spans="1:11" x14ac:dyDescent="0.25">
      <c r="A2439" s="11">
        <v>42949</v>
      </c>
      <c r="B2439" s="12">
        <v>7411.3999020000001</v>
      </c>
      <c r="C2439" s="4">
        <f t="shared" si="345"/>
        <v>-1.6582693393701309E-3</v>
      </c>
      <c r="D2439" s="4">
        <f t="shared" si="343"/>
        <v>1.4509140916531771E-7</v>
      </c>
      <c r="E2439" s="13">
        <f t="shared" si="337"/>
        <v>5.3717110552021612E-5</v>
      </c>
      <c r="F2439" s="4">
        <f t="shared" si="338"/>
        <v>-1.6584144307792963E-3</v>
      </c>
      <c r="G2439" s="6">
        <f t="shared" si="339"/>
        <v>-0.22627508994209594</v>
      </c>
      <c r="H2439" s="8">
        <f t="shared" si="344"/>
        <v>1</v>
      </c>
      <c r="I2439" s="6">
        <f t="shared" si="340"/>
        <v>3.9713507461053101</v>
      </c>
      <c r="J2439" s="15">
        <f t="shared" si="341"/>
        <v>42949</v>
      </c>
      <c r="K2439" s="7">
        <f t="shared" si="342"/>
        <v>11.657799522063101</v>
      </c>
    </row>
    <row r="2440" spans="1:11" x14ac:dyDescent="0.25">
      <c r="A2440" s="11">
        <v>42950</v>
      </c>
      <c r="B2440" s="12">
        <v>7474.7998049999997</v>
      </c>
      <c r="C2440" s="4">
        <f t="shared" si="345"/>
        <v>8.5179948657975804E-3</v>
      </c>
      <c r="D2440" s="4">
        <f t="shared" si="343"/>
        <v>1.4509140916531771E-7</v>
      </c>
      <c r="E2440" s="13">
        <f t="shared" si="337"/>
        <v>5.0735569843640991E-5</v>
      </c>
      <c r="F2440" s="4">
        <f t="shared" si="338"/>
        <v>8.5178497743884155E-3</v>
      </c>
      <c r="G2440" s="6">
        <f t="shared" si="339"/>
        <v>1.1958417316488477</v>
      </c>
      <c r="H2440" s="8">
        <f t="shared" si="344"/>
        <v>0</v>
      </c>
      <c r="I2440" s="6">
        <f t="shared" si="340"/>
        <v>3.310484402484092</v>
      </c>
      <c r="J2440" s="15">
        <f t="shared" si="341"/>
        <v>42950</v>
      </c>
      <c r="K2440" s="7">
        <f t="shared" si="342"/>
        <v>11.329650996584656</v>
      </c>
    </row>
    <row r="2441" spans="1:11" x14ac:dyDescent="0.25">
      <c r="A2441" s="11">
        <v>42951</v>
      </c>
      <c r="B2441" s="12">
        <v>7511.7001950000003</v>
      </c>
      <c r="C2441" s="4">
        <f t="shared" si="345"/>
        <v>4.9244939874526494E-3</v>
      </c>
      <c r="D2441" s="4">
        <f t="shared" si="343"/>
        <v>1.4509140916531771E-7</v>
      </c>
      <c r="E2441" s="13">
        <f t="shared" si="337"/>
        <v>4.7600282113982862E-5</v>
      </c>
      <c r="F2441" s="4">
        <f t="shared" si="338"/>
        <v>4.9243488960434845E-3</v>
      </c>
      <c r="G2441" s="6">
        <f t="shared" si="339"/>
        <v>0.71374659974246468</v>
      </c>
      <c r="H2441" s="8">
        <f t="shared" si="344"/>
        <v>0</v>
      </c>
      <c r="I2441" s="6">
        <f t="shared" si="340"/>
        <v>3.8026802974634202</v>
      </c>
      <c r="J2441" s="15">
        <f t="shared" si="341"/>
        <v>42951</v>
      </c>
      <c r="K2441" s="7">
        <f t="shared" si="342"/>
        <v>10.974001719900386</v>
      </c>
    </row>
    <row r="2442" spans="1:11" x14ac:dyDescent="0.25">
      <c r="A2442" s="11">
        <v>42954</v>
      </c>
      <c r="B2442" s="12">
        <v>7531.8999020000001</v>
      </c>
      <c r="C2442" s="4">
        <f t="shared" si="345"/>
        <v>2.6854900435448041E-3</v>
      </c>
      <c r="D2442" s="4">
        <f t="shared" si="343"/>
        <v>1.4509140916531771E-7</v>
      </c>
      <c r="E2442" s="13">
        <f t="shared" si="337"/>
        <v>4.4840015289789824E-5</v>
      </c>
      <c r="F2442" s="4">
        <f t="shared" si="338"/>
        <v>2.6853449521356387E-3</v>
      </c>
      <c r="G2442" s="6">
        <f t="shared" si="339"/>
        <v>0.40102108336308462</v>
      </c>
      <c r="H2442" s="8">
        <f t="shared" si="344"/>
        <v>0</v>
      </c>
      <c r="I2442" s="6">
        <f t="shared" si="340"/>
        <v>4.0068573215319123</v>
      </c>
      <c r="J2442" s="15">
        <f t="shared" si="341"/>
        <v>42954</v>
      </c>
      <c r="K2442" s="7">
        <f t="shared" si="342"/>
        <v>10.651067490311393</v>
      </c>
    </row>
    <row r="2443" spans="1:11" x14ac:dyDescent="0.25">
      <c r="A2443" s="11">
        <v>42955</v>
      </c>
      <c r="B2443" s="12">
        <v>7542.7001950000003</v>
      </c>
      <c r="C2443" s="4">
        <f t="shared" si="345"/>
        <v>1.4329129500577364E-3</v>
      </c>
      <c r="D2443" s="4">
        <f t="shared" si="343"/>
        <v>1.4509140916531771E-7</v>
      </c>
      <c r="E2443" s="13">
        <f t="shared" si="337"/>
        <v>4.2409912027282723E-5</v>
      </c>
      <c r="F2443" s="4">
        <f t="shared" si="338"/>
        <v>1.432767858648571E-3</v>
      </c>
      <c r="G2443" s="6">
        <f t="shared" si="339"/>
        <v>0.22000985996626765</v>
      </c>
      <c r="H2443" s="8">
        <f t="shared" si="344"/>
        <v>0</v>
      </c>
      <c r="I2443" s="6">
        <f t="shared" si="340"/>
        <v>4.0909235219636058</v>
      </c>
      <c r="J2443" s="15">
        <f t="shared" si="341"/>
        <v>42955</v>
      </c>
      <c r="K2443" s="7">
        <f t="shared" si="342"/>
        <v>10.358430258925591</v>
      </c>
    </row>
    <row r="2444" spans="1:11" x14ac:dyDescent="0.25">
      <c r="A2444" s="11">
        <v>42956</v>
      </c>
      <c r="B2444" s="12">
        <v>7498.1000979999999</v>
      </c>
      <c r="C2444" s="4">
        <f t="shared" si="345"/>
        <v>-5.9305657747636183E-3</v>
      </c>
      <c r="D2444" s="4">
        <f t="shared" si="343"/>
        <v>1.4509140916531771E-7</v>
      </c>
      <c r="E2444" s="13">
        <f t="shared" si="337"/>
        <v>4.0270480500341812E-5</v>
      </c>
      <c r="F2444" s="4">
        <f t="shared" si="338"/>
        <v>-5.9307108661727833E-3</v>
      </c>
      <c r="G2444" s="6">
        <f t="shared" si="339"/>
        <v>-0.93457324971267297</v>
      </c>
      <c r="H2444" s="8">
        <f t="shared" si="344"/>
        <v>1</v>
      </c>
      <c r="I2444" s="6">
        <f t="shared" si="340"/>
        <v>3.704293812858241</v>
      </c>
      <c r="J2444" s="15">
        <f t="shared" si="341"/>
        <v>42956</v>
      </c>
      <c r="K2444" s="7">
        <f t="shared" si="342"/>
        <v>10.093776085581887</v>
      </c>
    </row>
    <row r="2445" spans="1:11" x14ac:dyDescent="0.25">
      <c r="A2445" s="11">
        <v>42957</v>
      </c>
      <c r="B2445" s="12">
        <v>7389.8999020000001</v>
      </c>
      <c r="C2445" s="4">
        <f t="shared" si="345"/>
        <v>-1.4535478377117555E-2</v>
      </c>
      <c r="D2445" s="4">
        <f t="shared" si="343"/>
        <v>1.4509140916531771E-7</v>
      </c>
      <c r="E2445" s="13">
        <f t="shared" si="337"/>
        <v>4.4914035695344084E-5</v>
      </c>
      <c r="F2445" s="4">
        <f t="shared" si="338"/>
        <v>-1.453562346852672E-2</v>
      </c>
      <c r="G2445" s="6">
        <f t="shared" si="339"/>
        <v>-2.1689154607195111</v>
      </c>
      <c r="H2445" s="8">
        <f t="shared" si="344"/>
        <v>1</v>
      </c>
      <c r="I2445" s="6">
        <f t="shared" si="340"/>
        <v>1.7343444354510211</v>
      </c>
      <c r="J2445" s="15">
        <f t="shared" si="341"/>
        <v>42957</v>
      </c>
      <c r="K2445" s="7">
        <f t="shared" si="342"/>
        <v>10.659855079184732</v>
      </c>
    </row>
    <row r="2446" spans="1:11" x14ac:dyDescent="0.25">
      <c r="A2446" s="11">
        <v>42958</v>
      </c>
      <c r="B2446" s="12">
        <v>7310</v>
      </c>
      <c r="C2446" s="4">
        <f t="shared" si="345"/>
        <v>-1.0870916045794968E-2</v>
      </c>
      <c r="D2446" s="4">
        <f t="shared" si="343"/>
        <v>1.4509140916531771E-7</v>
      </c>
      <c r="E2446" s="13">
        <f t="shared" si="337"/>
        <v>8.1682923029848336E-5</v>
      </c>
      <c r="F2446" s="4">
        <f t="shared" si="338"/>
        <v>-1.0871061137204133E-2</v>
      </c>
      <c r="G2446" s="6">
        <f t="shared" si="339"/>
        <v>-1.2028356817914168</v>
      </c>
      <c r="H2446" s="8">
        <f t="shared" si="344"/>
        <v>1</v>
      </c>
      <c r="I2446" s="6">
        <f t="shared" si="340"/>
        <v>3.0639874272943293</v>
      </c>
      <c r="J2446" s="15">
        <f t="shared" si="341"/>
        <v>42958</v>
      </c>
      <c r="K2446" s="7">
        <f t="shared" si="342"/>
        <v>14.375597214220919</v>
      </c>
    </row>
    <row r="2447" spans="1:11" x14ac:dyDescent="0.25">
      <c r="A2447" s="11">
        <v>42961</v>
      </c>
      <c r="B2447" s="12">
        <v>7353.8999020000001</v>
      </c>
      <c r="C2447" s="4">
        <f t="shared" si="345"/>
        <v>5.9874976567946244E-3</v>
      </c>
      <c r="D2447" s="4">
        <f t="shared" si="343"/>
        <v>1.4509140916531771E-7</v>
      </c>
      <c r="E2447" s="13">
        <f t="shared" ref="E2447:E2510" si="346">$G$6+(($G$7+$G$8*H2446)*F2446*F2446)+($G$9*E2446)</f>
        <v>9.6776481647911912E-5</v>
      </c>
      <c r="F2447" s="4">
        <f t="shared" ref="F2447:F2510" si="347">C2447-D2447</f>
        <v>5.9873525653854594E-3</v>
      </c>
      <c r="G2447" s="6">
        <f t="shared" ref="G2447:G2510" si="348">F2447/SQRT(E2447)</f>
        <v>0.60862518251911202</v>
      </c>
      <c r="H2447" s="8">
        <f t="shared" si="344"/>
        <v>0</v>
      </c>
      <c r="I2447" s="6">
        <f t="shared" si="340"/>
        <v>3.5174024360889122</v>
      </c>
      <c r="J2447" s="15">
        <f t="shared" si="341"/>
        <v>42961</v>
      </c>
      <c r="K2447" s="7">
        <f t="shared" si="342"/>
        <v>15.647507743063018</v>
      </c>
    </row>
    <row r="2448" spans="1:11" x14ac:dyDescent="0.25">
      <c r="A2448" s="11">
        <v>42962</v>
      </c>
      <c r="B2448" s="12">
        <v>7383.8999020000001</v>
      </c>
      <c r="C2448" s="4">
        <f t="shared" si="345"/>
        <v>4.0711696230127164E-3</v>
      </c>
      <c r="D2448" s="4">
        <f t="shared" si="343"/>
        <v>1.4509140916531771E-7</v>
      </c>
      <c r="E2448" s="13">
        <f t="shared" si="346"/>
        <v>8.8134106236971308E-5</v>
      </c>
      <c r="F2448" s="4">
        <f t="shared" si="347"/>
        <v>4.0710245316035515E-3</v>
      </c>
      <c r="G2448" s="6">
        <f t="shared" si="348"/>
        <v>0.43364237771641873</v>
      </c>
      <c r="H2448" s="8">
        <f t="shared" si="344"/>
        <v>0</v>
      </c>
      <c r="I2448" s="6">
        <f t="shared" si="340"/>
        <v>3.6553640954119815</v>
      </c>
      <c r="J2448" s="15">
        <f t="shared" si="341"/>
        <v>42962</v>
      </c>
      <c r="K2448" s="7">
        <f t="shared" si="342"/>
        <v>14.932491044013299</v>
      </c>
    </row>
    <row r="2449" spans="1:11" x14ac:dyDescent="0.25">
      <c r="A2449" s="11">
        <v>42963</v>
      </c>
      <c r="B2449" s="12">
        <v>7433</v>
      </c>
      <c r="C2449" s="4">
        <f t="shared" si="345"/>
        <v>6.6276047016619833E-3</v>
      </c>
      <c r="D2449" s="4">
        <f t="shared" si="343"/>
        <v>1.4509140916531771E-7</v>
      </c>
      <c r="E2449" s="13">
        <f t="shared" si="346"/>
        <v>8.0525470543544171E-5</v>
      </c>
      <c r="F2449" s="4">
        <f t="shared" si="347"/>
        <v>6.6274596102528184E-3</v>
      </c>
      <c r="G2449" s="6">
        <f t="shared" si="348"/>
        <v>0.73855093800981619</v>
      </c>
      <c r="H2449" s="8">
        <f t="shared" si="344"/>
        <v>0</v>
      </c>
      <c r="I2449" s="6">
        <f t="shared" si="340"/>
        <v>3.5218012324364385</v>
      </c>
      <c r="J2449" s="15">
        <f t="shared" si="341"/>
        <v>42963</v>
      </c>
      <c r="K2449" s="7">
        <f t="shared" si="342"/>
        <v>14.273382236707835</v>
      </c>
    </row>
    <row r="2450" spans="1:11" x14ac:dyDescent="0.25">
      <c r="A2450" s="11">
        <v>42964</v>
      </c>
      <c r="B2450" s="12">
        <v>7387.8999020000001</v>
      </c>
      <c r="C2450" s="4">
        <f t="shared" si="345"/>
        <v>-6.0860322256142589E-3</v>
      </c>
      <c r="D2450" s="4">
        <f t="shared" si="343"/>
        <v>1.4509140916531771E-7</v>
      </c>
      <c r="E2450" s="13">
        <f t="shared" si="346"/>
        <v>7.3826925946417869E-5</v>
      </c>
      <c r="F2450" s="4">
        <f t="shared" si="347"/>
        <v>-6.0861773170234239E-3</v>
      </c>
      <c r="G2450" s="6">
        <f t="shared" si="348"/>
        <v>-0.70833256474300432</v>
      </c>
      <c r="H2450" s="8">
        <f t="shared" si="344"/>
        <v>1</v>
      </c>
      <c r="I2450" s="6">
        <f t="shared" si="340"/>
        <v>3.5870874769961469</v>
      </c>
      <c r="J2450" s="15">
        <f t="shared" si="341"/>
        <v>42964</v>
      </c>
      <c r="K2450" s="7">
        <f t="shared" si="342"/>
        <v>13.666825624278564</v>
      </c>
    </row>
    <row r="2451" spans="1:11" x14ac:dyDescent="0.25">
      <c r="A2451" s="11">
        <v>42965</v>
      </c>
      <c r="B2451" s="12">
        <v>7324</v>
      </c>
      <c r="C2451" s="4">
        <f t="shared" si="345"/>
        <v>-8.6868867052779571E-3</v>
      </c>
      <c r="D2451" s="4">
        <f t="shared" si="343"/>
        <v>1.4509140916531771E-7</v>
      </c>
      <c r="E2451" s="13">
        <f t="shared" si="346"/>
        <v>7.4803381309504271E-5</v>
      </c>
      <c r="F2451" s="4">
        <f t="shared" si="347"/>
        <v>-8.6870317966871221E-3</v>
      </c>
      <c r="G2451" s="6">
        <f t="shared" si="348"/>
        <v>-1.0044094644205643</v>
      </c>
      <c r="H2451" s="8">
        <f t="shared" si="344"/>
        <v>1</v>
      </c>
      <c r="I2451" s="6">
        <f t="shared" si="340"/>
        <v>3.326966015353038</v>
      </c>
      <c r="J2451" s="15">
        <f t="shared" si="341"/>
        <v>42965</v>
      </c>
      <c r="K2451" s="7">
        <f t="shared" si="342"/>
        <v>13.756909344509246</v>
      </c>
    </row>
    <row r="2452" spans="1:11" x14ac:dyDescent="0.25">
      <c r="A2452" s="11">
        <v>42968</v>
      </c>
      <c r="B2452" s="12">
        <v>7318.8999020000001</v>
      </c>
      <c r="C2452" s="4">
        <f t="shared" si="345"/>
        <v>-6.9659674523043732E-4</v>
      </c>
      <c r="D2452" s="4">
        <f t="shared" si="343"/>
        <v>1.4509140916531771E-7</v>
      </c>
      <c r="E2452" s="13">
        <f t="shared" si="346"/>
        <v>8.2793155022753943E-5</v>
      </c>
      <c r="F2452" s="4">
        <f t="shared" si="347"/>
        <v>-6.9674183663960261E-4</v>
      </c>
      <c r="G2452" s="6">
        <f t="shared" si="348"/>
        <v>-7.6572825503840258E-2</v>
      </c>
      <c r="H2452" s="8">
        <f t="shared" si="344"/>
        <v>1</v>
      </c>
      <c r="I2452" s="6">
        <f t="shared" ref="I2452:I2515" si="349">-0.5*LN(2*PI())-0.5*LN(E2452)-0.5*G2452*G2452</f>
        <v>3.7777123523913234</v>
      </c>
      <c r="J2452" s="15">
        <f t="shared" ref="J2452:J2515" si="350">A2452</f>
        <v>42968</v>
      </c>
      <c r="K2452" s="7">
        <f t="shared" ref="K2452:K2515" si="351">100*SQRT($B$12*E2452)</f>
        <v>14.472963836324871</v>
      </c>
    </row>
    <row r="2453" spans="1:11" x14ac:dyDescent="0.25">
      <c r="A2453" s="11">
        <v>42969</v>
      </c>
      <c r="B2453" s="12">
        <v>7381.7001950000003</v>
      </c>
      <c r="C2453" s="4">
        <f t="shared" si="345"/>
        <v>8.5439607385307311E-3</v>
      </c>
      <c r="D2453" s="4">
        <f t="shared" ref="D2453:D2516" si="352">D2452</f>
        <v>1.4509140916531771E-7</v>
      </c>
      <c r="E2453" s="13">
        <f t="shared" si="346"/>
        <v>7.5913450437858619E-5</v>
      </c>
      <c r="F2453" s="4">
        <f t="shared" si="347"/>
        <v>8.5438156471215661E-3</v>
      </c>
      <c r="G2453" s="6">
        <f t="shared" si="348"/>
        <v>0.98060138677292785</v>
      </c>
      <c r="H2453" s="8">
        <f t="shared" si="344"/>
        <v>0</v>
      </c>
      <c r="I2453" s="6">
        <f t="shared" si="349"/>
        <v>3.3432302652463242</v>
      </c>
      <c r="J2453" s="15">
        <f t="shared" si="350"/>
        <v>42969</v>
      </c>
      <c r="K2453" s="7">
        <f t="shared" si="351"/>
        <v>13.858608501858413</v>
      </c>
    </row>
    <row r="2454" spans="1:11" x14ac:dyDescent="0.25">
      <c r="A2454" s="11">
        <v>42970</v>
      </c>
      <c r="B2454" s="12">
        <v>7382.7001950000003</v>
      </c>
      <c r="C2454" s="4">
        <f t="shared" si="345"/>
        <v>1.3546097032249188E-4</v>
      </c>
      <c r="D2454" s="4">
        <f t="shared" si="352"/>
        <v>1.4509140916531771E-7</v>
      </c>
      <c r="E2454" s="13">
        <f t="shared" si="346"/>
        <v>6.9766563010725452E-5</v>
      </c>
      <c r="F2454" s="4">
        <f t="shared" si="347"/>
        <v>1.3531587891332656E-4</v>
      </c>
      <c r="G2454" s="6">
        <f t="shared" si="348"/>
        <v>1.6200376157271594E-2</v>
      </c>
      <c r="H2454" s="8">
        <f t="shared" ref="H2454:H2517" si="353">IF(G2454&lt;0,1,0)</f>
        <v>0</v>
      </c>
      <c r="I2454" s="6">
        <f t="shared" si="349"/>
        <v>3.8661080921681084</v>
      </c>
      <c r="J2454" s="15">
        <f t="shared" si="350"/>
        <v>42970</v>
      </c>
      <c r="K2454" s="7">
        <f t="shared" si="351"/>
        <v>13.285684190779767</v>
      </c>
    </row>
    <row r="2455" spans="1:11" x14ac:dyDescent="0.25">
      <c r="A2455" s="11">
        <v>42971</v>
      </c>
      <c r="B2455" s="12">
        <v>7407.1000979999999</v>
      </c>
      <c r="C2455" s="4">
        <f t="shared" si="345"/>
        <v>3.2995611372205139E-3</v>
      </c>
      <c r="D2455" s="4">
        <f t="shared" si="352"/>
        <v>1.4509140916531771E-7</v>
      </c>
      <c r="E2455" s="13">
        <f t="shared" si="346"/>
        <v>6.4354922708412593E-5</v>
      </c>
      <c r="F2455" s="4">
        <f t="shared" si="347"/>
        <v>3.2994160458113485E-3</v>
      </c>
      <c r="G2455" s="6">
        <f t="shared" si="348"/>
        <v>0.41128814885087461</v>
      </c>
      <c r="H2455" s="8">
        <f t="shared" si="353"/>
        <v>0</v>
      </c>
      <c r="I2455" s="6">
        <f t="shared" si="349"/>
        <v>3.8220310600441403</v>
      </c>
      <c r="J2455" s="15">
        <f t="shared" si="350"/>
        <v>42971</v>
      </c>
      <c r="K2455" s="7">
        <f t="shared" si="351"/>
        <v>12.760013889188517</v>
      </c>
    </row>
    <row r="2456" spans="1:11" x14ac:dyDescent="0.25">
      <c r="A2456" s="11">
        <v>42972</v>
      </c>
      <c r="B2456" s="12">
        <v>7401.5</v>
      </c>
      <c r="C2456" s="4">
        <f t="shared" si="345"/>
        <v>-7.5633054169796474E-4</v>
      </c>
      <c r="D2456" s="4">
        <f t="shared" si="352"/>
        <v>1.4509140916531771E-7</v>
      </c>
      <c r="E2456" s="13">
        <f t="shared" si="346"/>
        <v>5.9590584478897386E-5</v>
      </c>
      <c r="F2456" s="4">
        <f t="shared" si="347"/>
        <v>-7.5647563310713003E-4</v>
      </c>
      <c r="G2456" s="6">
        <f t="shared" si="348"/>
        <v>-9.7995497246245775E-2</v>
      </c>
      <c r="H2456" s="8">
        <f t="shared" si="353"/>
        <v>1</v>
      </c>
      <c r="I2456" s="6">
        <f t="shared" si="349"/>
        <v>3.9402663955124999</v>
      </c>
      <c r="J2456" s="15">
        <f t="shared" si="350"/>
        <v>42972</v>
      </c>
      <c r="K2456" s="7">
        <f t="shared" si="351"/>
        <v>12.278606546819976</v>
      </c>
    </row>
    <row r="2457" spans="1:11" x14ac:dyDescent="0.25">
      <c r="A2457" s="11">
        <v>42976</v>
      </c>
      <c r="B2457" s="12">
        <v>7337.3999020000001</v>
      </c>
      <c r="C2457" s="4">
        <f t="shared" si="345"/>
        <v>-8.6981392863974029E-3</v>
      </c>
      <c r="D2457" s="4">
        <f t="shared" si="352"/>
        <v>1.4509140916531771E-7</v>
      </c>
      <c r="E2457" s="13">
        <f t="shared" si="346"/>
        <v>5.5502315544710232E-5</v>
      </c>
      <c r="F2457" s="4">
        <f t="shared" si="347"/>
        <v>-8.6982843778065679E-3</v>
      </c>
      <c r="G2457" s="6">
        <f t="shared" si="348"/>
        <v>-1.1675568901539686</v>
      </c>
      <c r="H2457" s="8">
        <f t="shared" si="353"/>
        <v>1</v>
      </c>
      <c r="I2457" s="6">
        <f t="shared" si="349"/>
        <v>3.2990098292002705</v>
      </c>
      <c r="J2457" s="15">
        <f t="shared" si="350"/>
        <v>42976</v>
      </c>
      <c r="K2457" s="7">
        <f t="shared" si="351"/>
        <v>11.849930730941717</v>
      </c>
    </row>
    <row r="2458" spans="1:11" x14ac:dyDescent="0.25">
      <c r="A2458" s="11">
        <v>42977</v>
      </c>
      <c r="B2458" s="12">
        <v>7365.2998049999997</v>
      </c>
      <c r="C2458" s="4">
        <f t="shared" si="345"/>
        <v>3.7952127220627131E-3</v>
      </c>
      <c r="D2458" s="4">
        <f t="shared" si="352"/>
        <v>1.4509140916531771E-7</v>
      </c>
      <c r="E2458" s="13">
        <f t="shared" si="346"/>
        <v>6.5837048823059107E-5</v>
      </c>
      <c r="F2458" s="4">
        <f t="shared" si="347"/>
        <v>3.7950676306535477E-3</v>
      </c>
      <c r="G2458" s="6">
        <f t="shared" si="348"/>
        <v>0.46771827806314609</v>
      </c>
      <c r="H2458" s="8">
        <f t="shared" si="353"/>
        <v>0</v>
      </c>
      <c r="I2458" s="6">
        <f t="shared" si="349"/>
        <v>3.7858451860107212</v>
      </c>
      <c r="J2458" s="15">
        <f t="shared" si="350"/>
        <v>42977</v>
      </c>
      <c r="K2458" s="7">
        <f t="shared" si="351"/>
        <v>12.906112254367677</v>
      </c>
    </row>
    <row r="2459" spans="1:11" x14ac:dyDescent="0.25">
      <c r="A2459" s="11">
        <v>42978</v>
      </c>
      <c r="B2459" s="12">
        <v>7430.6000979999999</v>
      </c>
      <c r="C2459" s="4">
        <f t="shared" si="345"/>
        <v>8.8268665521054196E-3</v>
      </c>
      <c r="D2459" s="4">
        <f t="shared" si="352"/>
        <v>1.4509140916531771E-7</v>
      </c>
      <c r="E2459" s="13">
        <f t="shared" si="346"/>
        <v>6.0895429168215579E-5</v>
      </c>
      <c r="F2459" s="4">
        <f t="shared" si="347"/>
        <v>8.8267214606962546E-3</v>
      </c>
      <c r="G2459" s="6">
        <f t="shared" si="348"/>
        <v>1.1311158140355269</v>
      </c>
      <c r="H2459" s="8">
        <f t="shared" si="353"/>
        <v>0</v>
      </c>
      <c r="I2459" s="6">
        <f t="shared" si="349"/>
        <v>3.2945261948018376</v>
      </c>
      <c r="J2459" s="15">
        <f t="shared" si="350"/>
        <v>42978</v>
      </c>
      <c r="K2459" s="7">
        <f t="shared" si="351"/>
        <v>12.412309849322382</v>
      </c>
    </row>
    <row r="2460" spans="1:11" x14ac:dyDescent="0.25">
      <c r="A2460" s="11">
        <v>42979</v>
      </c>
      <c r="B2460" s="12">
        <v>7438.5</v>
      </c>
      <c r="C2460" s="4">
        <f t="shared" si="345"/>
        <v>1.0625932559806899E-3</v>
      </c>
      <c r="D2460" s="4">
        <f t="shared" si="352"/>
        <v>1.4509140916531771E-7</v>
      </c>
      <c r="E2460" s="13">
        <f t="shared" si="346"/>
        <v>5.654489104630224E-5</v>
      </c>
      <c r="F2460" s="4">
        <f t="shared" si="347"/>
        <v>1.0624481645715245E-3</v>
      </c>
      <c r="G2460" s="6">
        <f t="shared" si="348"/>
        <v>0.14128988277302296</v>
      </c>
      <c r="H2460" s="8">
        <f t="shared" si="353"/>
        <v>0</v>
      </c>
      <c r="I2460" s="6">
        <f t="shared" si="349"/>
        <v>3.9613179030544265</v>
      </c>
      <c r="J2460" s="15">
        <f t="shared" si="350"/>
        <v>42979</v>
      </c>
      <c r="K2460" s="7">
        <f t="shared" si="351"/>
        <v>11.960709608846152</v>
      </c>
    </row>
    <row r="2461" spans="1:11" x14ac:dyDescent="0.25">
      <c r="A2461" s="11">
        <v>42982</v>
      </c>
      <c r="B2461" s="12">
        <v>7411.5</v>
      </c>
      <c r="C2461" s="4">
        <f t="shared" si="345"/>
        <v>-3.6363676433838745E-3</v>
      </c>
      <c r="D2461" s="4">
        <f t="shared" si="352"/>
        <v>1.4509140916531771E-7</v>
      </c>
      <c r="E2461" s="13">
        <f t="shared" si="346"/>
        <v>5.2714733472019934E-5</v>
      </c>
      <c r="F2461" s="4">
        <f t="shared" si="347"/>
        <v>-3.6365127347930399E-3</v>
      </c>
      <c r="G2461" s="6">
        <f t="shared" si="348"/>
        <v>-0.50086317852270101</v>
      </c>
      <c r="H2461" s="8">
        <f t="shared" si="353"/>
        <v>1</v>
      </c>
      <c r="I2461" s="6">
        <f t="shared" si="349"/>
        <v>3.8809372894783833</v>
      </c>
      <c r="J2461" s="15">
        <f t="shared" si="350"/>
        <v>42982</v>
      </c>
      <c r="K2461" s="7">
        <f t="shared" si="351"/>
        <v>11.548518332851639</v>
      </c>
    </row>
    <row r="2462" spans="1:11" x14ac:dyDescent="0.25">
      <c r="A2462" s="11">
        <v>42983</v>
      </c>
      <c r="B2462" s="12">
        <v>7372.8999020000001</v>
      </c>
      <c r="C2462" s="4">
        <f t="shared" si="345"/>
        <v>-5.2217453482983024E-3</v>
      </c>
      <c r="D2462" s="4">
        <f t="shared" si="352"/>
        <v>1.4509140916531771E-7</v>
      </c>
      <c r="E2462" s="13">
        <f t="shared" si="346"/>
        <v>5.1796719580131297E-5</v>
      </c>
      <c r="F2462" s="4">
        <f t="shared" si="347"/>
        <v>-5.2218904397074674E-3</v>
      </c>
      <c r="G2462" s="6">
        <f t="shared" si="348"/>
        <v>-0.72556550606379611</v>
      </c>
      <c r="H2462" s="8">
        <f t="shared" si="353"/>
        <v>1</v>
      </c>
      <c r="I2462" s="6">
        <f t="shared" si="349"/>
        <v>3.7519306846370553</v>
      </c>
      <c r="J2462" s="15">
        <f t="shared" si="350"/>
        <v>42983</v>
      </c>
      <c r="K2462" s="7">
        <f t="shared" si="351"/>
        <v>11.447519405431562</v>
      </c>
    </row>
    <row r="2463" spans="1:11" x14ac:dyDescent="0.25">
      <c r="A2463" s="11">
        <v>42984</v>
      </c>
      <c r="B2463" s="12">
        <v>7354.1000979999999</v>
      </c>
      <c r="C2463" s="4">
        <f t="shared" si="345"/>
        <v>-2.5531084690697042E-3</v>
      </c>
      <c r="D2463" s="4">
        <f t="shared" si="352"/>
        <v>1.4509140916531771E-7</v>
      </c>
      <c r="E2463" s="13">
        <f t="shared" si="346"/>
        <v>5.3594628506586133E-5</v>
      </c>
      <c r="F2463" s="4">
        <f t="shared" si="347"/>
        <v>-2.5532535604788696E-3</v>
      </c>
      <c r="G2463" s="6">
        <f t="shared" si="348"/>
        <v>-0.34876533609454557</v>
      </c>
      <c r="H2463" s="8">
        <f t="shared" si="353"/>
        <v>1</v>
      </c>
      <c r="I2463" s="6">
        <f t="shared" si="349"/>
        <v>3.9372736916340978</v>
      </c>
      <c r="J2463" s="15">
        <f t="shared" si="350"/>
        <v>42984</v>
      </c>
      <c r="K2463" s="7">
        <f t="shared" si="351"/>
        <v>11.644501282651092</v>
      </c>
    </row>
    <row r="2464" spans="1:11" x14ac:dyDescent="0.25">
      <c r="A2464" s="11">
        <v>42985</v>
      </c>
      <c r="B2464" s="12">
        <v>7397</v>
      </c>
      <c r="C2464" s="4">
        <f t="shared" si="345"/>
        <v>5.8165184513211954E-3</v>
      </c>
      <c r="D2464" s="4">
        <f t="shared" si="352"/>
        <v>1.4509140916531771E-7</v>
      </c>
      <c r="E2464" s="13">
        <f t="shared" si="346"/>
        <v>5.1327104581837485E-5</v>
      </c>
      <c r="F2464" s="4">
        <f t="shared" si="347"/>
        <v>5.8163733599120304E-3</v>
      </c>
      <c r="G2464" s="6">
        <f t="shared" si="348"/>
        <v>0.81185579248411022</v>
      </c>
      <c r="H2464" s="8">
        <f t="shared" si="353"/>
        <v>0</v>
      </c>
      <c r="I2464" s="6">
        <f t="shared" si="349"/>
        <v>3.6901523483482359</v>
      </c>
      <c r="J2464" s="15">
        <f t="shared" si="350"/>
        <v>42985</v>
      </c>
      <c r="K2464" s="7">
        <f t="shared" si="351"/>
        <v>11.395506772059276</v>
      </c>
    </row>
    <row r="2465" spans="1:11" x14ac:dyDescent="0.25">
      <c r="A2465" s="11">
        <v>42986</v>
      </c>
      <c r="B2465" s="12">
        <v>7377.6000979999999</v>
      </c>
      <c r="C2465" s="4">
        <f t="shared" si="345"/>
        <v>-2.6261168519739913E-3</v>
      </c>
      <c r="D2465" s="4">
        <f t="shared" si="352"/>
        <v>1.4509140916531771E-7</v>
      </c>
      <c r="E2465" s="13">
        <f t="shared" si="346"/>
        <v>4.8121061657677095E-5</v>
      </c>
      <c r="F2465" s="4">
        <f t="shared" si="347"/>
        <v>-2.6262619433831567E-3</v>
      </c>
      <c r="G2465" s="6">
        <f t="shared" si="348"/>
        <v>-0.37859113491259</v>
      </c>
      <c r="H2465" s="8">
        <f t="shared" si="353"/>
        <v>1</v>
      </c>
      <c r="I2465" s="6">
        <f t="shared" si="349"/>
        <v>3.9802911452729668</v>
      </c>
      <c r="J2465" s="15">
        <f t="shared" si="350"/>
        <v>42986</v>
      </c>
      <c r="K2465" s="7">
        <f t="shared" si="351"/>
        <v>11.033869946393379</v>
      </c>
    </row>
    <row r="2466" spans="1:11" x14ac:dyDescent="0.25">
      <c r="A2466" s="11">
        <v>42989</v>
      </c>
      <c r="B2466" s="12">
        <v>7413.6000979999999</v>
      </c>
      <c r="C2466" s="4">
        <f t="shared" si="345"/>
        <v>4.8677687555369114E-3</v>
      </c>
      <c r="D2466" s="4">
        <f t="shared" si="352"/>
        <v>1.4509140916531771E-7</v>
      </c>
      <c r="E2466" s="13">
        <f t="shared" si="346"/>
        <v>4.6578419610062503E-5</v>
      </c>
      <c r="F2466" s="4">
        <f t="shared" si="347"/>
        <v>4.8676236641277465E-3</v>
      </c>
      <c r="G2466" s="6">
        <f t="shared" si="348"/>
        <v>0.71322181664779827</v>
      </c>
      <c r="H2466" s="8">
        <f t="shared" si="353"/>
        <v>0</v>
      </c>
      <c r="I2466" s="6">
        <f t="shared" si="349"/>
        <v>3.8139053982203408</v>
      </c>
      <c r="J2466" s="15">
        <f t="shared" si="350"/>
        <v>42989</v>
      </c>
      <c r="K2466" s="7">
        <f t="shared" si="351"/>
        <v>10.855570073167883</v>
      </c>
    </row>
    <row r="2467" spans="1:11" x14ac:dyDescent="0.25">
      <c r="A2467" s="11">
        <v>42990</v>
      </c>
      <c r="B2467" s="12">
        <v>7400.7001950000003</v>
      </c>
      <c r="C2467" s="4">
        <f t="shared" si="345"/>
        <v>-1.7415478295026749E-3</v>
      </c>
      <c r="D2467" s="4">
        <f t="shared" si="352"/>
        <v>1.4509140916531771E-7</v>
      </c>
      <c r="E2467" s="13">
        <f t="shared" si="346"/>
        <v>4.3940380738939294E-5</v>
      </c>
      <c r="F2467" s="4">
        <f t="shared" si="347"/>
        <v>-1.7416929209118403E-3</v>
      </c>
      <c r="G2467" s="6">
        <f t="shared" si="348"/>
        <v>-0.26274815722397965</v>
      </c>
      <c r="H2467" s="8">
        <f t="shared" si="353"/>
        <v>1</v>
      </c>
      <c r="I2467" s="6">
        <f t="shared" si="349"/>
        <v>4.0628815827689113</v>
      </c>
      <c r="J2467" s="15">
        <f t="shared" si="350"/>
        <v>42990</v>
      </c>
      <c r="K2467" s="7">
        <f t="shared" si="351"/>
        <v>10.54367882996805</v>
      </c>
    </row>
    <row r="2468" spans="1:11" x14ac:dyDescent="0.25">
      <c r="A2468" s="11">
        <v>42991</v>
      </c>
      <c r="B2468" s="12">
        <v>7379.7001950000003</v>
      </c>
      <c r="C2468" s="4">
        <f t="shared" si="345"/>
        <v>-2.8416028763257866E-3</v>
      </c>
      <c r="D2468" s="4">
        <f t="shared" si="352"/>
        <v>1.4509140916531771E-7</v>
      </c>
      <c r="E2468" s="13">
        <f t="shared" si="346"/>
        <v>4.218080815024731E-5</v>
      </c>
      <c r="F2468" s="4">
        <f t="shared" si="347"/>
        <v>-2.841747967734952E-3</v>
      </c>
      <c r="G2468" s="6">
        <f t="shared" si="348"/>
        <v>-0.43755042495991947</v>
      </c>
      <c r="H2468" s="8">
        <f t="shared" si="353"/>
        <v>1</v>
      </c>
      <c r="I2468" s="6">
        <f t="shared" si="349"/>
        <v>4.0221088913725405</v>
      </c>
      <c r="J2468" s="15">
        <f t="shared" si="350"/>
        <v>42991</v>
      </c>
      <c r="K2468" s="7">
        <f t="shared" si="351"/>
        <v>10.330413574495733</v>
      </c>
    </row>
    <row r="2469" spans="1:11" x14ac:dyDescent="0.25">
      <c r="A2469" s="11">
        <v>42992</v>
      </c>
      <c r="B2469" s="12">
        <v>7295.3999020000001</v>
      </c>
      <c r="C2469" s="4">
        <f t="shared" si="345"/>
        <v>-1.1489014688296816E-2</v>
      </c>
      <c r="D2469" s="4">
        <f t="shared" si="352"/>
        <v>1.4509140916531771E-7</v>
      </c>
      <c r="E2469" s="13">
        <f t="shared" si="346"/>
        <v>4.1567349436215156E-5</v>
      </c>
      <c r="F2469" s="4">
        <f t="shared" si="347"/>
        <v>-1.1489159779705981E-2</v>
      </c>
      <c r="G2469" s="6">
        <f t="shared" si="348"/>
        <v>-1.782018067840867</v>
      </c>
      <c r="H2469" s="8">
        <f t="shared" si="353"/>
        <v>1</v>
      </c>
      <c r="I2469" s="6">
        <f t="shared" si="349"/>
        <v>2.5373650538346753</v>
      </c>
      <c r="J2469" s="15">
        <f t="shared" si="350"/>
        <v>42992</v>
      </c>
      <c r="K2469" s="7">
        <f t="shared" si="351"/>
        <v>10.255017994797685</v>
      </c>
    </row>
    <row r="2470" spans="1:11" x14ac:dyDescent="0.25">
      <c r="A2470" s="11">
        <v>42993</v>
      </c>
      <c r="B2470" s="12">
        <v>7215.5</v>
      </c>
      <c r="C2470" s="4">
        <f t="shared" si="345"/>
        <v>-1.1012509221172785E-2</v>
      </c>
      <c r="D2470" s="4">
        <f t="shared" si="352"/>
        <v>1.4509140916531771E-7</v>
      </c>
      <c r="E2470" s="13">
        <f t="shared" si="346"/>
        <v>6.4023966149821246E-5</v>
      </c>
      <c r="F2470" s="4">
        <f t="shared" si="347"/>
        <v>-1.101265431258195E-2</v>
      </c>
      <c r="G2470" s="6">
        <f t="shared" si="348"/>
        <v>-1.3763241163965394</v>
      </c>
      <c r="H2470" s="8">
        <f t="shared" si="353"/>
        <v>1</v>
      </c>
      <c r="I2470" s="6">
        <f t="shared" si="349"/>
        <v>2.9620539669131922</v>
      </c>
      <c r="J2470" s="15">
        <f t="shared" si="350"/>
        <v>42993</v>
      </c>
      <c r="K2470" s="7">
        <f t="shared" si="351"/>
        <v>12.727161284396759</v>
      </c>
    </row>
    <row r="2471" spans="1:11" x14ac:dyDescent="0.25">
      <c r="A2471" s="11">
        <v>42996</v>
      </c>
      <c r="B2471" s="12">
        <v>7253.2998049999997</v>
      </c>
      <c r="C2471" s="4">
        <f t="shared" si="345"/>
        <v>5.2250209425265511E-3</v>
      </c>
      <c r="D2471" s="4">
        <f t="shared" si="352"/>
        <v>1.4509140916531771E-7</v>
      </c>
      <c r="E2471" s="13">
        <f t="shared" si="346"/>
        <v>8.1804765633139277E-5</v>
      </c>
      <c r="F2471" s="4">
        <f t="shared" si="347"/>
        <v>5.2248758511173861E-3</v>
      </c>
      <c r="G2471" s="6">
        <f t="shared" si="348"/>
        <v>0.57767912372558394</v>
      </c>
      <c r="H2471" s="8">
        <f t="shared" si="353"/>
        <v>0</v>
      </c>
      <c r="I2471" s="6">
        <f t="shared" si="349"/>
        <v>3.6197924100405312</v>
      </c>
      <c r="J2471" s="15">
        <f t="shared" si="350"/>
        <v>42996</v>
      </c>
      <c r="K2471" s="7">
        <f t="shared" si="351"/>
        <v>14.386314922586758</v>
      </c>
    </row>
    <row r="2472" spans="1:11" x14ac:dyDescent="0.25">
      <c r="A2472" s="11">
        <v>42997</v>
      </c>
      <c r="B2472" s="12">
        <v>7275.2998049999997</v>
      </c>
      <c r="C2472" s="4">
        <f t="shared" si="345"/>
        <v>3.0285116811911029E-3</v>
      </c>
      <c r="D2472" s="4">
        <f t="shared" si="352"/>
        <v>1.4509140916531771E-7</v>
      </c>
      <c r="E2472" s="13">
        <f t="shared" si="346"/>
        <v>7.4953200820892453E-5</v>
      </c>
      <c r="F2472" s="4">
        <f t="shared" si="347"/>
        <v>3.0283665897819375E-3</v>
      </c>
      <c r="G2472" s="6">
        <f t="shared" si="348"/>
        <v>0.34979480425765885</v>
      </c>
      <c r="H2472" s="8">
        <f t="shared" si="353"/>
        <v>0</v>
      </c>
      <c r="I2472" s="6">
        <f t="shared" si="349"/>
        <v>3.7692065783749631</v>
      </c>
      <c r="J2472" s="15">
        <f t="shared" si="350"/>
        <v>42997</v>
      </c>
      <c r="K2472" s="7">
        <f t="shared" si="351"/>
        <v>13.770678925777693</v>
      </c>
    </row>
    <row r="2473" spans="1:11" x14ac:dyDescent="0.25">
      <c r="A2473" s="11">
        <v>42998</v>
      </c>
      <c r="B2473" s="12">
        <v>7272</v>
      </c>
      <c r="C2473" s="4">
        <f t="shared" si="345"/>
        <v>-4.5366564253530606E-4</v>
      </c>
      <c r="D2473" s="4">
        <f t="shared" si="352"/>
        <v>1.4509140916531771E-7</v>
      </c>
      <c r="E2473" s="13">
        <f t="shared" si="346"/>
        <v>6.8921171649804084E-5</v>
      </c>
      <c r="F2473" s="4">
        <f t="shared" si="347"/>
        <v>-4.5381073394447135E-4</v>
      </c>
      <c r="G2473" s="6">
        <f t="shared" si="348"/>
        <v>-5.4663626221326339E-2</v>
      </c>
      <c r="H2473" s="8">
        <f t="shared" si="353"/>
        <v>1</v>
      </c>
      <c r="I2473" s="6">
        <f t="shared" si="349"/>
        <v>3.870840983932891</v>
      </c>
      <c r="J2473" s="15">
        <f t="shared" si="350"/>
        <v>42998</v>
      </c>
      <c r="K2473" s="7">
        <f t="shared" si="351"/>
        <v>13.204944690304627</v>
      </c>
    </row>
    <row r="2474" spans="1:11" x14ac:dyDescent="0.25">
      <c r="A2474" s="11">
        <v>42999</v>
      </c>
      <c r="B2474" s="12">
        <v>7263.8999020000001</v>
      </c>
      <c r="C2474" s="4">
        <f t="shared" si="345"/>
        <v>-1.1144956821439948E-3</v>
      </c>
      <c r="D2474" s="4">
        <f t="shared" si="352"/>
        <v>1.4509140916531771E-7</v>
      </c>
      <c r="E2474" s="13">
        <f t="shared" si="346"/>
        <v>6.3648867947086555E-5</v>
      </c>
      <c r="F2474" s="4">
        <f t="shared" si="347"/>
        <v>-1.1146407735531602E-3</v>
      </c>
      <c r="G2474" s="6">
        <f t="shared" si="348"/>
        <v>-0.13971388965174911</v>
      </c>
      <c r="H2474" s="8">
        <f t="shared" si="353"/>
        <v>1</v>
      </c>
      <c r="I2474" s="6">
        <f t="shared" si="349"/>
        <v>3.9023659906698929</v>
      </c>
      <c r="J2474" s="15">
        <f t="shared" si="350"/>
        <v>42999</v>
      </c>
      <c r="K2474" s="7">
        <f t="shared" si="351"/>
        <v>12.689824108557573</v>
      </c>
    </row>
    <row r="2475" spans="1:11" x14ac:dyDescent="0.25">
      <c r="A2475" s="11">
        <v>43000</v>
      </c>
      <c r="B2475" s="12">
        <v>7310.6000979999999</v>
      </c>
      <c r="C2475" s="4">
        <f t="shared" si="345"/>
        <v>6.4085019488860561E-3</v>
      </c>
      <c r="D2475" s="4">
        <f t="shared" si="352"/>
        <v>1.4509140916531771E-7</v>
      </c>
      <c r="E2475" s="13">
        <f t="shared" si="346"/>
        <v>5.9199538486433605E-5</v>
      </c>
      <c r="F2475" s="4">
        <f t="shared" si="347"/>
        <v>6.4083568574768912E-3</v>
      </c>
      <c r="G2475" s="6">
        <f t="shared" si="348"/>
        <v>0.83288976923080726</v>
      </c>
      <c r="H2475" s="8">
        <f t="shared" si="353"/>
        <v>0</v>
      </c>
      <c r="I2475" s="6">
        <f t="shared" si="349"/>
        <v>3.601507188921639</v>
      </c>
      <c r="J2475" s="15">
        <f t="shared" si="350"/>
        <v>43000</v>
      </c>
      <c r="K2475" s="7">
        <f t="shared" si="351"/>
        <v>12.238252831620903</v>
      </c>
    </row>
    <row r="2476" spans="1:11" x14ac:dyDescent="0.25">
      <c r="A2476" s="11">
        <v>43003</v>
      </c>
      <c r="B2476" s="12">
        <v>7301.2998049999997</v>
      </c>
      <c r="C2476" s="4">
        <f t="shared" si="345"/>
        <v>-1.2729753581177785E-3</v>
      </c>
      <c r="D2476" s="4">
        <f t="shared" si="352"/>
        <v>1.4509140916531771E-7</v>
      </c>
      <c r="E2476" s="13">
        <f t="shared" si="346"/>
        <v>5.5051850792898987E-5</v>
      </c>
      <c r="F2476" s="4">
        <f t="shared" si="347"/>
        <v>-1.2731204495269439E-3</v>
      </c>
      <c r="G2476" s="6">
        <f t="shared" si="348"/>
        <v>-0.17158666449656729</v>
      </c>
      <c r="H2476" s="8">
        <f t="shared" si="353"/>
        <v>1</v>
      </c>
      <c r="I2476" s="6">
        <f t="shared" si="349"/>
        <v>3.9699580126510896</v>
      </c>
      <c r="J2476" s="15">
        <f t="shared" si="350"/>
        <v>43003</v>
      </c>
      <c r="K2476" s="7">
        <f t="shared" si="351"/>
        <v>11.801744892431561</v>
      </c>
    </row>
    <row r="2477" spans="1:11" x14ac:dyDescent="0.25">
      <c r="A2477" s="11">
        <v>43004</v>
      </c>
      <c r="B2477" s="12">
        <v>7285.7001950000003</v>
      </c>
      <c r="C2477" s="4">
        <f t="shared" si="345"/>
        <v>-2.1388381362675742E-3</v>
      </c>
      <c r="D2477" s="4">
        <f t="shared" si="352"/>
        <v>1.4509140916531771E-7</v>
      </c>
      <c r="E2477" s="13">
        <f t="shared" si="346"/>
        <v>5.1701057117151068E-5</v>
      </c>
      <c r="F2477" s="4">
        <f t="shared" si="347"/>
        <v>-2.1389832276767396E-3</v>
      </c>
      <c r="G2477" s="6">
        <f t="shared" si="348"/>
        <v>-0.29747992794899042</v>
      </c>
      <c r="H2477" s="8">
        <f t="shared" si="353"/>
        <v>1</v>
      </c>
      <c r="I2477" s="6">
        <f t="shared" si="349"/>
        <v>3.9718304777883975</v>
      </c>
      <c r="J2477" s="15">
        <f t="shared" si="350"/>
        <v>43004</v>
      </c>
      <c r="K2477" s="7">
        <f t="shared" si="351"/>
        <v>11.436943407501508</v>
      </c>
    </row>
    <row r="2478" spans="1:11" x14ac:dyDescent="0.25">
      <c r="A2478" s="11">
        <v>43005</v>
      </c>
      <c r="B2478" s="12">
        <v>7313.5</v>
      </c>
      <c r="C2478" s="4">
        <f t="shared" ref="C2478:C2540" si="354">LN(B2478/B2477)</f>
        <v>3.808405697471554E-3</v>
      </c>
      <c r="D2478" s="4">
        <f t="shared" si="352"/>
        <v>1.4509140916531771E-7</v>
      </c>
      <c r="E2478" s="13">
        <f t="shared" si="346"/>
        <v>4.9299309477517347E-5</v>
      </c>
      <c r="F2478" s="4">
        <f t="shared" si="347"/>
        <v>3.8082606060623886E-3</v>
      </c>
      <c r="G2478" s="6">
        <f t="shared" si="348"/>
        <v>0.54238321634510811</v>
      </c>
      <c r="H2478" s="8">
        <f t="shared" si="353"/>
        <v>0</v>
      </c>
      <c r="I2478" s="6">
        <f t="shared" si="349"/>
        <v>3.8927719318863718</v>
      </c>
      <c r="J2478" s="15">
        <f t="shared" si="350"/>
        <v>43005</v>
      </c>
      <c r="K2478" s="7">
        <f t="shared" si="351"/>
        <v>11.168135608870394</v>
      </c>
    </row>
    <row r="2479" spans="1:11" x14ac:dyDescent="0.25">
      <c r="A2479" s="11">
        <v>43006</v>
      </c>
      <c r="B2479" s="12">
        <v>7322.7998049999997</v>
      </c>
      <c r="C2479" s="4">
        <f t="shared" si="354"/>
        <v>1.2707865205578803E-3</v>
      </c>
      <c r="D2479" s="4">
        <f t="shared" si="352"/>
        <v>1.4509140916531771E-7</v>
      </c>
      <c r="E2479" s="13">
        <f t="shared" si="346"/>
        <v>4.6335817037296986E-5</v>
      </c>
      <c r="F2479" s="4">
        <f t="shared" si="347"/>
        <v>1.2706414291487149E-3</v>
      </c>
      <c r="G2479" s="6">
        <f t="shared" si="348"/>
        <v>0.18666573242821557</v>
      </c>
      <c r="H2479" s="8">
        <f t="shared" si="353"/>
        <v>0</v>
      </c>
      <c r="I2479" s="6">
        <f t="shared" si="349"/>
        <v>4.0534370738722849</v>
      </c>
      <c r="J2479" s="15">
        <f t="shared" si="350"/>
        <v>43006</v>
      </c>
      <c r="K2479" s="7">
        <f t="shared" si="351"/>
        <v>10.827262678274753</v>
      </c>
    </row>
    <row r="2480" spans="1:11" x14ac:dyDescent="0.25">
      <c r="A2480" s="11">
        <v>43007</v>
      </c>
      <c r="B2480" s="12">
        <v>7372.7998049999997</v>
      </c>
      <c r="C2480" s="4">
        <f t="shared" si="354"/>
        <v>6.8047843251935547E-3</v>
      </c>
      <c r="D2480" s="4">
        <f t="shared" si="352"/>
        <v>1.4509140916531771E-7</v>
      </c>
      <c r="E2480" s="13">
        <f t="shared" si="346"/>
        <v>4.3726796567147327E-5</v>
      </c>
      <c r="F2480" s="4">
        <f t="shared" si="347"/>
        <v>6.8046392337843898E-3</v>
      </c>
      <c r="G2480" s="6">
        <f t="shared" si="348"/>
        <v>1.0290376713575633</v>
      </c>
      <c r="H2480" s="8">
        <f t="shared" si="353"/>
        <v>0</v>
      </c>
      <c r="I2480" s="6">
        <f t="shared" si="349"/>
        <v>3.5703769272753143</v>
      </c>
      <c r="J2480" s="15">
        <f t="shared" si="350"/>
        <v>43007</v>
      </c>
      <c r="K2480" s="7">
        <f t="shared" si="351"/>
        <v>10.51802240513314</v>
      </c>
    </row>
    <row r="2481" spans="1:11" x14ac:dyDescent="0.25">
      <c r="A2481" s="11">
        <v>43010</v>
      </c>
      <c r="B2481" s="12">
        <v>7438.7998049999997</v>
      </c>
      <c r="C2481" s="4">
        <f t="shared" si="354"/>
        <v>8.9119931090735523E-3</v>
      </c>
      <c r="D2481" s="4">
        <f t="shared" si="352"/>
        <v>1.4509140916531771E-7</v>
      </c>
      <c r="E2481" s="13">
        <f t="shared" si="346"/>
        <v>4.142984864135684E-5</v>
      </c>
      <c r="F2481" s="4">
        <f t="shared" si="347"/>
        <v>8.9118480176643873E-3</v>
      </c>
      <c r="G2481" s="6">
        <f t="shared" si="348"/>
        <v>1.3845578239851755</v>
      </c>
      <c r="H2481" s="8">
        <f t="shared" si="353"/>
        <v>0</v>
      </c>
      <c r="I2481" s="6">
        <f t="shared" si="349"/>
        <v>3.1683157604361196</v>
      </c>
      <c r="J2481" s="15">
        <f t="shared" si="350"/>
        <v>43010</v>
      </c>
      <c r="K2481" s="7">
        <f t="shared" si="351"/>
        <v>10.238042638250381</v>
      </c>
    </row>
    <row r="2482" spans="1:11" x14ac:dyDescent="0.25">
      <c r="A2482" s="11">
        <v>43011</v>
      </c>
      <c r="B2482" s="12">
        <v>7468.1000979999999</v>
      </c>
      <c r="C2482" s="4">
        <f t="shared" si="354"/>
        <v>3.9311098784627256E-3</v>
      </c>
      <c r="D2482" s="4">
        <f t="shared" si="352"/>
        <v>1.4509140916531771E-7</v>
      </c>
      <c r="E2482" s="13">
        <f t="shared" si="346"/>
        <v>3.9407645353127909E-5</v>
      </c>
      <c r="F2482" s="4">
        <f t="shared" si="347"/>
        <v>3.9309647870535607E-3</v>
      </c>
      <c r="G2482" s="6">
        <f t="shared" si="348"/>
        <v>0.62619401214382053</v>
      </c>
      <c r="H2482" s="8">
        <f t="shared" si="353"/>
        <v>0</v>
      </c>
      <c r="I2482" s="6">
        <f t="shared" si="349"/>
        <v>3.9557773543674162</v>
      </c>
      <c r="J2482" s="15">
        <f t="shared" si="350"/>
        <v>43011</v>
      </c>
      <c r="K2482" s="7">
        <f t="shared" si="351"/>
        <v>9.9850559709704978</v>
      </c>
    </row>
    <row r="2483" spans="1:11" x14ac:dyDescent="0.25">
      <c r="A2483" s="11">
        <v>43012</v>
      </c>
      <c r="B2483" s="12">
        <v>7467.6000979999999</v>
      </c>
      <c r="C2483" s="4">
        <f t="shared" si="354"/>
        <v>-6.6953673898844789E-5</v>
      </c>
      <c r="D2483" s="4">
        <f t="shared" si="352"/>
        <v>1.4509140916531771E-7</v>
      </c>
      <c r="E2483" s="13">
        <f t="shared" si="346"/>
        <v>3.762732369541485E-5</v>
      </c>
      <c r="F2483" s="4">
        <f t="shared" si="347"/>
        <v>-6.7098765308010107E-5</v>
      </c>
      <c r="G2483" s="6">
        <f t="shared" si="348"/>
        <v>-1.0938628273297377E-2</v>
      </c>
      <c r="H2483" s="8">
        <f t="shared" si="353"/>
        <v>1</v>
      </c>
      <c r="I2483" s="6">
        <f t="shared" si="349"/>
        <v>4.1748916787289208</v>
      </c>
      <c r="J2483" s="15">
        <f t="shared" si="350"/>
        <v>43012</v>
      </c>
      <c r="K2483" s="7">
        <f t="shared" si="351"/>
        <v>9.7569016060120006</v>
      </c>
    </row>
    <row r="2484" spans="1:11" x14ac:dyDescent="0.25">
      <c r="A2484" s="11">
        <v>43013</v>
      </c>
      <c r="B2484" s="12">
        <v>7508</v>
      </c>
      <c r="C2484" s="4">
        <f t="shared" si="354"/>
        <v>5.3954432198674331E-3</v>
      </c>
      <c r="D2484" s="4">
        <f t="shared" si="352"/>
        <v>1.4509140916531771E-7</v>
      </c>
      <c r="E2484" s="13">
        <f t="shared" si="346"/>
        <v>3.6060786978625052E-5</v>
      </c>
      <c r="F2484" s="4">
        <f t="shared" si="347"/>
        <v>5.3952981284582681E-3</v>
      </c>
      <c r="G2484" s="6">
        <f t="shared" si="348"/>
        <v>0.89845813917908779</v>
      </c>
      <c r="H2484" s="8">
        <f t="shared" si="353"/>
        <v>0</v>
      </c>
      <c r="I2484" s="6">
        <f t="shared" si="349"/>
        <v>3.792600211008482</v>
      </c>
      <c r="J2484" s="15">
        <f t="shared" si="350"/>
        <v>43013</v>
      </c>
      <c r="K2484" s="7">
        <f t="shared" si="351"/>
        <v>9.5516381346825199</v>
      </c>
    </row>
    <row r="2485" spans="1:11" x14ac:dyDescent="0.25">
      <c r="A2485" s="11">
        <v>43014</v>
      </c>
      <c r="B2485" s="12">
        <v>7522.8999020000001</v>
      </c>
      <c r="C2485" s="4">
        <f t="shared" si="354"/>
        <v>1.9825701691301343E-3</v>
      </c>
      <c r="D2485" s="4">
        <f t="shared" si="352"/>
        <v>1.4509140916531771E-7</v>
      </c>
      <c r="E2485" s="13">
        <f t="shared" si="346"/>
        <v>3.4680792807986483E-5</v>
      </c>
      <c r="F2485" s="4">
        <f t="shared" si="347"/>
        <v>1.9824250777209689E-3</v>
      </c>
      <c r="G2485" s="6">
        <f t="shared" si="348"/>
        <v>0.33662957937173815</v>
      </c>
      <c r="H2485" s="8">
        <f t="shared" si="353"/>
        <v>0</v>
      </c>
      <c r="I2485" s="6">
        <f t="shared" si="349"/>
        <v>4.1590640027636567</v>
      </c>
      <c r="J2485" s="15">
        <f t="shared" si="350"/>
        <v>43014</v>
      </c>
      <c r="K2485" s="7">
        <f t="shared" si="351"/>
        <v>9.367091640643098</v>
      </c>
    </row>
    <row r="2486" spans="1:11" x14ac:dyDescent="0.25">
      <c r="A2486" s="11">
        <v>43017</v>
      </c>
      <c r="B2486" s="12">
        <v>7507.8999020000001</v>
      </c>
      <c r="C2486" s="4">
        <f t="shared" si="354"/>
        <v>-1.9959024370135112E-3</v>
      </c>
      <c r="D2486" s="4">
        <f t="shared" si="352"/>
        <v>1.4509140916531771E-7</v>
      </c>
      <c r="E2486" s="13">
        <f t="shared" si="346"/>
        <v>3.3465863763114174E-5</v>
      </c>
      <c r="F2486" s="4">
        <f t="shared" si="347"/>
        <v>-1.9960475284226766E-3</v>
      </c>
      <c r="G2486" s="6">
        <f t="shared" si="348"/>
        <v>-0.34504032865195466</v>
      </c>
      <c r="H2486" s="8">
        <f t="shared" si="353"/>
        <v>1</v>
      </c>
      <c r="I2486" s="6">
        <f t="shared" si="349"/>
        <v>4.1740273679994804</v>
      </c>
      <c r="J2486" s="15">
        <f t="shared" si="350"/>
        <v>43017</v>
      </c>
      <c r="K2486" s="7">
        <f t="shared" si="351"/>
        <v>9.2015561358217486</v>
      </c>
    </row>
    <row r="2487" spans="1:11" x14ac:dyDescent="0.25">
      <c r="A2487" s="11">
        <v>43018</v>
      </c>
      <c r="B2487" s="12">
        <v>7538.2998049999997</v>
      </c>
      <c r="C2487" s="4">
        <f t="shared" si="354"/>
        <v>4.0408800837307803E-3</v>
      </c>
      <c r="D2487" s="4">
        <f t="shared" si="352"/>
        <v>1.4509140916531771E-7</v>
      </c>
      <c r="E2487" s="13">
        <f t="shared" si="346"/>
        <v>3.3135601354041718E-5</v>
      </c>
      <c r="F2487" s="4">
        <f t="shared" si="347"/>
        <v>4.0407349923216153E-3</v>
      </c>
      <c r="G2487" s="6">
        <f t="shared" si="348"/>
        <v>0.70196092930071707</v>
      </c>
      <c r="H2487" s="8">
        <f t="shared" si="353"/>
        <v>0</v>
      </c>
      <c r="I2487" s="6">
        <f t="shared" si="349"/>
        <v>3.9921380356546203</v>
      </c>
      <c r="J2487" s="15">
        <f t="shared" si="350"/>
        <v>43018</v>
      </c>
      <c r="K2487" s="7">
        <f t="shared" si="351"/>
        <v>9.1560401607750457</v>
      </c>
    </row>
    <row r="2488" spans="1:11" x14ac:dyDescent="0.25">
      <c r="A2488" s="11">
        <v>43019</v>
      </c>
      <c r="B2488" s="12">
        <v>7533.7998049999997</v>
      </c>
      <c r="C2488" s="4">
        <f t="shared" si="354"/>
        <v>-5.9712982930738335E-4</v>
      </c>
      <c r="D2488" s="4">
        <f t="shared" si="352"/>
        <v>1.4509140916531771E-7</v>
      </c>
      <c r="E2488" s="13">
        <f t="shared" si="346"/>
        <v>3.2105497163581887E-5</v>
      </c>
      <c r="F2488" s="4">
        <f t="shared" si="347"/>
        <v>-5.9727492071654864E-4</v>
      </c>
      <c r="G2488" s="6">
        <f t="shared" si="348"/>
        <v>-0.10541067141123653</v>
      </c>
      <c r="H2488" s="8">
        <f t="shared" si="353"/>
        <v>1</v>
      </c>
      <c r="I2488" s="6">
        <f t="shared" si="349"/>
        <v>4.2487474076157374</v>
      </c>
      <c r="J2488" s="15">
        <f t="shared" si="350"/>
        <v>43019</v>
      </c>
      <c r="K2488" s="7">
        <f t="shared" si="351"/>
        <v>9.0125971741702831</v>
      </c>
    </row>
    <row r="2489" spans="1:11" x14ac:dyDescent="0.25">
      <c r="A2489" s="11">
        <v>43020</v>
      </c>
      <c r="B2489" s="12">
        <v>7556.2001950000003</v>
      </c>
      <c r="C2489" s="4">
        <f t="shared" si="354"/>
        <v>2.9689074160175306E-3</v>
      </c>
      <c r="D2489" s="4">
        <f t="shared" si="352"/>
        <v>1.4509140916531771E-7</v>
      </c>
      <c r="E2489" s="13">
        <f t="shared" si="346"/>
        <v>3.1264806160049737E-5</v>
      </c>
      <c r="F2489" s="4">
        <f t="shared" si="347"/>
        <v>2.9687623246083652E-3</v>
      </c>
      <c r="G2489" s="6">
        <f t="shared" si="348"/>
        <v>0.53094258470995204</v>
      </c>
      <c r="H2489" s="8">
        <f t="shared" si="353"/>
        <v>0</v>
      </c>
      <c r="I2489" s="6">
        <f t="shared" si="349"/>
        <v>4.1266202010994295</v>
      </c>
      <c r="J2489" s="15">
        <f t="shared" si="350"/>
        <v>43020</v>
      </c>
      <c r="K2489" s="7">
        <f t="shared" si="351"/>
        <v>8.893815805655402</v>
      </c>
    </row>
    <row r="2490" spans="1:11" x14ac:dyDescent="0.25">
      <c r="A2490" s="11">
        <v>43021</v>
      </c>
      <c r="B2490" s="12">
        <v>7535.3999020000001</v>
      </c>
      <c r="C2490" s="4">
        <f t="shared" si="354"/>
        <v>-2.756540862102792E-3</v>
      </c>
      <c r="D2490" s="4">
        <f t="shared" si="352"/>
        <v>1.4509140916531771E-7</v>
      </c>
      <c r="E2490" s="13">
        <f t="shared" si="346"/>
        <v>3.0458473236562945E-5</v>
      </c>
      <c r="F2490" s="4">
        <f t="shared" si="347"/>
        <v>-2.7566859535119574E-3</v>
      </c>
      <c r="G2490" s="6">
        <f t="shared" si="348"/>
        <v>-0.49949739578615893</v>
      </c>
      <c r="H2490" s="8">
        <f t="shared" si="353"/>
        <v>1</v>
      </c>
      <c r="I2490" s="6">
        <f t="shared" si="349"/>
        <v>4.1558858102502017</v>
      </c>
      <c r="J2490" s="15">
        <f t="shared" si="350"/>
        <v>43021</v>
      </c>
      <c r="K2490" s="7">
        <f t="shared" si="351"/>
        <v>8.7783789670134578</v>
      </c>
    </row>
    <row r="2491" spans="1:11" x14ac:dyDescent="0.25">
      <c r="A2491" s="11">
        <v>43024</v>
      </c>
      <c r="B2491" s="12">
        <v>7527</v>
      </c>
      <c r="C2491" s="4">
        <f t="shared" si="354"/>
        <v>-1.1153472123222488E-3</v>
      </c>
      <c r="D2491" s="4">
        <f t="shared" si="352"/>
        <v>1.4509140916531771E-7</v>
      </c>
      <c r="E2491" s="13">
        <f t="shared" si="346"/>
        <v>3.1158786564368165E-5</v>
      </c>
      <c r="F2491" s="4">
        <f t="shared" si="347"/>
        <v>-1.1154923037314142E-3</v>
      </c>
      <c r="G2491" s="6">
        <f t="shared" si="348"/>
        <v>-0.19983718807253431</v>
      </c>
      <c r="H2491" s="8">
        <f t="shared" si="353"/>
        <v>1</v>
      </c>
      <c r="I2491" s="6">
        <f t="shared" si="349"/>
        <v>4.2493011558336766</v>
      </c>
      <c r="J2491" s="15">
        <f t="shared" si="350"/>
        <v>43024</v>
      </c>
      <c r="K2491" s="7">
        <f t="shared" si="351"/>
        <v>8.8787234447217394</v>
      </c>
    </row>
    <row r="2492" spans="1:11" x14ac:dyDescent="0.25">
      <c r="A2492" s="11">
        <v>43025</v>
      </c>
      <c r="B2492" s="12">
        <v>7516.2001950000003</v>
      </c>
      <c r="C2492" s="4">
        <f t="shared" si="354"/>
        <v>-1.4358390123700164E-3</v>
      </c>
      <c r="D2492" s="4">
        <f t="shared" si="352"/>
        <v>1.4509140916531771E-7</v>
      </c>
      <c r="E2492" s="13">
        <f t="shared" si="346"/>
        <v>3.059604285478825E-5</v>
      </c>
      <c r="F2492" s="4">
        <f t="shared" si="347"/>
        <v>-1.4359841037791818E-3</v>
      </c>
      <c r="G2492" s="6">
        <f t="shared" si="348"/>
        <v>-0.25960736076713642</v>
      </c>
      <c r="H2492" s="8">
        <f t="shared" si="353"/>
        <v>1</v>
      </c>
      <c r="I2492" s="6">
        <f t="shared" si="349"/>
        <v>4.2446834138327203</v>
      </c>
      <c r="J2492" s="15">
        <f t="shared" si="350"/>
        <v>43025</v>
      </c>
      <c r="K2492" s="7">
        <f t="shared" si="351"/>
        <v>8.7981809723723163</v>
      </c>
    </row>
    <row r="2493" spans="1:11" x14ac:dyDescent="0.25">
      <c r="A2493" s="11">
        <v>43026</v>
      </c>
      <c r="B2493" s="12">
        <v>7542.8999020000001</v>
      </c>
      <c r="C2493" s="4">
        <f t="shared" si="354"/>
        <v>3.5459934265673278E-3</v>
      </c>
      <c r="D2493" s="4">
        <f t="shared" si="352"/>
        <v>1.4509140916531771E-7</v>
      </c>
      <c r="E2493" s="13">
        <f t="shared" si="346"/>
        <v>3.0252355465206831E-5</v>
      </c>
      <c r="F2493" s="4">
        <f t="shared" si="347"/>
        <v>3.5458483351581624E-3</v>
      </c>
      <c r="G2493" s="6">
        <f t="shared" si="348"/>
        <v>0.64467459847458652</v>
      </c>
      <c r="H2493" s="8">
        <f t="shared" si="353"/>
        <v>0</v>
      </c>
      <c r="I2493" s="6">
        <f t="shared" si="349"/>
        <v>4.0762270527863746</v>
      </c>
      <c r="J2493" s="15">
        <f t="shared" si="350"/>
        <v>43026</v>
      </c>
      <c r="K2493" s="7">
        <f t="shared" si="351"/>
        <v>8.7486261393988762</v>
      </c>
    </row>
    <row r="2494" spans="1:11" x14ac:dyDescent="0.25">
      <c r="A2494" s="11">
        <v>43027</v>
      </c>
      <c r="B2494" s="12">
        <v>7523</v>
      </c>
      <c r="C2494" s="4">
        <f t="shared" si="354"/>
        <v>-2.641715888507791E-3</v>
      </c>
      <c r="D2494" s="4">
        <f t="shared" si="352"/>
        <v>1.4509140916531771E-7</v>
      </c>
      <c r="E2494" s="13">
        <f t="shared" si="346"/>
        <v>2.9567124720868412E-5</v>
      </c>
      <c r="F2494" s="4">
        <f t="shared" si="347"/>
        <v>-2.6418609799169564E-3</v>
      </c>
      <c r="G2494" s="6">
        <f t="shared" si="348"/>
        <v>-0.48585358741508594</v>
      </c>
      <c r="H2494" s="8">
        <f t="shared" si="353"/>
        <v>1</v>
      </c>
      <c r="I2494" s="6">
        <f t="shared" si="349"/>
        <v>4.1774583451865288</v>
      </c>
      <c r="J2494" s="15">
        <f t="shared" si="350"/>
        <v>43027</v>
      </c>
      <c r="K2494" s="7">
        <f t="shared" si="351"/>
        <v>8.6489782947928049</v>
      </c>
    </row>
    <row r="2495" spans="1:11" x14ac:dyDescent="0.25">
      <c r="A2495" s="11">
        <v>43028</v>
      </c>
      <c r="B2495" s="12">
        <v>7523.2001950000003</v>
      </c>
      <c r="C2495" s="4">
        <f t="shared" si="354"/>
        <v>2.6610705349853453E-5</v>
      </c>
      <c r="D2495" s="4">
        <f t="shared" si="352"/>
        <v>1.4509140916531771E-7</v>
      </c>
      <c r="E2495" s="13">
        <f t="shared" si="346"/>
        <v>3.0259022789667752E-5</v>
      </c>
      <c r="F2495" s="4">
        <f t="shared" si="347"/>
        <v>2.6465613940688135E-5</v>
      </c>
      <c r="G2495" s="6">
        <f t="shared" si="348"/>
        <v>4.8112123310287205E-3</v>
      </c>
      <c r="H2495" s="8">
        <f t="shared" si="353"/>
        <v>0</v>
      </c>
      <c r="I2495" s="6">
        <f t="shared" si="349"/>
        <v>4.2839079648751186</v>
      </c>
      <c r="J2495" s="15">
        <f t="shared" si="350"/>
        <v>43028</v>
      </c>
      <c r="K2495" s="7">
        <f t="shared" si="351"/>
        <v>8.7495901422786329</v>
      </c>
    </row>
    <row r="2496" spans="1:11" x14ac:dyDescent="0.25">
      <c r="A2496" s="11">
        <v>43031</v>
      </c>
      <c r="B2496" s="12">
        <v>7524.5</v>
      </c>
      <c r="C2496" s="4">
        <f t="shared" si="354"/>
        <v>1.7275796120188989E-4</v>
      </c>
      <c r="D2496" s="4">
        <f t="shared" si="352"/>
        <v>1.4509140916531771E-7</v>
      </c>
      <c r="E2496" s="13">
        <f t="shared" si="346"/>
        <v>2.9572994547213702E-5</v>
      </c>
      <c r="F2496" s="4">
        <f t="shared" si="347"/>
        <v>1.7261286979272457E-4</v>
      </c>
      <c r="G2496" s="6">
        <f t="shared" si="348"/>
        <v>3.1741359319499327E-2</v>
      </c>
      <c r="H2496" s="8">
        <f t="shared" si="353"/>
        <v>0</v>
      </c>
      <c r="I2496" s="6">
        <f t="shared" si="349"/>
        <v>4.2948821895763247</v>
      </c>
      <c r="J2496" s="15">
        <f t="shared" si="350"/>
        <v>43031</v>
      </c>
      <c r="K2496" s="7">
        <f t="shared" si="351"/>
        <v>8.6498367732836829</v>
      </c>
    </row>
    <row r="2497" spans="1:11" x14ac:dyDescent="0.25">
      <c r="A2497" s="11">
        <v>43032</v>
      </c>
      <c r="B2497" s="12">
        <v>7526.5</v>
      </c>
      <c r="C2497" s="4">
        <f t="shared" si="354"/>
        <v>2.6576307378527056E-4</v>
      </c>
      <c r="D2497" s="4">
        <f t="shared" si="352"/>
        <v>1.4509140916531771E-7</v>
      </c>
      <c r="E2497" s="13">
        <f t="shared" si="346"/>
        <v>2.8969024142777536E-5</v>
      </c>
      <c r="F2497" s="4">
        <f t="shared" si="347"/>
        <v>2.6561798237610527E-4</v>
      </c>
      <c r="G2497" s="6">
        <f t="shared" si="348"/>
        <v>4.9350384492338938E-2</v>
      </c>
      <c r="H2497" s="8">
        <f t="shared" si="353"/>
        <v>0</v>
      </c>
      <c r="I2497" s="6">
        <f t="shared" si="349"/>
        <v>4.3044854524935916</v>
      </c>
      <c r="J2497" s="15">
        <f t="shared" si="350"/>
        <v>43032</v>
      </c>
      <c r="K2497" s="7">
        <f t="shared" si="351"/>
        <v>8.5610531525757487</v>
      </c>
    </row>
    <row r="2498" spans="1:11" x14ac:dyDescent="0.25">
      <c r="A2498" s="11">
        <v>43033</v>
      </c>
      <c r="B2498" s="12">
        <v>7447.2001950000003</v>
      </c>
      <c r="C2498" s="4">
        <f t="shared" si="354"/>
        <v>-1.0591977313941075E-2</v>
      </c>
      <c r="D2498" s="4">
        <f t="shared" si="352"/>
        <v>1.4509140916531771E-7</v>
      </c>
      <c r="E2498" s="13">
        <f t="shared" si="346"/>
        <v>2.8437296399135527E-5</v>
      </c>
      <c r="F2498" s="4">
        <f t="shared" si="347"/>
        <v>-1.059212240535024E-2</v>
      </c>
      <c r="G2498" s="6">
        <f t="shared" si="348"/>
        <v>-1.9862725403076049</v>
      </c>
      <c r="H2498" s="8">
        <f t="shared" si="353"/>
        <v>1</v>
      </c>
      <c r="I2498" s="6">
        <f t="shared" si="349"/>
        <v>2.3423266750401015</v>
      </c>
      <c r="J2498" s="15">
        <f t="shared" si="350"/>
        <v>43033</v>
      </c>
      <c r="K2498" s="7">
        <f t="shared" si="351"/>
        <v>8.4821200115191058</v>
      </c>
    </row>
    <row r="2499" spans="1:11" x14ac:dyDescent="0.25">
      <c r="A2499" s="11">
        <v>43034</v>
      </c>
      <c r="B2499" s="12">
        <v>7486.5</v>
      </c>
      <c r="C2499" s="4">
        <f t="shared" si="354"/>
        <v>5.2632495911561225E-3</v>
      </c>
      <c r="D2499" s="4">
        <f t="shared" si="352"/>
        <v>1.4509140916531771E-7</v>
      </c>
      <c r="E2499" s="13">
        <f t="shared" si="346"/>
        <v>4.8788733610859392E-5</v>
      </c>
      <c r="F2499" s="4">
        <f t="shared" si="347"/>
        <v>5.2631044997469576E-3</v>
      </c>
      <c r="G2499" s="6">
        <f t="shared" si="348"/>
        <v>0.75349820203830487</v>
      </c>
      <c r="H2499" s="8">
        <f t="shared" si="353"/>
        <v>0</v>
      </c>
      <c r="I2499" s="6">
        <f t="shared" si="349"/>
        <v>3.7611872667525317</v>
      </c>
      <c r="J2499" s="15">
        <f t="shared" si="350"/>
        <v>43034</v>
      </c>
      <c r="K2499" s="7">
        <f t="shared" si="351"/>
        <v>11.11015283582878</v>
      </c>
    </row>
    <row r="2500" spans="1:11" x14ac:dyDescent="0.25">
      <c r="A2500" s="11">
        <v>43035</v>
      </c>
      <c r="B2500" s="12">
        <v>7505</v>
      </c>
      <c r="C2500" s="4">
        <f t="shared" si="354"/>
        <v>2.4680664897887535E-3</v>
      </c>
      <c r="D2500" s="4">
        <f t="shared" si="352"/>
        <v>1.4509140916531771E-7</v>
      </c>
      <c r="E2500" s="13">
        <f t="shared" si="346"/>
        <v>4.5886312638501914E-5</v>
      </c>
      <c r="F2500" s="4">
        <f t="shared" si="347"/>
        <v>2.4679213983795881E-3</v>
      </c>
      <c r="G2500" s="6">
        <f t="shared" si="348"/>
        <v>0.36432564605526702</v>
      </c>
      <c r="H2500" s="8">
        <f t="shared" si="353"/>
        <v>0</v>
      </c>
      <c r="I2500" s="6">
        <f t="shared" si="349"/>
        <v>4.0093667210910446</v>
      </c>
      <c r="J2500" s="15">
        <f t="shared" si="350"/>
        <v>43035</v>
      </c>
      <c r="K2500" s="7">
        <f t="shared" si="351"/>
        <v>10.774616975809852</v>
      </c>
    </row>
    <row r="2501" spans="1:11" x14ac:dyDescent="0.25">
      <c r="A2501" s="11">
        <v>43038</v>
      </c>
      <c r="B2501" s="12">
        <v>7487.7998049999997</v>
      </c>
      <c r="C2501" s="4">
        <f t="shared" si="354"/>
        <v>-2.2944617109087791E-3</v>
      </c>
      <c r="D2501" s="4">
        <f t="shared" si="352"/>
        <v>1.4509140916531771E-7</v>
      </c>
      <c r="E2501" s="13">
        <f t="shared" si="346"/>
        <v>4.3331058699905982E-5</v>
      </c>
      <c r="F2501" s="4">
        <f t="shared" si="347"/>
        <v>-2.2946068023179445E-3</v>
      </c>
      <c r="G2501" s="6">
        <f t="shared" si="348"/>
        <v>-0.34858494510327021</v>
      </c>
      <c r="H2501" s="8">
        <f t="shared" si="353"/>
        <v>1</v>
      </c>
      <c r="I2501" s="6">
        <f t="shared" si="349"/>
        <v>4.0436261793665835</v>
      </c>
      <c r="J2501" s="15">
        <f t="shared" si="350"/>
        <v>43038</v>
      </c>
      <c r="K2501" s="7">
        <f t="shared" si="351"/>
        <v>10.470318930708947</v>
      </c>
    </row>
    <row r="2502" spans="1:11" x14ac:dyDescent="0.25">
      <c r="A2502" s="11">
        <v>43039</v>
      </c>
      <c r="B2502" s="12">
        <v>7493.1000979999999</v>
      </c>
      <c r="C2502" s="4">
        <f t="shared" si="354"/>
        <v>7.0760678670537093E-4</v>
      </c>
      <c r="D2502" s="4">
        <f t="shared" si="352"/>
        <v>1.4509140916531771E-7</v>
      </c>
      <c r="E2502" s="13">
        <f t="shared" si="346"/>
        <v>4.205850828573764E-5</v>
      </c>
      <c r="F2502" s="4">
        <f t="shared" si="347"/>
        <v>7.0746169529620564E-4</v>
      </c>
      <c r="G2502" s="6">
        <f t="shared" si="348"/>
        <v>0.10908775340896618</v>
      </c>
      <c r="H2502" s="8">
        <f t="shared" si="353"/>
        <v>0</v>
      </c>
      <c r="I2502" s="6">
        <f t="shared" si="349"/>
        <v>4.1133358251527756</v>
      </c>
      <c r="J2502" s="15">
        <f t="shared" si="350"/>
        <v>43039</v>
      </c>
      <c r="K2502" s="7">
        <f t="shared" si="351"/>
        <v>10.315426601111378</v>
      </c>
    </row>
    <row r="2503" spans="1:11" x14ac:dyDescent="0.25">
      <c r="A2503" s="11">
        <v>43040</v>
      </c>
      <c r="B2503" s="12">
        <v>7488</v>
      </c>
      <c r="C2503" s="4">
        <f t="shared" si="354"/>
        <v>-6.808709859308646E-4</v>
      </c>
      <c r="D2503" s="4">
        <f t="shared" si="352"/>
        <v>1.4509140916531771E-7</v>
      </c>
      <c r="E2503" s="13">
        <f t="shared" si="346"/>
        <v>3.996110918474968E-5</v>
      </c>
      <c r="F2503" s="4">
        <f t="shared" si="347"/>
        <v>-6.8101607734002989E-4</v>
      </c>
      <c r="G2503" s="6">
        <f t="shared" si="348"/>
        <v>-0.10773048069318787</v>
      </c>
      <c r="H2503" s="8">
        <f t="shared" si="353"/>
        <v>1</v>
      </c>
      <c r="I2503" s="6">
        <f t="shared" si="349"/>
        <v>4.1390604621566514</v>
      </c>
      <c r="J2503" s="15">
        <f t="shared" si="350"/>
        <v>43040</v>
      </c>
      <c r="K2503" s="7">
        <f t="shared" si="351"/>
        <v>10.054929449648899</v>
      </c>
    </row>
    <row r="2504" spans="1:11" x14ac:dyDescent="0.25">
      <c r="A2504" s="11">
        <v>43041</v>
      </c>
      <c r="B2504" s="12">
        <v>7555.2998049999997</v>
      </c>
      <c r="C2504" s="4">
        <f t="shared" si="354"/>
        <v>8.9475387534593814E-3</v>
      </c>
      <c r="D2504" s="4">
        <f t="shared" si="352"/>
        <v>1.4509140916531771E-7</v>
      </c>
      <c r="E2504" s="13">
        <f t="shared" si="346"/>
        <v>3.820064987470822E-5</v>
      </c>
      <c r="F2504" s="4">
        <f t="shared" si="347"/>
        <v>8.9473936620502164E-3</v>
      </c>
      <c r="G2504" s="6">
        <f t="shared" si="348"/>
        <v>1.4476419843060082</v>
      </c>
      <c r="H2504" s="8">
        <f t="shared" si="353"/>
        <v>0</v>
      </c>
      <c r="I2504" s="6">
        <f t="shared" si="349"/>
        <v>3.1195568244673781</v>
      </c>
      <c r="J2504" s="15">
        <f t="shared" si="350"/>
        <v>43041</v>
      </c>
      <c r="K2504" s="7">
        <f t="shared" si="351"/>
        <v>9.8309533710119794</v>
      </c>
    </row>
    <row r="2505" spans="1:11" x14ac:dyDescent="0.25">
      <c r="A2505" s="11">
        <v>43042</v>
      </c>
      <c r="B2505" s="12">
        <v>7560.3999020000001</v>
      </c>
      <c r="C2505" s="4">
        <f t="shared" si="354"/>
        <v>6.7480795363687772E-4</v>
      </c>
      <c r="D2505" s="4">
        <f t="shared" si="352"/>
        <v>1.4509140916531771E-7</v>
      </c>
      <c r="E2505" s="13">
        <f t="shared" si="346"/>
        <v>3.6564700464852168E-5</v>
      </c>
      <c r="F2505" s="4">
        <f t="shared" si="347"/>
        <v>6.7466286222771243E-4</v>
      </c>
      <c r="G2505" s="6">
        <f t="shared" si="348"/>
        <v>0.11157214804554587</v>
      </c>
      <c r="H2505" s="8">
        <f t="shared" si="353"/>
        <v>0</v>
      </c>
      <c r="I2505" s="6">
        <f t="shared" si="349"/>
        <v>4.1830509202501229</v>
      </c>
      <c r="J2505" s="15">
        <f t="shared" si="350"/>
        <v>43042</v>
      </c>
      <c r="K2505" s="7">
        <f t="shared" si="351"/>
        <v>9.6181439049369608</v>
      </c>
    </row>
    <row r="2506" spans="1:11" x14ac:dyDescent="0.25">
      <c r="A2506" s="11">
        <v>43045</v>
      </c>
      <c r="B2506" s="12">
        <v>7562.2998049999997</v>
      </c>
      <c r="C2506" s="4">
        <f t="shared" si="354"/>
        <v>2.5126505806579791E-4</v>
      </c>
      <c r="D2506" s="4">
        <f t="shared" si="352"/>
        <v>1.4509140916531771E-7</v>
      </c>
      <c r="E2506" s="13">
        <f t="shared" si="346"/>
        <v>3.5124431733096496E-5</v>
      </c>
      <c r="F2506" s="4">
        <f t="shared" si="347"/>
        <v>2.5111996665663262E-4</v>
      </c>
      <c r="G2506" s="6">
        <f t="shared" si="348"/>
        <v>4.2371768584593385E-2</v>
      </c>
      <c r="H2506" s="8">
        <f t="shared" si="353"/>
        <v>0</v>
      </c>
      <c r="I2506" s="6">
        <f t="shared" si="349"/>
        <v>4.2084705878380424</v>
      </c>
      <c r="J2506" s="15">
        <f t="shared" si="350"/>
        <v>43045</v>
      </c>
      <c r="K2506" s="7">
        <f t="shared" si="351"/>
        <v>9.4268134745911958</v>
      </c>
    </row>
    <row r="2507" spans="1:11" x14ac:dyDescent="0.25">
      <c r="A2507" s="11">
        <v>43046</v>
      </c>
      <c r="B2507" s="12">
        <v>7513.1000979999999</v>
      </c>
      <c r="C2507" s="4">
        <f t="shared" si="354"/>
        <v>-6.5271743359145585E-3</v>
      </c>
      <c r="D2507" s="4">
        <f t="shared" si="352"/>
        <v>1.4509140916531771E-7</v>
      </c>
      <c r="E2507" s="13">
        <f t="shared" si="346"/>
        <v>3.3856437743077201E-5</v>
      </c>
      <c r="F2507" s="4">
        <f t="shared" si="347"/>
        <v>-6.5273194273237235E-3</v>
      </c>
      <c r="G2507" s="6">
        <f t="shared" si="348"/>
        <v>-1.1217969003446475</v>
      </c>
      <c r="H2507" s="8">
        <f t="shared" si="353"/>
        <v>1</v>
      </c>
      <c r="I2507" s="6">
        <f t="shared" si="349"/>
        <v>3.5985380201114783</v>
      </c>
      <c r="J2507" s="15">
        <f t="shared" si="350"/>
        <v>43046</v>
      </c>
      <c r="K2507" s="7">
        <f t="shared" si="351"/>
        <v>9.255095217769794</v>
      </c>
    </row>
    <row r="2508" spans="1:11" x14ac:dyDescent="0.25">
      <c r="A2508" s="11">
        <v>43047</v>
      </c>
      <c r="B2508" s="12">
        <v>7529.7001950000003</v>
      </c>
      <c r="C2508" s="4">
        <f t="shared" si="354"/>
        <v>2.207049673600284E-3</v>
      </c>
      <c r="D2508" s="4">
        <f t="shared" si="352"/>
        <v>1.4509140916531771E-7</v>
      </c>
      <c r="E2508" s="13">
        <f t="shared" si="346"/>
        <v>4.0646450079932163E-5</v>
      </c>
      <c r="F2508" s="4">
        <f t="shared" si="347"/>
        <v>2.2069045821911186E-3</v>
      </c>
      <c r="G2508" s="6">
        <f t="shared" si="348"/>
        <v>0.34615630427734695</v>
      </c>
      <c r="H2508" s="8">
        <f t="shared" si="353"/>
        <v>0</v>
      </c>
      <c r="I2508" s="6">
        <f t="shared" si="349"/>
        <v>4.0764489006452527</v>
      </c>
      <c r="J2508" s="15">
        <f t="shared" si="350"/>
        <v>43047</v>
      </c>
      <c r="K2508" s="7">
        <f t="shared" si="351"/>
        <v>10.140784915489943</v>
      </c>
    </row>
    <row r="2509" spans="1:11" x14ac:dyDescent="0.25">
      <c r="A2509" s="11">
        <v>43048</v>
      </c>
      <c r="B2509" s="12">
        <v>7484.1000979999999</v>
      </c>
      <c r="C2509" s="4">
        <f t="shared" si="354"/>
        <v>-6.0744430225482589E-3</v>
      </c>
      <c r="D2509" s="4">
        <f t="shared" si="352"/>
        <v>1.4509140916531771E-7</v>
      </c>
      <c r="E2509" s="13">
        <f t="shared" si="346"/>
        <v>3.8717951377431183E-5</v>
      </c>
      <c r="F2509" s="4">
        <f t="shared" si="347"/>
        <v>-6.0745881139574239E-3</v>
      </c>
      <c r="G2509" s="6">
        <f t="shared" si="348"/>
        <v>-0.97624911005161819</v>
      </c>
      <c r="H2509" s="8">
        <f t="shared" si="353"/>
        <v>1</v>
      </c>
      <c r="I2509" s="6">
        <f t="shared" si="349"/>
        <v>3.6841339071552053</v>
      </c>
      <c r="J2509" s="15">
        <f t="shared" si="350"/>
        <v>43048</v>
      </c>
      <c r="K2509" s="7">
        <f t="shared" si="351"/>
        <v>9.8972934171368738</v>
      </c>
    </row>
    <row r="2510" spans="1:11" x14ac:dyDescent="0.25">
      <c r="A2510" s="11">
        <v>43049</v>
      </c>
      <c r="B2510" s="12">
        <v>7433</v>
      </c>
      <c r="C2510" s="4">
        <f t="shared" si="354"/>
        <v>-6.8512375124338675E-3</v>
      </c>
      <c r="D2510" s="4">
        <f t="shared" si="352"/>
        <v>1.4509140916531771E-7</v>
      </c>
      <c r="E2510" s="13">
        <f t="shared" si="346"/>
        <v>4.3867740623721401E-5</v>
      </c>
      <c r="F2510" s="4">
        <f t="shared" si="347"/>
        <v>-6.8513826038430325E-3</v>
      </c>
      <c r="G2510" s="6">
        <f t="shared" si="348"/>
        <v>-1.03444067060969</v>
      </c>
      <c r="H2510" s="8">
        <f t="shared" si="353"/>
        <v>1</v>
      </c>
      <c r="I2510" s="6">
        <f t="shared" si="349"/>
        <v>3.5631933891582013</v>
      </c>
      <c r="J2510" s="15">
        <f t="shared" si="350"/>
        <v>43049</v>
      </c>
      <c r="K2510" s="7">
        <f t="shared" si="351"/>
        <v>10.534960074818278</v>
      </c>
    </row>
    <row r="2511" spans="1:11" x14ac:dyDescent="0.25">
      <c r="A2511" s="11">
        <v>43052</v>
      </c>
      <c r="B2511" s="12">
        <v>7415.2001950000003</v>
      </c>
      <c r="C2511" s="4">
        <f t="shared" si="354"/>
        <v>-2.3975718663356289E-3</v>
      </c>
      <c r="D2511" s="4">
        <f t="shared" si="352"/>
        <v>1.4509140916531771E-7</v>
      </c>
      <c r="E2511" s="13">
        <f t="shared" ref="E2511:E2540" si="355">$G$6+(($G$7+$G$8*H2510)*F2510*F2510)+($G$9*E2510)</f>
        <v>5.0264814916214477E-5</v>
      </c>
      <c r="F2511" s="4">
        <f t="shared" ref="F2511:F2540" si="356">C2511-D2511</f>
        <v>-2.3977169577447943E-3</v>
      </c>
      <c r="G2511" s="6">
        <f t="shared" ref="G2511:G2540" si="357">F2511/SQRT(E2511)</f>
        <v>-0.33819397863186179</v>
      </c>
      <c r="H2511" s="8">
        <f t="shared" si="353"/>
        <v>1</v>
      </c>
      <c r="I2511" s="6">
        <f t="shared" si="349"/>
        <v>3.9729764983408691</v>
      </c>
      <c r="J2511" s="15">
        <f t="shared" si="350"/>
        <v>43052</v>
      </c>
      <c r="K2511" s="7">
        <f t="shared" si="351"/>
        <v>11.276966867824994</v>
      </c>
    </row>
    <row r="2512" spans="1:11" x14ac:dyDescent="0.25">
      <c r="A2512" s="11">
        <v>43053</v>
      </c>
      <c r="B2512" s="12">
        <v>7414.3999020000001</v>
      </c>
      <c r="C2512" s="4">
        <f t="shared" si="354"/>
        <v>-1.0793183842344485E-4</v>
      </c>
      <c r="D2512" s="4">
        <f t="shared" si="352"/>
        <v>1.4509140916531771E-7</v>
      </c>
      <c r="E2512" s="13">
        <f t="shared" si="355"/>
        <v>4.8252680900849042E-5</v>
      </c>
      <c r="F2512" s="4">
        <f t="shared" si="356"/>
        <v>-1.0807692983261017E-4</v>
      </c>
      <c r="G2512" s="6">
        <f t="shared" si="357"/>
        <v>-1.5558663042462739E-2</v>
      </c>
      <c r="H2512" s="8">
        <f t="shared" si="353"/>
        <v>1</v>
      </c>
      <c r="I2512" s="6">
        <f t="shared" si="349"/>
        <v>4.0504700153029596</v>
      </c>
      <c r="J2512" s="15">
        <f t="shared" si="350"/>
        <v>43053</v>
      </c>
      <c r="K2512" s="7">
        <f t="shared" si="351"/>
        <v>11.048949392550773</v>
      </c>
    </row>
    <row r="2513" spans="1:11" x14ac:dyDescent="0.25">
      <c r="A2513" s="11">
        <v>43054</v>
      </c>
      <c r="B2513" s="12">
        <v>7372.6000979999999</v>
      </c>
      <c r="C2513" s="4">
        <f t="shared" si="354"/>
        <v>-5.6536032106581586E-3</v>
      </c>
      <c r="D2513" s="4">
        <f t="shared" si="352"/>
        <v>1.4509140916531771E-7</v>
      </c>
      <c r="E2513" s="13">
        <f t="shared" si="355"/>
        <v>4.5416546318390219E-5</v>
      </c>
      <c r="F2513" s="4">
        <f t="shared" si="356"/>
        <v>-5.6537483020673235E-3</v>
      </c>
      <c r="G2513" s="6">
        <f t="shared" si="357"/>
        <v>-0.83893713315260232</v>
      </c>
      <c r="H2513" s="8">
        <f t="shared" si="353"/>
        <v>1</v>
      </c>
      <c r="I2513" s="6">
        <f t="shared" si="349"/>
        <v>3.7289707415855982</v>
      </c>
      <c r="J2513" s="15">
        <f t="shared" si="350"/>
        <v>43054</v>
      </c>
      <c r="K2513" s="7">
        <f t="shared" si="351"/>
        <v>10.719321908848864</v>
      </c>
    </row>
    <row r="2514" spans="1:11" x14ac:dyDescent="0.25">
      <c r="A2514" s="11">
        <v>43055</v>
      </c>
      <c r="B2514" s="12">
        <v>7386.8999020000001</v>
      </c>
      <c r="C2514" s="4">
        <f t="shared" si="354"/>
        <v>1.9377090652541592E-3</v>
      </c>
      <c r="D2514" s="4">
        <f t="shared" si="352"/>
        <v>1.4509140916531771E-7</v>
      </c>
      <c r="E2514" s="13">
        <f t="shared" si="355"/>
        <v>4.8849174296696162E-5</v>
      </c>
      <c r="F2514" s="4">
        <f t="shared" si="356"/>
        <v>1.9375639738449938E-3</v>
      </c>
      <c r="G2514" s="6">
        <f t="shared" si="357"/>
        <v>0.27722183711489568</v>
      </c>
      <c r="H2514" s="8">
        <f t="shared" si="353"/>
        <v>0</v>
      </c>
      <c r="I2514" s="6">
        <f t="shared" si="349"/>
        <v>4.0060220345334132</v>
      </c>
      <c r="J2514" s="15">
        <f t="shared" si="350"/>
        <v>43055</v>
      </c>
      <c r="K2514" s="7">
        <f t="shared" si="351"/>
        <v>11.117032471421556</v>
      </c>
    </row>
    <row r="2515" spans="1:11" x14ac:dyDescent="0.25">
      <c r="A2515" s="11">
        <v>43056</v>
      </c>
      <c r="B2515" s="12">
        <v>7380.7001950000003</v>
      </c>
      <c r="C2515" s="4">
        <f t="shared" si="354"/>
        <v>-8.396364099115621E-4</v>
      </c>
      <c r="D2515" s="4">
        <f t="shared" si="352"/>
        <v>1.4509140916531771E-7</v>
      </c>
      <c r="E2515" s="13">
        <f t="shared" si="355"/>
        <v>4.5939523837706551E-5</v>
      </c>
      <c r="F2515" s="4">
        <f t="shared" si="356"/>
        <v>-8.3978150132072739E-4</v>
      </c>
      <c r="G2515" s="6">
        <f t="shared" si="357"/>
        <v>-0.12390050002717595</v>
      </c>
      <c r="H2515" s="8">
        <f t="shared" si="353"/>
        <v>1</v>
      </c>
      <c r="I2515" s="6">
        <f t="shared" si="349"/>
        <v>4.0674781626571566</v>
      </c>
      <c r="J2515" s="15">
        <f t="shared" si="350"/>
        <v>43056</v>
      </c>
      <c r="K2515" s="7">
        <f t="shared" si="351"/>
        <v>10.780862456658911</v>
      </c>
    </row>
    <row r="2516" spans="1:11" x14ac:dyDescent="0.25">
      <c r="A2516" s="11">
        <v>43059</v>
      </c>
      <c r="B2516" s="12">
        <v>7389.5</v>
      </c>
      <c r="C2516" s="4">
        <f t="shared" si="354"/>
        <v>1.1915621894084871E-3</v>
      </c>
      <c r="D2516" s="4">
        <f t="shared" si="352"/>
        <v>1.4509140916531771E-7</v>
      </c>
      <c r="E2516" s="13">
        <f t="shared" si="355"/>
        <v>4.3508774592601754E-5</v>
      </c>
      <c r="F2516" s="4">
        <f t="shared" si="356"/>
        <v>1.1914170979993217E-3</v>
      </c>
      <c r="G2516" s="6">
        <f t="shared" si="357"/>
        <v>0.18062397787223006</v>
      </c>
      <c r="H2516" s="8">
        <f t="shared" si="353"/>
        <v>0</v>
      </c>
      <c r="I2516" s="6">
        <f t="shared" ref="I2516:I2540" si="358">-0.5*LN(2*PI())-0.5*LN(E2516)-0.5*G2516*G2516</f>
        <v>4.0860229188235691</v>
      </c>
      <c r="J2516" s="15">
        <f t="shared" ref="J2516:J2540" si="359">A2516</f>
        <v>43059</v>
      </c>
      <c r="K2516" s="7">
        <f t="shared" ref="K2516:K2541" si="360">100*SQRT($B$12*E2516)</f>
        <v>10.491768188407635</v>
      </c>
    </row>
    <row r="2517" spans="1:11" x14ac:dyDescent="0.25">
      <c r="A2517" s="11">
        <v>43060</v>
      </c>
      <c r="B2517" s="12">
        <v>7411.2998049999997</v>
      </c>
      <c r="C2517" s="4">
        <f t="shared" si="354"/>
        <v>2.9457625332715985E-3</v>
      </c>
      <c r="D2517" s="4">
        <f t="shared" ref="D2517:D2580" si="361">D2516</f>
        <v>1.4509140916531771E-7</v>
      </c>
      <c r="E2517" s="13">
        <f t="shared" si="355"/>
        <v>4.1237904910773354E-5</v>
      </c>
      <c r="F2517" s="4">
        <f t="shared" si="356"/>
        <v>2.9456174418624331E-3</v>
      </c>
      <c r="G2517" s="6">
        <f t="shared" si="357"/>
        <v>0.45869926719768478</v>
      </c>
      <c r="H2517" s="8">
        <f t="shared" si="353"/>
        <v>0</v>
      </c>
      <c r="I2517" s="6">
        <f t="shared" si="358"/>
        <v>4.0239353091632699</v>
      </c>
      <c r="J2517" s="15">
        <f t="shared" si="359"/>
        <v>43060</v>
      </c>
      <c r="K2517" s="7">
        <f t="shared" si="360"/>
        <v>10.21429877300721</v>
      </c>
    </row>
    <row r="2518" spans="1:11" x14ac:dyDescent="0.25">
      <c r="A2518" s="11">
        <v>43061</v>
      </c>
      <c r="B2518" s="12">
        <v>7419</v>
      </c>
      <c r="C2518" s="4">
        <f t="shared" si="354"/>
        <v>1.0384410016267475E-3</v>
      </c>
      <c r="D2518" s="4">
        <f t="shared" si="361"/>
        <v>1.4509140916531771E-7</v>
      </c>
      <c r="E2518" s="13">
        <f t="shared" si="355"/>
        <v>3.9238660571721833E-5</v>
      </c>
      <c r="F2518" s="4">
        <f t="shared" si="356"/>
        <v>1.0382959102175821E-3</v>
      </c>
      <c r="G2518" s="6">
        <f t="shared" si="357"/>
        <v>0.16575401474328461</v>
      </c>
      <c r="H2518" s="8">
        <f t="shared" ref="H2518:H2540" si="362">IF(G2518&lt;0,1,0)</f>
        <v>0</v>
      </c>
      <c r="I2518" s="6">
        <f t="shared" si="358"/>
        <v>4.1402482991473439</v>
      </c>
      <c r="J2518" s="15">
        <f t="shared" si="359"/>
        <v>43061</v>
      </c>
      <c r="K2518" s="7">
        <f t="shared" si="360"/>
        <v>9.9636244031203951</v>
      </c>
    </row>
    <row r="2519" spans="1:11" x14ac:dyDescent="0.25">
      <c r="A2519" s="11">
        <v>43062</v>
      </c>
      <c r="B2519" s="12">
        <v>7417.2001950000003</v>
      </c>
      <c r="C2519" s="4">
        <f t="shared" si="354"/>
        <v>-2.4262344605390786E-4</v>
      </c>
      <c r="D2519" s="4">
        <f t="shared" si="361"/>
        <v>1.4509140916531771E-7</v>
      </c>
      <c r="E2519" s="13">
        <f t="shared" si="355"/>
        <v>3.747855167634419E-5</v>
      </c>
      <c r="F2519" s="4">
        <f t="shared" si="356"/>
        <v>-2.4276853746307318E-4</v>
      </c>
      <c r="G2519" s="6">
        <f t="shared" si="357"/>
        <v>-3.9655278304366527E-2</v>
      </c>
      <c r="H2519" s="8">
        <f t="shared" si="362"/>
        <v>1</v>
      </c>
      <c r="I2519" s="6">
        <f t="shared" si="358"/>
        <v>4.1761460682037397</v>
      </c>
      <c r="J2519" s="15">
        <f t="shared" si="359"/>
        <v>43062</v>
      </c>
      <c r="K2519" s="7">
        <f t="shared" si="360"/>
        <v>9.7375939400424176</v>
      </c>
    </row>
    <row r="2520" spans="1:11" x14ac:dyDescent="0.25">
      <c r="A2520" s="11">
        <v>43063</v>
      </c>
      <c r="B2520" s="12">
        <v>7409.6000979999999</v>
      </c>
      <c r="C2520" s="4">
        <f t="shared" si="354"/>
        <v>-1.025183790899502E-3</v>
      </c>
      <c r="D2520" s="4">
        <f t="shared" si="361"/>
        <v>1.4509140916531771E-7</v>
      </c>
      <c r="E2520" s="13">
        <f t="shared" si="355"/>
        <v>3.593991134138131E-5</v>
      </c>
      <c r="F2520" s="4">
        <f t="shared" si="356"/>
        <v>-1.0253288823086674E-3</v>
      </c>
      <c r="G2520" s="6">
        <f t="shared" si="357"/>
        <v>-0.17103094305077737</v>
      </c>
      <c r="H2520" s="8">
        <f t="shared" si="362"/>
        <v>1</v>
      </c>
      <c r="I2520" s="6">
        <f t="shared" si="358"/>
        <v>4.1832667467862734</v>
      </c>
      <c r="J2520" s="15">
        <f t="shared" si="359"/>
        <v>43063</v>
      </c>
      <c r="K2520" s="7">
        <f t="shared" si="360"/>
        <v>9.5356161674898967</v>
      </c>
    </row>
    <row r="2521" spans="1:11" x14ac:dyDescent="0.25">
      <c r="A2521" s="11">
        <v>43066</v>
      </c>
      <c r="B2521" s="12">
        <v>7383.8999020000001</v>
      </c>
      <c r="C2521" s="4">
        <f t="shared" si="354"/>
        <v>-3.47452892894094E-3</v>
      </c>
      <c r="D2521" s="4">
        <f t="shared" si="361"/>
        <v>1.4509140916531771E-7</v>
      </c>
      <c r="E2521" s="13">
        <f t="shared" si="355"/>
        <v>3.4769464115169079E-5</v>
      </c>
      <c r="F2521" s="4">
        <f t="shared" si="356"/>
        <v>-3.4746740203501054E-3</v>
      </c>
      <c r="G2521" s="6">
        <f t="shared" si="357"/>
        <v>-0.58927099999287358</v>
      </c>
      <c r="H2521" s="8">
        <f t="shared" si="362"/>
        <v>1</v>
      </c>
      <c r="I2521" s="6">
        <f t="shared" si="358"/>
        <v>4.040826823248584</v>
      </c>
      <c r="J2521" s="15">
        <f t="shared" si="359"/>
        <v>43066</v>
      </c>
      <c r="K2521" s="7">
        <f t="shared" si="360"/>
        <v>9.3790588126622687</v>
      </c>
    </row>
    <row r="2522" spans="1:11" x14ac:dyDescent="0.25">
      <c r="A2522" s="11">
        <v>43067</v>
      </c>
      <c r="B2522" s="12">
        <v>7460.7001950000003</v>
      </c>
      <c r="C2522" s="4">
        <f t="shared" si="354"/>
        <v>1.0347328689179362E-2</v>
      </c>
      <c r="D2522" s="4">
        <f t="shared" si="361"/>
        <v>1.4509140916531771E-7</v>
      </c>
      <c r="E2522" s="13">
        <f t="shared" si="355"/>
        <v>3.5784371175741288E-5</v>
      </c>
      <c r="F2522" s="4">
        <f t="shared" si="356"/>
        <v>1.0347183597770197E-2</v>
      </c>
      <c r="G2522" s="6">
        <f t="shared" si="357"/>
        <v>1.7297186187308089</v>
      </c>
      <c r="H2522" s="8">
        <f t="shared" si="362"/>
        <v>0</v>
      </c>
      <c r="I2522" s="6">
        <f t="shared" si="358"/>
        <v>2.7040978764104313</v>
      </c>
      <c r="J2522" s="15">
        <f t="shared" si="359"/>
        <v>43067</v>
      </c>
      <c r="K2522" s="7">
        <f t="shared" si="360"/>
        <v>9.5149597516030227</v>
      </c>
    </row>
    <row r="2523" spans="1:11" x14ac:dyDescent="0.25">
      <c r="A2523" s="11">
        <v>43068</v>
      </c>
      <c r="B2523" s="12">
        <v>7393.6000979999999</v>
      </c>
      <c r="C2523" s="4">
        <f t="shared" si="354"/>
        <v>-9.0344953421023205E-3</v>
      </c>
      <c r="D2523" s="4">
        <f t="shared" si="361"/>
        <v>1.4509140916531771E-7</v>
      </c>
      <c r="E2523" s="13">
        <f t="shared" si="355"/>
        <v>3.4437439905104445E-5</v>
      </c>
      <c r="F2523" s="4">
        <f t="shared" si="356"/>
        <v>-9.0346404335114854E-3</v>
      </c>
      <c r="G2523" s="6">
        <f t="shared" si="357"/>
        <v>-1.5395558338580844</v>
      </c>
      <c r="H2523" s="8">
        <f t="shared" si="362"/>
        <v>1</v>
      </c>
      <c r="I2523" s="6">
        <f t="shared" si="358"/>
        <v>3.0341284920595983</v>
      </c>
      <c r="J2523" s="15">
        <f t="shared" si="359"/>
        <v>43068</v>
      </c>
      <c r="K2523" s="7">
        <f t="shared" si="360"/>
        <v>9.3341696449075897</v>
      </c>
    </row>
    <row r="2524" spans="1:11" x14ac:dyDescent="0.25">
      <c r="A2524" s="11">
        <v>43069</v>
      </c>
      <c r="B2524" s="12">
        <v>7326.7001950000003</v>
      </c>
      <c r="C2524" s="4">
        <f t="shared" si="354"/>
        <v>-9.0895378860352486E-3</v>
      </c>
      <c r="D2524" s="4">
        <f t="shared" si="361"/>
        <v>1.4509140916531771E-7</v>
      </c>
      <c r="E2524" s="13">
        <f t="shared" si="355"/>
        <v>4.8398645425548706E-5</v>
      </c>
      <c r="F2524" s="4">
        <f t="shared" si="356"/>
        <v>-9.0896829774444136E-3</v>
      </c>
      <c r="G2524" s="6">
        <f t="shared" si="357"/>
        <v>-1.3065683480770838</v>
      </c>
      <c r="H2524" s="8">
        <f t="shared" si="362"/>
        <v>1</v>
      </c>
      <c r="I2524" s="6">
        <f t="shared" si="358"/>
        <v>3.1955204085512747</v>
      </c>
      <c r="J2524" s="15">
        <f t="shared" si="359"/>
        <v>43069</v>
      </c>
      <c r="K2524" s="7">
        <f t="shared" si="360"/>
        <v>11.065648328346525</v>
      </c>
    </row>
    <row r="2525" spans="1:11" x14ac:dyDescent="0.25">
      <c r="A2525" s="11">
        <v>43070</v>
      </c>
      <c r="B2525" s="12">
        <v>7300.5</v>
      </c>
      <c r="C2525" s="4">
        <f t="shared" si="354"/>
        <v>-3.5823975430547112E-3</v>
      </c>
      <c r="D2525" s="4">
        <f t="shared" si="361"/>
        <v>1.4509140916531771E-7</v>
      </c>
      <c r="E2525" s="13">
        <f t="shared" si="355"/>
        <v>6.0875035822689124E-5</v>
      </c>
      <c r="F2525" s="4">
        <f t="shared" si="356"/>
        <v>-3.5825426344638766E-3</v>
      </c>
      <c r="G2525" s="6">
        <f t="shared" si="357"/>
        <v>-0.45916814660788036</v>
      </c>
      <c r="H2525" s="8">
        <f t="shared" si="362"/>
        <v>1</v>
      </c>
      <c r="I2525" s="6">
        <f t="shared" si="358"/>
        <v>3.8289874674149833</v>
      </c>
      <c r="J2525" s="15">
        <f t="shared" si="359"/>
        <v>43070</v>
      </c>
      <c r="K2525" s="7">
        <f t="shared" si="360"/>
        <v>12.410231288392794</v>
      </c>
    </row>
    <row r="2526" spans="1:11" x14ac:dyDescent="0.25">
      <c r="A2526" s="11">
        <v>43073</v>
      </c>
      <c r="B2526" s="12">
        <v>7339</v>
      </c>
      <c r="C2526" s="4">
        <f t="shared" si="354"/>
        <v>5.2597546034441707E-3</v>
      </c>
      <c r="D2526" s="4">
        <f t="shared" si="361"/>
        <v>1.4509140916531771E-7</v>
      </c>
      <c r="E2526" s="13">
        <f t="shared" si="355"/>
        <v>5.8908644221246362E-5</v>
      </c>
      <c r="F2526" s="4">
        <f t="shared" si="356"/>
        <v>5.2596095120350057E-3</v>
      </c>
      <c r="G2526" s="6">
        <f t="shared" si="357"/>
        <v>0.68527357993142612</v>
      </c>
      <c r="H2526" s="8">
        <f t="shared" si="362"/>
        <v>0</v>
      </c>
      <c r="I2526" s="6">
        <f t="shared" si="358"/>
        <v>3.7160228856708839</v>
      </c>
      <c r="J2526" s="15">
        <f t="shared" si="359"/>
        <v>43073</v>
      </c>
      <c r="K2526" s="7">
        <f t="shared" si="360"/>
        <v>12.208147684221112</v>
      </c>
    </row>
    <row r="2527" spans="1:11" x14ac:dyDescent="0.25">
      <c r="A2527" s="11">
        <v>43074</v>
      </c>
      <c r="B2527" s="12">
        <v>7327.5</v>
      </c>
      <c r="C2527" s="4">
        <f t="shared" si="354"/>
        <v>-1.5681999600153007E-3</v>
      </c>
      <c r="D2527" s="4">
        <f t="shared" si="361"/>
        <v>1.4509140916531771E-7</v>
      </c>
      <c r="E2527" s="13">
        <f t="shared" si="355"/>
        <v>5.4795751238797806E-5</v>
      </c>
      <c r="F2527" s="4">
        <f t="shared" si="356"/>
        <v>-1.5683450514244661E-3</v>
      </c>
      <c r="G2527" s="6">
        <f t="shared" si="357"/>
        <v>-0.21186937001959369</v>
      </c>
      <c r="H2527" s="8">
        <f t="shared" si="362"/>
        <v>1</v>
      </c>
      <c r="I2527" s="6">
        <f t="shared" si="358"/>
        <v>3.9645661013964788</v>
      </c>
      <c r="J2527" s="15">
        <f t="shared" si="359"/>
        <v>43074</v>
      </c>
      <c r="K2527" s="7">
        <f t="shared" si="360"/>
        <v>11.774262211882256</v>
      </c>
    </row>
    <row r="2528" spans="1:11" x14ac:dyDescent="0.25">
      <c r="A2528" s="11">
        <v>43075</v>
      </c>
      <c r="B2528" s="12">
        <v>7348</v>
      </c>
      <c r="C2528" s="4">
        <f t="shared" si="354"/>
        <v>2.7937737499688473E-3</v>
      </c>
      <c r="D2528" s="4">
        <f t="shared" si="361"/>
        <v>1.4509140916531771E-7</v>
      </c>
      <c r="E2528" s="13">
        <f t="shared" si="355"/>
        <v>5.1631258816194761E-5</v>
      </c>
      <c r="F2528" s="4">
        <f t="shared" si="356"/>
        <v>2.7936286585596819E-3</v>
      </c>
      <c r="G2528" s="6">
        <f t="shared" si="357"/>
        <v>0.38878752423558471</v>
      </c>
      <c r="H2528" s="8">
        <f t="shared" si="362"/>
        <v>0</v>
      </c>
      <c r="I2528" s="6">
        <f t="shared" si="358"/>
        <v>3.9411752362359764</v>
      </c>
      <c r="J2528" s="15">
        <f t="shared" si="359"/>
        <v>43075</v>
      </c>
      <c r="K2528" s="7">
        <f t="shared" si="360"/>
        <v>11.429220656062808</v>
      </c>
    </row>
    <row r="2529" spans="1:11" x14ac:dyDescent="0.25">
      <c r="A2529" s="11">
        <v>43076</v>
      </c>
      <c r="B2529" s="12">
        <v>7320.7998049999997</v>
      </c>
      <c r="C2529" s="4">
        <f t="shared" si="354"/>
        <v>-3.7085823702814641E-3</v>
      </c>
      <c r="D2529" s="4">
        <f t="shared" si="361"/>
        <v>1.4509140916531771E-7</v>
      </c>
      <c r="E2529" s="13">
        <f t="shared" si="355"/>
        <v>4.838883511737987E-5</v>
      </c>
      <c r="F2529" s="4">
        <f t="shared" si="356"/>
        <v>-3.7087274616906295E-3</v>
      </c>
      <c r="G2529" s="6">
        <f t="shared" si="357"/>
        <v>-0.53315358821784986</v>
      </c>
      <c r="H2529" s="8">
        <f t="shared" si="362"/>
        <v>1</v>
      </c>
      <c r="I2529" s="6">
        <f t="shared" si="358"/>
        <v>3.9070558176031676</v>
      </c>
      <c r="J2529" s="15">
        <f t="shared" si="359"/>
        <v>43076</v>
      </c>
      <c r="K2529" s="7">
        <f t="shared" si="360"/>
        <v>11.064526779170047</v>
      </c>
    </row>
    <row r="2530" spans="1:11" x14ac:dyDescent="0.25">
      <c r="A2530" s="11">
        <v>43077</v>
      </c>
      <c r="B2530" s="12">
        <v>7394</v>
      </c>
      <c r="C2530" s="4">
        <f t="shared" si="354"/>
        <v>9.9492755318422946E-3</v>
      </c>
      <c r="D2530" s="4">
        <f t="shared" si="361"/>
        <v>1.4509140916531771E-7</v>
      </c>
      <c r="E2530" s="13">
        <f t="shared" si="355"/>
        <v>4.8086686788699072E-5</v>
      </c>
      <c r="F2530" s="4">
        <f t="shared" si="356"/>
        <v>9.9491304404331297E-3</v>
      </c>
      <c r="G2530" s="6">
        <f t="shared" si="357"/>
        <v>1.4347383183037172</v>
      </c>
      <c r="H2530" s="8">
        <f t="shared" si="362"/>
        <v>0</v>
      </c>
      <c r="I2530" s="6">
        <f t="shared" si="358"/>
        <v>3.0230770463425767</v>
      </c>
      <c r="J2530" s="15">
        <f t="shared" si="359"/>
        <v>43077</v>
      </c>
      <c r="K2530" s="7">
        <f t="shared" si="360"/>
        <v>11.029928267011016</v>
      </c>
    </row>
    <row r="2531" spans="1:11" x14ac:dyDescent="0.25">
      <c r="A2531" s="11">
        <v>43080</v>
      </c>
      <c r="B2531" s="12">
        <v>7453.5</v>
      </c>
      <c r="C2531" s="4">
        <f t="shared" si="354"/>
        <v>8.0148602139077287E-3</v>
      </c>
      <c r="D2531" s="4">
        <f t="shared" si="361"/>
        <v>1.4509140916531771E-7</v>
      </c>
      <c r="E2531" s="13">
        <f t="shared" si="355"/>
        <v>4.5268239683376168E-5</v>
      </c>
      <c r="F2531" s="4">
        <f t="shared" si="356"/>
        <v>8.0147151224985638E-3</v>
      </c>
      <c r="G2531" s="6">
        <f t="shared" si="357"/>
        <v>1.1912181088444795</v>
      </c>
      <c r="H2531" s="8">
        <f t="shared" si="362"/>
        <v>0</v>
      </c>
      <c r="I2531" s="6">
        <f t="shared" si="358"/>
        <v>3.3730136164311233</v>
      </c>
      <c r="J2531" s="15">
        <f t="shared" si="359"/>
        <v>43080</v>
      </c>
      <c r="K2531" s="7">
        <f t="shared" si="360"/>
        <v>10.701805754121203</v>
      </c>
    </row>
    <row r="2532" spans="1:11" x14ac:dyDescent="0.25">
      <c r="A2532" s="11">
        <v>43081</v>
      </c>
      <c r="B2532" s="12">
        <v>7500.3999020000001</v>
      </c>
      <c r="C2532" s="4">
        <f t="shared" si="354"/>
        <v>6.2726186591085678E-3</v>
      </c>
      <c r="D2532" s="4">
        <f t="shared" si="361"/>
        <v>1.4509140916531771E-7</v>
      </c>
      <c r="E2532" s="13">
        <f t="shared" si="355"/>
        <v>4.2786915252774713E-5</v>
      </c>
      <c r="F2532" s="4">
        <f t="shared" si="356"/>
        <v>6.2724735676994029E-3</v>
      </c>
      <c r="G2532" s="6">
        <f t="shared" si="357"/>
        <v>0.95892215213821708</v>
      </c>
      <c r="H2532" s="8">
        <f t="shared" si="362"/>
        <v>0</v>
      </c>
      <c r="I2532" s="6">
        <f t="shared" si="358"/>
        <v>3.6509347301201491</v>
      </c>
      <c r="J2532" s="15">
        <f t="shared" si="359"/>
        <v>43081</v>
      </c>
      <c r="K2532" s="7">
        <f t="shared" si="360"/>
        <v>10.404369062539065</v>
      </c>
    </row>
    <row r="2533" spans="1:11" x14ac:dyDescent="0.25">
      <c r="A2533" s="11">
        <v>43082</v>
      </c>
      <c r="B2533" s="12">
        <v>7496.5</v>
      </c>
      <c r="C2533" s="4">
        <f t="shared" si="354"/>
        <v>-5.2009443463571503E-4</v>
      </c>
      <c r="D2533" s="4">
        <f t="shared" si="361"/>
        <v>1.4509140916531771E-7</v>
      </c>
      <c r="E2533" s="13">
        <f t="shared" si="355"/>
        <v>4.0602389270977284E-5</v>
      </c>
      <c r="F2533" s="4">
        <f t="shared" si="356"/>
        <v>-5.2023952604488032E-4</v>
      </c>
      <c r="G2533" s="6">
        <f t="shared" si="357"/>
        <v>-8.1644615862569214E-2</v>
      </c>
      <c r="H2533" s="8">
        <f t="shared" si="362"/>
        <v>1</v>
      </c>
      <c r="I2533" s="6">
        <f t="shared" si="358"/>
        <v>4.1335703671702904</v>
      </c>
      <c r="J2533" s="15">
        <f t="shared" si="359"/>
        <v>43082</v>
      </c>
      <c r="K2533" s="7">
        <f t="shared" si="360"/>
        <v>10.135287112636354</v>
      </c>
    </row>
    <row r="2534" spans="1:11" x14ac:dyDescent="0.25">
      <c r="A2534" s="11">
        <v>43083</v>
      </c>
      <c r="B2534" s="12">
        <v>7448.1000979999999</v>
      </c>
      <c r="C2534" s="4">
        <f t="shared" si="354"/>
        <v>-6.4772654872695869E-3</v>
      </c>
      <c r="D2534" s="4">
        <f t="shared" si="361"/>
        <v>1.4509140916531771E-7</v>
      </c>
      <c r="E2534" s="13">
        <f t="shared" si="355"/>
        <v>3.8729384929317684E-5</v>
      </c>
      <c r="F2534" s="4">
        <f t="shared" si="356"/>
        <v>-6.4774105786787519E-3</v>
      </c>
      <c r="G2534" s="6">
        <f t="shared" si="357"/>
        <v>-1.04083317501293</v>
      </c>
      <c r="H2534" s="8">
        <f t="shared" si="362"/>
        <v>1</v>
      </c>
      <c r="I2534" s="6">
        <f t="shared" si="358"/>
        <v>3.6188505904676589</v>
      </c>
      <c r="J2534" s="15">
        <f t="shared" si="359"/>
        <v>43083</v>
      </c>
      <c r="K2534" s="7">
        <f t="shared" si="360"/>
        <v>9.8987546626418474</v>
      </c>
    </row>
    <row r="2535" spans="1:11" x14ac:dyDescent="0.25">
      <c r="A2535" s="11">
        <v>43084</v>
      </c>
      <c r="B2535" s="12">
        <v>7490.6000979999999</v>
      </c>
      <c r="C2535" s="4">
        <f t="shared" si="354"/>
        <v>5.6899347473405391E-3</v>
      </c>
      <c r="D2535" s="4">
        <f t="shared" si="361"/>
        <v>1.4509140916531771E-7</v>
      </c>
      <c r="E2535" s="13">
        <f t="shared" si="355"/>
        <v>4.4816086025429353E-5</v>
      </c>
      <c r="F2535" s="4">
        <f t="shared" si="356"/>
        <v>5.6897896559313741E-3</v>
      </c>
      <c r="G2535" s="6">
        <f t="shared" si="357"/>
        <v>0.84992234806495004</v>
      </c>
      <c r="H2535" s="8">
        <f t="shared" si="362"/>
        <v>0</v>
      </c>
      <c r="I2535" s="6">
        <f t="shared" si="358"/>
        <v>3.7263491778869242</v>
      </c>
      <c r="J2535" s="15">
        <f t="shared" si="359"/>
        <v>43084</v>
      </c>
      <c r="K2535" s="7">
        <f t="shared" si="360"/>
        <v>10.64822509361707</v>
      </c>
    </row>
    <row r="2536" spans="1:11" x14ac:dyDescent="0.25">
      <c r="A2536" s="11">
        <v>43087</v>
      </c>
      <c r="B2536" s="12">
        <v>7537</v>
      </c>
      <c r="C2536" s="4">
        <f t="shared" si="354"/>
        <v>6.1753106484409466E-3</v>
      </c>
      <c r="D2536" s="4">
        <f t="shared" si="361"/>
        <v>1.4509140916531771E-7</v>
      </c>
      <c r="E2536" s="13">
        <f t="shared" si="355"/>
        <v>4.2388845011991994E-5</v>
      </c>
      <c r="F2536" s="4">
        <f t="shared" si="356"/>
        <v>6.1751655570317816E-3</v>
      </c>
      <c r="G2536" s="6">
        <f t="shared" si="357"/>
        <v>0.94846828598628086</v>
      </c>
      <c r="H2536" s="8">
        <f t="shared" si="362"/>
        <v>0</v>
      </c>
      <c r="I2536" s="6">
        <f t="shared" si="358"/>
        <v>3.6655780818745729</v>
      </c>
      <c r="J2536" s="15">
        <f t="shared" si="359"/>
        <v>43087</v>
      </c>
      <c r="K2536" s="7">
        <f t="shared" si="360"/>
        <v>10.355857177478828</v>
      </c>
    </row>
    <row r="2537" spans="1:11" x14ac:dyDescent="0.25">
      <c r="A2537" s="11">
        <v>43088</v>
      </c>
      <c r="B2537" s="12">
        <v>7544.1000979999999</v>
      </c>
      <c r="C2537" s="4">
        <f t="shared" si="354"/>
        <v>9.4158893959115047E-4</v>
      </c>
      <c r="D2537" s="4">
        <f t="shared" si="361"/>
        <v>1.4509140916531771E-7</v>
      </c>
      <c r="E2537" s="13">
        <f t="shared" si="355"/>
        <v>4.0251933372165444E-5</v>
      </c>
      <c r="F2537" s="4">
        <f t="shared" si="356"/>
        <v>9.4144384818198518E-4</v>
      </c>
      <c r="G2537" s="6">
        <f t="shared" si="357"/>
        <v>0.14838877491123326</v>
      </c>
      <c r="H2537" s="8">
        <f t="shared" si="362"/>
        <v>0</v>
      </c>
      <c r="I2537" s="6">
        <f t="shared" si="358"/>
        <v>4.1302281131166172</v>
      </c>
      <c r="J2537" s="15">
        <f t="shared" si="359"/>
        <v>43088</v>
      </c>
      <c r="K2537" s="7">
        <f t="shared" si="360"/>
        <v>10.091451403617747</v>
      </c>
    </row>
    <row r="2538" spans="1:11" x14ac:dyDescent="0.25">
      <c r="A2538" s="11">
        <v>43089</v>
      </c>
      <c r="B2538" s="12">
        <v>7525.2001950000003</v>
      </c>
      <c r="C2538" s="4">
        <f t="shared" si="354"/>
        <v>-2.5083995331534291E-3</v>
      </c>
      <c r="D2538" s="4">
        <f t="shared" si="361"/>
        <v>1.4509140916531771E-7</v>
      </c>
      <c r="E2538" s="13">
        <f t="shared" si="355"/>
        <v>3.8370623963191892E-5</v>
      </c>
      <c r="F2538" s="4">
        <f t="shared" si="356"/>
        <v>-2.5085446245625945E-3</v>
      </c>
      <c r="G2538" s="6">
        <f t="shared" si="357"/>
        <v>-0.40496957878372125</v>
      </c>
      <c r="H2538" s="8">
        <f t="shared" si="362"/>
        <v>1</v>
      </c>
      <c r="I2538" s="6">
        <f t="shared" si="358"/>
        <v>4.08317048297104</v>
      </c>
      <c r="J2538" s="15">
        <f t="shared" si="359"/>
        <v>43089</v>
      </c>
      <c r="K2538" s="7">
        <f t="shared" si="360"/>
        <v>9.8528005474015092</v>
      </c>
    </row>
    <row r="2539" spans="1:11" x14ac:dyDescent="0.25">
      <c r="A2539" s="11">
        <v>43090</v>
      </c>
      <c r="B2539" s="12">
        <v>7604</v>
      </c>
      <c r="C2539" s="4">
        <f t="shared" si="354"/>
        <v>1.0417010358412162E-2</v>
      </c>
      <c r="D2539" s="4">
        <f t="shared" si="361"/>
        <v>1.4509140916531771E-7</v>
      </c>
      <c r="E2539" s="13">
        <f t="shared" si="355"/>
        <v>3.7882091906257528E-5</v>
      </c>
      <c r="F2539" s="4">
        <f t="shared" si="356"/>
        <v>1.0416865267002997E-2</v>
      </c>
      <c r="G2539" s="6">
        <f t="shared" si="357"/>
        <v>1.6924664574957675</v>
      </c>
      <c r="H2539" s="8">
        <f t="shared" si="362"/>
        <v>0</v>
      </c>
      <c r="I2539" s="6">
        <f t="shared" si="358"/>
        <v>2.7393561452277924</v>
      </c>
      <c r="J2539" s="15">
        <f t="shared" si="359"/>
        <v>43090</v>
      </c>
      <c r="K2539" s="7">
        <f t="shared" si="360"/>
        <v>9.7898770432948528</v>
      </c>
    </row>
    <row r="2540" spans="1:11" x14ac:dyDescent="0.25">
      <c r="A2540" s="11">
        <v>43091</v>
      </c>
      <c r="B2540" s="12">
        <v>7592.7001950000003</v>
      </c>
      <c r="C2540" s="4">
        <f t="shared" si="354"/>
        <v>-1.4871395681355208E-3</v>
      </c>
      <c r="D2540" s="4">
        <f t="shared" si="361"/>
        <v>1.4509140916531771E-7</v>
      </c>
      <c r="E2540" s="13">
        <f t="shared" si="355"/>
        <v>3.628424614368125E-5</v>
      </c>
      <c r="F2540" s="4">
        <f t="shared" si="356"/>
        <v>-1.4872846595446862E-3</v>
      </c>
      <c r="G2540" s="6">
        <f t="shared" si="357"/>
        <v>-0.24690793441393341</v>
      </c>
      <c r="H2540" s="8">
        <f t="shared" si="362"/>
        <v>1</v>
      </c>
      <c r="I2540" s="6">
        <f t="shared" si="358"/>
        <v>4.1626431534704551</v>
      </c>
      <c r="J2540" s="15">
        <f t="shared" si="359"/>
        <v>43091</v>
      </c>
      <c r="K2540" s="7">
        <f t="shared" si="360"/>
        <v>9.5811869172620554</v>
      </c>
    </row>
    <row r="2541" spans="1:11" x14ac:dyDescent="0.25">
      <c r="A2541" s="11">
        <v>43096</v>
      </c>
      <c r="B2541" s="12">
        <v>7620.7001950000003</v>
      </c>
      <c r="C2541" s="4">
        <f t="shared" ref="C2541" si="363">LN(B2541/B2540)</f>
        <v>3.6809695265739603E-3</v>
      </c>
      <c r="D2541" s="4">
        <f t="shared" si="361"/>
        <v>1.4509140916531771E-7</v>
      </c>
      <c r="E2541" s="13">
        <f t="shared" ref="E2541" si="364">$G$6+(($G$7+$G$8*H2540)*F2540*F2540)+($G$9*E2540)</f>
        <v>3.5288005102679413E-5</v>
      </c>
      <c r="F2541" s="4">
        <f t="shared" ref="F2541" si="365">C2541-D2541</f>
        <v>3.6808244351647949E-3</v>
      </c>
      <c r="G2541" s="6">
        <f t="shared" ref="G2541" si="366">F2541/SQRT(E2541)</f>
        <v>0.61962873469185897</v>
      </c>
      <c r="H2541" s="8">
        <f t="shared" ref="H2541" si="367">IF(G2541&lt;0,1,0)</f>
        <v>0</v>
      </c>
      <c r="I2541" s="6">
        <f t="shared" ref="I2541" si="368">-0.5*LN(2*PI())-0.5*LN(E2541)-0.5*G2541*G2541</f>
        <v>4.0150753076477423</v>
      </c>
      <c r="J2541" s="15">
        <f t="shared" ref="J2541" si="369">A2541</f>
        <v>43096</v>
      </c>
      <c r="K2541" s="7">
        <f t="shared" si="360"/>
        <v>9.4487381649497983</v>
      </c>
    </row>
    <row r="2542" spans="1:11" x14ac:dyDescent="0.25">
      <c r="A2542" s="11">
        <v>43097</v>
      </c>
      <c r="B2542" s="12">
        <v>7622.8999020000001</v>
      </c>
      <c r="C2542" s="4">
        <f t="shared" ref="C2542:C2543" si="370">LN(B2542/B2541)</f>
        <v>2.886072845352308E-4</v>
      </c>
      <c r="D2542" s="4">
        <f t="shared" si="361"/>
        <v>1.4509140916531771E-7</v>
      </c>
      <c r="E2542" s="13">
        <f t="shared" ref="E2542:E2543" si="371">$G$6+(($G$7+$G$8*H2541)*F2541*F2541)+($G$9*E2541)</f>
        <v>3.4000445625068442E-5</v>
      </c>
      <c r="F2542" s="4">
        <f t="shared" ref="F2542:F2543" si="372">C2542-D2542</f>
        <v>2.884621931260655E-4</v>
      </c>
      <c r="G2542" s="6">
        <f t="shared" ref="G2542:G2543" si="373">F2542/SQRT(E2542)</f>
        <v>4.9470533793552235E-2</v>
      </c>
      <c r="H2542" s="8">
        <f t="shared" ref="H2542:H2543" si="374">IF(G2542&lt;0,1,0)</f>
        <v>0</v>
      </c>
      <c r="I2542" s="6">
        <f t="shared" ref="I2542:I2543" si="375">-0.5*LN(2*PI())-0.5*LN(E2542)-0.5*G2542*G2542</f>
        <v>4.2244062633455899</v>
      </c>
      <c r="J2542" s="15">
        <f t="shared" ref="J2542:J2543" si="376">A2542</f>
        <v>43097</v>
      </c>
      <c r="K2542" s="7">
        <f t="shared" ref="K2542:K2543" si="377">100*SQRT($B$12*E2542)</f>
        <v>9.2747575403038525</v>
      </c>
    </row>
    <row r="2543" spans="1:11" x14ac:dyDescent="0.25">
      <c r="A2543" s="11">
        <v>43098</v>
      </c>
      <c r="B2543" s="12">
        <v>7687.7998049999997</v>
      </c>
      <c r="C2543" s="4">
        <f t="shared" si="370"/>
        <v>8.4777695274279568E-3</v>
      </c>
      <c r="D2543" s="4">
        <f t="shared" si="361"/>
        <v>1.4509140916531771E-7</v>
      </c>
      <c r="E2543" s="13">
        <f t="shared" si="371"/>
        <v>3.2866894890121255E-5</v>
      </c>
      <c r="F2543" s="4">
        <f t="shared" si="372"/>
        <v>8.4776244360187918E-3</v>
      </c>
      <c r="G2543" s="6">
        <f t="shared" si="373"/>
        <v>1.4787502640577654</v>
      </c>
      <c r="H2543" s="8">
        <f t="shared" si="374"/>
        <v>0</v>
      </c>
      <c r="I2543" s="6">
        <f t="shared" si="375"/>
        <v>3.1492326156345758</v>
      </c>
      <c r="J2543" s="15">
        <f t="shared" si="376"/>
        <v>43098</v>
      </c>
      <c r="K2543" s="7">
        <f t="shared" si="377"/>
        <v>9.1188400617626115</v>
      </c>
    </row>
    <row r="2544" spans="1:11" x14ac:dyDescent="0.25">
      <c r="A2544" s="11">
        <v>43102</v>
      </c>
      <c r="B2544" s="12">
        <v>7648.1000979999999</v>
      </c>
      <c r="C2544" s="4">
        <f t="shared" ref="C2544:C2607" si="378">LN(B2544/B2543)</f>
        <v>-5.1773676055178819E-3</v>
      </c>
      <c r="D2544" s="4">
        <f t="shared" si="361"/>
        <v>1.4509140916531771E-7</v>
      </c>
      <c r="E2544" s="13">
        <f t="shared" ref="E2544:E2607" si="379">$G$6+(($G$7+$G$8*H2543)*F2543*F2543)+($G$9*E2543)</f>
        <v>3.186893146315517E-5</v>
      </c>
      <c r="F2544" s="4">
        <f t="shared" ref="F2544:F2607" si="380">C2544-D2544</f>
        <v>-5.1775126969270469E-3</v>
      </c>
      <c r="G2544" s="6">
        <f t="shared" ref="G2544:G2607" si="381">F2544/SQRT(E2544)</f>
        <v>-0.91714377247402967</v>
      </c>
      <c r="H2544" s="8">
        <f t="shared" ref="H2544:H2607" si="382">IF(G2544&lt;0,1,0)</f>
        <v>1</v>
      </c>
      <c r="I2544" s="6">
        <f t="shared" ref="I2544:I2607" si="383">-0.5*LN(2*PI())-0.5*LN(E2544)-0.5*G2544*G2544</f>
        <v>3.8374245961418492</v>
      </c>
      <c r="J2544" s="15">
        <f t="shared" ref="J2544:J2607" si="384">A2544</f>
        <v>43102</v>
      </c>
      <c r="K2544" s="7">
        <f t="shared" ref="K2544:K2607" si="385">100*SQRT($B$12*E2544)</f>
        <v>8.9793316344693821</v>
      </c>
    </row>
    <row r="2545" spans="1:11" x14ac:dyDescent="0.25">
      <c r="A2545" s="11">
        <v>43103</v>
      </c>
      <c r="B2545" s="12">
        <v>7671.1000979999999</v>
      </c>
      <c r="C2545" s="4">
        <f t="shared" si="378"/>
        <v>3.0027699863695305E-3</v>
      </c>
      <c r="D2545" s="4">
        <f t="shared" si="361"/>
        <v>1.4509140916531771E-7</v>
      </c>
      <c r="E2545" s="13">
        <f t="shared" si="379"/>
        <v>3.5964820707679859E-5</v>
      </c>
      <c r="F2545" s="4">
        <f t="shared" si="380"/>
        <v>3.0026248949603651E-3</v>
      </c>
      <c r="G2545" s="6">
        <f t="shared" si="381"/>
        <v>0.50068217624014222</v>
      </c>
      <c r="H2545" s="8">
        <f t="shared" si="382"/>
        <v>0</v>
      </c>
      <c r="I2545" s="6">
        <f t="shared" si="383"/>
        <v>4.0722047959162042</v>
      </c>
      <c r="J2545" s="15">
        <f t="shared" si="384"/>
        <v>43103</v>
      </c>
      <c r="K2545" s="7">
        <f t="shared" si="385"/>
        <v>9.5389200851265148</v>
      </c>
    </row>
    <row r="2546" spans="1:11" x14ac:dyDescent="0.25">
      <c r="A2546" s="11">
        <v>43104</v>
      </c>
      <c r="B2546" s="12">
        <v>7695.8999020000001</v>
      </c>
      <c r="C2546" s="4">
        <f t="shared" si="378"/>
        <v>3.2276730045027791E-3</v>
      </c>
      <c r="D2546" s="4">
        <f t="shared" si="361"/>
        <v>1.4509140916531771E-7</v>
      </c>
      <c r="E2546" s="13">
        <f t="shared" si="379"/>
        <v>3.4596305342473892E-5</v>
      </c>
      <c r="F2546" s="4">
        <f t="shared" si="380"/>
        <v>3.2275279130936137E-3</v>
      </c>
      <c r="G2546" s="6">
        <f t="shared" si="381"/>
        <v>0.54872550414714361</v>
      </c>
      <c r="H2546" s="8">
        <f t="shared" si="382"/>
        <v>0</v>
      </c>
      <c r="I2546" s="6">
        <f t="shared" si="383"/>
        <v>4.0663934591503725</v>
      </c>
      <c r="J2546" s="15">
        <f t="shared" si="384"/>
        <v>43104</v>
      </c>
      <c r="K2546" s="7">
        <f t="shared" si="385"/>
        <v>9.3556748830033083</v>
      </c>
    </row>
    <row r="2547" spans="1:11" x14ac:dyDescent="0.25">
      <c r="A2547" s="11">
        <v>43105</v>
      </c>
      <c r="B2547" s="12">
        <v>7724.2001950000003</v>
      </c>
      <c r="C2547" s="4">
        <f t="shared" si="378"/>
        <v>3.6705760139591572E-3</v>
      </c>
      <c r="D2547" s="4">
        <f t="shared" si="361"/>
        <v>1.4509140916531771E-7</v>
      </c>
      <c r="E2547" s="13">
        <f t="shared" si="379"/>
        <v>3.3391482089652906E-5</v>
      </c>
      <c r="F2547" s="4">
        <f t="shared" si="380"/>
        <v>3.6704309225499918E-3</v>
      </c>
      <c r="G2547" s="6">
        <f t="shared" si="381"/>
        <v>0.63518349880481617</v>
      </c>
      <c r="H2547" s="8">
        <f t="shared" si="382"/>
        <v>0</v>
      </c>
      <c r="I2547" s="6">
        <f t="shared" si="383"/>
        <v>4.0329372870996139</v>
      </c>
      <c r="J2547" s="15">
        <f t="shared" si="384"/>
        <v>43105</v>
      </c>
      <c r="K2547" s="7">
        <f t="shared" si="385"/>
        <v>9.1913246970619991</v>
      </c>
    </row>
    <row r="2548" spans="1:11" x14ac:dyDescent="0.25">
      <c r="A2548" s="11">
        <v>43108</v>
      </c>
      <c r="B2548" s="12">
        <v>7696.5</v>
      </c>
      <c r="C2548" s="4">
        <f t="shared" si="378"/>
        <v>-3.5926027279057763E-3</v>
      </c>
      <c r="D2548" s="4">
        <f t="shared" si="361"/>
        <v>1.4509140916531771E-7</v>
      </c>
      <c r="E2548" s="13">
        <f t="shared" si="379"/>
        <v>3.23307712584525E-5</v>
      </c>
      <c r="F2548" s="4">
        <f t="shared" si="380"/>
        <v>-3.5927478193149417E-3</v>
      </c>
      <c r="G2548" s="6">
        <f t="shared" si="381"/>
        <v>-0.631856855703261</v>
      </c>
      <c r="H2548" s="8">
        <f t="shared" si="382"/>
        <v>1</v>
      </c>
      <c r="I2548" s="6">
        <f t="shared" si="383"/>
        <v>4.0511854790946789</v>
      </c>
      <c r="J2548" s="15">
        <f t="shared" si="384"/>
        <v>43108</v>
      </c>
      <c r="K2548" s="7">
        <f t="shared" si="385"/>
        <v>9.0441611708264489</v>
      </c>
    </row>
    <row r="2549" spans="1:11" x14ac:dyDescent="0.25">
      <c r="A2549" s="11">
        <v>43109</v>
      </c>
      <c r="B2549" s="12">
        <v>7731</v>
      </c>
      <c r="C2549" s="4">
        <f t="shared" si="378"/>
        <v>4.4725402703455997E-3</v>
      </c>
      <c r="D2549" s="4">
        <f t="shared" si="361"/>
        <v>1.4509140916531771E-7</v>
      </c>
      <c r="E2549" s="13">
        <f t="shared" si="379"/>
        <v>3.3792230682243297E-5</v>
      </c>
      <c r="F2549" s="4">
        <f t="shared" si="380"/>
        <v>4.4723951789364348E-3</v>
      </c>
      <c r="G2549" s="6">
        <f t="shared" si="381"/>
        <v>0.76936378573145714</v>
      </c>
      <c r="H2549" s="8">
        <f t="shared" si="382"/>
        <v>0</v>
      </c>
      <c r="I2549" s="6">
        <f t="shared" si="383"/>
        <v>3.9327409710826027</v>
      </c>
      <c r="J2549" s="15">
        <f t="shared" si="384"/>
        <v>43109</v>
      </c>
      <c r="K2549" s="7">
        <f t="shared" si="385"/>
        <v>9.2463151377224619</v>
      </c>
    </row>
    <row r="2550" spans="1:11" x14ac:dyDescent="0.25">
      <c r="A2550" s="11">
        <v>43110</v>
      </c>
      <c r="B2550" s="12">
        <v>7748.5</v>
      </c>
      <c r="C2550" s="4">
        <f t="shared" si="378"/>
        <v>2.2610559069149087E-3</v>
      </c>
      <c r="D2550" s="4">
        <f t="shared" si="361"/>
        <v>1.4509140916531771E-7</v>
      </c>
      <c r="E2550" s="13">
        <f t="shared" si="379"/>
        <v>3.268358514360425E-5</v>
      </c>
      <c r="F2550" s="4">
        <f t="shared" si="380"/>
        <v>2.2609108155057433E-3</v>
      </c>
      <c r="G2550" s="6">
        <f t="shared" si="381"/>
        <v>0.39547459205093943</v>
      </c>
      <c r="H2550" s="8">
        <f t="shared" si="382"/>
        <v>0</v>
      </c>
      <c r="I2550" s="6">
        <f t="shared" si="383"/>
        <v>4.1671801850528585</v>
      </c>
      <c r="J2550" s="15">
        <f t="shared" si="384"/>
        <v>43110</v>
      </c>
      <c r="K2550" s="7">
        <f t="shared" si="385"/>
        <v>9.0933750837254461</v>
      </c>
    </row>
    <row r="2551" spans="1:11" x14ac:dyDescent="0.25">
      <c r="A2551" s="11">
        <v>43111</v>
      </c>
      <c r="B2551" s="12">
        <v>7762.8999020000001</v>
      </c>
      <c r="C2551" s="4">
        <f t="shared" si="378"/>
        <v>1.8566868532425413E-3</v>
      </c>
      <c r="D2551" s="4">
        <f t="shared" si="361"/>
        <v>1.4509140916531771E-7</v>
      </c>
      <c r="E2551" s="13">
        <f t="shared" si="379"/>
        <v>3.170754792981123E-5</v>
      </c>
      <c r="F2551" s="4">
        <f t="shared" si="380"/>
        <v>1.8565417618333759E-3</v>
      </c>
      <c r="G2551" s="6">
        <f t="shared" si="381"/>
        <v>0.32970337595509663</v>
      </c>
      <c r="H2551" s="8">
        <f t="shared" si="382"/>
        <v>0</v>
      </c>
      <c r="I2551" s="6">
        <f t="shared" si="383"/>
        <v>4.2061872089283243</v>
      </c>
      <c r="J2551" s="15">
        <f t="shared" si="384"/>
        <v>43111</v>
      </c>
      <c r="K2551" s="7">
        <f t="shared" si="385"/>
        <v>8.956567214196653</v>
      </c>
    </row>
    <row r="2552" spans="1:11" x14ac:dyDescent="0.25">
      <c r="A2552" s="11">
        <v>43112</v>
      </c>
      <c r="B2552" s="12">
        <v>7778.6000979999999</v>
      </c>
      <c r="C2552" s="4">
        <f t="shared" si="378"/>
        <v>2.0204229116655109E-3</v>
      </c>
      <c r="D2552" s="4">
        <f t="shared" si="361"/>
        <v>1.4509140916531771E-7</v>
      </c>
      <c r="E2552" s="13">
        <f t="shared" si="379"/>
        <v>3.0848257372544114E-5</v>
      </c>
      <c r="F2552" s="4">
        <f t="shared" si="380"/>
        <v>2.0202778202563455E-3</v>
      </c>
      <c r="G2552" s="6">
        <f t="shared" si="381"/>
        <v>0.36374394958258632</v>
      </c>
      <c r="H2552" s="8">
        <f t="shared" si="382"/>
        <v>0</v>
      </c>
      <c r="I2552" s="6">
        <f t="shared" si="383"/>
        <v>4.2081217845273464</v>
      </c>
      <c r="J2552" s="15">
        <f t="shared" si="384"/>
        <v>43112</v>
      </c>
      <c r="K2552" s="7">
        <f t="shared" si="385"/>
        <v>8.834369878635183</v>
      </c>
    </row>
    <row r="2553" spans="1:11" x14ac:dyDescent="0.25">
      <c r="A2553" s="11">
        <v>43115</v>
      </c>
      <c r="B2553" s="12">
        <v>7769.1000979999999</v>
      </c>
      <c r="C2553" s="4">
        <f t="shared" si="378"/>
        <v>-1.2220458411869571E-3</v>
      </c>
      <c r="D2553" s="4">
        <f t="shared" si="361"/>
        <v>1.4509140916531771E-7</v>
      </c>
      <c r="E2553" s="13">
        <f t="shared" si="379"/>
        <v>3.0091749063871152E-5</v>
      </c>
      <c r="F2553" s="4">
        <f t="shared" si="380"/>
        <v>-1.2221909325961225E-3</v>
      </c>
      <c r="G2553" s="6">
        <f t="shared" si="381"/>
        <v>-0.22280007956436379</v>
      </c>
      <c r="H2553" s="8">
        <f t="shared" si="382"/>
        <v>1</v>
      </c>
      <c r="I2553" s="6">
        <f t="shared" si="383"/>
        <v>4.2618712997013199</v>
      </c>
      <c r="J2553" s="15">
        <f t="shared" si="384"/>
        <v>43115</v>
      </c>
      <c r="K2553" s="7">
        <f t="shared" si="385"/>
        <v>8.7253724924265565</v>
      </c>
    </row>
    <row r="2554" spans="1:11" x14ac:dyDescent="0.25">
      <c r="A2554" s="11">
        <v>43116</v>
      </c>
      <c r="B2554" s="12">
        <v>7755.8999020000001</v>
      </c>
      <c r="C2554" s="4">
        <f t="shared" si="378"/>
        <v>-1.700508751169091E-3</v>
      </c>
      <c r="D2554" s="4">
        <f t="shared" si="361"/>
        <v>1.4509140916531771E-7</v>
      </c>
      <c r="E2554" s="13">
        <f t="shared" si="379"/>
        <v>2.9702922872301021E-5</v>
      </c>
      <c r="F2554" s="4">
        <f t="shared" si="380"/>
        <v>-1.7006538425782564E-3</v>
      </c>
      <c r="G2554" s="6">
        <f t="shared" si="381"/>
        <v>-0.31204435535153741</v>
      </c>
      <c r="H2554" s="8">
        <f t="shared" si="382"/>
        <v>1</v>
      </c>
      <c r="I2554" s="6">
        <f t="shared" si="383"/>
        <v>4.2445081788364956</v>
      </c>
      <c r="J2554" s="15">
        <f t="shared" si="384"/>
        <v>43116</v>
      </c>
      <c r="K2554" s="7">
        <f t="shared" si="385"/>
        <v>8.6688173857177073</v>
      </c>
    </row>
    <row r="2555" spans="1:11" x14ac:dyDescent="0.25">
      <c r="A2555" s="11">
        <v>43117</v>
      </c>
      <c r="B2555" s="12">
        <v>7725.3999020000001</v>
      </c>
      <c r="C2555" s="4">
        <f t="shared" si="378"/>
        <v>-3.9402427246823125E-3</v>
      </c>
      <c r="D2555" s="4">
        <f t="shared" si="361"/>
        <v>1.4509140916531771E-7</v>
      </c>
      <c r="E2555" s="13">
        <f t="shared" si="379"/>
        <v>2.9620118642346172E-5</v>
      </c>
      <c r="F2555" s="4">
        <f t="shared" si="380"/>
        <v>-3.9403878160914774E-3</v>
      </c>
      <c r="G2555" s="6">
        <f t="shared" si="381"/>
        <v>-0.72401167704568326</v>
      </c>
      <c r="H2555" s="8">
        <f t="shared" si="382"/>
        <v>1</v>
      </c>
      <c r="I2555" s="6">
        <f t="shared" si="383"/>
        <v>4.0324933843719162</v>
      </c>
      <c r="J2555" s="15">
        <f t="shared" si="384"/>
        <v>43117</v>
      </c>
      <c r="K2555" s="7">
        <f t="shared" si="385"/>
        <v>8.6567257184882447</v>
      </c>
    </row>
    <row r="2556" spans="1:11" x14ac:dyDescent="0.25">
      <c r="A2556" s="11">
        <v>43118</v>
      </c>
      <c r="B2556" s="12">
        <v>7701</v>
      </c>
      <c r="C2556" s="4">
        <f t="shared" si="378"/>
        <v>-3.1633981360092568E-3</v>
      </c>
      <c r="D2556" s="4">
        <f t="shared" si="361"/>
        <v>1.4509140916531771E-7</v>
      </c>
      <c r="E2556" s="13">
        <f t="shared" si="379"/>
        <v>3.1891779031287934E-5</v>
      </c>
      <c r="F2556" s="4">
        <f t="shared" si="380"/>
        <v>-3.1635432274184222E-3</v>
      </c>
      <c r="G2556" s="6">
        <f t="shared" si="381"/>
        <v>-0.56018877208880524</v>
      </c>
      <c r="H2556" s="8">
        <f t="shared" si="382"/>
        <v>1</v>
      </c>
      <c r="I2556" s="6">
        <f t="shared" si="383"/>
        <v>4.1007368826103932</v>
      </c>
      <c r="J2556" s="15">
        <f t="shared" si="384"/>
        <v>43118</v>
      </c>
      <c r="K2556" s="7">
        <f t="shared" si="385"/>
        <v>8.9825498022086414</v>
      </c>
    </row>
    <row r="2557" spans="1:11" x14ac:dyDescent="0.25">
      <c r="A2557" s="11">
        <v>43119</v>
      </c>
      <c r="B2557" s="12">
        <v>7730.7998049999997</v>
      </c>
      <c r="C2557" s="4">
        <f t="shared" si="378"/>
        <v>3.8621343482819347E-3</v>
      </c>
      <c r="D2557" s="4">
        <f t="shared" si="361"/>
        <v>1.4509140916531771E-7</v>
      </c>
      <c r="E2557" s="13">
        <f t="shared" si="379"/>
        <v>3.2867628570390516E-5</v>
      </c>
      <c r="F2557" s="4">
        <f t="shared" si="380"/>
        <v>3.8619892568727693E-3</v>
      </c>
      <c r="G2557" s="6">
        <f t="shared" si="381"/>
        <v>0.6736384627314127</v>
      </c>
      <c r="H2557" s="8">
        <f t="shared" si="382"/>
        <v>0</v>
      </c>
      <c r="I2557" s="6">
        <f t="shared" si="383"/>
        <v>4.0156782368619952</v>
      </c>
      <c r="J2557" s="15">
        <f t="shared" si="384"/>
        <v>43119</v>
      </c>
      <c r="K2557" s="7">
        <f t="shared" si="385"/>
        <v>9.1189418400978965</v>
      </c>
    </row>
    <row r="2558" spans="1:11" x14ac:dyDescent="0.25">
      <c r="A2558" s="11">
        <v>43122</v>
      </c>
      <c r="B2558" s="12">
        <v>7715.3999020000001</v>
      </c>
      <c r="C2558" s="4">
        <f t="shared" si="378"/>
        <v>-1.9940060849528546E-3</v>
      </c>
      <c r="D2558" s="4">
        <f t="shared" si="361"/>
        <v>1.4509140916531771E-7</v>
      </c>
      <c r="E2558" s="13">
        <f t="shared" si="379"/>
        <v>3.186957738578857E-5</v>
      </c>
      <c r="F2558" s="4">
        <f t="shared" si="380"/>
        <v>-1.99415117636202E-3</v>
      </c>
      <c r="G2558" s="6">
        <f t="shared" si="381"/>
        <v>-0.35324004125388875</v>
      </c>
      <c r="H2558" s="8">
        <f t="shared" si="382"/>
        <v>1</v>
      </c>
      <c r="I2558" s="6">
        <f t="shared" si="383"/>
        <v>4.1956015485168558</v>
      </c>
      <c r="J2558" s="15">
        <f t="shared" si="384"/>
        <v>43122</v>
      </c>
      <c r="K2558" s="7">
        <f t="shared" si="385"/>
        <v>8.9794226309961083</v>
      </c>
    </row>
    <row r="2559" spans="1:11" x14ac:dyDescent="0.25">
      <c r="A2559" s="11">
        <v>43123</v>
      </c>
      <c r="B2559" s="12">
        <v>7731.7998049999997</v>
      </c>
      <c r="C2559" s="4">
        <f t="shared" si="378"/>
        <v>2.1233504418677169E-3</v>
      </c>
      <c r="D2559" s="4">
        <f t="shared" si="361"/>
        <v>1.4509140916531771E-7</v>
      </c>
      <c r="E2559" s="13">
        <f t="shared" si="379"/>
        <v>3.1728847275685001E-5</v>
      </c>
      <c r="F2559" s="4">
        <f t="shared" si="380"/>
        <v>2.1232053504585515E-3</v>
      </c>
      <c r="G2559" s="6">
        <f t="shared" si="381"/>
        <v>0.37693360040364554</v>
      </c>
      <c r="H2559" s="8">
        <f t="shared" si="382"/>
        <v>0</v>
      </c>
      <c r="I2559" s="6">
        <f t="shared" si="383"/>
        <v>4.1891641383343199</v>
      </c>
      <c r="J2559" s="15">
        <f t="shared" si="384"/>
        <v>43123</v>
      </c>
      <c r="K2559" s="7">
        <f t="shared" si="385"/>
        <v>8.9595749680151151</v>
      </c>
    </row>
    <row r="2560" spans="1:11" x14ac:dyDescent="0.25">
      <c r="A2560" s="11">
        <v>43124</v>
      </c>
      <c r="B2560" s="12">
        <v>7643.3999020000001</v>
      </c>
      <c r="C2560" s="4">
        <f t="shared" si="378"/>
        <v>-1.149915172217012E-2</v>
      </c>
      <c r="D2560" s="4">
        <f t="shared" si="361"/>
        <v>1.4509140916531771E-7</v>
      </c>
      <c r="E2560" s="13">
        <f t="shared" si="379"/>
        <v>3.0867009041565193E-5</v>
      </c>
      <c r="F2560" s="4">
        <f t="shared" si="380"/>
        <v>-1.1499296813579285E-2</v>
      </c>
      <c r="G2560" s="6">
        <f t="shared" si="381"/>
        <v>-2.0697791574497848</v>
      </c>
      <c r="H2560" s="8">
        <f t="shared" si="382"/>
        <v>1</v>
      </c>
      <c r="I2560" s="6">
        <f t="shared" si="383"/>
        <v>2.1319798929797669</v>
      </c>
      <c r="J2560" s="15">
        <f t="shared" si="384"/>
        <v>43124</v>
      </c>
      <c r="K2560" s="7">
        <f t="shared" si="385"/>
        <v>8.8370545361653132</v>
      </c>
    </row>
    <row r="2561" spans="1:11" x14ac:dyDescent="0.25">
      <c r="A2561" s="11">
        <v>43125</v>
      </c>
      <c r="B2561" s="12">
        <v>7615.7998049999997</v>
      </c>
      <c r="C2561" s="4">
        <f t="shared" si="378"/>
        <v>-3.6175065047547327E-3</v>
      </c>
      <c r="D2561" s="4">
        <f t="shared" si="361"/>
        <v>1.4509140916531771E-7</v>
      </c>
      <c r="E2561" s="13">
        <f t="shared" si="379"/>
        <v>5.4646768712686474E-5</v>
      </c>
      <c r="F2561" s="4">
        <f t="shared" si="380"/>
        <v>-3.6176515961638981E-3</v>
      </c>
      <c r="G2561" s="6">
        <f t="shared" si="381"/>
        <v>-0.4893780606830937</v>
      </c>
      <c r="H2561" s="8">
        <f t="shared" si="382"/>
        <v>1</v>
      </c>
      <c r="I2561" s="6">
        <f t="shared" si="383"/>
        <v>3.8686262596716396</v>
      </c>
      <c r="J2561" s="15">
        <f t="shared" si="384"/>
        <v>43125</v>
      </c>
      <c r="K2561" s="7">
        <f t="shared" si="385"/>
        <v>11.758244972915676</v>
      </c>
    </row>
    <row r="2562" spans="1:11" x14ac:dyDescent="0.25">
      <c r="A2562" s="11">
        <v>43126</v>
      </c>
      <c r="B2562" s="12">
        <v>7665.5</v>
      </c>
      <c r="C2562" s="4">
        <f t="shared" si="378"/>
        <v>6.5047307329868529E-3</v>
      </c>
      <c r="D2562" s="4">
        <f t="shared" si="361"/>
        <v>1.4509140916531771E-7</v>
      </c>
      <c r="E2562" s="13">
        <f t="shared" si="379"/>
        <v>5.3472268556626697E-5</v>
      </c>
      <c r="F2562" s="4">
        <f t="shared" si="380"/>
        <v>6.5045856415776879E-3</v>
      </c>
      <c r="G2562" s="6">
        <f t="shared" si="381"/>
        <v>0.8895192098241973</v>
      </c>
      <c r="H2562" s="8">
        <f t="shared" si="382"/>
        <v>0</v>
      </c>
      <c r="I2562" s="6">
        <f t="shared" si="383"/>
        <v>3.6036129460648629</v>
      </c>
      <c r="J2562" s="15">
        <f t="shared" si="384"/>
        <v>43126</v>
      </c>
      <c r="K2562" s="7">
        <f t="shared" si="385"/>
        <v>11.631201118038737</v>
      </c>
    </row>
    <row r="2563" spans="1:11" x14ac:dyDescent="0.25">
      <c r="A2563" s="11">
        <v>43129</v>
      </c>
      <c r="B2563" s="12">
        <v>7671.5</v>
      </c>
      <c r="C2563" s="4">
        <f t="shared" si="378"/>
        <v>7.8242163475159324E-4</v>
      </c>
      <c r="D2563" s="4">
        <f t="shared" si="361"/>
        <v>1.4509140916531771E-7</v>
      </c>
      <c r="E2563" s="13">
        <f t="shared" si="379"/>
        <v>5.0009636315770869E-5</v>
      </c>
      <c r="F2563" s="4">
        <f t="shared" si="380"/>
        <v>7.8227654334242795E-4</v>
      </c>
      <c r="G2563" s="6">
        <f t="shared" si="381"/>
        <v>0.11061995053793228</v>
      </c>
      <c r="H2563" s="8">
        <f t="shared" si="382"/>
        <v>0</v>
      </c>
      <c r="I2563" s="6">
        <f t="shared" si="383"/>
        <v>4.0265905024618398</v>
      </c>
      <c r="J2563" s="15">
        <f t="shared" si="384"/>
        <v>43129</v>
      </c>
      <c r="K2563" s="7">
        <f t="shared" si="385"/>
        <v>11.2483056448027</v>
      </c>
    </row>
    <row r="2564" spans="1:11" x14ac:dyDescent="0.25">
      <c r="A2564" s="11">
        <v>43130</v>
      </c>
      <c r="B2564" s="12">
        <v>7588</v>
      </c>
      <c r="C2564" s="4">
        <f t="shared" si="378"/>
        <v>-1.094411133035555E-2</v>
      </c>
      <c r="D2564" s="4">
        <f t="shared" si="361"/>
        <v>1.4509140916531771E-7</v>
      </c>
      <c r="E2564" s="13">
        <f t="shared" si="379"/>
        <v>4.696117961165278E-5</v>
      </c>
      <c r="F2564" s="4">
        <f t="shared" si="380"/>
        <v>-1.0944256421764715E-2</v>
      </c>
      <c r="G2564" s="6">
        <f t="shared" si="381"/>
        <v>-1.5970435577671738</v>
      </c>
      <c r="H2564" s="8">
        <f t="shared" si="382"/>
        <v>1</v>
      </c>
      <c r="I2564" s="6">
        <f t="shared" si="383"/>
        <v>2.788882035723188</v>
      </c>
      <c r="J2564" s="15">
        <f t="shared" si="384"/>
        <v>43130</v>
      </c>
      <c r="K2564" s="7">
        <f t="shared" si="385"/>
        <v>10.900081853705574</v>
      </c>
    </row>
    <row r="2565" spans="1:11" x14ac:dyDescent="0.25">
      <c r="A2565" s="11">
        <v>43131</v>
      </c>
      <c r="B2565" s="12">
        <v>7533.6000979999999</v>
      </c>
      <c r="C2565" s="4">
        <f t="shared" si="378"/>
        <v>-7.1950238506623774E-3</v>
      </c>
      <c r="D2565" s="4">
        <f t="shared" si="361"/>
        <v>1.4509140916531771E-7</v>
      </c>
      <c r="E2565" s="13">
        <f t="shared" si="379"/>
        <v>6.6504219891762756E-5</v>
      </c>
      <c r="F2565" s="4">
        <f t="shared" si="380"/>
        <v>-7.1951689420715424E-3</v>
      </c>
      <c r="G2565" s="6">
        <f t="shared" si="381"/>
        <v>-0.88230023289767168</v>
      </c>
      <c r="H2565" s="8">
        <f t="shared" si="382"/>
        <v>1</v>
      </c>
      <c r="I2565" s="6">
        <f t="shared" si="383"/>
        <v>3.500957193958079</v>
      </c>
      <c r="J2565" s="15">
        <f t="shared" si="384"/>
        <v>43131</v>
      </c>
      <c r="K2565" s="7">
        <f t="shared" si="385"/>
        <v>12.97134057552109</v>
      </c>
    </row>
    <row r="2566" spans="1:11" x14ac:dyDescent="0.25">
      <c r="A2566" s="11">
        <v>43132</v>
      </c>
      <c r="B2566" s="12">
        <v>7490.3999020000001</v>
      </c>
      <c r="C2566" s="4">
        <f t="shared" si="378"/>
        <v>-5.7508406629765679E-3</v>
      </c>
      <c r="D2566" s="4">
        <f t="shared" si="361"/>
        <v>1.4509140916531771E-7</v>
      </c>
      <c r="E2566" s="13">
        <f t="shared" si="379"/>
        <v>7.1089794365064175E-5</v>
      </c>
      <c r="F2566" s="4">
        <f t="shared" si="380"/>
        <v>-5.7509857543857328E-3</v>
      </c>
      <c r="G2566" s="6">
        <f t="shared" si="381"/>
        <v>-0.68208525746415638</v>
      </c>
      <c r="H2566" s="8">
        <f t="shared" si="382"/>
        <v>1</v>
      </c>
      <c r="I2566" s="6">
        <f t="shared" si="383"/>
        <v>3.6242247028839012</v>
      </c>
      <c r="J2566" s="15">
        <f t="shared" si="384"/>
        <v>43132</v>
      </c>
      <c r="K2566" s="7">
        <f t="shared" si="385"/>
        <v>13.411084212084134</v>
      </c>
    </row>
    <row r="2567" spans="1:11" x14ac:dyDescent="0.25">
      <c r="A2567" s="11">
        <v>43133</v>
      </c>
      <c r="B2567" s="12">
        <v>7443.3999020000001</v>
      </c>
      <c r="C2567" s="4">
        <f t="shared" si="378"/>
        <v>-6.294467020627372E-3</v>
      </c>
      <c r="D2567" s="4">
        <f t="shared" si="361"/>
        <v>1.4509140916531771E-7</v>
      </c>
      <c r="E2567" s="13">
        <f t="shared" si="379"/>
        <v>7.1657360350019675E-5</v>
      </c>
      <c r="F2567" s="4">
        <f t="shared" si="380"/>
        <v>-6.2946121120365369E-3</v>
      </c>
      <c r="G2567" s="6">
        <f t="shared" si="381"/>
        <v>-0.7435986113936689</v>
      </c>
      <c r="H2567" s="8">
        <f t="shared" si="382"/>
        <v>1</v>
      </c>
      <c r="I2567" s="6">
        <f t="shared" si="383"/>
        <v>3.5763993606209348</v>
      </c>
      <c r="J2567" s="15">
        <f t="shared" si="384"/>
        <v>43133</v>
      </c>
      <c r="K2567" s="7">
        <f t="shared" si="385"/>
        <v>13.464513421789507</v>
      </c>
    </row>
    <row r="2568" spans="1:11" x14ac:dyDescent="0.25">
      <c r="A2568" s="11">
        <v>43136</v>
      </c>
      <c r="B2568" s="12">
        <v>7335</v>
      </c>
      <c r="C2568" s="4">
        <f t="shared" si="378"/>
        <v>-1.4670308943556396E-2</v>
      </c>
      <c r="D2568" s="4">
        <f t="shared" si="361"/>
        <v>1.4509140916531771E-7</v>
      </c>
      <c r="E2568" s="13">
        <f t="shared" si="379"/>
        <v>7.3372201015898752E-5</v>
      </c>
      <c r="F2568" s="4">
        <f t="shared" si="380"/>
        <v>-1.4670454034965561E-2</v>
      </c>
      <c r="G2568" s="6">
        <f t="shared" si="381"/>
        <v>-1.7126861329242433</v>
      </c>
      <c r="H2568" s="8">
        <f t="shared" si="382"/>
        <v>1</v>
      </c>
      <c r="I2568" s="6">
        <f t="shared" si="383"/>
        <v>2.3743972852571229</v>
      </c>
      <c r="J2568" s="15">
        <f t="shared" si="384"/>
        <v>43136</v>
      </c>
      <c r="K2568" s="7">
        <f t="shared" si="385"/>
        <v>13.624671319713508</v>
      </c>
    </row>
    <row r="2569" spans="1:11" x14ac:dyDescent="0.25">
      <c r="A2569" s="11">
        <v>43137</v>
      </c>
      <c r="B2569" s="12">
        <v>7141.3999020000001</v>
      </c>
      <c r="C2569" s="4">
        <f t="shared" si="378"/>
        <v>-2.6748589755742101E-2</v>
      </c>
      <c r="D2569" s="4">
        <f t="shared" si="361"/>
        <v>1.4509140916531771E-7</v>
      </c>
      <c r="E2569" s="13">
        <f t="shared" si="379"/>
        <v>1.0746787155080343E-4</v>
      </c>
      <c r="F2569" s="4">
        <f t="shared" si="380"/>
        <v>-2.6748734847151266E-2</v>
      </c>
      <c r="G2569" s="6">
        <f t="shared" si="381"/>
        <v>-2.5802626858942475</v>
      </c>
      <c r="H2569" s="8">
        <f t="shared" si="382"/>
        <v>1</v>
      </c>
      <c r="I2569" s="6">
        <f t="shared" si="383"/>
        <v>0.32134301486709793</v>
      </c>
      <c r="J2569" s="15">
        <f t="shared" si="384"/>
        <v>43137</v>
      </c>
      <c r="K2569" s="7">
        <f t="shared" si="385"/>
        <v>16.489199950984059</v>
      </c>
    </row>
    <row r="2570" spans="1:11" x14ac:dyDescent="0.25">
      <c r="A2570" s="11">
        <v>43138</v>
      </c>
      <c r="B2570" s="12">
        <v>7279.3999020000001</v>
      </c>
      <c r="C2570" s="4">
        <f t="shared" si="378"/>
        <v>1.9139605927810544E-2</v>
      </c>
      <c r="D2570" s="4">
        <f t="shared" si="361"/>
        <v>1.4509140916531771E-7</v>
      </c>
      <c r="E2570" s="13">
        <f t="shared" si="379"/>
        <v>2.3032038938941823E-4</v>
      </c>
      <c r="F2570" s="4">
        <f t="shared" si="380"/>
        <v>1.9139460836401379E-2</v>
      </c>
      <c r="G2570" s="6">
        <f t="shared" si="381"/>
        <v>1.2611405976157239</v>
      </c>
      <c r="H2570" s="8">
        <f t="shared" si="382"/>
        <v>0</v>
      </c>
      <c r="I2570" s="6">
        <f t="shared" si="383"/>
        <v>2.4738432738263114</v>
      </c>
      <c r="J2570" s="15">
        <f t="shared" si="384"/>
        <v>43138</v>
      </c>
      <c r="K2570" s="7">
        <f t="shared" si="385"/>
        <v>24.139399022246351</v>
      </c>
    </row>
    <row r="2571" spans="1:11" x14ac:dyDescent="0.25">
      <c r="A2571" s="11">
        <v>43139</v>
      </c>
      <c r="B2571" s="12">
        <v>7170.7001950000003</v>
      </c>
      <c r="C2571" s="4">
        <f t="shared" si="378"/>
        <v>-1.5045121717125553E-2</v>
      </c>
      <c r="D2571" s="4">
        <f t="shared" si="361"/>
        <v>1.4509140916531771E-7</v>
      </c>
      <c r="E2571" s="13">
        <f t="shared" si="379"/>
        <v>2.057044378607833E-4</v>
      </c>
      <c r="F2571" s="4">
        <f t="shared" si="380"/>
        <v>-1.5045266808534718E-2</v>
      </c>
      <c r="G2571" s="6">
        <f t="shared" si="381"/>
        <v>-1.0490062196598242</v>
      </c>
      <c r="H2571" s="8">
        <f t="shared" si="382"/>
        <v>1</v>
      </c>
      <c r="I2571" s="6">
        <f t="shared" si="383"/>
        <v>2.7753895359055791</v>
      </c>
      <c r="J2571" s="15">
        <f t="shared" si="384"/>
        <v>43139</v>
      </c>
      <c r="K2571" s="7">
        <f t="shared" si="385"/>
        <v>22.812983754603032</v>
      </c>
    </row>
    <row r="2572" spans="1:11" x14ac:dyDescent="0.25">
      <c r="A2572" s="11">
        <v>43140</v>
      </c>
      <c r="B2572" s="12">
        <v>7092.3999020000001</v>
      </c>
      <c r="C2572" s="4">
        <f t="shared" si="378"/>
        <v>-1.097953166679903E-2</v>
      </c>
      <c r="D2572" s="4">
        <f t="shared" si="361"/>
        <v>1.4509140916531771E-7</v>
      </c>
      <c r="E2572" s="13">
        <f t="shared" si="379"/>
        <v>2.2603830106320707E-4</v>
      </c>
      <c r="F2572" s="4">
        <f t="shared" si="380"/>
        <v>-1.0979676758208195E-2</v>
      </c>
      <c r="G2572" s="6">
        <f t="shared" si="381"/>
        <v>-0.73029535350940067</v>
      </c>
      <c r="H2572" s="8">
        <f t="shared" si="382"/>
        <v>1</v>
      </c>
      <c r="I2572" s="6">
        <f t="shared" si="383"/>
        <v>3.0117988647766341</v>
      </c>
      <c r="J2572" s="15">
        <f t="shared" si="384"/>
        <v>43140</v>
      </c>
      <c r="K2572" s="7">
        <f t="shared" si="385"/>
        <v>23.913947848272855</v>
      </c>
    </row>
    <row r="2573" spans="1:11" x14ac:dyDescent="0.25">
      <c r="A2573" s="11">
        <v>43143</v>
      </c>
      <c r="B2573" s="12">
        <v>7177.1000979999999</v>
      </c>
      <c r="C2573" s="4">
        <f t="shared" si="378"/>
        <v>1.187164102067304E-2</v>
      </c>
      <c r="D2573" s="4">
        <f t="shared" si="361"/>
        <v>1.4509140916531771E-7</v>
      </c>
      <c r="E2573" s="13">
        <f t="shared" si="379"/>
        <v>2.2430550904323459E-4</v>
      </c>
      <c r="F2573" s="4">
        <f t="shared" si="380"/>
        <v>1.1871495929263875E-2</v>
      </c>
      <c r="G2573" s="6">
        <f t="shared" si="381"/>
        <v>0.79265732593617788</v>
      </c>
      <c r="H2573" s="8">
        <f t="shared" si="382"/>
        <v>0</v>
      </c>
      <c r="I2573" s="6">
        <f t="shared" si="383"/>
        <v>2.9681594264606703</v>
      </c>
      <c r="J2573" s="15">
        <f t="shared" si="384"/>
        <v>43143</v>
      </c>
      <c r="K2573" s="7">
        <f t="shared" si="385"/>
        <v>23.822110273428411</v>
      </c>
    </row>
    <row r="2574" spans="1:11" x14ac:dyDescent="0.25">
      <c r="A2574" s="11">
        <v>43144</v>
      </c>
      <c r="B2574" s="12">
        <v>7168</v>
      </c>
      <c r="C2574" s="4">
        <f t="shared" si="378"/>
        <v>-1.2687397311324314E-3</v>
      </c>
      <c r="D2574" s="4">
        <f t="shared" si="361"/>
        <v>1.4509140916531771E-7</v>
      </c>
      <c r="E2574" s="13">
        <f t="shared" si="379"/>
        <v>2.0040901488763507E-4</v>
      </c>
      <c r="F2574" s="4">
        <f t="shared" si="380"/>
        <v>-1.2688848225415968E-3</v>
      </c>
      <c r="G2574" s="6">
        <f t="shared" si="381"/>
        <v>-8.9632100908199772E-2</v>
      </c>
      <c r="H2574" s="8">
        <f t="shared" si="382"/>
        <v>1</v>
      </c>
      <c r="I2574" s="6">
        <f t="shared" si="383"/>
        <v>3.3346196126867675</v>
      </c>
      <c r="J2574" s="15">
        <f t="shared" si="384"/>
        <v>43144</v>
      </c>
      <c r="K2574" s="7">
        <f t="shared" si="385"/>
        <v>22.517433416482366</v>
      </c>
    </row>
    <row r="2575" spans="1:11" x14ac:dyDescent="0.25">
      <c r="A2575" s="11">
        <v>43145</v>
      </c>
      <c r="B2575" s="12">
        <v>7214</v>
      </c>
      <c r="C2575" s="4">
        <f t="shared" si="378"/>
        <v>6.3969068087179979E-3</v>
      </c>
      <c r="D2575" s="4">
        <f t="shared" si="361"/>
        <v>1.4509140916531771E-7</v>
      </c>
      <c r="E2575" s="13">
        <f t="shared" si="379"/>
        <v>1.7966962904347589E-4</v>
      </c>
      <c r="F2575" s="4">
        <f t="shared" si="380"/>
        <v>6.3967617173088329E-3</v>
      </c>
      <c r="G2575" s="6">
        <f t="shared" si="381"/>
        <v>0.47722461664273241</v>
      </c>
      <c r="H2575" s="8">
        <f t="shared" si="382"/>
        <v>0</v>
      </c>
      <c r="I2575" s="6">
        <f t="shared" si="383"/>
        <v>3.2793851932687779</v>
      </c>
      <c r="J2575" s="15">
        <f t="shared" si="384"/>
        <v>43145</v>
      </c>
      <c r="K2575" s="7">
        <f t="shared" si="385"/>
        <v>21.320510347550172</v>
      </c>
    </row>
    <row r="2576" spans="1:11" x14ac:dyDescent="0.25">
      <c r="A2576" s="11">
        <v>43146</v>
      </c>
      <c r="B2576" s="12">
        <v>7234.7998049999997</v>
      </c>
      <c r="C2576" s="4">
        <f t="shared" si="378"/>
        <v>2.8791068668152504E-3</v>
      </c>
      <c r="D2576" s="4">
        <f t="shared" si="361"/>
        <v>1.4509140916531771E-7</v>
      </c>
      <c r="E2576" s="13">
        <f t="shared" si="379"/>
        <v>1.6111216261901421E-4</v>
      </c>
      <c r="F2576" s="4">
        <f t="shared" si="380"/>
        <v>2.878961775406085E-3</v>
      </c>
      <c r="G2576" s="6">
        <f t="shared" si="381"/>
        <v>0.22681498047663373</v>
      </c>
      <c r="H2576" s="8">
        <f t="shared" si="382"/>
        <v>0</v>
      </c>
      <c r="I2576" s="6">
        <f t="shared" si="383"/>
        <v>3.422043835764216</v>
      </c>
      <c r="J2576" s="15">
        <f t="shared" si="384"/>
        <v>43146</v>
      </c>
      <c r="K2576" s="7">
        <f t="shared" si="385"/>
        <v>20.189447031211778</v>
      </c>
    </row>
    <row r="2577" spans="1:11" x14ac:dyDescent="0.25">
      <c r="A2577" s="11">
        <v>43147</v>
      </c>
      <c r="B2577" s="12">
        <v>7294.7001950000003</v>
      </c>
      <c r="C2577" s="4">
        <f t="shared" si="378"/>
        <v>8.2453944551318728E-3</v>
      </c>
      <c r="D2577" s="4">
        <f t="shared" si="361"/>
        <v>1.4509140916531771E-7</v>
      </c>
      <c r="E2577" s="13">
        <f t="shared" si="379"/>
        <v>1.4477440885307739E-4</v>
      </c>
      <c r="F2577" s="4">
        <f t="shared" si="380"/>
        <v>8.2452493637227078E-3</v>
      </c>
      <c r="G2577" s="6">
        <f t="shared" si="381"/>
        <v>0.68526396460740058</v>
      </c>
      <c r="H2577" s="8">
        <f t="shared" si="382"/>
        <v>0</v>
      </c>
      <c r="I2577" s="6">
        <f t="shared" si="383"/>
        <v>3.2664350302366523</v>
      </c>
      <c r="J2577" s="15">
        <f t="shared" si="384"/>
        <v>43147</v>
      </c>
      <c r="K2577" s="7">
        <f t="shared" si="385"/>
        <v>19.13842350869804</v>
      </c>
    </row>
    <row r="2578" spans="1:11" x14ac:dyDescent="0.25">
      <c r="A2578" s="11">
        <v>43150</v>
      </c>
      <c r="B2578" s="12">
        <v>7247.7001950000003</v>
      </c>
      <c r="C2578" s="4">
        <f t="shared" si="378"/>
        <v>-6.4638797426260731E-3</v>
      </c>
      <c r="D2578" s="4">
        <f t="shared" si="361"/>
        <v>1.4509140916531771E-7</v>
      </c>
      <c r="E2578" s="13">
        <f t="shared" si="379"/>
        <v>1.3039086144358094E-4</v>
      </c>
      <c r="F2578" s="4">
        <f t="shared" si="380"/>
        <v>-6.4640248340352381E-3</v>
      </c>
      <c r="G2578" s="6">
        <f t="shared" si="381"/>
        <v>-0.56608212171700611</v>
      </c>
      <c r="H2578" s="8">
        <f t="shared" si="382"/>
        <v>1</v>
      </c>
      <c r="I2578" s="6">
        <f t="shared" si="383"/>
        <v>3.3933239784723339</v>
      </c>
      <c r="J2578" s="15">
        <f t="shared" si="384"/>
        <v>43150</v>
      </c>
      <c r="K2578" s="7">
        <f t="shared" si="385"/>
        <v>18.162843374655296</v>
      </c>
    </row>
    <row r="2579" spans="1:11" x14ac:dyDescent="0.25">
      <c r="A2579" s="11">
        <v>43151</v>
      </c>
      <c r="B2579" s="12">
        <v>7246.7998049999997</v>
      </c>
      <c r="C2579" s="4">
        <f t="shared" si="378"/>
        <v>-1.242388493785351E-4</v>
      </c>
      <c r="D2579" s="4">
        <f t="shared" si="361"/>
        <v>1.4509140916531771E-7</v>
      </c>
      <c r="E2579" s="13">
        <f t="shared" si="379"/>
        <v>1.2548151984597463E-4</v>
      </c>
      <c r="F2579" s="4">
        <f t="shared" si="380"/>
        <v>-1.2438394078770042E-4</v>
      </c>
      <c r="G2579" s="6">
        <f t="shared" si="381"/>
        <v>-1.1103871495350593E-2</v>
      </c>
      <c r="H2579" s="8">
        <f t="shared" si="382"/>
        <v>1</v>
      </c>
      <c r="I2579" s="6">
        <f t="shared" si="383"/>
        <v>3.5726758500434443</v>
      </c>
      <c r="J2579" s="15">
        <f t="shared" si="384"/>
        <v>43151</v>
      </c>
      <c r="K2579" s="7">
        <f t="shared" si="385"/>
        <v>17.817638598038624</v>
      </c>
    </row>
    <row r="2580" spans="1:11" x14ac:dyDescent="0.25">
      <c r="A2580" s="11">
        <v>43152</v>
      </c>
      <c r="B2580" s="12">
        <v>7281.6000979999999</v>
      </c>
      <c r="C2580" s="4">
        <f t="shared" si="378"/>
        <v>4.7906665275310994E-3</v>
      </c>
      <c r="D2580" s="4">
        <f t="shared" si="361"/>
        <v>1.4509140916531771E-7</v>
      </c>
      <c r="E2580" s="13">
        <f t="shared" si="379"/>
        <v>1.1340852214111327E-4</v>
      </c>
      <c r="F2580" s="4">
        <f t="shared" si="380"/>
        <v>4.7905214361219344E-3</v>
      </c>
      <c r="G2580" s="6">
        <f t="shared" si="381"/>
        <v>0.44984193881405626</v>
      </c>
      <c r="H2580" s="8">
        <f t="shared" si="382"/>
        <v>0</v>
      </c>
      <c r="I2580" s="6">
        <f t="shared" si="383"/>
        <v>3.5221395910063968</v>
      </c>
      <c r="J2580" s="15">
        <f t="shared" si="384"/>
        <v>43152</v>
      </c>
      <c r="K2580" s="7">
        <f t="shared" si="385"/>
        <v>16.938818170610858</v>
      </c>
    </row>
    <row r="2581" spans="1:11" x14ac:dyDescent="0.25">
      <c r="A2581" s="11">
        <v>43153</v>
      </c>
      <c r="B2581" s="12">
        <v>7252.3999020000001</v>
      </c>
      <c r="C2581" s="4">
        <f t="shared" si="378"/>
        <v>-4.0181966820724323E-3</v>
      </c>
      <c r="D2581" s="4">
        <f t="shared" ref="D2581:D2644" si="386">D2580</f>
        <v>1.4509140916531771E-7</v>
      </c>
      <c r="E2581" s="13">
        <f t="shared" si="379"/>
        <v>1.0277673988036732E-4</v>
      </c>
      <c r="F2581" s="4">
        <f t="shared" si="380"/>
        <v>-4.0183417734815973E-3</v>
      </c>
      <c r="G2581" s="6">
        <f t="shared" si="381"/>
        <v>-0.39636879228681837</v>
      </c>
      <c r="H2581" s="8">
        <f t="shared" si="382"/>
        <v>1</v>
      </c>
      <c r="I2581" s="6">
        <f t="shared" si="383"/>
        <v>3.5939831051960467</v>
      </c>
      <c r="J2581" s="15">
        <f t="shared" si="384"/>
        <v>43153</v>
      </c>
      <c r="K2581" s="7">
        <f t="shared" si="385"/>
        <v>16.125295404963264</v>
      </c>
    </row>
    <row r="2582" spans="1:11" x14ac:dyDescent="0.25">
      <c r="A2582" s="11">
        <v>43154</v>
      </c>
      <c r="B2582" s="12">
        <v>7244.3999020000001</v>
      </c>
      <c r="C2582" s="4">
        <f t="shared" si="378"/>
        <v>-1.1036919761951178E-3</v>
      </c>
      <c r="D2582" s="4">
        <f t="shared" si="386"/>
        <v>1.4509140916531771E-7</v>
      </c>
      <c r="E2582" s="13">
        <f t="shared" si="379"/>
        <v>9.6413053281653449E-5</v>
      </c>
      <c r="F2582" s="4">
        <f t="shared" si="380"/>
        <v>-1.1038370676042832E-3</v>
      </c>
      <c r="G2582" s="6">
        <f t="shared" si="381"/>
        <v>-0.11241831086980299</v>
      </c>
      <c r="H2582" s="8">
        <f t="shared" si="382"/>
        <v>1</v>
      </c>
      <c r="I2582" s="6">
        <f t="shared" si="383"/>
        <v>3.6981770075001719</v>
      </c>
      <c r="J2582" s="15">
        <f t="shared" si="384"/>
        <v>43154</v>
      </c>
      <c r="K2582" s="7">
        <f t="shared" si="385"/>
        <v>15.618099269840208</v>
      </c>
    </row>
    <row r="2583" spans="1:11" x14ac:dyDescent="0.25">
      <c r="A2583" s="11">
        <v>43157</v>
      </c>
      <c r="B2583" s="12">
        <v>7289.6000979999999</v>
      </c>
      <c r="C2583" s="4">
        <f t="shared" si="378"/>
        <v>6.2199451939282131E-3</v>
      </c>
      <c r="D2583" s="4">
        <f t="shared" si="386"/>
        <v>1.4509140916531771E-7</v>
      </c>
      <c r="E2583" s="13">
        <f t="shared" si="379"/>
        <v>8.8040256418091896E-5</v>
      </c>
      <c r="F2583" s="4">
        <f t="shared" si="380"/>
        <v>6.2198001025190481E-3</v>
      </c>
      <c r="G2583" s="6">
        <f t="shared" si="381"/>
        <v>0.66288131544886586</v>
      </c>
      <c r="H2583" s="8">
        <f t="shared" si="382"/>
        <v>0</v>
      </c>
      <c r="I2583" s="6">
        <f t="shared" si="383"/>
        <v>3.5302138420058049</v>
      </c>
      <c r="J2583" s="15">
        <f t="shared" si="384"/>
        <v>43157</v>
      </c>
      <c r="K2583" s="7">
        <f t="shared" si="385"/>
        <v>14.924538476541663</v>
      </c>
    </row>
    <row r="2584" spans="1:11" x14ac:dyDescent="0.25">
      <c r="A2584" s="11">
        <v>43158</v>
      </c>
      <c r="B2584" s="12">
        <v>7282.5</v>
      </c>
      <c r="C2584" s="4">
        <f t="shared" si="378"/>
        <v>-9.7447842302888056E-4</v>
      </c>
      <c r="D2584" s="4">
        <f t="shared" si="386"/>
        <v>1.4509140916531771E-7</v>
      </c>
      <c r="E2584" s="13">
        <f t="shared" si="379"/>
        <v>8.0442846375095809E-5</v>
      </c>
      <c r="F2584" s="4">
        <f t="shared" si="380"/>
        <v>-9.7462351443804586E-4</v>
      </c>
      <c r="G2584" s="6">
        <f t="shared" si="381"/>
        <v>-0.10866587231796022</v>
      </c>
      <c r="H2584" s="8">
        <f t="shared" si="382"/>
        <v>1</v>
      </c>
      <c r="I2584" s="6">
        <f t="shared" si="383"/>
        <v>3.7891391351995418</v>
      </c>
      <c r="J2584" s="15">
        <f t="shared" si="384"/>
        <v>43158</v>
      </c>
      <c r="K2584" s="7">
        <f t="shared" si="385"/>
        <v>14.266057665977394</v>
      </c>
    </row>
    <row r="2585" spans="1:11" x14ac:dyDescent="0.25">
      <c r="A2585" s="11">
        <v>43159</v>
      </c>
      <c r="B2585" s="12">
        <v>7231.8999020000001</v>
      </c>
      <c r="C2585" s="4">
        <f t="shared" si="378"/>
        <v>-6.9724278418777687E-3</v>
      </c>
      <c r="D2585" s="4">
        <f t="shared" si="386"/>
        <v>1.4509140916531771E-7</v>
      </c>
      <c r="E2585" s="13">
        <f t="shared" si="379"/>
        <v>7.3930455102715162E-5</v>
      </c>
      <c r="F2585" s="4">
        <f t="shared" si="380"/>
        <v>-6.9725729332869336E-3</v>
      </c>
      <c r="G2585" s="6">
        <f t="shared" si="381"/>
        <v>-0.8109262816347782</v>
      </c>
      <c r="H2585" s="8">
        <f t="shared" si="382"/>
        <v>1</v>
      </c>
      <c r="I2585" s="6">
        <f t="shared" si="383"/>
        <v>3.5084536009495291</v>
      </c>
      <c r="J2585" s="15">
        <f t="shared" si="384"/>
        <v>43159</v>
      </c>
      <c r="K2585" s="7">
        <f t="shared" si="385"/>
        <v>13.676404915396054</v>
      </c>
    </row>
    <row r="2586" spans="1:11" x14ac:dyDescent="0.25">
      <c r="A2586" s="11">
        <v>43160</v>
      </c>
      <c r="B2586" s="12">
        <v>7175.6000979999999</v>
      </c>
      <c r="C2586" s="4">
        <f t="shared" si="378"/>
        <v>-7.8153865093819001E-3</v>
      </c>
      <c r="D2586" s="4">
        <f t="shared" si="386"/>
        <v>1.4509140916531771E-7</v>
      </c>
      <c r="E2586" s="13">
        <f t="shared" si="379"/>
        <v>7.7042529888199615E-5</v>
      </c>
      <c r="F2586" s="4">
        <f t="shared" si="380"/>
        <v>-7.815531600791065E-3</v>
      </c>
      <c r="G2586" s="6">
        <f t="shared" si="381"/>
        <v>-0.89041661584117726</v>
      </c>
      <c r="H2586" s="8">
        <f t="shared" si="382"/>
        <v>1</v>
      </c>
      <c r="I2586" s="6">
        <f t="shared" si="383"/>
        <v>3.420217068103153</v>
      </c>
      <c r="J2586" s="15">
        <f t="shared" si="384"/>
        <v>43160</v>
      </c>
      <c r="K2586" s="7">
        <f t="shared" si="385"/>
        <v>13.961289360841464</v>
      </c>
    </row>
    <row r="2587" spans="1:11" x14ac:dyDescent="0.25">
      <c r="A2587" s="11">
        <v>43161</v>
      </c>
      <c r="B2587" s="12">
        <v>7069.8999020000001</v>
      </c>
      <c r="C2587" s="4">
        <f t="shared" si="378"/>
        <v>-1.4840073824894917E-2</v>
      </c>
      <c r="D2587" s="4">
        <f t="shared" si="386"/>
        <v>1.4509140916531771E-7</v>
      </c>
      <c r="E2587" s="13">
        <f t="shared" si="379"/>
        <v>8.2095620235513684E-5</v>
      </c>
      <c r="F2587" s="4">
        <f t="shared" si="380"/>
        <v>-1.4840218916304082E-2</v>
      </c>
      <c r="G2587" s="6">
        <f t="shared" si="381"/>
        <v>-1.6378733380411619</v>
      </c>
      <c r="H2587" s="8">
        <f t="shared" si="382"/>
        <v>1</v>
      </c>
      <c r="I2587" s="6">
        <f t="shared" si="383"/>
        <v>2.4435598758792523</v>
      </c>
      <c r="J2587" s="15">
        <f t="shared" si="384"/>
        <v>43161</v>
      </c>
      <c r="K2587" s="7">
        <f t="shared" si="385"/>
        <v>14.411867304268716</v>
      </c>
    </row>
    <row r="2588" spans="1:11" x14ac:dyDescent="0.25">
      <c r="A2588" s="11">
        <v>43164</v>
      </c>
      <c r="B2588" s="12">
        <v>7116</v>
      </c>
      <c r="C2588" s="4">
        <f t="shared" si="378"/>
        <v>6.4994481282906989E-3</v>
      </c>
      <c r="D2588" s="4">
        <f t="shared" si="386"/>
        <v>1.4509140916531771E-7</v>
      </c>
      <c r="E2588" s="13">
        <f t="shared" si="379"/>
        <v>1.1607753527465191E-4</v>
      </c>
      <c r="F2588" s="4">
        <f t="shared" si="380"/>
        <v>6.499303036881534E-3</v>
      </c>
      <c r="G2588" s="6">
        <f t="shared" si="381"/>
        <v>0.60324356507825405</v>
      </c>
      <c r="H2588" s="8">
        <f t="shared" si="382"/>
        <v>0</v>
      </c>
      <c r="I2588" s="6">
        <f t="shared" si="383"/>
        <v>3.4297361586924837</v>
      </c>
      <c r="J2588" s="15">
        <f t="shared" si="384"/>
        <v>43164</v>
      </c>
      <c r="K2588" s="7">
        <f t="shared" si="385"/>
        <v>17.136982355270991</v>
      </c>
    </row>
    <row r="2589" spans="1:11" x14ac:dyDescent="0.25">
      <c r="A2589" s="11">
        <v>43165</v>
      </c>
      <c r="B2589" s="12">
        <v>7146.7998049999997</v>
      </c>
      <c r="C2589" s="4">
        <f t="shared" si="378"/>
        <v>4.3189069883472105E-3</v>
      </c>
      <c r="D2589" s="4">
        <f t="shared" si="386"/>
        <v>1.4509140916531771E-7</v>
      </c>
      <c r="E2589" s="13">
        <f t="shared" si="379"/>
        <v>1.0512650457218573E-4</v>
      </c>
      <c r="F2589" s="4">
        <f t="shared" si="380"/>
        <v>4.3187618969380455E-3</v>
      </c>
      <c r="G2589" s="6">
        <f t="shared" si="381"/>
        <v>0.42121434074140479</v>
      </c>
      <c r="H2589" s="8">
        <f t="shared" si="382"/>
        <v>0</v>
      </c>
      <c r="I2589" s="6">
        <f t="shared" si="383"/>
        <v>3.5725237701487322</v>
      </c>
      <c r="J2589" s="15">
        <f t="shared" si="384"/>
        <v>43165</v>
      </c>
      <c r="K2589" s="7">
        <f t="shared" si="385"/>
        <v>16.308588429647429</v>
      </c>
    </row>
    <row r="2590" spans="1:11" x14ac:dyDescent="0.25">
      <c r="A2590" s="11">
        <v>43166</v>
      </c>
      <c r="B2590" s="12">
        <v>7157.7998049999997</v>
      </c>
      <c r="C2590" s="4">
        <f t="shared" si="378"/>
        <v>1.5379671529626787E-3</v>
      </c>
      <c r="D2590" s="4">
        <f t="shared" si="386"/>
        <v>1.4509140916531771E-7</v>
      </c>
      <c r="E2590" s="13">
        <f t="shared" si="379"/>
        <v>9.5485358576939949E-5</v>
      </c>
      <c r="F2590" s="4">
        <f t="shared" si="380"/>
        <v>1.5378220615535133E-3</v>
      </c>
      <c r="G2590" s="6">
        <f t="shared" si="381"/>
        <v>0.15737570741921819</v>
      </c>
      <c r="H2590" s="8">
        <f t="shared" si="382"/>
        <v>0</v>
      </c>
      <c r="I2590" s="6">
        <f t="shared" si="383"/>
        <v>3.6969467279333528</v>
      </c>
      <c r="J2590" s="15">
        <f t="shared" si="384"/>
        <v>43166</v>
      </c>
      <c r="K2590" s="7">
        <f t="shared" si="385"/>
        <v>15.542778297320531</v>
      </c>
    </row>
    <row r="2591" spans="1:11" x14ac:dyDescent="0.25">
      <c r="A2591" s="11">
        <v>43167</v>
      </c>
      <c r="B2591" s="12">
        <v>7203.2001950000003</v>
      </c>
      <c r="C2591" s="4">
        <f t="shared" si="378"/>
        <v>6.3227548566787816E-3</v>
      </c>
      <c r="D2591" s="4">
        <f t="shared" si="386"/>
        <v>1.4509140916531771E-7</v>
      </c>
      <c r="E2591" s="13">
        <f t="shared" si="379"/>
        <v>8.6997418160453767E-5</v>
      </c>
      <c r="F2591" s="4">
        <f t="shared" si="380"/>
        <v>6.3226097652696166E-3</v>
      </c>
      <c r="G2591" s="6">
        <f t="shared" si="381"/>
        <v>0.6778649765658008</v>
      </c>
      <c r="H2591" s="8">
        <f t="shared" si="382"/>
        <v>0</v>
      </c>
      <c r="I2591" s="6">
        <f t="shared" si="383"/>
        <v>3.5261270616013825</v>
      </c>
      <c r="J2591" s="15">
        <f t="shared" si="384"/>
        <v>43167</v>
      </c>
      <c r="K2591" s="7">
        <f t="shared" si="385"/>
        <v>14.835884467936115</v>
      </c>
    </row>
    <row r="2592" spans="1:11" x14ac:dyDescent="0.25">
      <c r="A2592" s="11">
        <v>43168</v>
      </c>
      <c r="B2592" s="12">
        <v>7224.5</v>
      </c>
      <c r="C2592" s="4">
        <f t="shared" si="378"/>
        <v>2.9526286499515215E-3</v>
      </c>
      <c r="D2592" s="4">
        <f t="shared" si="386"/>
        <v>1.4509140916531771E-7</v>
      </c>
      <c r="E2592" s="13">
        <f t="shared" si="379"/>
        <v>7.9524745041579069E-5</v>
      </c>
      <c r="F2592" s="4">
        <f t="shared" si="380"/>
        <v>2.9524835585423561E-3</v>
      </c>
      <c r="G2592" s="6">
        <f t="shared" si="381"/>
        <v>0.33108259090167469</v>
      </c>
      <c r="H2592" s="8">
        <f t="shared" si="382"/>
        <v>0</v>
      </c>
      <c r="I2592" s="6">
        <f t="shared" si="383"/>
        <v>3.7459747889713384</v>
      </c>
      <c r="J2592" s="15">
        <f t="shared" si="384"/>
        <v>43168</v>
      </c>
      <c r="K2592" s="7">
        <f t="shared" si="385"/>
        <v>14.184414156220729</v>
      </c>
    </row>
    <row r="2593" spans="1:11" x14ac:dyDescent="0.25">
      <c r="A2593" s="11">
        <v>43171</v>
      </c>
      <c r="B2593" s="12">
        <v>7214.7998049999997</v>
      </c>
      <c r="C2593" s="4">
        <f t="shared" si="378"/>
        <v>-1.3435826653984504E-3</v>
      </c>
      <c r="D2593" s="4">
        <f t="shared" si="386"/>
        <v>1.4509140916531771E-7</v>
      </c>
      <c r="E2593" s="13">
        <f t="shared" si="379"/>
        <v>7.2945900139099245E-5</v>
      </c>
      <c r="F2593" s="4">
        <f t="shared" si="380"/>
        <v>-1.3437277568076158E-3</v>
      </c>
      <c r="G2593" s="6">
        <f t="shared" si="381"/>
        <v>-0.15732974704573094</v>
      </c>
      <c r="H2593" s="8">
        <f t="shared" si="382"/>
        <v>1</v>
      </c>
      <c r="I2593" s="6">
        <f t="shared" si="383"/>
        <v>3.8315813849159515</v>
      </c>
      <c r="J2593" s="15">
        <f t="shared" si="384"/>
        <v>43171</v>
      </c>
      <c r="K2593" s="7">
        <f t="shared" si="385"/>
        <v>13.585033211292533</v>
      </c>
    </row>
    <row r="2594" spans="1:11" x14ac:dyDescent="0.25">
      <c r="A2594" s="11">
        <v>43172</v>
      </c>
      <c r="B2594" s="12">
        <v>7138.7998049999997</v>
      </c>
      <c r="C2594" s="4">
        <f t="shared" si="378"/>
        <v>-1.0589777101922831E-2</v>
      </c>
      <c r="D2594" s="4">
        <f t="shared" si="386"/>
        <v>1.4509140916531771E-7</v>
      </c>
      <c r="E2594" s="13">
        <f t="shared" si="379"/>
        <v>6.7489034397460687E-5</v>
      </c>
      <c r="F2594" s="4">
        <f t="shared" si="380"/>
        <v>-1.0589922193331996E-2</v>
      </c>
      <c r="G2594" s="6">
        <f t="shared" si="381"/>
        <v>-1.2890689927239167</v>
      </c>
      <c r="H2594" s="8">
        <f t="shared" si="382"/>
        <v>1</v>
      </c>
      <c r="I2594" s="6">
        <f t="shared" si="383"/>
        <v>3.051984746121061</v>
      </c>
      <c r="J2594" s="15">
        <f t="shared" si="384"/>
        <v>43172</v>
      </c>
      <c r="K2594" s="7">
        <f t="shared" si="385"/>
        <v>13.067029387951019</v>
      </c>
    </row>
    <row r="2595" spans="1:11" x14ac:dyDescent="0.25">
      <c r="A2595" s="11">
        <v>43173</v>
      </c>
      <c r="B2595" s="12">
        <v>7132.7001950000003</v>
      </c>
      <c r="C2595" s="4">
        <f t="shared" si="378"/>
        <v>-8.5479597399045544E-4</v>
      </c>
      <c r="D2595" s="4">
        <f t="shared" si="386"/>
        <v>1.4509140916531771E-7</v>
      </c>
      <c r="E2595" s="13">
        <f t="shared" si="379"/>
        <v>8.3160730936565394E-5</v>
      </c>
      <c r="F2595" s="4">
        <f t="shared" si="380"/>
        <v>-8.5494106539962074E-4</v>
      </c>
      <c r="G2595" s="6">
        <f t="shared" si="381"/>
        <v>-9.3751241831716653E-2</v>
      </c>
      <c r="H2595" s="8">
        <f t="shared" si="382"/>
        <v>1</v>
      </c>
      <c r="I2595" s="6">
        <f t="shared" si="383"/>
        <v>3.7740344718688839</v>
      </c>
      <c r="J2595" s="15">
        <f t="shared" si="384"/>
        <v>43173</v>
      </c>
      <c r="K2595" s="7">
        <f t="shared" si="385"/>
        <v>14.50505598987851</v>
      </c>
    </row>
    <row r="2596" spans="1:11" x14ac:dyDescent="0.25">
      <c r="A2596" s="11">
        <v>43174</v>
      </c>
      <c r="B2596" s="12">
        <v>7139.7998049999997</v>
      </c>
      <c r="C2596" s="4">
        <f t="shared" si="378"/>
        <v>9.9486573278306898E-4</v>
      </c>
      <c r="D2596" s="4">
        <f t="shared" si="386"/>
        <v>1.4509140916531771E-7</v>
      </c>
      <c r="E2596" s="13">
        <f t="shared" si="379"/>
        <v>7.6282612104424831E-5</v>
      </c>
      <c r="F2596" s="4">
        <f t="shared" si="380"/>
        <v>9.9472064137390358E-4</v>
      </c>
      <c r="G2596" s="6">
        <f t="shared" si="381"/>
        <v>0.11389072355945194</v>
      </c>
      <c r="H2596" s="8">
        <f t="shared" si="382"/>
        <v>0</v>
      </c>
      <c r="I2596" s="6">
        <f t="shared" si="383"/>
        <v>3.8151086854309049</v>
      </c>
      <c r="J2596" s="15">
        <f t="shared" si="384"/>
        <v>43174</v>
      </c>
      <c r="K2596" s="7">
        <f t="shared" si="385"/>
        <v>13.892264344742177</v>
      </c>
    </row>
    <row r="2597" spans="1:11" x14ac:dyDescent="0.25">
      <c r="A2597" s="11">
        <v>43175</v>
      </c>
      <c r="B2597" s="12">
        <v>7164.1000979999999</v>
      </c>
      <c r="C2597" s="4">
        <f t="shared" si="378"/>
        <v>3.3977190196615298E-3</v>
      </c>
      <c r="D2597" s="4">
        <f t="shared" si="386"/>
        <v>1.4509140916531771E-7</v>
      </c>
      <c r="E2597" s="13">
        <f t="shared" si="379"/>
        <v>7.0091568174158293E-5</v>
      </c>
      <c r="F2597" s="4">
        <f t="shared" si="380"/>
        <v>3.3975739282523644E-3</v>
      </c>
      <c r="G2597" s="6">
        <f t="shared" si="381"/>
        <v>0.40582241133302244</v>
      </c>
      <c r="H2597" s="8">
        <f t="shared" si="382"/>
        <v>0</v>
      </c>
      <c r="I2597" s="6">
        <f t="shared" si="383"/>
        <v>3.7815695790155361</v>
      </c>
      <c r="J2597" s="15">
        <f t="shared" si="384"/>
        <v>43175</v>
      </c>
      <c r="K2597" s="7">
        <f t="shared" si="385"/>
        <v>13.316593689101596</v>
      </c>
    </row>
    <row r="2598" spans="1:11" x14ac:dyDescent="0.25">
      <c r="A2598" s="11">
        <v>43178</v>
      </c>
      <c r="B2598" s="12">
        <v>7042.8999020000001</v>
      </c>
      <c r="C2598" s="4">
        <f t="shared" si="378"/>
        <v>-1.7062453209870317E-2</v>
      </c>
      <c r="D2598" s="4">
        <f t="shared" si="386"/>
        <v>1.4509140916531771E-7</v>
      </c>
      <c r="E2598" s="13">
        <f t="shared" si="379"/>
        <v>6.4641053056778704E-5</v>
      </c>
      <c r="F2598" s="4">
        <f t="shared" si="380"/>
        <v>-1.7062598301279482E-2</v>
      </c>
      <c r="G2598" s="6">
        <f t="shared" si="381"/>
        <v>-2.122222697321444</v>
      </c>
      <c r="H2598" s="8">
        <f t="shared" si="382"/>
        <v>1</v>
      </c>
      <c r="I2598" s="6">
        <f t="shared" si="383"/>
        <v>1.6524773046736634</v>
      </c>
      <c r="J2598" s="15">
        <f t="shared" si="384"/>
        <v>43178</v>
      </c>
      <c r="K2598" s="7">
        <f t="shared" si="385"/>
        <v>12.7883487688462</v>
      </c>
    </row>
    <row r="2599" spans="1:11" x14ac:dyDescent="0.25">
      <c r="A2599" s="11">
        <v>43179</v>
      </c>
      <c r="B2599" s="12">
        <v>7061.2998049999997</v>
      </c>
      <c r="C2599" s="4">
        <f t="shared" si="378"/>
        <v>2.6091396634359575E-3</v>
      </c>
      <c r="D2599" s="4">
        <f t="shared" si="386"/>
        <v>1.4509140916531771E-7</v>
      </c>
      <c r="E2599" s="13">
        <f t="shared" si="379"/>
        <v>1.1386763851379365E-4</v>
      </c>
      <c r="F2599" s="4">
        <f t="shared" si="380"/>
        <v>2.6089945720267921E-3</v>
      </c>
      <c r="G2599" s="6">
        <f t="shared" si="381"/>
        <v>0.24449670945697449</v>
      </c>
      <c r="H2599" s="8">
        <f t="shared" si="382"/>
        <v>0</v>
      </c>
      <c r="I2599" s="6">
        <f t="shared" si="383"/>
        <v>3.5914090712262765</v>
      </c>
      <c r="J2599" s="15">
        <f t="shared" si="384"/>
        <v>43179</v>
      </c>
      <c r="K2599" s="7">
        <f t="shared" si="385"/>
        <v>16.973070595502097</v>
      </c>
    </row>
    <row r="2600" spans="1:11" x14ac:dyDescent="0.25">
      <c r="A2600" s="11">
        <v>43180</v>
      </c>
      <c r="B2600" s="12">
        <v>7039</v>
      </c>
      <c r="C2600" s="4">
        <f t="shared" si="378"/>
        <v>-3.1630282902329007E-3</v>
      </c>
      <c r="D2600" s="4">
        <f t="shared" si="386"/>
        <v>1.4509140916531771E-7</v>
      </c>
      <c r="E2600" s="13">
        <f t="shared" si="379"/>
        <v>1.0318094000527632E-4</v>
      </c>
      <c r="F2600" s="4">
        <f t="shared" si="380"/>
        <v>-3.1631733816420661E-3</v>
      </c>
      <c r="G2600" s="6">
        <f t="shared" si="381"/>
        <v>-0.31140333352749155</v>
      </c>
      <c r="H2600" s="8">
        <f t="shared" si="382"/>
        <v>1</v>
      </c>
      <c r="I2600" s="6">
        <f t="shared" si="383"/>
        <v>3.6220886546520301</v>
      </c>
      <c r="J2600" s="15">
        <f t="shared" si="384"/>
        <v>43180</v>
      </c>
      <c r="K2600" s="7">
        <f t="shared" si="385"/>
        <v>16.156973052318591</v>
      </c>
    </row>
    <row r="2601" spans="1:11" x14ac:dyDescent="0.25">
      <c r="A2601" s="11">
        <v>43181</v>
      </c>
      <c r="B2601" s="12">
        <v>6952.6000979999999</v>
      </c>
      <c r="C2601" s="4">
        <f t="shared" si="378"/>
        <v>-1.2350410192650244E-2</v>
      </c>
      <c r="D2601" s="4">
        <f t="shared" si="386"/>
        <v>1.4509140916531771E-7</v>
      </c>
      <c r="E2601" s="13">
        <f t="shared" si="379"/>
        <v>9.5629250960304514E-5</v>
      </c>
      <c r="F2601" s="4">
        <f t="shared" si="380"/>
        <v>-1.2350555284059409E-2</v>
      </c>
      <c r="G2601" s="6">
        <f t="shared" si="381"/>
        <v>-1.2629643941879478</v>
      </c>
      <c r="H2601" s="8">
        <f t="shared" si="382"/>
        <v>1</v>
      </c>
      <c r="I2601" s="6">
        <f t="shared" si="383"/>
        <v>2.9110378424614631</v>
      </c>
      <c r="J2601" s="15">
        <f t="shared" si="384"/>
        <v>43181</v>
      </c>
      <c r="K2601" s="7">
        <f t="shared" si="385"/>
        <v>15.554485042249725</v>
      </c>
    </row>
    <row r="2602" spans="1:11" x14ac:dyDescent="0.25">
      <c r="A2602" s="11">
        <v>43182</v>
      </c>
      <c r="B2602" s="12">
        <v>6921.8999020000001</v>
      </c>
      <c r="C2602" s="4">
        <f t="shared" si="378"/>
        <v>-4.4254201742163586E-3</v>
      </c>
      <c r="D2602" s="4">
        <f t="shared" si="386"/>
        <v>1.4509140916531771E-7</v>
      </c>
      <c r="E2602" s="13">
        <f t="shared" si="379"/>
        <v>1.1543010584931647E-4</v>
      </c>
      <c r="F2602" s="4">
        <f t="shared" si="380"/>
        <v>-4.4255652656255235E-3</v>
      </c>
      <c r="G2602" s="6">
        <f t="shared" si="381"/>
        <v>-0.41191651347303493</v>
      </c>
      <c r="H2602" s="8">
        <f t="shared" si="382"/>
        <v>1</v>
      </c>
      <c r="I2602" s="6">
        <f t="shared" si="383"/>
        <v>3.5296465374283463</v>
      </c>
      <c r="J2602" s="15">
        <f t="shared" si="384"/>
        <v>43182</v>
      </c>
      <c r="K2602" s="7">
        <f t="shared" si="385"/>
        <v>17.089124254881249</v>
      </c>
    </row>
    <row r="2603" spans="1:11" x14ac:dyDescent="0.25">
      <c r="A2603" s="11">
        <v>43185</v>
      </c>
      <c r="B2603" s="12">
        <v>6888.7001950000003</v>
      </c>
      <c r="C2603" s="4">
        <f t="shared" si="378"/>
        <v>-4.8078679737844606E-3</v>
      </c>
      <c r="D2603" s="4">
        <f t="shared" si="386"/>
        <v>1.4509140916531771E-7</v>
      </c>
      <c r="E2603" s="13">
        <f t="shared" si="379"/>
        <v>1.081910032091338E-4</v>
      </c>
      <c r="F2603" s="4">
        <f t="shared" si="380"/>
        <v>-4.8080130651936255E-3</v>
      </c>
      <c r="G2603" s="6">
        <f t="shared" si="381"/>
        <v>-0.46224270421421237</v>
      </c>
      <c r="H2603" s="8">
        <f t="shared" si="382"/>
        <v>1</v>
      </c>
      <c r="I2603" s="6">
        <f t="shared" si="383"/>
        <v>3.5400334803193609</v>
      </c>
      <c r="J2603" s="15">
        <f t="shared" si="384"/>
        <v>43185</v>
      </c>
      <c r="K2603" s="7">
        <f t="shared" si="385"/>
        <v>16.544583346796877</v>
      </c>
    </row>
    <row r="2604" spans="1:11" x14ac:dyDescent="0.25">
      <c r="A2604" s="11">
        <v>43186</v>
      </c>
      <c r="B2604" s="12">
        <v>7000.1000979999999</v>
      </c>
      <c r="C2604" s="4">
        <f t="shared" si="378"/>
        <v>1.6042032382015618E-2</v>
      </c>
      <c r="D2604" s="4">
        <f t="shared" si="386"/>
        <v>1.4509140916531771E-7</v>
      </c>
      <c r="E2604" s="13">
        <f t="shared" si="379"/>
        <v>1.024731023177317E-4</v>
      </c>
      <c r="F2604" s="4">
        <f t="shared" si="380"/>
        <v>1.6041887290606453E-2</v>
      </c>
      <c r="G2604" s="6">
        <f t="shared" si="381"/>
        <v>1.5847126272487062</v>
      </c>
      <c r="H2604" s="8">
        <f t="shared" si="382"/>
        <v>0</v>
      </c>
      <c r="I2604" s="6">
        <f t="shared" si="383"/>
        <v>2.4183595164322771</v>
      </c>
      <c r="J2604" s="15">
        <f t="shared" si="384"/>
        <v>43186</v>
      </c>
      <c r="K2604" s="7">
        <f t="shared" si="385"/>
        <v>16.101457973235256</v>
      </c>
    </row>
    <row r="2605" spans="1:11" x14ac:dyDescent="0.25">
      <c r="A2605" s="11">
        <v>43187</v>
      </c>
      <c r="B2605" s="12">
        <v>7044.7001950000003</v>
      </c>
      <c r="C2605" s="4">
        <f t="shared" si="378"/>
        <v>6.3511400644926941E-3</v>
      </c>
      <c r="D2605" s="4">
        <f t="shared" si="386"/>
        <v>1.4509140916531771E-7</v>
      </c>
      <c r="E2605" s="13">
        <f t="shared" si="379"/>
        <v>9.3149337501449353E-5</v>
      </c>
      <c r="F2605" s="4">
        <f t="shared" si="380"/>
        <v>6.3509949730835291E-3</v>
      </c>
      <c r="G2605" s="6">
        <f t="shared" si="381"/>
        <v>0.65803937888232045</v>
      </c>
      <c r="H2605" s="8">
        <f t="shared" si="382"/>
        <v>0</v>
      </c>
      <c r="I2605" s="6">
        <f t="shared" si="383"/>
        <v>3.5052068412709412</v>
      </c>
      <c r="J2605" s="15">
        <f t="shared" si="384"/>
        <v>43187</v>
      </c>
      <c r="K2605" s="7">
        <f t="shared" si="385"/>
        <v>15.351476276849302</v>
      </c>
    </row>
    <row r="2606" spans="1:11" x14ac:dyDescent="0.25">
      <c r="A2606" s="11">
        <v>43188</v>
      </c>
      <c r="B2606" s="12">
        <v>7056.6000979999999</v>
      </c>
      <c r="C2606" s="4">
        <f t="shared" si="378"/>
        <v>1.6877742587648693E-3</v>
      </c>
      <c r="D2606" s="4">
        <f t="shared" si="386"/>
        <v>1.4509140916531771E-7</v>
      </c>
      <c r="E2606" s="13">
        <f t="shared" si="379"/>
        <v>8.494081537586803E-5</v>
      </c>
      <c r="F2606" s="4">
        <f t="shared" si="380"/>
        <v>1.6876291673557039E-3</v>
      </c>
      <c r="G2606" s="6">
        <f t="shared" si="381"/>
        <v>0.1831128448457468</v>
      </c>
      <c r="H2606" s="8">
        <f t="shared" si="382"/>
        <v>0</v>
      </c>
      <c r="I2606" s="6">
        <f t="shared" si="383"/>
        <v>3.7510742266675168</v>
      </c>
      <c r="J2606" s="15">
        <f t="shared" si="384"/>
        <v>43188</v>
      </c>
      <c r="K2606" s="7">
        <f t="shared" si="385"/>
        <v>14.659476897247941</v>
      </c>
    </row>
    <row r="2607" spans="1:11" x14ac:dyDescent="0.25">
      <c r="A2607" s="11">
        <v>43193</v>
      </c>
      <c r="B2607" s="12">
        <v>7030.5</v>
      </c>
      <c r="C2607" s="4">
        <f t="shared" si="378"/>
        <v>-3.7055359418832648E-3</v>
      </c>
      <c r="D2607" s="4">
        <f t="shared" si="386"/>
        <v>1.4509140916531771E-7</v>
      </c>
      <c r="E2607" s="13">
        <f t="shared" si="379"/>
        <v>7.7714138511551277E-5</v>
      </c>
      <c r="F2607" s="4">
        <f t="shared" si="380"/>
        <v>-3.7056810332924302E-3</v>
      </c>
      <c r="G2607" s="6">
        <f t="shared" si="381"/>
        <v>-0.42035674082358165</v>
      </c>
      <c r="H2607" s="8">
        <f t="shared" si="382"/>
        <v>1</v>
      </c>
      <c r="I2607" s="6">
        <f t="shared" si="383"/>
        <v>3.7239482491765514</v>
      </c>
      <c r="J2607" s="15">
        <f t="shared" si="384"/>
        <v>43193</v>
      </c>
      <c r="K2607" s="7">
        <f t="shared" si="385"/>
        <v>14.022010213739852</v>
      </c>
    </row>
    <row r="2608" spans="1:11" x14ac:dyDescent="0.25">
      <c r="A2608" s="11">
        <v>43194</v>
      </c>
      <c r="B2608" s="12">
        <v>7034</v>
      </c>
      <c r="C2608" s="4">
        <f t="shared" ref="C2608:C2671" si="387">LN(B2608/B2607)</f>
        <v>4.9770700305729033E-4</v>
      </c>
      <c r="D2608" s="4">
        <f t="shared" si="386"/>
        <v>1.4509140916531771E-7</v>
      </c>
      <c r="E2608" s="13">
        <f t="shared" ref="E2608:E2671" si="388">$G$6+(($G$7+$G$8*H2607)*F2607*F2607)+($G$9*E2607)</f>
        <v>7.3900113618314214E-5</v>
      </c>
      <c r="F2608" s="4">
        <f t="shared" ref="F2608:F2671" si="389">C2608-D2608</f>
        <v>4.9756191164812503E-4</v>
      </c>
      <c r="G2608" s="6">
        <f t="shared" ref="G2608:G2671" si="390">F2608/SQRT(E2608)</f>
        <v>5.7879473867976775E-2</v>
      </c>
      <c r="H2608" s="8">
        <f t="shared" ref="H2608:H2671" si="391">IF(G2608&lt;0,1,0)</f>
        <v>0</v>
      </c>
      <c r="I2608" s="6">
        <f t="shared" ref="I2608:I2671" si="392">-0.5*LN(2*PI())-0.5*LN(E2608)-0.5*G2608*G2608</f>
        <v>3.8357845463232234</v>
      </c>
      <c r="J2608" s="15">
        <f t="shared" ref="J2608:J2671" si="393">A2608</f>
        <v>43194</v>
      </c>
      <c r="K2608" s="7">
        <f t="shared" ref="K2608:K2671" si="394">100*SQRT($B$12*E2608)</f>
        <v>13.673598189735392</v>
      </c>
    </row>
    <row r="2609" spans="1:11" x14ac:dyDescent="0.25">
      <c r="A2609" s="11">
        <v>43195</v>
      </c>
      <c r="B2609" s="12">
        <v>7199.5</v>
      </c>
      <c r="C2609" s="4">
        <f t="shared" si="387"/>
        <v>2.3256045114397387E-2</v>
      </c>
      <c r="D2609" s="4">
        <f t="shared" si="386"/>
        <v>1.4509140916531771E-7</v>
      </c>
      <c r="E2609" s="13">
        <f t="shared" si="388"/>
        <v>6.7994047277529669E-5</v>
      </c>
      <c r="F2609" s="4">
        <f t="shared" si="389"/>
        <v>2.3255900022988222E-2</v>
      </c>
      <c r="G2609" s="6">
        <f t="shared" si="390"/>
        <v>2.820315571894489</v>
      </c>
      <c r="H2609" s="8">
        <f t="shared" si="391"/>
        <v>0</v>
      </c>
      <c r="I2609" s="6">
        <f t="shared" si="392"/>
        <v>-9.7983297411767367E-2</v>
      </c>
      <c r="J2609" s="15">
        <f t="shared" si="393"/>
        <v>43195</v>
      </c>
      <c r="K2609" s="7">
        <f t="shared" si="394"/>
        <v>13.11582782793942</v>
      </c>
    </row>
    <row r="2610" spans="1:11" x14ac:dyDescent="0.25">
      <c r="A2610" s="11">
        <v>43196</v>
      </c>
      <c r="B2610" s="12">
        <v>7183.6000979999999</v>
      </c>
      <c r="C2610" s="4">
        <f t="shared" si="387"/>
        <v>-2.210915361558893E-3</v>
      </c>
      <c r="D2610" s="4">
        <f t="shared" si="386"/>
        <v>1.4509140916531771E-7</v>
      </c>
      <c r="E2610" s="13">
        <f t="shared" si="388"/>
        <v>6.2794422749375662E-5</v>
      </c>
      <c r="F2610" s="4">
        <f t="shared" si="389"/>
        <v>-2.2110604529680584E-3</v>
      </c>
      <c r="G2610" s="6">
        <f t="shared" si="390"/>
        <v>-0.27902304932927613</v>
      </c>
      <c r="H2610" s="8">
        <f t="shared" si="391"/>
        <v>1</v>
      </c>
      <c r="I2610" s="6">
        <f t="shared" si="392"/>
        <v>3.8799566848454514</v>
      </c>
      <c r="J2610" s="15">
        <f t="shared" si="393"/>
        <v>43196</v>
      </c>
      <c r="K2610" s="7">
        <f t="shared" si="394"/>
        <v>12.604359942334256</v>
      </c>
    </row>
    <row r="2611" spans="1:11" x14ac:dyDescent="0.25">
      <c r="A2611" s="11">
        <v>43199</v>
      </c>
      <c r="B2611" s="12">
        <v>7194.7998049999997</v>
      </c>
      <c r="C2611" s="4">
        <f t="shared" si="387"/>
        <v>1.5578519641415169E-3</v>
      </c>
      <c r="D2611" s="4">
        <f t="shared" si="386"/>
        <v>1.4509140916531771E-7</v>
      </c>
      <c r="E2611" s="13">
        <f t="shared" si="388"/>
        <v>5.9123948467946817E-5</v>
      </c>
      <c r="F2611" s="4">
        <f t="shared" si="389"/>
        <v>1.5577068727323515E-3</v>
      </c>
      <c r="G2611" s="6">
        <f t="shared" si="390"/>
        <v>0.20258347717141412</v>
      </c>
      <c r="H2611" s="8">
        <f t="shared" si="391"/>
        <v>0</v>
      </c>
      <c r="I2611" s="6">
        <f t="shared" si="392"/>
        <v>3.9284786822877149</v>
      </c>
      <c r="J2611" s="15">
        <f t="shared" si="393"/>
        <v>43199</v>
      </c>
      <c r="K2611" s="7">
        <f t="shared" si="394"/>
        <v>12.230437016881508</v>
      </c>
    </row>
    <row r="2612" spans="1:11" x14ac:dyDescent="0.25">
      <c r="A2612" s="11">
        <v>43200</v>
      </c>
      <c r="B2612" s="12">
        <v>7266.7998049999997</v>
      </c>
      <c r="C2612" s="4">
        <f t="shared" si="387"/>
        <v>9.957486979311805E-3</v>
      </c>
      <c r="D2612" s="4">
        <f t="shared" si="386"/>
        <v>1.4509140916531771E-7</v>
      </c>
      <c r="E2612" s="13">
        <f t="shared" si="388"/>
        <v>5.4985302316886554E-5</v>
      </c>
      <c r="F2612" s="4">
        <f t="shared" si="389"/>
        <v>9.9573418879026401E-3</v>
      </c>
      <c r="G2612" s="6">
        <f t="shared" si="390"/>
        <v>1.3428271405056806</v>
      </c>
      <c r="H2612" s="8">
        <f t="shared" si="391"/>
        <v>0</v>
      </c>
      <c r="I2612" s="6">
        <f t="shared" si="392"/>
        <v>3.0836914216791582</v>
      </c>
      <c r="J2612" s="15">
        <f t="shared" si="393"/>
        <v>43200</v>
      </c>
      <c r="K2612" s="7">
        <f t="shared" si="394"/>
        <v>11.794609568007031</v>
      </c>
    </row>
    <row r="2613" spans="1:11" x14ac:dyDescent="0.25">
      <c r="A2613" s="11">
        <v>43201</v>
      </c>
      <c r="B2613" s="12">
        <v>7257.1000979999999</v>
      </c>
      <c r="C2613" s="4">
        <f t="shared" si="387"/>
        <v>-1.3356892441915239E-3</v>
      </c>
      <c r="D2613" s="4">
        <f t="shared" si="386"/>
        <v>1.4509140916531771E-7</v>
      </c>
      <c r="E2613" s="13">
        <f t="shared" si="388"/>
        <v>5.1341691697107342E-5</v>
      </c>
      <c r="F2613" s="4">
        <f t="shared" si="389"/>
        <v>-1.3358343356006893E-3</v>
      </c>
      <c r="G2613" s="6">
        <f t="shared" si="390"/>
        <v>-0.18643073634813381</v>
      </c>
      <c r="H2613" s="8">
        <f t="shared" si="391"/>
        <v>1</v>
      </c>
      <c r="I2613" s="6">
        <f t="shared" si="392"/>
        <v>4.0021869731701853</v>
      </c>
      <c r="J2613" s="15">
        <f t="shared" si="393"/>
        <v>43201</v>
      </c>
      <c r="K2613" s="7">
        <f t="shared" si="394"/>
        <v>11.397125953225293</v>
      </c>
    </row>
    <row r="2614" spans="1:11" x14ac:dyDescent="0.25">
      <c r="A2614" s="11">
        <v>43202</v>
      </c>
      <c r="B2614" s="12">
        <v>7258.2998049999997</v>
      </c>
      <c r="C2614" s="4">
        <f t="shared" si="387"/>
        <v>1.6530126772230509E-4</v>
      </c>
      <c r="D2614" s="4">
        <f t="shared" si="386"/>
        <v>1.4509140916531771E-7</v>
      </c>
      <c r="E2614" s="13">
        <f t="shared" si="388"/>
        <v>4.8465043353170579E-5</v>
      </c>
      <c r="F2614" s="4">
        <f t="shared" si="389"/>
        <v>1.6515617631313978E-4</v>
      </c>
      <c r="G2614" s="6">
        <f t="shared" si="390"/>
        <v>2.3723595844433024E-2</v>
      </c>
      <c r="H2614" s="8">
        <f t="shared" si="391"/>
        <v>0</v>
      </c>
      <c r="I2614" s="6">
        <f t="shared" si="392"/>
        <v>4.048113950042814</v>
      </c>
      <c r="J2614" s="15">
        <f t="shared" si="393"/>
        <v>43202</v>
      </c>
      <c r="K2614" s="7">
        <f t="shared" si="394"/>
        <v>11.073236188374272</v>
      </c>
    </row>
    <row r="2615" spans="1:11" x14ac:dyDescent="0.25">
      <c r="A2615" s="11">
        <v>43203</v>
      </c>
      <c r="B2615" s="12">
        <v>7264.6000979999999</v>
      </c>
      <c r="C2615" s="4">
        <f t="shared" si="387"/>
        <v>8.6763572527717898E-4</v>
      </c>
      <c r="D2615" s="4">
        <f t="shared" si="386"/>
        <v>1.4509140916531771E-7</v>
      </c>
      <c r="E2615" s="13">
        <f t="shared" si="388"/>
        <v>4.5601339916170507E-5</v>
      </c>
      <c r="F2615" s="4">
        <f t="shared" si="389"/>
        <v>8.6749063386801369E-4</v>
      </c>
      <c r="G2615" s="6">
        <f t="shared" si="390"/>
        <v>0.12846238849588493</v>
      </c>
      <c r="H2615" s="8">
        <f t="shared" si="391"/>
        <v>0</v>
      </c>
      <c r="I2615" s="6">
        <f t="shared" si="392"/>
        <v>4.0705969030408404</v>
      </c>
      <c r="J2615" s="15">
        <f t="shared" si="393"/>
        <v>43203</v>
      </c>
      <c r="K2615" s="7">
        <f t="shared" si="394"/>
        <v>10.741107484236036</v>
      </c>
    </row>
    <row r="2616" spans="1:11" x14ac:dyDescent="0.25">
      <c r="A2616" s="11">
        <v>43206</v>
      </c>
      <c r="B2616" s="12">
        <v>7198.2001950000003</v>
      </c>
      <c r="C2616" s="4">
        <f t="shared" si="387"/>
        <v>-9.1822286399846839E-3</v>
      </c>
      <c r="D2616" s="4">
        <f t="shared" si="386"/>
        <v>1.4509140916531771E-7</v>
      </c>
      <c r="E2616" s="13">
        <f t="shared" si="388"/>
        <v>4.3080172395656921E-5</v>
      </c>
      <c r="F2616" s="4">
        <f t="shared" si="389"/>
        <v>-9.1823737313938489E-3</v>
      </c>
      <c r="G2616" s="6">
        <f t="shared" si="390"/>
        <v>-1.3989952782574899</v>
      </c>
      <c r="H2616" s="8">
        <f t="shared" si="391"/>
        <v>1</v>
      </c>
      <c r="I2616" s="6">
        <f t="shared" si="392"/>
        <v>3.1286914244659001</v>
      </c>
      <c r="J2616" s="15">
        <f t="shared" si="393"/>
        <v>43206</v>
      </c>
      <c r="K2616" s="7">
        <f t="shared" si="394"/>
        <v>10.439963417608896</v>
      </c>
    </row>
    <row r="2617" spans="1:11" x14ac:dyDescent="0.25">
      <c r="A2617" s="11">
        <v>43207</v>
      </c>
      <c r="B2617" s="12">
        <v>7226.1000979999999</v>
      </c>
      <c r="C2617" s="4">
        <f t="shared" si="387"/>
        <v>3.8684632497636381E-3</v>
      </c>
      <c r="D2617" s="4">
        <f t="shared" si="386"/>
        <v>1.4509140916531771E-7</v>
      </c>
      <c r="E2617" s="13">
        <f t="shared" si="388"/>
        <v>5.6507010077267721E-5</v>
      </c>
      <c r="F2617" s="4">
        <f t="shared" si="389"/>
        <v>3.8683181583544727E-3</v>
      </c>
      <c r="G2617" s="6">
        <f t="shared" si="390"/>
        <v>0.51460146970094856</v>
      </c>
      <c r="H2617" s="8">
        <f t="shared" si="391"/>
        <v>0</v>
      </c>
      <c r="I2617" s="6">
        <f t="shared" si="392"/>
        <v>3.8392270581582202</v>
      </c>
      <c r="J2617" s="15">
        <f t="shared" si="393"/>
        <v>43207</v>
      </c>
      <c r="K2617" s="7">
        <f t="shared" si="394"/>
        <v>11.956702534373234</v>
      </c>
    </row>
    <row r="2618" spans="1:11" x14ac:dyDescent="0.25">
      <c r="A2618" s="11">
        <v>43208</v>
      </c>
      <c r="B2618" s="12">
        <v>7317.2998049999997</v>
      </c>
      <c r="C2618" s="4">
        <f t="shared" si="387"/>
        <v>1.2541895715559357E-2</v>
      </c>
      <c r="D2618" s="4">
        <f t="shared" si="386"/>
        <v>1.4509140916531771E-7</v>
      </c>
      <c r="E2618" s="13">
        <f t="shared" si="388"/>
        <v>5.2681383556123805E-5</v>
      </c>
      <c r="F2618" s="4">
        <f t="shared" si="389"/>
        <v>1.2541750624150192E-2</v>
      </c>
      <c r="G2618" s="6">
        <f t="shared" si="390"/>
        <v>1.727943647925376</v>
      </c>
      <c r="H2618" s="8">
        <f t="shared" si="391"/>
        <v>0</v>
      </c>
      <c r="I2618" s="6">
        <f t="shared" si="392"/>
        <v>2.5137910506075247</v>
      </c>
      <c r="J2618" s="15">
        <f t="shared" si="393"/>
        <v>43208</v>
      </c>
      <c r="K2618" s="7">
        <f t="shared" si="394"/>
        <v>11.544864676426192</v>
      </c>
    </row>
    <row r="2619" spans="1:11" x14ac:dyDescent="0.25">
      <c r="A2619" s="11">
        <v>43209</v>
      </c>
      <c r="B2619" s="12">
        <v>7328.8999020000001</v>
      </c>
      <c r="C2619" s="4">
        <f t="shared" si="387"/>
        <v>1.5840422304260913E-3</v>
      </c>
      <c r="D2619" s="4">
        <f t="shared" si="386"/>
        <v>1.4509140916531771E-7</v>
      </c>
      <c r="E2619" s="13">
        <f t="shared" si="388"/>
        <v>4.9313351375798853E-5</v>
      </c>
      <c r="F2619" s="4">
        <f t="shared" si="389"/>
        <v>1.5838971390169259E-3</v>
      </c>
      <c r="G2619" s="6">
        <f t="shared" si="390"/>
        <v>0.22555097826645901</v>
      </c>
      <c r="H2619" s="8">
        <f t="shared" si="391"/>
        <v>0</v>
      </c>
      <c r="I2619" s="6">
        <f t="shared" si="392"/>
        <v>4.0142826921962236</v>
      </c>
      <c r="J2619" s="15">
        <f t="shared" si="393"/>
        <v>43209</v>
      </c>
      <c r="K2619" s="7">
        <f t="shared" si="394"/>
        <v>11.169726002940767</v>
      </c>
    </row>
    <row r="2620" spans="1:11" x14ac:dyDescent="0.25">
      <c r="A2620" s="11">
        <v>43210</v>
      </c>
      <c r="B2620" s="12">
        <v>7368.2001950000003</v>
      </c>
      <c r="C2620" s="4">
        <f t="shared" si="387"/>
        <v>5.3480464052792377E-3</v>
      </c>
      <c r="D2620" s="4">
        <f t="shared" si="386"/>
        <v>1.4509140916531771E-7</v>
      </c>
      <c r="E2620" s="13">
        <f t="shared" si="388"/>
        <v>4.6348179343189521E-5</v>
      </c>
      <c r="F2620" s="4">
        <f t="shared" si="389"/>
        <v>5.3479013138700727E-3</v>
      </c>
      <c r="G2620" s="6">
        <f t="shared" si="390"/>
        <v>0.78553772229878749</v>
      </c>
      <c r="H2620" s="8">
        <f t="shared" si="391"/>
        <v>0</v>
      </c>
      <c r="I2620" s="6">
        <f t="shared" si="392"/>
        <v>3.762190983890894</v>
      </c>
      <c r="J2620" s="15">
        <f t="shared" si="393"/>
        <v>43210</v>
      </c>
      <c r="K2620" s="7">
        <f t="shared" si="394"/>
        <v>10.828706928265696</v>
      </c>
    </row>
    <row r="2621" spans="1:11" x14ac:dyDescent="0.25">
      <c r="A2621" s="11">
        <v>43213</v>
      </c>
      <c r="B2621" s="12">
        <v>7398.8999020000001</v>
      </c>
      <c r="C2621" s="4">
        <f t="shared" si="387"/>
        <v>4.1578578090235817E-3</v>
      </c>
      <c r="D2621" s="4">
        <f t="shared" si="386"/>
        <v>1.4509140916531771E-7</v>
      </c>
      <c r="E2621" s="13">
        <f t="shared" si="388"/>
        <v>4.3737680181592952E-5</v>
      </c>
      <c r="F2621" s="4">
        <f t="shared" si="389"/>
        <v>4.1577127176144167E-3</v>
      </c>
      <c r="G2621" s="6">
        <f t="shared" si="390"/>
        <v>0.62867560094697816</v>
      </c>
      <c r="H2621" s="8">
        <f t="shared" si="391"/>
        <v>0</v>
      </c>
      <c r="I2621" s="6">
        <f t="shared" si="392"/>
        <v>3.90209525151506</v>
      </c>
      <c r="J2621" s="15">
        <f t="shared" si="393"/>
        <v>43213</v>
      </c>
      <c r="K2621" s="7">
        <f t="shared" si="394"/>
        <v>10.519331293358441</v>
      </c>
    </row>
    <row r="2622" spans="1:11" x14ac:dyDescent="0.25">
      <c r="A2622" s="11">
        <v>43214</v>
      </c>
      <c r="B2622" s="12">
        <v>7425.3999020000001</v>
      </c>
      <c r="C2622" s="4">
        <f t="shared" si="387"/>
        <v>3.5752148266883668E-3</v>
      </c>
      <c r="D2622" s="4">
        <f t="shared" si="386"/>
        <v>1.4509140916531771E-7</v>
      </c>
      <c r="E2622" s="13">
        <f t="shared" si="388"/>
        <v>4.1439430434950263E-5</v>
      </c>
      <c r="F2622" s="4">
        <f t="shared" si="389"/>
        <v>3.5750697352792014E-3</v>
      </c>
      <c r="G2622" s="6">
        <f t="shared" si="390"/>
        <v>0.55536387777751695</v>
      </c>
      <c r="H2622" s="8">
        <f t="shared" si="391"/>
        <v>0</v>
      </c>
      <c r="I2622" s="6">
        <f t="shared" si="392"/>
        <v>3.9724858006442125</v>
      </c>
      <c r="J2622" s="15">
        <f t="shared" si="393"/>
        <v>43214</v>
      </c>
      <c r="K2622" s="7">
        <f t="shared" si="394"/>
        <v>10.239226484477438</v>
      </c>
    </row>
    <row r="2623" spans="1:11" x14ac:dyDescent="0.25">
      <c r="A2623" s="11">
        <v>43215</v>
      </c>
      <c r="B2623" s="12">
        <v>7379.2998049999997</v>
      </c>
      <c r="C2623" s="4">
        <f t="shared" si="387"/>
        <v>-6.2277853536811933E-3</v>
      </c>
      <c r="D2623" s="4">
        <f t="shared" si="386"/>
        <v>1.4509140916531771E-7</v>
      </c>
      <c r="E2623" s="13">
        <f t="shared" si="388"/>
        <v>3.9416081040456386E-5</v>
      </c>
      <c r="F2623" s="4">
        <f t="shared" si="389"/>
        <v>-6.2279304450903582E-3</v>
      </c>
      <c r="G2623" s="6">
        <f t="shared" si="390"/>
        <v>-0.99198940239652222</v>
      </c>
      <c r="H2623" s="8">
        <f t="shared" si="391"/>
        <v>1</v>
      </c>
      <c r="I2623" s="6">
        <f t="shared" si="392"/>
        <v>3.659708317909466</v>
      </c>
      <c r="J2623" s="15">
        <f t="shared" si="393"/>
        <v>43215</v>
      </c>
      <c r="K2623" s="7">
        <f t="shared" si="394"/>
        <v>9.9861246253166023</v>
      </c>
    </row>
    <row r="2624" spans="1:11" x14ac:dyDescent="0.25">
      <c r="A2624" s="11">
        <v>43216</v>
      </c>
      <c r="B2624" s="12">
        <v>7421.3999020000001</v>
      </c>
      <c r="C2624" s="4">
        <f t="shared" si="387"/>
        <v>5.6889486818614493E-3</v>
      </c>
      <c r="D2624" s="4">
        <f t="shared" si="386"/>
        <v>1.4509140916531771E-7</v>
      </c>
      <c r="E2624" s="13">
        <f t="shared" si="388"/>
        <v>4.4832440469990838E-5</v>
      </c>
      <c r="F2624" s="4">
        <f t="shared" si="389"/>
        <v>5.6888035904522844E-3</v>
      </c>
      <c r="G2624" s="6">
        <f t="shared" si="390"/>
        <v>0.84962004376301459</v>
      </c>
      <c r="H2624" s="8">
        <f t="shared" si="391"/>
        <v>0</v>
      </c>
      <c r="I2624" s="6">
        <f t="shared" si="392"/>
        <v>3.7264236388915388</v>
      </c>
      <c r="J2624" s="15">
        <f t="shared" si="393"/>
        <v>43216</v>
      </c>
      <c r="K2624" s="7">
        <f t="shared" si="394"/>
        <v>10.650167810371666</v>
      </c>
    </row>
    <row r="2625" spans="1:11" x14ac:dyDescent="0.25">
      <c r="A2625" s="11">
        <v>43217</v>
      </c>
      <c r="B2625" s="12">
        <v>7502.2001950000003</v>
      </c>
      <c r="C2625" s="4">
        <f t="shared" si="387"/>
        <v>1.0828631432336191E-2</v>
      </c>
      <c r="D2625" s="4">
        <f t="shared" si="386"/>
        <v>1.4509140916531771E-7</v>
      </c>
      <c r="E2625" s="13">
        <f t="shared" si="388"/>
        <v>4.2403243253762321E-5</v>
      </c>
      <c r="F2625" s="4">
        <f t="shared" si="389"/>
        <v>1.0828486340927026E-2</v>
      </c>
      <c r="G2625" s="6">
        <f t="shared" si="390"/>
        <v>1.6629079722595164</v>
      </c>
      <c r="H2625" s="8">
        <f t="shared" si="391"/>
        <v>0</v>
      </c>
      <c r="I2625" s="6">
        <f t="shared" si="392"/>
        <v>2.7325728581020465</v>
      </c>
      <c r="J2625" s="15">
        <f t="shared" si="393"/>
        <v>43217</v>
      </c>
      <c r="K2625" s="7">
        <f t="shared" si="394"/>
        <v>10.357615817938926</v>
      </c>
    </row>
    <row r="2626" spans="1:11" x14ac:dyDescent="0.25">
      <c r="A2626" s="11">
        <v>43220</v>
      </c>
      <c r="B2626" s="12">
        <v>7509.2998049999997</v>
      </c>
      <c r="C2626" s="4">
        <f t="shared" si="387"/>
        <v>9.4588955525284164E-4</v>
      </c>
      <c r="D2626" s="4">
        <f t="shared" si="386"/>
        <v>1.4509140916531771E-7</v>
      </c>
      <c r="E2626" s="13">
        <f t="shared" si="388"/>
        <v>4.0264609398263269E-5</v>
      </c>
      <c r="F2626" s="4">
        <f t="shared" si="389"/>
        <v>9.4574446384367635E-4</v>
      </c>
      <c r="G2626" s="6">
        <f t="shared" si="390"/>
        <v>0.14904316434202211</v>
      </c>
      <c r="H2626" s="8">
        <f t="shared" si="391"/>
        <v>0</v>
      </c>
      <c r="I2626" s="6">
        <f t="shared" si="392"/>
        <v>4.1299733611465852</v>
      </c>
      <c r="J2626" s="15">
        <f t="shared" si="393"/>
        <v>43220</v>
      </c>
      <c r="K2626" s="7">
        <f t="shared" si="394"/>
        <v>10.093040264340873</v>
      </c>
    </row>
    <row r="2627" spans="1:11" x14ac:dyDescent="0.25">
      <c r="A2627" s="11">
        <v>43221</v>
      </c>
      <c r="B2627" s="12">
        <v>7520.3999020000001</v>
      </c>
      <c r="C2627" s="4">
        <f t="shared" si="387"/>
        <v>1.4770885958558483E-3</v>
      </c>
      <c r="D2627" s="4">
        <f t="shared" si="386"/>
        <v>1.4509140916531771E-7</v>
      </c>
      <c r="E2627" s="13">
        <f t="shared" si="388"/>
        <v>3.8381783772854483E-5</v>
      </c>
      <c r="F2627" s="4">
        <f t="shared" si="389"/>
        <v>1.4769435044466829E-3</v>
      </c>
      <c r="G2627" s="6">
        <f t="shared" si="390"/>
        <v>0.23839728543598801</v>
      </c>
      <c r="H2627" s="8">
        <f t="shared" si="391"/>
        <v>0</v>
      </c>
      <c r="I2627" s="6">
        <f t="shared" si="392"/>
        <v>4.1366086298637352</v>
      </c>
      <c r="J2627" s="15">
        <f t="shared" si="393"/>
        <v>43221</v>
      </c>
      <c r="K2627" s="7">
        <f t="shared" si="394"/>
        <v>9.854233249995751</v>
      </c>
    </row>
    <row r="2628" spans="1:11" x14ac:dyDescent="0.25">
      <c r="A2628" s="11">
        <v>43222</v>
      </c>
      <c r="B2628" s="12">
        <v>7543.2001950000003</v>
      </c>
      <c r="C2628" s="4">
        <f t="shared" si="387"/>
        <v>3.0272060151566036E-3</v>
      </c>
      <c r="D2628" s="4">
        <f t="shared" si="386"/>
        <v>1.4509140916531771E-7</v>
      </c>
      <c r="E2628" s="13">
        <f t="shared" si="388"/>
        <v>3.6724168409392113E-5</v>
      </c>
      <c r="F2628" s="4">
        <f t="shared" si="389"/>
        <v>3.0270609237474382E-3</v>
      </c>
      <c r="G2628" s="6">
        <f t="shared" si="390"/>
        <v>0.49951113820670057</v>
      </c>
      <c r="H2628" s="8">
        <f t="shared" si="391"/>
        <v>0</v>
      </c>
      <c r="I2628" s="6">
        <f t="shared" si="392"/>
        <v>4.0623435181392802</v>
      </c>
      <c r="J2628" s="15">
        <f t="shared" si="393"/>
        <v>43222</v>
      </c>
      <c r="K2628" s="7">
        <f t="shared" si="394"/>
        <v>9.6390946709616898</v>
      </c>
    </row>
    <row r="2629" spans="1:11" x14ac:dyDescent="0.25">
      <c r="A2629" s="11">
        <v>43223</v>
      </c>
      <c r="B2629" s="12">
        <v>7502.7001950000003</v>
      </c>
      <c r="C2629" s="4">
        <f t="shared" si="387"/>
        <v>-5.3835392719722413E-3</v>
      </c>
      <c r="D2629" s="4">
        <f t="shared" si="386"/>
        <v>1.4509140916531771E-7</v>
      </c>
      <c r="E2629" s="13">
        <f t="shared" si="388"/>
        <v>3.5264825251902459E-5</v>
      </c>
      <c r="F2629" s="4">
        <f t="shared" si="389"/>
        <v>-5.3836843633814063E-3</v>
      </c>
      <c r="G2629" s="6">
        <f t="shared" si="390"/>
        <v>-0.90658540248703035</v>
      </c>
      <c r="H2629" s="8">
        <f t="shared" si="391"/>
        <v>1</v>
      </c>
      <c r="I2629" s="6">
        <f t="shared" si="392"/>
        <v>3.7964251920943495</v>
      </c>
      <c r="J2629" s="15">
        <f t="shared" si="393"/>
        <v>43223</v>
      </c>
      <c r="K2629" s="7">
        <f t="shared" si="394"/>
        <v>9.4456343295362224</v>
      </c>
    </row>
    <row r="2630" spans="1:11" x14ac:dyDescent="0.25">
      <c r="A2630" s="11">
        <v>43224</v>
      </c>
      <c r="B2630" s="12">
        <v>7567.1000979999999</v>
      </c>
      <c r="C2630" s="4">
        <f t="shared" si="387"/>
        <v>8.546934104268036E-3</v>
      </c>
      <c r="D2630" s="4">
        <f t="shared" si="386"/>
        <v>1.4509140916531771E-7</v>
      </c>
      <c r="E2630" s="13">
        <f t="shared" si="388"/>
        <v>3.9358583512799424E-5</v>
      </c>
      <c r="F2630" s="4">
        <f t="shared" si="389"/>
        <v>8.546789012858871E-3</v>
      </c>
      <c r="G2630" s="6">
        <f t="shared" si="390"/>
        <v>1.3623329255470233</v>
      </c>
      <c r="H2630" s="8">
        <f t="shared" si="391"/>
        <v>0</v>
      </c>
      <c r="I2630" s="6">
        <f t="shared" si="392"/>
        <v>3.224484203988383</v>
      </c>
      <c r="J2630" s="15">
        <f t="shared" si="393"/>
        <v>43224</v>
      </c>
      <c r="K2630" s="7">
        <f t="shared" si="394"/>
        <v>9.9788384237536665</v>
      </c>
    </row>
    <row r="2631" spans="1:11" x14ac:dyDescent="0.25">
      <c r="A2631" s="11">
        <v>43228</v>
      </c>
      <c r="B2631" s="12">
        <v>7565.7998049999997</v>
      </c>
      <c r="C2631" s="4">
        <f t="shared" si="387"/>
        <v>-1.7184981220184288E-4</v>
      </c>
      <c r="D2631" s="4">
        <f t="shared" si="386"/>
        <v>1.4509140916531771E-7</v>
      </c>
      <c r="E2631" s="13">
        <f t="shared" si="388"/>
        <v>3.7584130284835164E-5</v>
      </c>
      <c r="F2631" s="4">
        <f t="shared" si="389"/>
        <v>-1.719949036110082E-4</v>
      </c>
      <c r="G2631" s="6">
        <f t="shared" si="390"/>
        <v>-2.8055197221705443E-2</v>
      </c>
      <c r="H2631" s="8">
        <f t="shared" si="391"/>
        <v>1</v>
      </c>
      <c r="I2631" s="6">
        <f t="shared" si="392"/>
        <v>4.1751322515279572</v>
      </c>
      <c r="J2631" s="15">
        <f t="shared" si="393"/>
        <v>43228</v>
      </c>
      <c r="K2631" s="7">
        <f t="shared" si="394"/>
        <v>9.7512998938927602</v>
      </c>
    </row>
    <row r="2632" spans="1:11" x14ac:dyDescent="0.25">
      <c r="A2632" s="11">
        <v>43229</v>
      </c>
      <c r="B2632" s="12">
        <v>7662.5</v>
      </c>
      <c r="C2632" s="4">
        <f t="shared" si="387"/>
        <v>1.2700235221808038E-2</v>
      </c>
      <c r="D2632" s="4">
        <f t="shared" si="386"/>
        <v>1.4509140916531771E-7</v>
      </c>
      <c r="E2632" s="13">
        <f t="shared" si="388"/>
        <v>3.6027414131045252E-5</v>
      </c>
      <c r="F2632" s="4">
        <f t="shared" si="389"/>
        <v>1.2700090130398873E-2</v>
      </c>
      <c r="G2632" s="6">
        <f t="shared" si="390"/>
        <v>2.115876217991743</v>
      </c>
      <c r="H2632" s="8">
        <f t="shared" si="391"/>
        <v>0</v>
      </c>
      <c r="I2632" s="6">
        <f t="shared" si="392"/>
        <v>1.9582105846962086</v>
      </c>
      <c r="J2632" s="15">
        <f t="shared" si="393"/>
        <v>43229</v>
      </c>
      <c r="K2632" s="7">
        <f t="shared" si="394"/>
        <v>9.5472172779058759</v>
      </c>
    </row>
    <row r="2633" spans="1:11" x14ac:dyDescent="0.25">
      <c r="A2633" s="11">
        <v>43230</v>
      </c>
      <c r="B2633" s="12">
        <v>7701</v>
      </c>
      <c r="C2633" s="4">
        <f t="shared" si="387"/>
        <v>5.011889294783212E-3</v>
      </c>
      <c r="D2633" s="4">
        <f t="shared" si="386"/>
        <v>1.4509140916531771E-7</v>
      </c>
      <c r="E2633" s="13">
        <f t="shared" si="388"/>
        <v>3.4651411783995605E-5</v>
      </c>
      <c r="F2633" s="4">
        <f t="shared" si="389"/>
        <v>5.011744203374047E-3</v>
      </c>
      <c r="G2633" s="6">
        <f t="shared" si="390"/>
        <v>0.85138977476130251</v>
      </c>
      <c r="H2633" s="8">
        <f t="shared" si="391"/>
        <v>0</v>
      </c>
      <c r="I2633" s="6">
        <f t="shared" si="392"/>
        <v>3.8537152370270382</v>
      </c>
      <c r="J2633" s="15">
        <f t="shared" si="393"/>
        <v>43230</v>
      </c>
      <c r="K2633" s="7">
        <f t="shared" si="394"/>
        <v>9.3631229733197934</v>
      </c>
    </row>
    <row r="2634" spans="1:11" x14ac:dyDescent="0.25">
      <c r="A2634" s="11">
        <v>43231</v>
      </c>
      <c r="B2634" s="12">
        <v>7724.6000979999999</v>
      </c>
      <c r="C2634" s="4">
        <f t="shared" si="387"/>
        <v>3.0598636375348352E-3</v>
      </c>
      <c r="D2634" s="4">
        <f t="shared" si="386"/>
        <v>1.4509140916531771E-7</v>
      </c>
      <c r="E2634" s="13">
        <f t="shared" si="388"/>
        <v>3.3439997089055625E-5</v>
      </c>
      <c r="F2634" s="4">
        <f t="shared" si="389"/>
        <v>3.0597185461256698E-3</v>
      </c>
      <c r="G2634" s="6">
        <f t="shared" si="390"/>
        <v>0.5291129164581807</v>
      </c>
      <c r="H2634" s="8">
        <f t="shared" si="391"/>
        <v>0</v>
      </c>
      <c r="I2634" s="6">
        <f t="shared" si="392"/>
        <v>4.0939601560126615</v>
      </c>
      <c r="J2634" s="15">
        <f t="shared" si="393"/>
        <v>43231</v>
      </c>
      <c r="K2634" s="7">
        <f t="shared" si="394"/>
        <v>9.197999382219523</v>
      </c>
    </row>
    <row r="2635" spans="1:11" x14ac:dyDescent="0.25">
      <c r="A2635" s="11">
        <v>43234</v>
      </c>
      <c r="B2635" s="12">
        <v>7711</v>
      </c>
      <c r="C2635" s="4">
        <f t="shared" si="387"/>
        <v>-1.7621733438243214E-3</v>
      </c>
      <c r="D2635" s="4">
        <f t="shared" si="386"/>
        <v>1.4509140916531771E-7</v>
      </c>
      <c r="E2635" s="13">
        <f t="shared" si="388"/>
        <v>3.2373483237343725E-5</v>
      </c>
      <c r="F2635" s="4">
        <f t="shared" si="389"/>
        <v>-1.7623184352334868E-3</v>
      </c>
      <c r="G2635" s="6">
        <f t="shared" si="390"/>
        <v>-0.30973456208700473</v>
      </c>
      <c r="H2635" s="8">
        <f t="shared" si="391"/>
        <v>1</v>
      </c>
      <c r="I2635" s="6">
        <f t="shared" si="392"/>
        <v>4.2021791617466313</v>
      </c>
      <c r="J2635" s="15">
        <f t="shared" si="393"/>
        <v>43234</v>
      </c>
      <c r="K2635" s="7">
        <f t="shared" si="394"/>
        <v>9.0501332913101145</v>
      </c>
    </row>
    <row r="2636" spans="1:11" x14ac:dyDescent="0.25">
      <c r="A2636" s="11">
        <v>43235</v>
      </c>
      <c r="B2636" s="12">
        <v>7723</v>
      </c>
      <c r="C2636" s="4">
        <f t="shared" si="387"/>
        <v>1.5550087363031262E-3</v>
      </c>
      <c r="D2636" s="4">
        <f t="shared" si="386"/>
        <v>1.4509140916531771E-7</v>
      </c>
      <c r="E2636" s="13">
        <f t="shared" si="388"/>
        <v>3.2010872435112347E-5</v>
      </c>
      <c r="F2636" s="4">
        <f t="shared" si="389"/>
        <v>1.5548636448939608E-3</v>
      </c>
      <c r="G2636" s="6">
        <f t="shared" si="390"/>
        <v>0.27481697434425356</v>
      </c>
      <c r="H2636" s="8">
        <f t="shared" si="391"/>
        <v>0</v>
      </c>
      <c r="I2636" s="6">
        <f t="shared" si="392"/>
        <v>4.2180167567383959</v>
      </c>
      <c r="J2636" s="15">
        <f t="shared" si="393"/>
        <v>43235</v>
      </c>
      <c r="K2636" s="7">
        <f t="shared" si="394"/>
        <v>8.9993059321724491</v>
      </c>
    </row>
    <row r="2637" spans="1:11" x14ac:dyDescent="0.25">
      <c r="A2637" s="11">
        <v>43236</v>
      </c>
      <c r="B2637" s="12">
        <v>7734.2001950000003</v>
      </c>
      <c r="C2637" s="4">
        <f t="shared" si="387"/>
        <v>1.449188315979072E-3</v>
      </c>
      <c r="D2637" s="4">
        <f t="shared" si="386"/>
        <v>1.4509140916531771E-7</v>
      </c>
      <c r="E2637" s="13">
        <f t="shared" si="388"/>
        <v>3.1115300349502E-5</v>
      </c>
      <c r="F2637" s="4">
        <f t="shared" si="389"/>
        <v>1.4490432245699066E-3</v>
      </c>
      <c r="G2637" s="6">
        <f t="shared" si="390"/>
        <v>0.2597731985519684</v>
      </c>
      <c r="H2637" s="8">
        <f t="shared" si="391"/>
        <v>0</v>
      </c>
      <c r="I2637" s="6">
        <f t="shared" si="392"/>
        <v>4.236225853004945</v>
      </c>
      <c r="J2637" s="15">
        <f t="shared" si="393"/>
        <v>43236</v>
      </c>
      <c r="K2637" s="7">
        <f t="shared" si="394"/>
        <v>8.8725255640229097</v>
      </c>
    </row>
    <row r="2638" spans="1:11" x14ac:dyDescent="0.25">
      <c r="A2638" s="11">
        <v>43237</v>
      </c>
      <c r="B2638" s="12">
        <v>7788</v>
      </c>
      <c r="C2638" s="4">
        <f t="shared" si="387"/>
        <v>6.9320096068473504E-3</v>
      </c>
      <c r="D2638" s="4">
        <f t="shared" si="386"/>
        <v>1.4509140916531771E-7</v>
      </c>
      <c r="E2638" s="13">
        <f t="shared" si="388"/>
        <v>3.0326850251860357E-5</v>
      </c>
      <c r="F2638" s="4">
        <f t="shared" si="389"/>
        <v>6.9318645154381854E-3</v>
      </c>
      <c r="G2638" s="6">
        <f t="shared" si="390"/>
        <v>1.2587410985140306</v>
      </c>
      <c r="H2638" s="8">
        <f t="shared" si="391"/>
        <v>0</v>
      </c>
      <c r="I2638" s="6">
        <f t="shared" si="392"/>
        <v>3.4905854357108019</v>
      </c>
      <c r="J2638" s="15">
        <f t="shared" si="393"/>
        <v>43237</v>
      </c>
      <c r="K2638" s="7">
        <f t="shared" si="394"/>
        <v>8.7593910254769831</v>
      </c>
    </row>
    <row r="2639" spans="1:11" x14ac:dyDescent="0.25">
      <c r="A2639" s="11">
        <v>43238</v>
      </c>
      <c r="B2639" s="12">
        <v>7778.7998049999997</v>
      </c>
      <c r="C2639" s="4">
        <f t="shared" si="387"/>
        <v>-1.182027929497327E-3</v>
      </c>
      <c r="D2639" s="4">
        <f t="shared" si="386"/>
        <v>1.4509140916531771E-7</v>
      </c>
      <c r="E2639" s="13">
        <f t="shared" si="388"/>
        <v>2.963270896892002E-5</v>
      </c>
      <c r="F2639" s="4">
        <f t="shared" si="389"/>
        <v>-1.1821730209064924E-3</v>
      </c>
      <c r="G2639" s="6">
        <f t="shared" si="390"/>
        <v>-0.21716776708770888</v>
      </c>
      <c r="H2639" s="8">
        <f t="shared" si="391"/>
        <v>1</v>
      </c>
      <c r="I2639" s="6">
        <f t="shared" si="392"/>
        <v>4.2707964342642644</v>
      </c>
      <c r="J2639" s="15">
        <f t="shared" si="393"/>
        <v>43238</v>
      </c>
      <c r="K2639" s="7">
        <f t="shared" si="394"/>
        <v>8.6585653367845907</v>
      </c>
    </row>
    <row r="2640" spans="1:11" x14ac:dyDescent="0.25">
      <c r="A2640" s="11">
        <v>43241</v>
      </c>
      <c r="B2640" s="12">
        <v>7859.2001950000003</v>
      </c>
      <c r="C2640" s="4">
        <f t="shared" si="387"/>
        <v>1.0282785321806308E-2</v>
      </c>
      <c r="D2640" s="4">
        <f t="shared" si="386"/>
        <v>1.4509140916531771E-7</v>
      </c>
      <c r="E2640" s="13">
        <f t="shared" si="388"/>
        <v>2.9280934884369007E-5</v>
      </c>
      <c r="F2640" s="4">
        <f t="shared" si="389"/>
        <v>1.0282640230397143E-2</v>
      </c>
      <c r="G2640" s="6">
        <f t="shared" si="390"/>
        <v>1.9002562584663845</v>
      </c>
      <c r="H2640" s="8">
        <f t="shared" si="391"/>
        <v>0</v>
      </c>
      <c r="I2640" s="6">
        <f t="shared" si="392"/>
        <v>2.4948615130099574</v>
      </c>
      <c r="J2640" s="15">
        <f t="shared" si="393"/>
        <v>43241</v>
      </c>
      <c r="K2640" s="7">
        <f t="shared" si="394"/>
        <v>8.607018372087607</v>
      </c>
    </row>
    <row r="2641" spans="1:11" x14ac:dyDescent="0.25">
      <c r="A2641" s="11">
        <v>43242</v>
      </c>
      <c r="B2641" s="12">
        <v>7877.5</v>
      </c>
      <c r="C2641" s="4">
        <f t="shared" si="387"/>
        <v>2.325749747030282E-3</v>
      </c>
      <c r="D2641" s="4">
        <f t="shared" si="386"/>
        <v>1.4509140916531771E-7</v>
      </c>
      <c r="E2641" s="13">
        <f t="shared" si="388"/>
        <v>2.8711898587630123E-5</v>
      </c>
      <c r="F2641" s="4">
        <f t="shared" si="389"/>
        <v>2.3256046556211166E-3</v>
      </c>
      <c r="G2641" s="6">
        <f t="shared" si="390"/>
        <v>0.4340151929356314</v>
      </c>
      <c r="H2641" s="8">
        <f t="shared" si="391"/>
        <v>0</v>
      </c>
      <c r="I2641" s="6">
        <f t="shared" si="392"/>
        <v>4.21597634103607</v>
      </c>
      <c r="J2641" s="15">
        <f t="shared" si="393"/>
        <v>43242</v>
      </c>
      <c r="K2641" s="7">
        <f t="shared" si="394"/>
        <v>8.5229750337956638</v>
      </c>
    </row>
    <row r="2642" spans="1:11" x14ac:dyDescent="0.25">
      <c r="A2642" s="11">
        <v>43243</v>
      </c>
      <c r="B2642" s="12">
        <v>7788.3999020000001</v>
      </c>
      <c r="C2642" s="4">
        <f t="shared" si="387"/>
        <v>-1.1375159972779164E-2</v>
      </c>
      <c r="D2642" s="4">
        <f t="shared" si="386"/>
        <v>1.4509140916531771E-7</v>
      </c>
      <c r="E2642" s="13">
        <f t="shared" si="388"/>
        <v>2.8210926381222366E-5</v>
      </c>
      <c r="F2642" s="4">
        <f t="shared" si="389"/>
        <v>-1.1375305064188329E-2</v>
      </c>
      <c r="G2642" s="6">
        <f t="shared" si="390"/>
        <v>-2.1416790018029004</v>
      </c>
      <c r="H2642" s="8">
        <f t="shared" si="391"/>
        <v>1</v>
      </c>
      <c r="I2642" s="6">
        <f t="shared" si="392"/>
        <v>2.025567590781864</v>
      </c>
      <c r="J2642" s="15">
        <f t="shared" si="393"/>
        <v>43243</v>
      </c>
      <c r="K2642" s="7">
        <f t="shared" si="394"/>
        <v>8.448292356712841</v>
      </c>
    </row>
    <row r="2643" spans="1:11" x14ac:dyDescent="0.25">
      <c r="A2643" s="11">
        <v>43244</v>
      </c>
      <c r="B2643" s="12">
        <v>7716.7001950000003</v>
      </c>
      <c r="C2643" s="4">
        <f t="shared" si="387"/>
        <v>-9.248597897413096E-3</v>
      </c>
      <c r="D2643" s="4">
        <f t="shared" si="386"/>
        <v>1.4509140916531771E-7</v>
      </c>
      <c r="E2643" s="13">
        <f t="shared" si="388"/>
        <v>5.1782065303340623E-5</v>
      </c>
      <c r="F2643" s="4">
        <f t="shared" si="389"/>
        <v>-9.248742988822261E-3</v>
      </c>
      <c r="G2643" s="6">
        <f t="shared" si="390"/>
        <v>-1.2852660238409319</v>
      </c>
      <c r="H2643" s="8">
        <f t="shared" si="391"/>
        <v>1</v>
      </c>
      <c r="I2643" s="6">
        <f t="shared" si="392"/>
        <v>3.1893404399330909</v>
      </c>
      <c r="J2643" s="15">
        <f t="shared" si="393"/>
        <v>43244</v>
      </c>
      <c r="K2643" s="7">
        <f t="shared" si="394"/>
        <v>11.445899930431498</v>
      </c>
    </row>
    <row r="2644" spans="1:11" x14ac:dyDescent="0.25">
      <c r="A2644" s="11">
        <v>43245</v>
      </c>
      <c r="B2644" s="12">
        <v>7730.2998049999997</v>
      </c>
      <c r="C2644" s="4">
        <f t="shared" si="387"/>
        <v>1.7608096735602572E-3</v>
      </c>
      <c r="D2644" s="4">
        <f t="shared" si="386"/>
        <v>1.4509140916531771E-7</v>
      </c>
      <c r="E2644" s="13">
        <f t="shared" si="388"/>
        <v>6.439504336345704E-5</v>
      </c>
      <c r="F2644" s="4">
        <f t="shared" si="389"/>
        <v>1.7606645821510918E-3</v>
      </c>
      <c r="G2644" s="6">
        <f t="shared" si="390"/>
        <v>0.21940696398512743</v>
      </c>
      <c r="H2644" s="8">
        <f t="shared" si="391"/>
        <v>0</v>
      </c>
      <c r="I2644" s="6">
        <f t="shared" si="392"/>
        <v>3.882228705983731</v>
      </c>
      <c r="J2644" s="15">
        <f t="shared" si="393"/>
        <v>43245</v>
      </c>
      <c r="K2644" s="7">
        <f t="shared" si="394"/>
        <v>12.763990743867934</v>
      </c>
    </row>
    <row r="2645" spans="1:11" x14ac:dyDescent="0.25">
      <c r="A2645" s="11">
        <v>43249</v>
      </c>
      <c r="B2645" s="12">
        <v>7632.6000979999999</v>
      </c>
      <c r="C2645" s="4">
        <f t="shared" si="387"/>
        <v>-1.2719086204916031E-2</v>
      </c>
      <c r="D2645" s="4">
        <f t="shared" ref="D2645:D2708" si="395">D2644</f>
        <v>1.4509140916531771E-7</v>
      </c>
      <c r="E2645" s="13">
        <f t="shared" si="388"/>
        <v>5.9625906185430573E-5</v>
      </c>
      <c r="F2645" s="4">
        <f t="shared" si="389"/>
        <v>-1.2719231296325196E-2</v>
      </c>
      <c r="G2645" s="6">
        <f t="shared" si="390"/>
        <v>-1.6471887547519215</v>
      </c>
      <c r="H2645" s="8">
        <f t="shared" si="391"/>
        <v>1</v>
      </c>
      <c r="I2645" s="6">
        <f t="shared" si="392"/>
        <v>2.5881562753011136</v>
      </c>
      <c r="J2645" s="15">
        <f t="shared" si="393"/>
        <v>43249</v>
      </c>
      <c r="K2645" s="7">
        <f t="shared" si="394"/>
        <v>12.282245016654706</v>
      </c>
    </row>
    <row r="2646" spans="1:11" x14ac:dyDescent="0.25">
      <c r="A2646" s="11">
        <v>43250</v>
      </c>
      <c r="B2646" s="12">
        <v>7689.6000979999999</v>
      </c>
      <c r="C2646" s="4">
        <f t="shared" si="387"/>
        <v>7.4402190567540438E-3</v>
      </c>
      <c r="D2646" s="4">
        <f t="shared" si="395"/>
        <v>1.4509140916531771E-7</v>
      </c>
      <c r="E2646" s="13">
        <f t="shared" si="388"/>
        <v>8.5448372339682645E-5</v>
      </c>
      <c r="F2646" s="4">
        <f t="shared" si="389"/>
        <v>7.4400739653448789E-3</v>
      </c>
      <c r="G2646" s="6">
        <f t="shared" si="390"/>
        <v>0.80486928770882993</v>
      </c>
      <c r="H2646" s="8">
        <f t="shared" si="391"/>
        <v>0</v>
      </c>
      <c r="I2646" s="6">
        <f t="shared" si="392"/>
        <v>3.4409532799899218</v>
      </c>
      <c r="J2646" s="15">
        <f t="shared" si="393"/>
        <v>43250</v>
      </c>
      <c r="K2646" s="7">
        <f t="shared" si="394"/>
        <v>14.703209922305982</v>
      </c>
    </row>
    <row r="2647" spans="1:11" x14ac:dyDescent="0.25">
      <c r="A2647" s="11">
        <v>43251</v>
      </c>
      <c r="B2647" s="12">
        <v>7678.2001950000003</v>
      </c>
      <c r="C2647" s="4">
        <f t="shared" si="387"/>
        <v>-1.4836092184534379E-3</v>
      </c>
      <c r="D2647" s="4">
        <f t="shared" si="395"/>
        <v>1.4509140916531771E-7</v>
      </c>
      <c r="E2647" s="13">
        <f t="shared" si="388"/>
        <v>7.8160985107272933E-5</v>
      </c>
      <c r="F2647" s="4">
        <f t="shared" si="389"/>
        <v>-1.4837543098626033E-3</v>
      </c>
      <c r="G2647" s="6">
        <f t="shared" si="390"/>
        <v>-0.16782899010583915</v>
      </c>
      <c r="H2647" s="8">
        <f t="shared" si="391"/>
        <v>1</v>
      </c>
      <c r="I2647" s="6">
        <f t="shared" si="392"/>
        <v>3.7953481551266295</v>
      </c>
      <c r="J2647" s="15">
        <f t="shared" si="393"/>
        <v>43251</v>
      </c>
      <c r="K2647" s="7">
        <f t="shared" si="394"/>
        <v>14.062264836127946</v>
      </c>
    </row>
    <row r="2648" spans="1:11" x14ac:dyDescent="0.25">
      <c r="A2648" s="11">
        <v>43252</v>
      </c>
      <c r="B2648" s="12">
        <v>7701.7998049999997</v>
      </c>
      <c r="C2648" s="4">
        <f t="shared" si="387"/>
        <v>3.0688723695336192E-3</v>
      </c>
      <c r="D2648" s="4">
        <f t="shared" si="395"/>
        <v>1.4509140916531771E-7</v>
      </c>
      <c r="E2648" s="13">
        <f t="shared" si="388"/>
        <v>7.2153798839762363E-5</v>
      </c>
      <c r="F2648" s="4">
        <f t="shared" si="389"/>
        <v>3.0687272781244538E-3</v>
      </c>
      <c r="G2648" s="6">
        <f t="shared" si="390"/>
        <v>0.36126733315788223</v>
      </c>
      <c r="H2648" s="8">
        <f t="shared" si="391"/>
        <v>0</v>
      </c>
      <c r="I2648" s="6">
        <f t="shared" si="392"/>
        <v>3.7841597348711744</v>
      </c>
      <c r="J2648" s="15">
        <f t="shared" si="393"/>
        <v>43252</v>
      </c>
      <c r="K2648" s="7">
        <f t="shared" si="394"/>
        <v>13.511073645887612</v>
      </c>
    </row>
    <row r="2649" spans="1:11" x14ac:dyDescent="0.25">
      <c r="A2649" s="11">
        <v>43255</v>
      </c>
      <c r="B2649" s="12">
        <v>7741.2998049999997</v>
      </c>
      <c r="C2649" s="4">
        <f t="shared" si="387"/>
        <v>5.1155645093437143E-3</v>
      </c>
      <c r="D2649" s="4">
        <f t="shared" si="395"/>
        <v>1.4509140916531771E-7</v>
      </c>
      <c r="E2649" s="13">
        <f t="shared" si="388"/>
        <v>6.6456614300569602E-5</v>
      </c>
      <c r="F2649" s="4">
        <f t="shared" si="389"/>
        <v>5.1154194179345493E-3</v>
      </c>
      <c r="G2649" s="6">
        <f t="shared" si="390"/>
        <v>0.62749770495617752</v>
      </c>
      <c r="H2649" s="8">
        <f t="shared" si="391"/>
        <v>0</v>
      </c>
      <c r="I2649" s="6">
        <f t="shared" si="392"/>
        <v>3.6936654018084578</v>
      </c>
      <c r="J2649" s="15">
        <f t="shared" si="393"/>
        <v>43255</v>
      </c>
      <c r="K2649" s="7">
        <f t="shared" si="394"/>
        <v>12.966697119175766</v>
      </c>
    </row>
    <row r="2650" spans="1:11" x14ac:dyDescent="0.25">
      <c r="A2650" s="11">
        <v>43256</v>
      </c>
      <c r="B2650" s="12">
        <v>7686.7998049999997</v>
      </c>
      <c r="C2650" s="4">
        <f t="shared" si="387"/>
        <v>-7.0650602569514989E-3</v>
      </c>
      <c r="D2650" s="4">
        <f t="shared" si="395"/>
        <v>1.4509140916531771E-7</v>
      </c>
      <c r="E2650" s="13">
        <f t="shared" si="388"/>
        <v>6.1440886612778103E-5</v>
      </c>
      <c r="F2650" s="4">
        <f t="shared" si="389"/>
        <v>-7.0652053483606638E-3</v>
      </c>
      <c r="G2650" s="6">
        <f t="shared" si="390"/>
        <v>-0.90135537313701097</v>
      </c>
      <c r="H2650" s="8">
        <f t="shared" si="391"/>
        <v>1</v>
      </c>
      <c r="I2650" s="6">
        <f t="shared" si="392"/>
        <v>3.5235582317950764</v>
      </c>
      <c r="J2650" s="15">
        <f t="shared" si="393"/>
        <v>43256</v>
      </c>
      <c r="K2650" s="7">
        <f t="shared" si="394"/>
        <v>12.467776190256568</v>
      </c>
    </row>
    <row r="2651" spans="1:11" x14ac:dyDescent="0.25">
      <c r="A2651" s="11">
        <v>43257</v>
      </c>
      <c r="B2651" s="12">
        <v>7712.3999020000001</v>
      </c>
      <c r="C2651" s="4">
        <f t="shared" si="387"/>
        <v>3.3248637683228584E-3</v>
      </c>
      <c r="D2651" s="4">
        <f t="shared" si="395"/>
        <v>1.4509140916531771E-7</v>
      </c>
      <c r="E2651" s="13">
        <f t="shared" si="388"/>
        <v>6.6288180474251862E-5</v>
      </c>
      <c r="F2651" s="4">
        <f t="shared" si="389"/>
        <v>3.324718676913693E-3</v>
      </c>
      <c r="G2651" s="6">
        <f t="shared" si="390"/>
        <v>0.40835403750074567</v>
      </c>
      <c r="H2651" s="8">
        <f t="shared" si="391"/>
        <v>0</v>
      </c>
      <c r="I2651" s="6">
        <f t="shared" si="392"/>
        <v>3.8084344318512038</v>
      </c>
      <c r="J2651" s="15">
        <f t="shared" si="393"/>
        <v>43257</v>
      </c>
      <c r="K2651" s="7">
        <f t="shared" si="394"/>
        <v>12.950254692470613</v>
      </c>
    </row>
    <row r="2652" spans="1:11" x14ac:dyDescent="0.25">
      <c r="A2652" s="11">
        <v>43258</v>
      </c>
      <c r="B2652" s="12">
        <v>7704.3999020000001</v>
      </c>
      <c r="C2652" s="4">
        <f t="shared" si="387"/>
        <v>-1.0378289683677818E-3</v>
      </c>
      <c r="D2652" s="4">
        <f t="shared" si="395"/>
        <v>1.4509140916531771E-7</v>
      </c>
      <c r="E2652" s="13">
        <f t="shared" si="388"/>
        <v>6.1292599647451494E-5</v>
      </c>
      <c r="F2652" s="4">
        <f t="shared" si="389"/>
        <v>-1.0379740597769472E-3</v>
      </c>
      <c r="G2652" s="6">
        <f t="shared" si="390"/>
        <v>-0.1325813629238897</v>
      </c>
      <c r="H2652" s="8">
        <f t="shared" si="391"/>
        <v>1</v>
      </c>
      <c r="I2652" s="6">
        <f t="shared" si="392"/>
        <v>3.9221982808191402</v>
      </c>
      <c r="J2652" s="15">
        <f t="shared" si="393"/>
        <v>43258</v>
      </c>
      <c r="K2652" s="7">
        <f t="shared" si="394"/>
        <v>12.452721674720442</v>
      </c>
    </row>
    <row r="2653" spans="1:11" x14ac:dyDescent="0.25">
      <c r="A2653" s="11">
        <v>43259</v>
      </c>
      <c r="B2653" s="12">
        <v>7681.1000979999999</v>
      </c>
      <c r="C2653" s="4">
        <f t="shared" si="387"/>
        <v>-3.028802679407137E-3</v>
      </c>
      <c r="D2653" s="4">
        <f t="shared" si="395"/>
        <v>1.4509140916531771E-7</v>
      </c>
      <c r="E2653" s="13">
        <f t="shared" si="388"/>
        <v>5.7094485115659055E-5</v>
      </c>
      <c r="F2653" s="4">
        <f t="shared" si="389"/>
        <v>-3.0289477708163024E-3</v>
      </c>
      <c r="G2653" s="6">
        <f t="shared" si="390"/>
        <v>-0.40086182957964828</v>
      </c>
      <c r="H2653" s="8">
        <f t="shared" si="391"/>
        <v>1</v>
      </c>
      <c r="I2653" s="6">
        <f t="shared" si="392"/>
        <v>3.8861178780283017</v>
      </c>
      <c r="J2653" s="15">
        <f t="shared" si="393"/>
        <v>43259</v>
      </c>
      <c r="K2653" s="7">
        <f t="shared" si="394"/>
        <v>12.018695742160105</v>
      </c>
    </row>
    <row r="2654" spans="1:11" x14ac:dyDescent="0.25">
      <c r="A2654" s="11">
        <v>43262</v>
      </c>
      <c r="B2654" s="12">
        <v>7737.3999020000001</v>
      </c>
      <c r="C2654" s="4">
        <f t="shared" si="387"/>
        <v>7.3029223618432861E-3</v>
      </c>
      <c r="D2654" s="4">
        <f t="shared" si="395"/>
        <v>1.4509140916531771E-7</v>
      </c>
      <c r="E2654" s="13">
        <f t="shared" si="388"/>
        <v>5.4901097169246894E-5</v>
      </c>
      <c r="F2654" s="4">
        <f t="shared" si="389"/>
        <v>7.3027772704341212E-3</v>
      </c>
      <c r="G2654" s="6">
        <f t="shared" si="390"/>
        <v>0.98559284793880131</v>
      </c>
      <c r="H2654" s="8">
        <f t="shared" si="391"/>
        <v>0</v>
      </c>
      <c r="I2654" s="6">
        <f t="shared" si="392"/>
        <v>3.5003534482315684</v>
      </c>
      <c r="J2654" s="15">
        <f t="shared" si="393"/>
        <v>43262</v>
      </c>
      <c r="K2654" s="7">
        <f t="shared" si="394"/>
        <v>11.785574904865467</v>
      </c>
    </row>
    <row r="2655" spans="1:11" x14ac:dyDescent="0.25">
      <c r="A2655" s="11">
        <v>43263</v>
      </c>
      <c r="B2655" s="12">
        <v>7703.7998049999997</v>
      </c>
      <c r="C2655" s="4">
        <f t="shared" si="387"/>
        <v>-4.3520128836815426E-3</v>
      </c>
      <c r="D2655" s="4">
        <f t="shared" si="395"/>
        <v>1.4509140916531771E-7</v>
      </c>
      <c r="E2655" s="13">
        <f t="shared" si="388"/>
        <v>5.1267558572655193E-5</v>
      </c>
      <c r="F2655" s="4">
        <f t="shared" si="389"/>
        <v>-4.3521579750907076E-3</v>
      </c>
      <c r="G2655" s="6">
        <f t="shared" si="390"/>
        <v>-0.6078316817920616</v>
      </c>
      <c r="H2655" s="8">
        <f t="shared" si="391"/>
        <v>1</v>
      </c>
      <c r="I2655" s="6">
        <f t="shared" si="392"/>
        <v>3.8355579862633356</v>
      </c>
      <c r="J2655" s="15">
        <f t="shared" si="393"/>
        <v>43263</v>
      </c>
      <c r="K2655" s="7">
        <f t="shared" si="394"/>
        <v>11.388894730781281</v>
      </c>
    </row>
    <row r="2656" spans="1:11" x14ac:dyDescent="0.25">
      <c r="A2656" s="11">
        <v>43264</v>
      </c>
      <c r="B2656" s="12">
        <v>7703.7001950000003</v>
      </c>
      <c r="C2656" s="4">
        <f t="shared" si="387"/>
        <v>-1.2930066526179564E-5</v>
      </c>
      <c r="D2656" s="4">
        <f t="shared" si="395"/>
        <v>1.4509140916531771E-7</v>
      </c>
      <c r="E2656" s="13">
        <f t="shared" si="388"/>
        <v>5.1583554026509583E-5</v>
      </c>
      <c r="F2656" s="4">
        <f t="shared" si="389"/>
        <v>-1.3075157935344882E-5</v>
      </c>
      <c r="G2656" s="6">
        <f t="shared" si="390"/>
        <v>-1.8205026393542845E-3</v>
      </c>
      <c r="H2656" s="8">
        <f t="shared" si="391"/>
        <v>1</v>
      </c>
      <c r="I2656" s="6">
        <f t="shared" si="392"/>
        <v>4.0172136380280898</v>
      </c>
      <c r="J2656" s="15">
        <f t="shared" si="393"/>
        <v>43264</v>
      </c>
      <c r="K2656" s="7">
        <f t="shared" si="394"/>
        <v>11.423939411913441</v>
      </c>
    </row>
    <row r="2657" spans="1:11" x14ac:dyDescent="0.25">
      <c r="A2657" s="11">
        <v>43265</v>
      </c>
      <c r="B2657" s="12">
        <v>7765.7998049999997</v>
      </c>
      <c r="C2657" s="4">
        <f t="shared" si="387"/>
        <v>8.0286943440573775E-3</v>
      </c>
      <c r="D2657" s="4">
        <f t="shared" si="395"/>
        <v>1.4509140916531771E-7</v>
      </c>
      <c r="E2657" s="13">
        <f t="shared" si="388"/>
        <v>4.8346868161506003E-5</v>
      </c>
      <c r="F2657" s="4">
        <f t="shared" si="389"/>
        <v>8.0285492526482125E-3</v>
      </c>
      <c r="G2657" s="6">
        <f t="shared" si="390"/>
        <v>1.1546567607584182</v>
      </c>
      <c r="H2657" s="8">
        <f t="shared" si="391"/>
        <v>0</v>
      </c>
      <c r="I2657" s="6">
        <f t="shared" si="392"/>
        <v>3.3829999054554869</v>
      </c>
      <c r="J2657" s="15">
        <f t="shared" si="393"/>
        <v>43265</v>
      </c>
      <c r="K2657" s="7">
        <f t="shared" si="394"/>
        <v>11.059727684197753</v>
      </c>
    </row>
    <row r="2658" spans="1:11" x14ac:dyDescent="0.25">
      <c r="A2658" s="11">
        <v>43266</v>
      </c>
      <c r="B2658" s="12">
        <v>7633.8999020000001</v>
      </c>
      <c r="C2658" s="4">
        <f t="shared" si="387"/>
        <v>-1.713061047708362E-2</v>
      </c>
      <c r="D2658" s="4">
        <f t="shared" si="395"/>
        <v>1.4509140916531771E-7</v>
      </c>
      <c r="E2658" s="13">
        <f t="shared" si="388"/>
        <v>4.5497300003690145E-5</v>
      </c>
      <c r="F2658" s="4">
        <f t="shared" si="389"/>
        <v>-1.7130755568492785E-2</v>
      </c>
      <c r="G2658" s="6">
        <f t="shared" si="390"/>
        <v>-2.5397075267812426</v>
      </c>
      <c r="H2658" s="8">
        <f t="shared" si="391"/>
        <v>1</v>
      </c>
      <c r="I2658" s="6">
        <f t="shared" si="392"/>
        <v>0.85493309317384503</v>
      </c>
      <c r="J2658" s="15">
        <f t="shared" si="393"/>
        <v>43266</v>
      </c>
      <c r="K2658" s="7">
        <f t="shared" si="394"/>
        <v>10.728847515429422</v>
      </c>
    </row>
    <row r="2659" spans="1:11" x14ac:dyDescent="0.25">
      <c r="A2659" s="11">
        <v>43269</v>
      </c>
      <c r="B2659" s="12">
        <v>7631.2998049999997</v>
      </c>
      <c r="C2659" s="4">
        <f t="shared" si="387"/>
        <v>-3.4065679782135965E-4</v>
      </c>
      <c r="D2659" s="4">
        <f t="shared" si="395"/>
        <v>1.4509140916531771E-7</v>
      </c>
      <c r="E2659" s="13">
        <f t="shared" si="388"/>
        <v>9.744619907774664E-5</v>
      </c>
      <c r="F2659" s="4">
        <f t="shared" si="389"/>
        <v>-3.4080188923052494E-4</v>
      </c>
      <c r="G2659" s="6">
        <f t="shared" si="390"/>
        <v>-3.4523875486404704E-2</v>
      </c>
      <c r="H2659" s="8">
        <f t="shared" si="391"/>
        <v>1</v>
      </c>
      <c r="I2659" s="6">
        <f t="shared" si="392"/>
        <v>3.6985705861016847</v>
      </c>
      <c r="J2659" s="15">
        <f t="shared" si="393"/>
        <v>43269</v>
      </c>
      <c r="K2659" s="7">
        <f t="shared" si="394"/>
        <v>15.701556727493585</v>
      </c>
    </row>
    <row r="2660" spans="1:11" x14ac:dyDescent="0.25">
      <c r="A2660" s="11">
        <v>43270</v>
      </c>
      <c r="B2660" s="12">
        <v>7603.8999020000001</v>
      </c>
      <c r="C2660" s="4">
        <f t="shared" si="387"/>
        <v>-3.596924630894332E-3</v>
      </c>
      <c r="D2660" s="4">
        <f t="shared" si="395"/>
        <v>1.4509140916531771E-7</v>
      </c>
      <c r="E2660" s="13">
        <f t="shared" si="388"/>
        <v>8.8745269906693531E-5</v>
      </c>
      <c r="F2660" s="4">
        <f t="shared" si="389"/>
        <v>-3.5970697223034974E-3</v>
      </c>
      <c r="G2660" s="6">
        <f t="shared" si="390"/>
        <v>-0.38183545201291424</v>
      </c>
      <c r="H2660" s="8">
        <f t="shared" si="391"/>
        <v>1</v>
      </c>
      <c r="I2660" s="6">
        <f t="shared" si="392"/>
        <v>3.6730325245159063</v>
      </c>
      <c r="J2660" s="15">
        <f t="shared" si="393"/>
        <v>43270</v>
      </c>
      <c r="K2660" s="7">
        <f t="shared" si="394"/>
        <v>14.984176082252059</v>
      </c>
    </row>
    <row r="2661" spans="1:11" x14ac:dyDescent="0.25">
      <c r="A2661" s="11">
        <v>43271</v>
      </c>
      <c r="B2661" s="12">
        <v>7627.3999020000001</v>
      </c>
      <c r="C2661" s="4">
        <f t="shared" si="387"/>
        <v>3.0857535403288339E-3</v>
      </c>
      <c r="D2661" s="4">
        <f t="shared" si="395"/>
        <v>1.4509140916531771E-7</v>
      </c>
      <c r="E2661" s="13">
        <f t="shared" si="388"/>
        <v>8.346459300237397E-5</v>
      </c>
      <c r="F2661" s="4">
        <f t="shared" si="389"/>
        <v>3.0856084489196685E-3</v>
      </c>
      <c r="G2661" s="6">
        <f t="shared" si="390"/>
        <v>0.33774558064209298</v>
      </c>
      <c r="H2661" s="8">
        <f t="shared" si="391"/>
        <v>0</v>
      </c>
      <c r="I2661" s="6">
        <f t="shared" si="392"/>
        <v>3.7195694541416064</v>
      </c>
      <c r="J2661" s="15">
        <f t="shared" si="393"/>
        <v>43271</v>
      </c>
      <c r="K2661" s="7">
        <f t="shared" si="394"/>
        <v>14.531531932181347</v>
      </c>
    </row>
    <row r="2662" spans="1:11" x14ac:dyDescent="0.25">
      <c r="A2662" s="11">
        <v>43272</v>
      </c>
      <c r="B2662" s="12">
        <v>7556.3999020000001</v>
      </c>
      <c r="C2662" s="4">
        <f t="shared" si="387"/>
        <v>-9.3521408873200994E-3</v>
      </c>
      <c r="D2662" s="4">
        <f t="shared" si="395"/>
        <v>1.4509140916531771E-7</v>
      </c>
      <c r="E2662" s="13">
        <f t="shared" si="388"/>
        <v>7.6414491399695461E-5</v>
      </c>
      <c r="F2662" s="4">
        <f t="shared" si="389"/>
        <v>-9.3522859787292644E-3</v>
      </c>
      <c r="G2662" s="6">
        <f t="shared" si="390"/>
        <v>-1.069867303139066</v>
      </c>
      <c r="H2662" s="8">
        <f t="shared" si="391"/>
        <v>1</v>
      </c>
      <c r="I2662" s="6">
        <f t="shared" si="392"/>
        <v>3.2484225445182551</v>
      </c>
      <c r="J2662" s="15">
        <f t="shared" si="393"/>
        <v>43272</v>
      </c>
      <c r="K2662" s="7">
        <f t="shared" si="394"/>
        <v>13.904267806728607</v>
      </c>
    </row>
    <row r="2663" spans="1:11" x14ac:dyDescent="0.25">
      <c r="A2663" s="11">
        <v>43273</v>
      </c>
      <c r="B2663" s="12">
        <v>7682.2998049999997</v>
      </c>
      <c r="C2663" s="4">
        <f t="shared" si="387"/>
        <v>1.6524082776867802E-2</v>
      </c>
      <c r="D2663" s="4">
        <f t="shared" si="395"/>
        <v>1.4509140916531771E-7</v>
      </c>
      <c r="E2663" s="13">
        <f t="shared" si="388"/>
        <v>8.6438520373530427E-5</v>
      </c>
      <c r="F2663" s="4">
        <f t="shared" si="389"/>
        <v>1.6523937685458637E-2</v>
      </c>
      <c r="G2663" s="6">
        <f t="shared" si="390"/>
        <v>1.7772965032274954</v>
      </c>
      <c r="H2663" s="8">
        <f t="shared" si="391"/>
        <v>0</v>
      </c>
      <c r="I2663" s="6">
        <f t="shared" si="392"/>
        <v>2.1797086085298565</v>
      </c>
      <c r="J2663" s="15">
        <f t="shared" si="393"/>
        <v>43273</v>
      </c>
      <c r="K2663" s="7">
        <f t="shared" si="394"/>
        <v>14.788152573767691</v>
      </c>
    </row>
    <row r="2664" spans="1:11" x14ac:dyDescent="0.25">
      <c r="A2664" s="11">
        <v>43276</v>
      </c>
      <c r="B2664" s="12">
        <v>7509.7998049999997</v>
      </c>
      <c r="C2664" s="4">
        <f t="shared" si="387"/>
        <v>-2.2710147811388349E-2</v>
      </c>
      <c r="D2664" s="4">
        <f t="shared" si="395"/>
        <v>1.4509140916531771E-7</v>
      </c>
      <c r="E2664" s="13">
        <f t="shared" si="388"/>
        <v>7.9032698648271612E-5</v>
      </c>
      <c r="F2664" s="4">
        <f t="shared" si="389"/>
        <v>-2.2710292902797514E-2</v>
      </c>
      <c r="G2664" s="6">
        <f t="shared" si="390"/>
        <v>-2.5545789528581486</v>
      </c>
      <c r="H2664" s="8">
        <f t="shared" si="391"/>
        <v>1</v>
      </c>
      <c r="I2664" s="6">
        <f t="shared" si="392"/>
        <v>0.5409490956988865</v>
      </c>
      <c r="J2664" s="15">
        <f t="shared" si="393"/>
        <v>43276</v>
      </c>
      <c r="K2664" s="7">
        <f t="shared" si="394"/>
        <v>14.140464192526608</v>
      </c>
    </row>
    <row r="2665" spans="1:11" x14ac:dyDescent="0.25">
      <c r="A2665" s="11">
        <v>43277</v>
      </c>
      <c r="B2665" s="12">
        <v>7537.8999020000001</v>
      </c>
      <c r="C2665" s="4">
        <f t="shared" si="387"/>
        <v>3.7348073407445707E-3</v>
      </c>
      <c r="D2665" s="4">
        <f t="shared" si="395"/>
        <v>1.4509140916531771E-7</v>
      </c>
      <c r="E2665" s="13">
        <f t="shared" si="388"/>
        <v>1.6822134068488246E-4</v>
      </c>
      <c r="F2665" s="4">
        <f t="shared" si="389"/>
        <v>3.7346622493354053E-3</v>
      </c>
      <c r="G2665" s="6">
        <f t="shared" si="390"/>
        <v>0.28794582556172038</v>
      </c>
      <c r="H2665" s="8">
        <f t="shared" si="391"/>
        <v>0</v>
      </c>
      <c r="I2665" s="6">
        <f t="shared" si="392"/>
        <v>3.3847200383817508</v>
      </c>
      <c r="J2665" s="15">
        <f t="shared" si="393"/>
        <v>43277</v>
      </c>
      <c r="K2665" s="7">
        <f t="shared" si="394"/>
        <v>20.630074937642682</v>
      </c>
    </row>
    <row r="2666" spans="1:11" x14ac:dyDescent="0.25">
      <c r="A2666" s="11">
        <v>43278</v>
      </c>
      <c r="B2666" s="12">
        <v>7621.7001950000003</v>
      </c>
      <c r="C2666" s="4">
        <f t="shared" si="387"/>
        <v>1.1055851876152979E-2</v>
      </c>
      <c r="D2666" s="4">
        <f t="shared" si="395"/>
        <v>1.4509140916531771E-7</v>
      </c>
      <c r="E2666" s="13">
        <f t="shared" si="388"/>
        <v>1.5103323740551668E-4</v>
      </c>
      <c r="F2666" s="4">
        <f t="shared" si="389"/>
        <v>1.1055706784743814E-2</v>
      </c>
      <c r="G2666" s="6">
        <f t="shared" si="390"/>
        <v>0.89960165591600949</v>
      </c>
      <c r="H2666" s="8">
        <f t="shared" si="391"/>
        <v>0</v>
      </c>
      <c r="I2666" s="6">
        <f t="shared" si="392"/>
        <v>3.0754252121833336</v>
      </c>
      <c r="J2666" s="15">
        <f t="shared" si="393"/>
        <v>43278</v>
      </c>
      <c r="K2666" s="7">
        <f t="shared" si="394"/>
        <v>19.547738760172674</v>
      </c>
    </row>
    <row r="2667" spans="1:11" x14ac:dyDescent="0.25">
      <c r="A2667" s="11">
        <v>43279</v>
      </c>
      <c r="B2667" s="12">
        <v>7615.6000979999999</v>
      </c>
      <c r="C2667" s="4">
        <f t="shared" si="387"/>
        <v>-8.0067954409146329E-4</v>
      </c>
      <c r="D2667" s="4">
        <f t="shared" si="395"/>
        <v>1.4509140916531771E-7</v>
      </c>
      <c r="E2667" s="13">
        <f t="shared" si="388"/>
        <v>1.3590105326686665E-4</v>
      </c>
      <c r="F2667" s="4">
        <f t="shared" si="389"/>
        <v>-8.0082463550062858E-4</v>
      </c>
      <c r="G2667" s="6">
        <f t="shared" si="390"/>
        <v>-6.8695140072443192E-2</v>
      </c>
      <c r="H2667" s="8">
        <f t="shared" si="391"/>
        <v>1</v>
      </c>
      <c r="I2667" s="6">
        <f t="shared" si="392"/>
        <v>3.530493698925111</v>
      </c>
      <c r="J2667" s="15">
        <f t="shared" si="393"/>
        <v>43279</v>
      </c>
      <c r="K2667" s="7">
        <f t="shared" si="394"/>
        <v>18.542644492228519</v>
      </c>
    </row>
    <row r="2668" spans="1:11" x14ac:dyDescent="0.25">
      <c r="A2668" s="11">
        <v>43280</v>
      </c>
      <c r="B2668" s="12">
        <v>7636.8999020000001</v>
      </c>
      <c r="C2668" s="4">
        <f t="shared" si="387"/>
        <v>2.7929608714622792E-3</v>
      </c>
      <c r="D2668" s="4">
        <f t="shared" si="395"/>
        <v>1.4509140916531771E-7</v>
      </c>
      <c r="E2668" s="13">
        <f t="shared" si="388"/>
        <v>1.2269788297348429E-4</v>
      </c>
      <c r="F2668" s="4">
        <f t="shared" si="389"/>
        <v>2.7928157800531138E-3</v>
      </c>
      <c r="G2668" s="6">
        <f t="shared" si="390"/>
        <v>0.25212955362508532</v>
      </c>
      <c r="H2668" s="8">
        <f t="shared" si="391"/>
        <v>0</v>
      </c>
      <c r="I2668" s="6">
        <f t="shared" si="392"/>
        <v>3.5521695409277791</v>
      </c>
      <c r="J2668" s="15">
        <f t="shared" si="393"/>
        <v>43280</v>
      </c>
      <c r="K2668" s="7">
        <f t="shared" si="394"/>
        <v>17.618900190503243</v>
      </c>
    </row>
    <row r="2669" spans="1:11" x14ac:dyDescent="0.25">
      <c r="A2669" s="11">
        <v>43283</v>
      </c>
      <c r="B2669" s="12">
        <v>7547.8999020000001</v>
      </c>
      <c r="C2669" s="4">
        <f t="shared" si="387"/>
        <v>-1.1722382949032674E-2</v>
      </c>
      <c r="D2669" s="4">
        <f t="shared" si="395"/>
        <v>1.4509140916531771E-7</v>
      </c>
      <c r="E2669" s="13">
        <f t="shared" si="388"/>
        <v>1.1095497318284888E-4</v>
      </c>
      <c r="F2669" s="4">
        <f t="shared" si="389"/>
        <v>-1.1722528040441839E-2</v>
      </c>
      <c r="G2669" s="6">
        <f t="shared" si="390"/>
        <v>-1.1128788628837281</v>
      </c>
      <c r="H2669" s="8">
        <f t="shared" si="391"/>
        <v>1</v>
      </c>
      <c r="I2669" s="6">
        <f t="shared" si="392"/>
        <v>3.0150048280437893</v>
      </c>
      <c r="J2669" s="15">
        <f t="shared" si="393"/>
        <v>43283</v>
      </c>
      <c r="K2669" s="7">
        <f t="shared" si="394"/>
        <v>16.754583914636846</v>
      </c>
    </row>
    <row r="2670" spans="1:11" x14ac:dyDescent="0.25">
      <c r="A2670" s="11">
        <v>43284</v>
      </c>
      <c r="B2670" s="12">
        <v>7593.2998049999997</v>
      </c>
      <c r="C2670" s="4">
        <f t="shared" si="387"/>
        <v>5.9968879529919009E-3</v>
      </c>
      <c r="D2670" s="4">
        <f t="shared" si="395"/>
        <v>1.4509140916531771E-7</v>
      </c>
      <c r="E2670" s="13">
        <f t="shared" si="388"/>
        <v>1.2611713779804695E-4</v>
      </c>
      <c r="F2670" s="4">
        <f t="shared" si="389"/>
        <v>5.9967428615827359E-3</v>
      </c>
      <c r="G2670" s="6">
        <f t="shared" si="390"/>
        <v>0.53398415932521881</v>
      </c>
      <c r="H2670" s="8">
        <f t="shared" si="391"/>
        <v>0</v>
      </c>
      <c r="I2670" s="6">
        <f t="shared" si="392"/>
        <v>3.4276416345001244</v>
      </c>
      <c r="J2670" s="15">
        <f t="shared" si="393"/>
        <v>43284</v>
      </c>
      <c r="K2670" s="7">
        <f t="shared" si="394"/>
        <v>17.862708602814379</v>
      </c>
    </row>
    <row r="2671" spans="1:11" x14ac:dyDescent="0.25">
      <c r="A2671" s="11">
        <v>43285</v>
      </c>
      <c r="B2671" s="12">
        <v>7573.1000979999999</v>
      </c>
      <c r="C2671" s="4">
        <f t="shared" si="387"/>
        <v>-2.6637460535369334E-3</v>
      </c>
      <c r="D2671" s="4">
        <f t="shared" si="395"/>
        <v>1.4509140916531771E-7</v>
      </c>
      <c r="E2671" s="13">
        <f t="shared" si="388"/>
        <v>1.1396524096989226E-4</v>
      </c>
      <c r="F2671" s="4">
        <f t="shared" si="389"/>
        <v>-2.6638911449460988E-3</v>
      </c>
      <c r="G2671" s="6">
        <f t="shared" si="390"/>
        <v>-0.24953430987196154</v>
      </c>
      <c r="H2671" s="8">
        <f t="shared" si="391"/>
        <v>1</v>
      </c>
      <c r="I2671" s="6">
        <f t="shared" si="392"/>
        <v>3.5897363108113187</v>
      </c>
      <c r="J2671" s="15">
        <f t="shared" si="393"/>
        <v>43285</v>
      </c>
      <c r="K2671" s="7">
        <f t="shared" si="394"/>
        <v>16.980343331447319</v>
      </c>
    </row>
    <row r="2672" spans="1:11" x14ac:dyDescent="0.25">
      <c r="A2672" s="11">
        <v>43286</v>
      </c>
      <c r="B2672" s="12">
        <v>7603.2001950000003</v>
      </c>
      <c r="C2672" s="4">
        <f t="shared" ref="C2672:C2735" si="396">LN(B2672/B2671)</f>
        <v>3.9667291615829688E-3</v>
      </c>
      <c r="D2672" s="4">
        <f t="shared" si="395"/>
        <v>1.4509140916531771E-7</v>
      </c>
      <c r="E2672" s="13">
        <f t="shared" ref="E2672:E2735" si="397">$G$6+(($G$7+$G$8*H2671)*F2671*F2671)+($G$9*E2671)</f>
        <v>1.0458372485225873E-4</v>
      </c>
      <c r="F2672" s="4">
        <f t="shared" ref="F2672:F2735" si="398">C2672-D2672</f>
        <v>3.9665840701738038E-3</v>
      </c>
      <c r="G2672" s="6">
        <f t="shared" ref="G2672:G2735" si="399">F2672/SQRT(E2672)</f>
        <v>0.3878685892983606</v>
      </c>
      <c r="H2672" s="8">
        <f t="shared" ref="H2672:H2735" si="400">IF(G2672&lt;0,1,0)</f>
        <v>0</v>
      </c>
      <c r="I2672" s="6">
        <f t="shared" ref="I2672:I2735" si="401">-0.5*LN(2*PI())-0.5*LN(E2672)-0.5*G2672*G2672</f>
        <v>3.5886017518062485</v>
      </c>
      <c r="J2672" s="15">
        <f t="shared" ref="J2672:J2735" si="402">A2672</f>
        <v>43286</v>
      </c>
      <c r="K2672" s="7">
        <f t="shared" ref="K2672:K2735" si="403">100*SQRT($B$12*E2672)</f>
        <v>16.266432426202574</v>
      </c>
    </row>
    <row r="2673" spans="1:11" x14ac:dyDescent="0.25">
      <c r="A2673" s="11">
        <v>43287</v>
      </c>
      <c r="B2673" s="12">
        <v>7617.7001950000003</v>
      </c>
      <c r="C2673" s="4">
        <f t="shared" si="396"/>
        <v>1.9052755112787376E-3</v>
      </c>
      <c r="D2673" s="4">
        <f t="shared" si="395"/>
        <v>1.4509140916531771E-7</v>
      </c>
      <c r="E2673" s="13">
        <f t="shared" si="397"/>
        <v>9.5007502321647338E-5</v>
      </c>
      <c r="F2673" s="4">
        <f t="shared" si="398"/>
        <v>1.9051304198695722E-3</v>
      </c>
      <c r="G2673" s="6">
        <f t="shared" si="399"/>
        <v>0.19545453932181214</v>
      </c>
      <c r="H2673" s="8">
        <f t="shared" si="400"/>
        <v>0</v>
      </c>
      <c r="I2673" s="6">
        <f t="shared" si="401"/>
        <v>3.6927375771620903</v>
      </c>
      <c r="J2673" s="15">
        <f t="shared" si="402"/>
        <v>43287</v>
      </c>
      <c r="K2673" s="7">
        <f t="shared" si="403"/>
        <v>15.503837617627699</v>
      </c>
    </row>
    <row r="2674" spans="1:11" x14ac:dyDescent="0.25">
      <c r="A2674" s="11">
        <v>43290</v>
      </c>
      <c r="B2674" s="12">
        <v>7688</v>
      </c>
      <c r="C2674" s="4">
        <f t="shared" si="396"/>
        <v>9.1861592035376201E-3</v>
      </c>
      <c r="D2674" s="4">
        <f t="shared" si="395"/>
        <v>1.4509140916531771E-7</v>
      </c>
      <c r="E2674" s="13">
        <f t="shared" si="397"/>
        <v>8.6576719684923058E-5</v>
      </c>
      <c r="F2674" s="4">
        <f t="shared" si="398"/>
        <v>9.1860141121284551E-3</v>
      </c>
      <c r="G2674" s="6">
        <f t="shared" si="399"/>
        <v>0.98724864171580173</v>
      </c>
      <c r="H2674" s="8">
        <f t="shared" si="400"/>
        <v>0</v>
      </c>
      <c r="I2674" s="6">
        <f t="shared" si="401"/>
        <v>3.2709713286830908</v>
      </c>
      <c r="J2674" s="15">
        <f t="shared" si="402"/>
        <v>43290</v>
      </c>
      <c r="K2674" s="7">
        <f t="shared" si="403"/>
        <v>14.799969621686909</v>
      </c>
    </row>
    <row r="2675" spans="1:11" x14ac:dyDescent="0.25">
      <c r="A2675" s="11">
        <v>43291</v>
      </c>
      <c r="B2675" s="12">
        <v>7692</v>
      </c>
      <c r="C2675" s="4">
        <f t="shared" si="396"/>
        <v>5.2015605854200829E-4</v>
      </c>
      <c r="D2675" s="4">
        <f t="shared" si="395"/>
        <v>1.4509140916531771E-7</v>
      </c>
      <c r="E2675" s="13">
        <f t="shared" si="397"/>
        <v>7.9154367537144214E-5</v>
      </c>
      <c r="F2675" s="4">
        <f t="shared" si="398"/>
        <v>5.20010967132843E-4</v>
      </c>
      <c r="G2675" s="6">
        <f t="shared" si="399"/>
        <v>5.8448727640298778E-2</v>
      </c>
      <c r="H2675" s="8">
        <f t="shared" si="400"/>
        <v>0</v>
      </c>
      <c r="I2675" s="6">
        <f t="shared" si="401"/>
        <v>3.8014086362401676</v>
      </c>
      <c r="J2675" s="15">
        <f t="shared" si="402"/>
        <v>43291</v>
      </c>
      <c r="K2675" s="7">
        <f t="shared" si="403"/>
        <v>14.151344454467033</v>
      </c>
    </row>
    <row r="2676" spans="1:11" x14ac:dyDescent="0.25">
      <c r="A2676" s="11">
        <v>43292</v>
      </c>
      <c r="B2676" s="12">
        <v>7592</v>
      </c>
      <c r="C2676" s="4">
        <f t="shared" si="396"/>
        <v>-1.3085766418906601E-2</v>
      </c>
      <c r="D2676" s="4">
        <f t="shared" si="395"/>
        <v>1.4509140916531771E-7</v>
      </c>
      <c r="E2676" s="13">
        <f t="shared" si="397"/>
        <v>7.2619824567709689E-5</v>
      </c>
      <c r="F2676" s="4">
        <f t="shared" si="398"/>
        <v>-1.3085911510315766E-2</v>
      </c>
      <c r="G2676" s="6">
        <f t="shared" si="399"/>
        <v>-1.5355939113622019</v>
      </c>
      <c r="H2676" s="8">
        <f t="shared" si="400"/>
        <v>1</v>
      </c>
      <c r="I2676" s="6">
        <f t="shared" si="401"/>
        <v>2.6671734403581127</v>
      </c>
      <c r="J2676" s="15">
        <f t="shared" si="402"/>
        <v>43292</v>
      </c>
      <c r="K2676" s="7">
        <f t="shared" si="403"/>
        <v>13.554635965466041</v>
      </c>
    </row>
    <row r="2677" spans="1:11" x14ac:dyDescent="0.25">
      <c r="A2677" s="11">
        <v>43293</v>
      </c>
      <c r="B2677" s="12">
        <v>7651.2998049999997</v>
      </c>
      <c r="C2677" s="4">
        <f t="shared" si="396"/>
        <v>7.7804812482196927E-3</v>
      </c>
      <c r="D2677" s="4">
        <f t="shared" si="395"/>
        <v>1.4509140916531771E-7</v>
      </c>
      <c r="E2677" s="13">
        <f t="shared" si="397"/>
        <v>9.8643948650989208E-5</v>
      </c>
      <c r="F2677" s="4">
        <f t="shared" si="398"/>
        <v>7.7803361568105278E-3</v>
      </c>
      <c r="G2677" s="6">
        <f t="shared" si="399"/>
        <v>0.7833631484231578</v>
      </c>
      <c r="H2677" s="8">
        <f t="shared" si="400"/>
        <v>0</v>
      </c>
      <c r="I2677" s="6">
        <f t="shared" si="401"/>
        <v>3.3862293901310334</v>
      </c>
      <c r="J2677" s="15">
        <f t="shared" si="402"/>
        <v>43293</v>
      </c>
      <c r="K2677" s="7">
        <f t="shared" si="403"/>
        <v>15.797759021044811</v>
      </c>
    </row>
    <row r="2678" spans="1:11" x14ac:dyDescent="0.25">
      <c r="A2678" s="11">
        <v>43294</v>
      </c>
      <c r="B2678" s="12">
        <v>7661.8999020000001</v>
      </c>
      <c r="C2678" s="4">
        <f t="shared" si="396"/>
        <v>1.3844394242740169E-3</v>
      </c>
      <c r="D2678" s="4">
        <f t="shared" si="395"/>
        <v>1.4509140916531771E-7</v>
      </c>
      <c r="E2678" s="13">
        <f t="shared" si="397"/>
        <v>8.9778200067693349E-5</v>
      </c>
      <c r="F2678" s="4">
        <f t="shared" si="398"/>
        <v>1.3842943328648515E-3</v>
      </c>
      <c r="G2678" s="6">
        <f t="shared" si="399"/>
        <v>0.14609757046722238</v>
      </c>
      <c r="H2678" s="8">
        <f t="shared" si="400"/>
        <v>0</v>
      </c>
      <c r="I2678" s="6">
        <f t="shared" si="401"/>
        <v>3.7294734032801919</v>
      </c>
      <c r="J2678" s="15">
        <f t="shared" si="402"/>
        <v>43294</v>
      </c>
      <c r="K2678" s="7">
        <f t="shared" si="403"/>
        <v>15.071126240970321</v>
      </c>
    </row>
    <row r="2679" spans="1:11" x14ac:dyDescent="0.25">
      <c r="A2679" s="11">
        <v>43297</v>
      </c>
      <c r="B2679" s="12">
        <v>7600.5</v>
      </c>
      <c r="C2679" s="4">
        <f t="shared" si="396"/>
        <v>-8.0459473781834198E-3</v>
      </c>
      <c r="D2679" s="4">
        <f t="shared" si="395"/>
        <v>1.4509140916531771E-7</v>
      </c>
      <c r="E2679" s="13">
        <f t="shared" si="397"/>
        <v>8.1972909518243089E-5</v>
      </c>
      <c r="F2679" s="4">
        <f t="shared" si="398"/>
        <v>-8.0460924695925848E-3</v>
      </c>
      <c r="G2679" s="6">
        <f t="shared" si="399"/>
        <v>-0.88868908135705393</v>
      </c>
      <c r="H2679" s="8">
        <f t="shared" si="400"/>
        <v>1</v>
      </c>
      <c r="I2679" s="6">
        <f t="shared" si="401"/>
        <v>3.3907381936404684</v>
      </c>
      <c r="J2679" s="15">
        <f t="shared" si="402"/>
        <v>43297</v>
      </c>
      <c r="K2679" s="7">
        <f t="shared" si="403"/>
        <v>14.401092357219122</v>
      </c>
    </row>
    <row r="2680" spans="1:11" x14ac:dyDescent="0.25">
      <c r="A2680" s="11">
        <v>43298</v>
      </c>
      <c r="B2680" s="12">
        <v>7626.2998049999997</v>
      </c>
      <c r="C2680" s="4">
        <f t="shared" si="396"/>
        <v>3.3887395933296992E-3</v>
      </c>
      <c r="D2680" s="4">
        <f t="shared" si="395"/>
        <v>1.4509140916531771E-7</v>
      </c>
      <c r="E2680" s="13">
        <f t="shared" si="397"/>
        <v>8.7114901902818047E-5</v>
      </c>
      <c r="F2680" s="4">
        <f t="shared" si="398"/>
        <v>3.3885945019205338E-3</v>
      </c>
      <c r="G2680" s="6">
        <f t="shared" si="399"/>
        <v>0.36305579721763626</v>
      </c>
      <c r="H2680" s="8">
        <f t="shared" si="400"/>
        <v>0</v>
      </c>
      <c r="I2680" s="6">
        <f t="shared" si="401"/>
        <v>3.6892980104263491</v>
      </c>
      <c r="J2680" s="15">
        <f t="shared" si="402"/>
        <v>43298</v>
      </c>
      <c r="K2680" s="7">
        <f t="shared" si="403"/>
        <v>14.84589848456905</v>
      </c>
    </row>
    <row r="2681" spans="1:11" x14ac:dyDescent="0.25">
      <c r="A2681" s="11">
        <v>43299</v>
      </c>
      <c r="B2681" s="12">
        <v>7676.2998049999997</v>
      </c>
      <c r="C2681" s="4">
        <f t="shared" si="396"/>
        <v>6.5348606392621128E-3</v>
      </c>
      <c r="D2681" s="4">
        <f t="shared" si="395"/>
        <v>1.4509140916531771E-7</v>
      </c>
      <c r="E2681" s="13">
        <f t="shared" si="397"/>
        <v>7.9628176211025688E-5</v>
      </c>
      <c r="F2681" s="4">
        <f t="shared" si="398"/>
        <v>6.5347155478529479E-3</v>
      </c>
      <c r="G2681" s="6">
        <f t="shared" si="399"/>
        <v>0.73230719868745697</v>
      </c>
      <c r="H2681" s="8">
        <f t="shared" si="400"/>
        <v>0</v>
      </c>
      <c r="I2681" s="6">
        <f t="shared" si="401"/>
        <v>3.5319958277941415</v>
      </c>
      <c r="J2681" s="15">
        <f t="shared" si="402"/>
        <v>43299</v>
      </c>
      <c r="K2681" s="7">
        <f t="shared" si="403"/>
        <v>14.193635398089349</v>
      </c>
    </row>
    <row r="2682" spans="1:11" x14ac:dyDescent="0.25">
      <c r="A2682" s="11">
        <v>43300</v>
      </c>
      <c r="B2682" s="12">
        <v>7684</v>
      </c>
      <c r="C2682" s="4">
        <f t="shared" si="396"/>
        <v>1.0026100717813464E-3</v>
      </c>
      <c r="D2682" s="4">
        <f t="shared" si="395"/>
        <v>1.4509140916531771E-7</v>
      </c>
      <c r="E2682" s="13">
        <f t="shared" si="397"/>
        <v>7.3036959604841535E-5</v>
      </c>
      <c r="F2682" s="4">
        <f t="shared" si="398"/>
        <v>1.002464980372181E-3</v>
      </c>
      <c r="G2682" s="6">
        <f t="shared" si="399"/>
        <v>0.11729996083632663</v>
      </c>
      <c r="H2682" s="8">
        <f t="shared" si="400"/>
        <v>0</v>
      </c>
      <c r="I2682" s="6">
        <f t="shared" si="401"/>
        <v>3.8364543008810768</v>
      </c>
      <c r="J2682" s="15">
        <f t="shared" si="402"/>
        <v>43300</v>
      </c>
      <c r="K2682" s="7">
        <f t="shared" si="403"/>
        <v>13.593509767541606</v>
      </c>
    </row>
    <row r="2683" spans="1:11" x14ac:dyDescent="0.25">
      <c r="A2683" s="11">
        <v>43301</v>
      </c>
      <c r="B2683" s="12">
        <v>7678.7998049999997</v>
      </c>
      <c r="C2683" s="4">
        <f t="shared" si="396"/>
        <v>-6.7698534962569131E-4</v>
      </c>
      <c r="D2683" s="4">
        <f t="shared" si="395"/>
        <v>1.4509140916531771E-7</v>
      </c>
      <c r="E2683" s="13">
        <f t="shared" si="397"/>
        <v>6.7234137631910792E-5</v>
      </c>
      <c r="F2683" s="4">
        <f t="shared" si="398"/>
        <v>-6.771304410348566E-4</v>
      </c>
      <c r="G2683" s="6">
        <f t="shared" si="399"/>
        <v>-8.258048305110624E-2</v>
      </c>
      <c r="H2683" s="8">
        <f t="shared" si="400"/>
        <v>1</v>
      </c>
      <c r="I2683" s="6">
        <f t="shared" si="401"/>
        <v>3.8813164181792836</v>
      </c>
      <c r="J2683" s="15">
        <f t="shared" si="402"/>
        <v>43301</v>
      </c>
      <c r="K2683" s="7">
        <f t="shared" si="403"/>
        <v>13.042329861214764</v>
      </c>
    </row>
    <row r="2684" spans="1:11" x14ac:dyDescent="0.25">
      <c r="A2684" s="11">
        <v>43304</v>
      </c>
      <c r="B2684" s="12">
        <v>7655.7998049999997</v>
      </c>
      <c r="C2684" s="4">
        <f t="shared" si="396"/>
        <v>-2.9997545201213265E-3</v>
      </c>
      <c r="D2684" s="4">
        <f t="shared" si="395"/>
        <v>1.4509140916531771E-7</v>
      </c>
      <c r="E2684" s="13">
        <f t="shared" si="397"/>
        <v>6.2210492584873866E-5</v>
      </c>
      <c r="F2684" s="4">
        <f t="shared" si="398"/>
        <v>-2.9998996115304919E-3</v>
      </c>
      <c r="G2684" s="6">
        <f t="shared" si="399"/>
        <v>-0.38034253932805728</v>
      </c>
      <c r="H2684" s="8">
        <f t="shared" si="400"/>
        <v>1</v>
      </c>
      <c r="I2684" s="6">
        <f t="shared" si="401"/>
        <v>3.8512246838694382</v>
      </c>
      <c r="J2684" s="15">
        <f t="shared" si="402"/>
        <v>43304</v>
      </c>
      <c r="K2684" s="7">
        <f t="shared" si="403"/>
        <v>12.545618607295971</v>
      </c>
    </row>
    <row r="2685" spans="1:11" x14ac:dyDescent="0.25">
      <c r="A2685" s="11">
        <v>43305</v>
      </c>
      <c r="B2685" s="12">
        <v>7709.1000979999999</v>
      </c>
      <c r="C2685" s="4">
        <f t="shared" si="396"/>
        <v>6.9379569197604782E-3</v>
      </c>
      <c r="D2685" s="4">
        <f t="shared" si="395"/>
        <v>1.4509140916531771E-7</v>
      </c>
      <c r="E2685" s="13">
        <f t="shared" si="397"/>
        <v>5.9372665927745225E-5</v>
      </c>
      <c r="F2685" s="4">
        <f t="shared" si="398"/>
        <v>6.9378118283513132E-3</v>
      </c>
      <c r="G2685" s="6">
        <f t="shared" si="399"/>
        <v>0.90038705305873357</v>
      </c>
      <c r="H2685" s="8">
        <f t="shared" si="400"/>
        <v>0</v>
      </c>
      <c r="I2685" s="6">
        <f t="shared" si="401"/>
        <v>3.5415513476738121</v>
      </c>
      <c r="J2685" s="15">
        <f t="shared" si="402"/>
        <v>43305</v>
      </c>
      <c r="K2685" s="7">
        <f t="shared" si="403"/>
        <v>12.256134986087392</v>
      </c>
    </row>
    <row r="2686" spans="1:11" x14ac:dyDescent="0.25">
      <c r="A2686" s="11">
        <v>43306</v>
      </c>
      <c r="B2686" s="12">
        <v>7658.2998049999997</v>
      </c>
      <c r="C2686" s="4">
        <f t="shared" si="396"/>
        <v>-6.6114604118527069E-3</v>
      </c>
      <c r="D2686" s="4">
        <f t="shared" si="395"/>
        <v>1.4509140916531771E-7</v>
      </c>
      <c r="E2686" s="13">
        <f t="shared" si="397"/>
        <v>5.5204269956247035E-5</v>
      </c>
      <c r="F2686" s="4">
        <f t="shared" si="398"/>
        <v>-6.6116055032618718E-3</v>
      </c>
      <c r="G2686" s="6">
        <f t="shared" si="399"/>
        <v>-0.8898577701381597</v>
      </c>
      <c r="H2686" s="8">
        <f t="shared" si="400"/>
        <v>1</v>
      </c>
      <c r="I2686" s="6">
        <f t="shared" si="401"/>
        <v>3.5873731679542362</v>
      </c>
      <c r="J2686" s="15">
        <f t="shared" si="402"/>
        <v>43306</v>
      </c>
      <c r="K2686" s="7">
        <f t="shared" si="403"/>
        <v>11.818071035042268</v>
      </c>
    </row>
    <row r="2687" spans="1:11" x14ac:dyDescent="0.25">
      <c r="A2687" s="11">
        <v>43307</v>
      </c>
      <c r="B2687" s="12">
        <v>7663.2001950000003</v>
      </c>
      <c r="C2687" s="4">
        <f t="shared" si="396"/>
        <v>6.3967498836251338E-4</v>
      </c>
      <c r="D2687" s="4">
        <f t="shared" si="395"/>
        <v>1.4509140916531771E-7</v>
      </c>
      <c r="E2687" s="13">
        <f t="shared" si="397"/>
        <v>5.9646310332458446E-5</v>
      </c>
      <c r="F2687" s="4">
        <f t="shared" si="398"/>
        <v>6.3952989695334808E-4</v>
      </c>
      <c r="G2687" s="6">
        <f t="shared" si="399"/>
        <v>8.2807383056486883E-2</v>
      </c>
      <c r="H2687" s="8">
        <f t="shared" si="400"/>
        <v>0</v>
      </c>
      <c r="I2687" s="6">
        <f t="shared" si="401"/>
        <v>3.9411720687584788</v>
      </c>
      <c r="J2687" s="15">
        <f t="shared" si="402"/>
        <v>43307</v>
      </c>
      <c r="K2687" s="7">
        <f t="shared" si="403"/>
        <v>12.284346345700282</v>
      </c>
    </row>
    <row r="2688" spans="1:11" x14ac:dyDescent="0.25">
      <c r="A2688" s="11">
        <v>43308</v>
      </c>
      <c r="B2688" s="12">
        <v>7701.2998049999997</v>
      </c>
      <c r="C2688" s="4">
        <f t="shared" si="396"/>
        <v>4.9594439248572793E-3</v>
      </c>
      <c r="D2688" s="4">
        <f t="shared" si="395"/>
        <v>1.4509140916531771E-7</v>
      </c>
      <c r="E2688" s="13">
        <f t="shared" si="397"/>
        <v>5.5445182955972999E-5</v>
      </c>
      <c r="F2688" s="4">
        <f t="shared" si="398"/>
        <v>4.9592988334481143E-3</v>
      </c>
      <c r="G2688" s="6">
        <f t="shared" si="399"/>
        <v>0.66602168256546257</v>
      </c>
      <c r="H2688" s="8">
        <f t="shared" si="400"/>
        <v>0</v>
      </c>
      <c r="I2688" s="6">
        <f t="shared" si="401"/>
        <v>3.7593268858668996</v>
      </c>
      <c r="J2688" s="15">
        <f t="shared" si="402"/>
        <v>43308</v>
      </c>
      <c r="K2688" s="7">
        <f t="shared" si="403"/>
        <v>11.843830160831068</v>
      </c>
    </row>
    <row r="2689" spans="1:11" x14ac:dyDescent="0.25">
      <c r="A2689" s="11">
        <v>43311</v>
      </c>
      <c r="B2689" s="12">
        <v>7700.8999020000001</v>
      </c>
      <c r="C2689" s="4">
        <f t="shared" si="396"/>
        <v>-5.1928037253957319E-5</v>
      </c>
      <c r="D2689" s="4">
        <f t="shared" si="395"/>
        <v>1.4509140916531771E-7</v>
      </c>
      <c r="E2689" s="13">
        <f t="shared" si="397"/>
        <v>5.1746564672289561E-5</v>
      </c>
      <c r="F2689" s="4">
        <f t="shared" si="398"/>
        <v>-5.2073128663122638E-5</v>
      </c>
      <c r="G2689" s="6">
        <f t="shared" si="399"/>
        <v>-7.2389055488493829E-3</v>
      </c>
      <c r="H2689" s="8">
        <f t="shared" si="400"/>
        <v>1</v>
      </c>
      <c r="I2689" s="6">
        <f t="shared" si="401"/>
        <v>4.0156115215017634</v>
      </c>
      <c r="J2689" s="15">
        <f t="shared" si="402"/>
        <v>43311</v>
      </c>
      <c r="K2689" s="7">
        <f t="shared" si="403"/>
        <v>11.441975730654763</v>
      </c>
    </row>
    <row r="2690" spans="1:11" x14ac:dyDescent="0.25">
      <c r="A2690" s="11">
        <v>43312</v>
      </c>
      <c r="B2690" s="12">
        <v>7748.7998049999997</v>
      </c>
      <c r="C2690" s="4">
        <f t="shared" si="396"/>
        <v>6.2007750812038201E-3</v>
      </c>
      <c r="D2690" s="4">
        <f t="shared" si="395"/>
        <v>1.4509140916531771E-7</v>
      </c>
      <c r="E2690" s="13">
        <f t="shared" si="397"/>
        <v>4.8490852095016892E-5</v>
      </c>
      <c r="F2690" s="4">
        <f t="shared" si="398"/>
        <v>6.2006299897946551E-3</v>
      </c>
      <c r="G2690" s="6">
        <f t="shared" si="399"/>
        <v>0.89044255803159766</v>
      </c>
      <c r="H2690" s="8">
        <f t="shared" si="400"/>
        <v>0</v>
      </c>
      <c r="I2690" s="6">
        <f t="shared" si="401"/>
        <v>3.6516851894227869</v>
      </c>
      <c r="J2690" s="15">
        <f t="shared" si="402"/>
        <v>43312</v>
      </c>
      <c r="K2690" s="7">
        <f t="shared" si="403"/>
        <v>11.076184171473168</v>
      </c>
    </row>
    <row r="2691" spans="1:11" x14ac:dyDescent="0.25">
      <c r="A2691" s="11">
        <v>43313</v>
      </c>
      <c r="B2691" s="12">
        <v>7652.8999020000001</v>
      </c>
      <c r="C2691" s="4">
        <f t="shared" si="396"/>
        <v>-1.2453319336031426E-2</v>
      </c>
      <c r="D2691" s="4">
        <f t="shared" si="395"/>
        <v>1.4509140916531771E-7</v>
      </c>
      <c r="E2691" s="13">
        <f t="shared" si="397"/>
        <v>4.5624061599165868E-5</v>
      </c>
      <c r="F2691" s="4">
        <f t="shared" si="398"/>
        <v>-1.2453464427440591E-2</v>
      </c>
      <c r="G2691" s="6">
        <f t="shared" si="399"/>
        <v>-1.8437125507923502</v>
      </c>
      <c r="H2691" s="8">
        <f t="shared" si="400"/>
        <v>1</v>
      </c>
      <c r="I2691" s="6">
        <f t="shared" si="401"/>
        <v>2.378961138802036</v>
      </c>
      <c r="J2691" s="15">
        <f t="shared" si="402"/>
        <v>43313</v>
      </c>
      <c r="K2691" s="7">
        <f t="shared" si="403"/>
        <v>10.743783125412094</v>
      </c>
    </row>
    <row r="2692" spans="1:11" x14ac:dyDescent="0.25">
      <c r="A2692" s="11">
        <v>43314</v>
      </c>
      <c r="B2692" s="12">
        <v>7575.8999020000001</v>
      </c>
      <c r="C2692" s="4">
        <f t="shared" si="396"/>
        <v>-1.0112504882317476E-2</v>
      </c>
      <c r="D2692" s="4">
        <f t="shared" si="395"/>
        <v>1.4509140916531771E-7</v>
      </c>
      <c r="E2692" s="13">
        <f t="shared" si="397"/>
        <v>7.1879859278177902E-5</v>
      </c>
      <c r="F2692" s="4">
        <f t="shared" si="398"/>
        <v>-1.0112649973726641E-2</v>
      </c>
      <c r="G2692" s="6">
        <f t="shared" si="399"/>
        <v>-1.1927827954691803</v>
      </c>
      <c r="H2692" s="8">
        <f t="shared" si="400"/>
        <v>1</v>
      </c>
      <c r="I2692" s="6">
        <f t="shared" si="401"/>
        <v>3.1399532951034268</v>
      </c>
      <c r="J2692" s="15">
        <f t="shared" si="402"/>
        <v>43314</v>
      </c>
      <c r="K2692" s="7">
        <f t="shared" si="403"/>
        <v>13.485401142487015</v>
      </c>
    </row>
    <row r="2693" spans="1:11" x14ac:dyDescent="0.25">
      <c r="A2693" s="11">
        <v>43315</v>
      </c>
      <c r="B2693" s="12">
        <v>7659.1000979999999</v>
      </c>
      <c r="C2693" s="4">
        <f t="shared" si="396"/>
        <v>1.092235288896172E-2</v>
      </c>
      <c r="D2693" s="4">
        <f t="shared" si="395"/>
        <v>1.4509140916531771E-7</v>
      </c>
      <c r="E2693" s="13">
        <f t="shared" si="397"/>
        <v>8.5192792338930381E-5</v>
      </c>
      <c r="F2693" s="4">
        <f t="shared" si="398"/>
        <v>1.0922207797552555E-2</v>
      </c>
      <c r="G2693" s="6">
        <f t="shared" si="399"/>
        <v>1.1833385372628062</v>
      </c>
      <c r="H2693" s="8">
        <f t="shared" si="400"/>
        <v>0</v>
      </c>
      <c r="I2693" s="6">
        <f t="shared" si="401"/>
        <v>3.0662132822439085</v>
      </c>
      <c r="J2693" s="15">
        <f t="shared" si="402"/>
        <v>43315</v>
      </c>
      <c r="K2693" s="7">
        <f t="shared" si="403"/>
        <v>14.681204467532419</v>
      </c>
    </row>
    <row r="2694" spans="1:11" x14ac:dyDescent="0.25">
      <c r="A2694" s="11">
        <v>43318</v>
      </c>
      <c r="B2694" s="12">
        <v>7663.7998049999997</v>
      </c>
      <c r="C2694" s="4">
        <f t="shared" si="396"/>
        <v>6.1342267809890577E-4</v>
      </c>
      <c r="D2694" s="4">
        <f t="shared" si="395"/>
        <v>1.4509140916531771E-7</v>
      </c>
      <c r="E2694" s="13">
        <f t="shared" si="397"/>
        <v>7.7935975775488057E-5</v>
      </c>
      <c r="F2694" s="4">
        <f t="shared" si="398"/>
        <v>6.1327758668974048E-4</v>
      </c>
      <c r="G2694" s="6">
        <f t="shared" si="399"/>
        <v>6.946852924628362E-2</v>
      </c>
      <c r="H2694" s="8">
        <f t="shared" si="400"/>
        <v>0</v>
      </c>
      <c r="I2694" s="6">
        <f t="shared" si="401"/>
        <v>3.8084599743804253</v>
      </c>
      <c r="J2694" s="15">
        <f t="shared" si="402"/>
        <v>43318</v>
      </c>
      <c r="K2694" s="7">
        <f t="shared" si="403"/>
        <v>14.042009069644729</v>
      </c>
    </row>
    <row r="2695" spans="1:11" x14ac:dyDescent="0.25">
      <c r="A2695" s="11">
        <v>43319</v>
      </c>
      <c r="B2695" s="12">
        <v>7718.5</v>
      </c>
      <c r="C2695" s="4">
        <f t="shared" si="396"/>
        <v>7.1121257894068588E-3</v>
      </c>
      <c r="D2695" s="4">
        <f t="shared" si="395"/>
        <v>1.4509140916531771E-7</v>
      </c>
      <c r="E2695" s="13">
        <f t="shared" si="397"/>
        <v>7.1547168196571374E-5</v>
      </c>
      <c r="F2695" s="4">
        <f t="shared" si="398"/>
        <v>7.1119806979976939E-3</v>
      </c>
      <c r="G2695" s="6">
        <f t="shared" si="399"/>
        <v>0.84080317822631268</v>
      </c>
      <c r="H2695" s="8">
        <f t="shared" si="400"/>
        <v>0</v>
      </c>
      <c r="I2695" s="6">
        <f t="shared" si="401"/>
        <v>3.5001632898928436</v>
      </c>
      <c r="J2695" s="15">
        <f t="shared" si="402"/>
        <v>43319</v>
      </c>
      <c r="K2695" s="7">
        <f t="shared" si="403"/>
        <v>13.454156812573784</v>
      </c>
    </row>
    <row r="2696" spans="1:11" x14ac:dyDescent="0.25">
      <c r="A2696" s="11">
        <v>43320</v>
      </c>
      <c r="B2696" s="12">
        <v>7776.7001950000003</v>
      </c>
      <c r="C2696" s="4">
        <f t="shared" si="396"/>
        <v>7.5120641178048576E-3</v>
      </c>
      <c r="D2696" s="4">
        <f t="shared" si="395"/>
        <v>1.4509140916531771E-7</v>
      </c>
      <c r="E2696" s="13">
        <f t="shared" si="397"/>
        <v>6.5922544517085471E-5</v>
      </c>
      <c r="F2696" s="4">
        <f t="shared" si="398"/>
        <v>7.5119190263956926E-3</v>
      </c>
      <c r="G2696" s="6">
        <f t="shared" si="399"/>
        <v>0.92519636283520612</v>
      </c>
      <c r="H2696" s="8">
        <f t="shared" si="400"/>
        <v>0</v>
      </c>
      <c r="I2696" s="6">
        <f t="shared" si="401"/>
        <v>3.4665823484090179</v>
      </c>
      <c r="J2696" s="15">
        <f t="shared" si="402"/>
        <v>43320</v>
      </c>
      <c r="K2696" s="7">
        <f t="shared" si="403"/>
        <v>12.914489445124271</v>
      </c>
    </row>
    <row r="2697" spans="1:11" x14ac:dyDescent="0.25">
      <c r="A2697" s="11">
        <v>43321</v>
      </c>
      <c r="B2697" s="12">
        <v>7741.7998049999997</v>
      </c>
      <c r="C2697" s="4">
        <f t="shared" si="396"/>
        <v>-4.4979152417865802E-3</v>
      </c>
      <c r="D2697" s="4">
        <f t="shared" si="395"/>
        <v>1.4509140916531771E-7</v>
      </c>
      <c r="E2697" s="13">
        <f t="shared" si="397"/>
        <v>6.0970698473038861E-5</v>
      </c>
      <c r="F2697" s="4">
        <f t="shared" si="398"/>
        <v>-4.4980603331957452E-3</v>
      </c>
      <c r="G2697" s="6">
        <f t="shared" si="399"/>
        <v>-0.57605598251228329</v>
      </c>
      <c r="H2697" s="8">
        <f t="shared" si="400"/>
        <v>1</v>
      </c>
      <c r="I2697" s="6">
        <f t="shared" si="401"/>
        <v>3.7676998003504205</v>
      </c>
      <c r="J2697" s="15">
        <f t="shared" si="402"/>
        <v>43321</v>
      </c>
      <c r="K2697" s="7">
        <f t="shared" si="403"/>
        <v>12.419978548161357</v>
      </c>
    </row>
    <row r="2698" spans="1:11" x14ac:dyDescent="0.25">
      <c r="A2698" s="11">
        <v>43322</v>
      </c>
      <c r="B2698" s="12">
        <v>7667</v>
      </c>
      <c r="C2698" s="4">
        <f t="shared" si="396"/>
        <v>-9.7087889390197676E-3</v>
      </c>
      <c r="D2698" s="4">
        <f t="shared" si="395"/>
        <v>1.4509140916531771E-7</v>
      </c>
      <c r="E2698" s="13">
        <f t="shared" si="397"/>
        <v>6.0365692451741314E-5</v>
      </c>
      <c r="F2698" s="4">
        <f t="shared" si="398"/>
        <v>-9.7089340304289326E-3</v>
      </c>
      <c r="G2698" s="6">
        <f t="shared" si="399"/>
        <v>-1.2496156534373963</v>
      </c>
      <c r="H2698" s="8">
        <f t="shared" si="400"/>
        <v>1</v>
      </c>
      <c r="I2698" s="6">
        <f t="shared" si="401"/>
        <v>3.1578366362203232</v>
      </c>
      <c r="J2698" s="15">
        <f t="shared" si="402"/>
        <v>43322</v>
      </c>
      <c r="K2698" s="7">
        <f t="shared" si="403"/>
        <v>12.358203829962731</v>
      </c>
    </row>
    <row r="2699" spans="1:11" x14ac:dyDescent="0.25">
      <c r="A2699" s="11">
        <v>43325</v>
      </c>
      <c r="B2699" s="12">
        <v>7642.5</v>
      </c>
      <c r="C2699" s="4">
        <f t="shared" si="396"/>
        <v>-3.2006297939048381E-3</v>
      </c>
      <c r="D2699" s="4">
        <f t="shared" si="395"/>
        <v>1.4509140916531771E-7</v>
      </c>
      <c r="E2699" s="13">
        <f t="shared" si="397"/>
        <v>7.3570890999392175E-5</v>
      </c>
      <c r="F2699" s="4">
        <f t="shared" si="398"/>
        <v>-3.2007748853140035E-3</v>
      </c>
      <c r="G2699" s="6">
        <f t="shared" si="399"/>
        <v>-0.37316604772365036</v>
      </c>
      <c r="H2699" s="8">
        <f t="shared" si="400"/>
        <v>1</v>
      </c>
      <c r="I2699" s="6">
        <f t="shared" si="401"/>
        <v>3.7700655738019444</v>
      </c>
      <c r="J2699" s="15">
        <f t="shared" si="402"/>
        <v>43325</v>
      </c>
      <c r="K2699" s="7">
        <f t="shared" si="403"/>
        <v>13.643106472811176</v>
      </c>
    </row>
    <row r="2700" spans="1:11" x14ac:dyDescent="0.25">
      <c r="A2700" s="11">
        <v>43326</v>
      </c>
      <c r="B2700" s="12">
        <v>7611.6000979999999</v>
      </c>
      <c r="C2700" s="4">
        <f t="shared" si="396"/>
        <v>-4.0513624620524972E-3</v>
      </c>
      <c r="D2700" s="4">
        <f t="shared" si="395"/>
        <v>1.4509140916531771E-7</v>
      </c>
      <c r="E2700" s="13">
        <f t="shared" si="397"/>
        <v>6.9605351810646406E-5</v>
      </c>
      <c r="F2700" s="4">
        <f t="shared" si="398"/>
        <v>-4.0515075534616621E-3</v>
      </c>
      <c r="G2700" s="6">
        <f t="shared" si="399"/>
        <v>-0.4856186267144863</v>
      </c>
      <c r="H2700" s="8">
        <f t="shared" si="400"/>
        <v>1</v>
      </c>
      <c r="I2700" s="6">
        <f t="shared" si="401"/>
        <v>3.7494832913637723</v>
      </c>
      <c r="J2700" s="15">
        <f t="shared" si="402"/>
        <v>43326</v>
      </c>
      <c r="K2700" s="7">
        <f t="shared" si="403"/>
        <v>13.270325545401491</v>
      </c>
    </row>
    <row r="2701" spans="1:11" x14ac:dyDescent="0.25">
      <c r="A2701" s="11">
        <v>43327</v>
      </c>
      <c r="B2701" s="12">
        <v>7497.8999020000001</v>
      </c>
      <c r="C2701" s="4">
        <f t="shared" si="396"/>
        <v>-1.5050444056180513E-2</v>
      </c>
      <c r="D2701" s="4">
        <f t="shared" si="395"/>
        <v>1.4509140916531771E-7</v>
      </c>
      <c r="E2701" s="13">
        <f t="shared" si="397"/>
        <v>6.7259057881043601E-5</v>
      </c>
      <c r="F2701" s="4">
        <f t="shared" si="398"/>
        <v>-1.5050589147589678E-2</v>
      </c>
      <c r="G2701" s="6">
        <f t="shared" si="399"/>
        <v>-1.8351776464980483</v>
      </c>
      <c r="H2701" s="8">
        <f t="shared" si="400"/>
        <v>1</v>
      </c>
      <c r="I2701" s="6">
        <f t="shared" si="401"/>
        <v>2.2006023991278796</v>
      </c>
      <c r="J2701" s="15">
        <f t="shared" si="402"/>
        <v>43327</v>
      </c>
      <c r="K2701" s="7">
        <f t="shared" si="403"/>
        <v>13.04474669892215</v>
      </c>
    </row>
    <row r="2702" spans="1:11" x14ac:dyDescent="0.25">
      <c r="A2702" s="11">
        <v>43328</v>
      </c>
      <c r="B2702" s="12">
        <v>7556.3999020000001</v>
      </c>
      <c r="C2702" s="4">
        <f t="shared" si="396"/>
        <v>7.771905066802056E-3</v>
      </c>
      <c r="D2702" s="4">
        <f t="shared" si="395"/>
        <v>1.4509140916531771E-7</v>
      </c>
      <c r="E2702" s="13">
        <f t="shared" si="397"/>
        <v>1.0418250110618003E-4</v>
      </c>
      <c r="F2702" s="4">
        <f t="shared" si="398"/>
        <v>7.7717599753928911E-3</v>
      </c>
      <c r="G2702" s="6">
        <f t="shared" si="399"/>
        <v>0.76141598426535151</v>
      </c>
      <c r="H2702" s="8">
        <f t="shared" si="400"/>
        <v>0</v>
      </c>
      <c r="I2702" s="6">
        <f t="shared" si="401"/>
        <v>3.3758675054424616</v>
      </c>
      <c r="J2702" s="15">
        <f t="shared" si="402"/>
        <v>43328</v>
      </c>
      <c r="K2702" s="7">
        <f t="shared" si="403"/>
        <v>16.235200269742148</v>
      </c>
    </row>
    <row r="2703" spans="1:11" x14ac:dyDescent="0.25">
      <c r="A2703" s="11">
        <v>43329</v>
      </c>
      <c r="B2703" s="12">
        <v>7558.6000979999999</v>
      </c>
      <c r="C2703" s="4">
        <f t="shared" si="396"/>
        <v>2.911274913053063E-4</v>
      </c>
      <c r="D2703" s="4">
        <f t="shared" si="395"/>
        <v>1.4509140916531771E-7</v>
      </c>
      <c r="E2703" s="13">
        <f t="shared" si="397"/>
        <v>9.4654270117501207E-5</v>
      </c>
      <c r="F2703" s="4">
        <f t="shared" si="398"/>
        <v>2.9098239989614101E-4</v>
      </c>
      <c r="G2703" s="6">
        <f t="shared" si="399"/>
        <v>2.9908636599166923E-2</v>
      </c>
      <c r="H2703" s="8">
        <f t="shared" si="400"/>
        <v>0</v>
      </c>
      <c r="I2703" s="6">
        <f t="shared" si="401"/>
        <v>3.7132539867781285</v>
      </c>
      <c r="J2703" s="15">
        <f t="shared" si="402"/>
        <v>43329</v>
      </c>
      <c r="K2703" s="7">
        <f t="shared" si="403"/>
        <v>15.474989608955415</v>
      </c>
    </row>
    <row r="2704" spans="1:11" x14ac:dyDescent="0.25">
      <c r="A2704" s="11">
        <v>43332</v>
      </c>
      <c r="B2704" s="12">
        <v>7591.2998049999997</v>
      </c>
      <c r="C2704" s="4">
        <f t="shared" si="396"/>
        <v>4.3168282284748657E-3</v>
      </c>
      <c r="D2704" s="4">
        <f t="shared" si="395"/>
        <v>1.4509140916531771E-7</v>
      </c>
      <c r="E2704" s="13">
        <f t="shared" si="397"/>
        <v>8.6265738614472009E-5</v>
      </c>
      <c r="F2704" s="4">
        <f t="shared" si="398"/>
        <v>4.3166831370657008E-3</v>
      </c>
      <c r="G2704" s="6">
        <f t="shared" si="399"/>
        <v>0.4647624133641296</v>
      </c>
      <c r="H2704" s="8">
        <f t="shared" si="400"/>
        <v>0</v>
      </c>
      <c r="I2704" s="6">
        <f t="shared" si="401"/>
        <v>3.6520984373623624</v>
      </c>
      <c r="J2704" s="15">
        <f t="shared" si="402"/>
        <v>43332</v>
      </c>
      <c r="K2704" s="7">
        <f t="shared" si="403"/>
        <v>14.773365178408545</v>
      </c>
    </row>
    <row r="2705" spans="1:11" x14ac:dyDescent="0.25">
      <c r="A2705" s="11">
        <v>43333</v>
      </c>
      <c r="B2705" s="12">
        <v>7565.7001950000003</v>
      </c>
      <c r="C2705" s="4">
        <f t="shared" si="396"/>
        <v>-3.3779289228499498E-3</v>
      </c>
      <c r="D2705" s="4">
        <f t="shared" si="395"/>
        <v>1.4509140916531771E-7</v>
      </c>
      <c r="E2705" s="13">
        <f t="shared" si="397"/>
        <v>7.8880583819114719E-5</v>
      </c>
      <c r="F2705" s="4">
        <f t="shared" si="398"/>
        <v>-3.3780740142591152E-3</v>
      </c>
      <c r="G2705" s="6">
        <f t="shared" si="399"/>
        <v>-0.38035059735787824</v>
      </c>
      <c r="H2705" s="8">
        <f t="shared" si="400"/>
        <v>1</v>
      </c>
      <c r="I2705" s="6">
        <f t="shared" si="401"/>
        <v>3.7325159015097498</v>
      </c>
      <c r="J2705" s="15">
        <f t="shared" si="402"/>
        <v>43333</v>
      </c>
      <c r="K2705" s="7">
        <f t="shared" si="403"/>
        <v>14.126849509439825</v>
      </c>
    </row>
    <row r="2706" spans="1:11" x14ac:dyDescent="0.25">
      <c r="A2706" s="11">
        <v>43334</v>
      </c>
      <c r="B2706" s="12">
        <v>7574.2001950000003</v>
      </c>
      <c r="C2706" s="4">
        <f t="shared" si="396"/>
        <v>1.1228608741301114E-3</v>
      </c>
      <c r="D2706" s="4">
        <f t="shared" si="395"/>
        <v>1.4509140916531771E-7</v>
      </c>
      <c r="E2706" s="13">
        <f t="shared" si="397"/>
        <v>7.4496389066149808E-5</v>
      </c>
      <c r="F2706" s="4">
        <f t="shared" si="398"/>
        <v>1.122715782720946E-3</v>
      </c>
      <c r="G2706" s="6">
        <f t="shared" si="399"/>
        <v>0.13007751051923375</v>
      </c>
      <c r="H2706" s="8">
        <f t="shared" si="400"/>
        <v>0</v>
      </c>
      <c r="I2706" s="6">
        <f t="shared" si="401"/>
        <v>3.8249813387559648</v>
      </c>
      <c r="J2706" s="15">
        <f t="shared" si="402"/>
        <v>43334</v>
      </c>
      <c r="K2706" s="7">
        <f t="shared" si="403"/>
        <v>13.728651220617378</v>
      </c>
    </row>
    <row r="2707" spans="1:11" x14ac:dyDescent="0.25">
      <c r="A2707" s="11">
        <v>43335</v>
      </c>
      <c r="B2707" s="12">
        <v>7563.2001950000003</v>
      </c>
      <c r="C2707" s="4">
        <f t="shared" si="396"/>
        <v>-1.4533541629096669E-3</v>
      </c>
      <c r="D2707" s="4">
        <f t="shared" si="395"/>
        <v>1.4509140916531771E-7</v>
      </c>
      <c r="E2707" s="13">
        <f t="shared" si="397"/>
        <v>6.8519000480762754E-5</v>
      </c>
      <c r="F2707" s="4">
        <f t="shared" si="398"/>
        <v>-1.4534992543188323E-3</v>
      </c>
      <c r="G2707" s="6">
        <f t="shared" si="399"/>
        <v>-0.17559385107501455</v>
      </c>
      <c r="H2707" s="8">
        <f t="shared" si="400"/>
        <v>1</v>
      </c>
      <c r="I2707" s="6">
        <f t="shared" si="401"/>
        <v>3.859844602466354</v>
      </c>
      <c r="J2707" s="15">
        <f t="shared" si="402"/>
        <v>43335</v>
      </c>
      <c r="K2707" s="7">
        <f t="shared" si="403"/>
        <v>13.166361350666698</v>
      </c>
    </row>
    <row r="2708" spans="1:11" x14ac:dyDescent="0.25">
      <c r="A2708" s="11">
        <v>43336</v>
      </c>
      <c r="B2708" s="12">
        <v>7577.5</v>
      </c>
      <c r="C2708" s="4">
        <f t="shared" si="396"/>
        <v>1.8889231102490478E-3</v>
      </c>
      <c r="D2708" s="4">
        <f t="shared" si="395"/>
        <v>1.4509140916531771E-7</v>
      </c>
      <c r="E2708" s="13">
        <f t="shared" si="397"/>
        <v>6.3648629177592592E-5</v>
      </c>
      <c r="F2708" s="4">
        <f t="shared" si="398"/>
        <v>1.8887780188398824E-3</v>
      </c>
      <c r="G2708" s="6">
        <f t="shared" si="399"/>
        <v>0.23674804020562559</v>
      </c>
      <c r="H2708" s="8">
        <f t="shared" si="400"/>
        <v>0</v>
      </c>
      <c r="I2708" s="6">
        <f t="shared" si="401"/>
        <v>3.884103034561079</v>
      </c>
      <c r="J2708" s="15">
        <f t="shared" si="402"/>
        <v>43336</v>
      </c>
      <c r="K2708" s="7">
        <f t="shared" si="403"/>
        <v>12.689800306518196</v>
      </c>
    </row>
    <row r="2709" spans="1:11" x14ac:dyDescent="0.25">
      <c r="A2709" s="11">
        <v>43340</v>
      </c>
      <c r="B2709" s="12">
        <v>7617.2001950000003</v>
      </c>
      <c r="C2709" s="4">
        <f t="shared" si="396"/>
        <v>5.2255437526611366E-3</v>
      </c>
      <c r="D2709" s="4">
        <f t="shared" ref="D2709:D2772" si="404">D2708</f>
        <v>1.4509140916531771E-7</v>
      </c>
      <c r="E2709" s="13">
        <f t="shared" si="397"/>
        <v>5.8968772776314933E-5</v>
      </c>
      <c r="F2709" s="4">
        <f t="shared" si="398"/>
        <v>5.2253986612519716E-3</v>
      </c>
      <c r="G2709" s="6">
        <f t="shared" si="399"/>
        <v>0.68046906260697493</v>
      </c>
      <c r="H2709" s="8">
        <f t="shared" si="400"/>
        <v>0</v>
      </c>
      <c r="I2709" s="6">
        <f t="shared" si="401"/>
        <v>3.7187936587885755</v>
      </c>
      <c r="J2709" s="15">
        <f t="shared" si="402"/>
        <v>43340</v>
      </c>
      <c r="K2709" s="7">
        <f t="shared" si="403"/>
        <v>12.214376575334363</v>
      </c>
    </row>
    <row r="2710" spans="1:11" x14ac:dyDescent="0.25">
      <c r="A2710" s="11">
        <v>43341</v>
      </c>
      <c r="B2710" s="12">
        <v>7563.2001950000003</v>
      </c>
      <c r="C2710" s="4">
        <f t="shared" si="396"/>
        <v>-7.1144668629102422E-3</v>
      </c>
      <c r="D2710" s="4">
        <f t="shared" si="404"/>
        <v>1.4509140916531771E-7</v>
      </c>
      <c r="E2710" s="13">
        <f t="shared" si="397"/>
        <v>5.4848687642105367E-5</v>
      </c>
      <c r="F2710" s="4">
        <f t="shared" si="398"/>
        <v>-7.1146119543194072E-3</v>
      </c>
      <c r="G2710" s="6">
        <f t="shared" si="399"/>
        <v>-0.96065643752623997</v>
      </c>
      <c r="H2710" s="8">
        <f t="shared" si="400"/>
        <v>1</v>
      </c>
      <c r="I2710" s="6">
        <f t="shared" si="401"/>
        <v>3.5250972202327571</v>
      </c>
      <c r="J2710" s="15">
        <f t="shared" si="402"/>
        <v>43341</v>
      </c>
      <c r="K2710" s="7">
        <f t="shared" si="403"/>
        <v>11.779948205935652</v>
      </c>
    </row>
    <row r="2711" spans="1:11" x14ac:dyDescent="0.25">
      <c r="A2711" s="11">
        <v>43342</v>
      </c>
      <c r="B2711" s="12">
        <v>7516</v>
      </c>
      <c r="C2711" s="4">
        <f t="shared" si="396"/>
        <v>-6.2603252883531137E-3</v>
      </c>
      <c r="D2711" s="4">
        <f t="shared" si="404"/>
        <v>1.4509140916531771E-7</v>
      </c>
      <c r="E2711" s="13">
        <f t="shared" si="397"/>
        <v>6.0614499010673894E-5</v>
      </c>
      <c r="F2711" s="4">
        <f t="shared" si="398"/>
        <v>-6.2604703797622787E-3</v>
      </c>
      <c r="G2711" s="6">
        <f t="shared" si="399"/>
        <v>-0.80411600273380146</v>
      </c>
      <c r="H2711" s="8">
        <f t="shared" si="400"/>
        <v>1</v>
      </c>
      <c r="I2711" s="6">
        <f t="shared" si="401"/>
        <v>3.613248411821365</v>
      </c>
      <c r="J2711" s="15">
        <f t="shared" si="402"/>
        <v>43342</v>
      </c>
      <c r="K2711" s="7">
        <f t="shared" si="403"/>
        <v>12.383645767584154</v>
      </c>
    </row>
    <row r="2712" spans="1:11" x14ac:dyDescent="0.25">
      <c r="A2712" s="11">
        <v>43343</v>
      </c>
      <c r="B2712" s="12">
        <v>7432.3999020000001</v>
      </c>
      <c r="C2712" s="4">
        <f t="shared" si="396"/>
        <v>-1.1185273360268472E-2</v>
      </c>
      <c r="D2712" s="4">
        <f t="shared" si="404"/>
        <v>1.4509140916531771E-7</v>
      </c>
      <c r="E2712" s="13">
        <f t="shared" si="397"/>
        <v>6.3570663903390721E-5</v>
      </c>
      <c r="F2712" s="4">
        <f t="shared" si="398"/>
        <v>-1.1185418451677637E-2</v>
      </c>
      <c r="G2712" s="6">
        <f t="shared" si="399"/>
        <v>-1.4028907845001211</v>
      </c>
      <c r="H2712" s="8">
        <f t="shared" si="400"/>
        <v>1</v>
      </c>
      <c r="I2712" s="6">
        <f t="shared" si="401"/>
        <v>2.9286894168834841</v>
      </c>
      <c r="J2712" s="15">
        <f t="shared" si="402"/>
        <v>43343</v>
      </c>
      <c r="K2712" s="7">
        <f t="shared" si="403"/>
        <v>12.682025850611508</v>
      </c>
    </row>
    <row r="2713" spans="1:11" x14ac:dyDescent="0.25">
      <c r="A2713" s="11">
        <v>43346</v>
      </c>
      <c r="B2713" s="12">
        <v>7504.6000979999999</v>
      </c>
      <c r="C2713" s="4">
        <f t="shared" si="396"/>
        <v>9.6673707312880976E-3</v>
      </c>
      <c r="D2713" s="4">
        <f t="shared" si="404"/>
        <v>1.4509140916531771E-7</v>
      </c>
      <c r="E2713" s="13">
        <f t="shared" si="397"/>
        <v>8.2117347388070336E-5</v>
      </c>
      <c r="F2713" s="4">
        <f t="shared" si="398"/>
        <v>9.6672256398789326E-3</v>
      </c>
      <c r="G2713" s="6">
        <f t="shared" si="399"/>
        <v>1.066803420325269</v>
      </c>
      <c r="H2713" s="8">
        <f t="shared" si="400"/>
        <v>0</v>
      </c>
      <c r="I2713" s="6">
        <f t="shared" si="401"/>
        <v>3.2157073319817351</v>
      </c>
      <c r="J2713" s="15">
        <f t="shared" si="402"/>
        <v>43346</v>
      </c>
      <c r="K2713" s="7">
        <f t="shared" si="403"/>
        <v>14.413774276428015</v>
      </c>
    </row>
    <row r="2714" spans="1:11" x14ac:dyDescent="0.25">
      <c r="A2714" s="11">
        <v>43347</v>
      </c>
      <c r="B2714" s="12">
        <v>7457.8999020000001</v>
      </c>
      <c r="C2714" s="4">
        <f t="shared" si="396"/>
        <v>-6.2423188164195701E-3</v>
      </c>
      <c r="D2714" s="4">
        <f t="shared" si="404"/>
        <v>1.4509140916531771E-7</v>
      </c>
      <c r="E2714" s="13">
        <f t="shared" si="397"/>
        <v>7.5228393760864916E-5</v>
      </c>
      <c r="F2714" s="4">
        <f t="shared" si="398"/>
        <v>-6.2424639078287351E-3</v>
      </c>
      <c r="G2714" s="6">
        <f t="shared" si="399"/>
        <v>-0.71972260885874362</v>
      </c>
      <c r="H2714" s="8">
        <f t="shared" si="400"/>
        <v>1</v>
      </c>
      <c r="I2714" s="6">
        <f t="shared" si="401"/>
        <v>3.5695520607767808</v>
      </c>
      <c r="J2714" s="15">
        <f t="shared" si="402"/>
        <v>43347</v>
      </c>
      <c r="K2714" s="7">
        <f t="shared" si="403"/>
        <v>13.795935496188298</v>
      </c>
    </row>
    <row r="2715" spans="1:11" x14ac:dyDescent="0.25">
      <c r="A2715" s="11">
        <v>43348</v>
      </c>
      <c r="B2715" s="12">
        <v>7383.2998049999997</v>
      </c>
      <c r="C2715" s="4">
        <f t="shared" si="396"/>
        <v>-1.0053193376616223E-2</v>
      </c>
      <c r="D2715" s="4">
        <f t="shared" si="404"/>
        <v>1.4509140916531771E-7</v>
      </c>
      <c r="E2715" s="13">
        <f t="shared" si="397"/>
        <v>7.6394770237188077E-5</v>
      </c>
      <c r="F2715" s="4">
        <f t="shared" si="398"/>
        <v>-1.0053338468025388E-2</v>
      </c>
      <c r="G2715" s="6">
        <f t="shared" si="399"/>
        <v>-1.1502135772719992</v>
      </c>
      <c r="H2715" s="8">
        <f t="shared" si="400"/>
        <v>1</v>
      </c>
      <c r="I2715" s="6">
        <f t="shared" si="401"/>
        <v>3.1593639883887015</v>
      </c>
      <c r="J2715" s="15">
        <f t="shared" si="402"/>
        <v>43348</v>
      </c>
      <c r="K2715" s="7">
        <f t="shared" si="403"/>
        <v>13.902473474173069</v>
      </c>
    </row>
    <row r="2716" spans="1:11" x14ac:dyDescent="0.25">
      <c r="A2716" s="11">
        <v>43349</v>
      </c>
      <c r="B2716" s="12">
        <v>7319</v>
      </c>
      <c r="C2716" s="4">
        <f t="shared" si="396"/>
        <v>-8.7469601101126272E-3</v>
      </c>
      <c r="D2716" s="4">
        <f t="shared" si="404"/>
        <v>1.4509140916531771E-7</v>
      </c>
      <c r="E2716" s="13">
        <f t="shared" si="397"/>
        <v>8.8945707061613207E-5</v>
      </c>
      <c r="F2716" s="4">
        <f t="shared" si="398"/>
        <v>-8.7471052015217921E-3</v>
      </c>
      <c r="G2716" s="6">
        <f t="shared" si="399"/>
        <v>-0.92747423508980342</v>
      </c>
      <c r="H2716" s="8">
        <f t="shared" si="400"/>
        <v>1</v>
      </c>
      <c r="I2716" s="6">
        <f t="shared" si="401"/>
        <v>3.3146994421144016</v>
      </c>
      <c r="J2716" s="15">
        <f t="shared" si="402"/>
        <v>43349</v>
      </c>
      <c r="K2716" s="7">
        <f t="shared" si="403"/>
        <v>15.001087922743517</v>
      </c>
    </row>
    <row r="2717" spans="1:11" x14ac:dyDescent="0.25">
      <c r="A2717" s="11">
        <v>43350</v>
      </c>
      <c r="B2717" s="12">
        <v>7277.7001950000003</v>
      </c>
      <c r="C2717" s="4">
        <f t="shared" si="396"/>
        <v>-5.6588015999314021E-3</v>
      </c>
      <c r="D2717" s="4">
        <f t="shared" si="404"/>
        <v>1.4509140916531771E-7</v>
      </c>
      <c r="E2717" s="13">
        <f t="shared" si="397"/>
        <v>9.5438227661174963E-5</v>
      </c>
      <c r="F2717" s="4">
        <f t="shared" si="398"/>
        <v>-5.658946691340567E-3</v>
      </c>
      <c r="G2717" s="6">
        <f t="shared" si="399"/>
        <v>-0.57926117379165909</v>
      </c>
      <c r="H2717" s="8">
        <f t="shared" si="400"/>
        <v>1</v>
      </c>
      <c r="I2717" s="6">
        <f t="shared" si="401"/>
        <v>3.5418053883320337</v>
      </c>
      <c r="J2717" s="15">
        <f t="shared" si="402"/>
        <v>43350</v>
      </c>
      <c r="K2717" s="7">
        <f t="shared" si="403"/>
        <v>15.538941919666623</v>
      </c>
    </row>
    <row r="2718" spans="1:11" x14ac:dyDescent="0.25">
      <c r="A2718" s="11">
        <v>43353</v>
      </c>
      <c r="B2718" s="12">
        <v>7279.2998049999997</v>
      </c>
      <c r="C2718" s="4">
        <f t="shared" si="396"/>
        <v>2.1977193191411698E-4</v>
      </c>
      <c r="D2718" s="4">
        <f t="shared" si="404"/>
        <v>1.4509140916531771E-7</v>
      </c>
      <c r="E2718" s="13">
        <f t="shared" si="397"/>
        <v>9.2898529417268628E-5</v>
      </c>
      <c r="F2718" s="4">
        <f t="shared" si="398"/>
        <v>2.1962684050495166E-4</v>
      </c>
      <c r="G2718" s="6">
        <f t="shared" si="399"/>
        <v>2.2786676900868656E-2</v>
      </c>
      <c r="H2718" s="8">
        <f t="shared" si="400"/>
        <v>0</v>
      </c>
      <c r="I2718" s="6">
        <f t="shared" si="401"/>
        <v>3.7228032214775046</v>
      </c>
      <c r="J2718" s="15">
        <f t="shared" si="402"/>
        <v>43353</v>
      </c>
      <c r="K2718" s="7">
        <f t="shared" si="403"/>
        <v>15.330795133511167</v>
      </c>
    </row>
    <row r="2719" spans="1:11" x14ac:dyDescent="0.25">
      <c r="A2719" s="11">
        <v>43354</v>
      </c>
      <c r="B2719" s="12">
        <v>7273.5</v>
      </c>
      <c r="C2719" s="4">
        <f t="shared" si="396"/>
        <v>-7.9707071969322503E-4</v>
      </c>
      <c r="D2719" s="4">
        <f t="shared" si="404"/>
        <v>1.4509140916531771E-7</v>
      </c>
      <c r="E2719" s="13">
        <f t="shared" si="397"/>
        <v>8.4720007177802273E-5</v>
      </c>
      <c r="F2719" s="4">
        <f t="shared" si="398"/>
        <v>-7.9721581110239032E-4</v>
      </c>
      <c r="G2719" s="6">
        <f t="shared" si="399"/>
        <v>-8.6612966104213984E-2</v>
      </c>
      <c r="H2719" s="8">
        <f t="shared" si="400"/>
        <v>1</v>
      </c>
      <c r="I2719" s="6">
        <f t="shared" si="401"/>
        <v>3.7653899498202947</v>
      </c>
      <c r="J2719" s="15">
        <f t="shared" si="402"/>
        <v>43354</v>
      </c>
      <c r="K2719" s="7">
        <f t="shared" si="403"/>
        <v>14.640410450524936</v>
      </c>
    </row>
    <row r="2720" spans="1:11" x14ac:dyDescent="0.25">
      <c r="A2720" s="11">
        <v>43355</v>
      </c>
      <c r="B2720" s="12">
        <v>7313.3999020000001</v>
      </c>
      <c r="C2720" s="4">
        <f t="shared" si="396"/>
        <v>5.4706622762688345E-3</v>
      </c>
      <c r="D2720" s="4">
        <f t="shared" si="404"/>
        <v>1.4509140916531771E-7</v>
      </c>
      <c r="E2720" s="13">
        <f t="shared" si="397"/>
        <v>7.7637680826512289E-5</v>
      </c>
      <c r="F2720" s="4">
        <f t="shared" si="398"/>
        <v>5.4705171848596695E-3</v>
      </c>
      <c r="G2720" s="6">
        <f t="shared" si="399"/>
        <v>0.62085775441544111</v>
      </c>
      <c r="H2720" s="8">
        <f t="shared" si="400"/>
        <v>0</v>
      </c>
      <c r="I2720" s="6">
        <f t="shared" si="401"/>
        <v>3.6200581266707066</v>
      </c>
      <c r="J2720" s="15">
        <f t="shared" si="402"/>
        <v>43355</v>
      </c>
      <c r="K2720" s="7">
        <f t="shared" si="403"/>
        <v>14.015110862603839</v>
      </c>
    </row>
    <row r="2721" spans="1:11" x14ac:dyDescent="0.25">
      <c r="A2721" s="11">
        <v>43356</v>
      </c>
      <c r="B2721" s="12">
        <v>7281.6000979999999</v>
      </c>
      <c r="C2721" s="4">
        <f t="shared" si="396"/>
        <v>-4.3576367688275474E-3</v>
      </c>
      <c r="D2721" s="4">
        <f t="shared" si="404"/>
        <v>1.4509140916531771E-7</v>
      </c>
      <c r="E2721" s="13">
        <f t="shared" si="397"/>
        <v>7.128455317604439E-5</v>
      </c>
      <c r="F2721" s="4">
        <f t="shared" si="398"/>
        <v>-4.3577818602367124E-3</v>
      </c>
      <c r="G2721" s="6">
        <f t="shared" si="399"/>
        <v>-0.5161403011667377</v>
      </c>
      <c r="H2721" s="8">
        <f t="shared" si="400"/>
        <v>1</v>
      </c>
      <c r="I2721" s="6">
        <f t="shared" si="401"/>
        <v>3.7222765113072436</v>
      </c>
      <c r="J2721" s="15">
        <f t="shared" si="402"/>
        <v>43356</v>
      </c>
      <c r="K2721" s="7">
        <f t="shared" si="403"/>
        <v>13.429442264494543</v>
      </c>
    </row>
    <row r="2722" spans="1:11" x14ac:dyDescent="0.25">
      <c r="A2722" s="11">
        <v>43357</v>
      </c>
      <c r="B2722" s="12">
        <v>7304</v>
      </c>
      <c r="C2722" s="4">
        <f t="shared" si="396"/>
        <v>3.0715115538465084E-3</v>
      </c>
      <c r="D2722" s="4">
        <f t="shared" si="404"/>
        <v>1.4509140916531771E-7</v>
      </c>
      <c r="E2722" s="13">
        <f t="shared" si="397"/>
        <v>6.9215347411861141E-5</v>
      </c>
      <c r="F2722" s="4">
        <f t="shared" si="398"/>
        <v>3.071366462437343E-3</v>
      </c>
      <c r="G2722" s="6">
        <f t="shared" si="399"/>
        <v>0.369173429622695</v>
      </c>
      <c r="H2722" s="8">
        <f t="shared" si="400"/>
        <v>0</v>
      </c>
      <c r="I2722" s="6">
        <f t="shared" si="401"/>
        <v>3.8020609244869141</v>
      </c>
      <c r="J2722" s="15">
        <f t="shared" si="402"/>
        <v>43357</v>
      </c>
      <c r="K2722" s="7">
        <f t="shared" si="403"/>
        <v>13.233095970029412</v>
      </c>
    </row>
    <row r="2723" spans="1:11" x14ac:dyDescent="0.25">
      <c r="A2723" s="11">
        <v>43360</v>
      </c>
      <c r="B2723" s="12">
        <v>7302.1000979999999</v>
      </c>
      <c r="C2723" s="4">
        <f t="shared" si="396"/>
        <v>-2.6015185408399328E-4</v>
      </c>
      <c r="D2723" s="4">
        <f t="shared" si="404"/>
        <v>1.4509140916531771E-7</v>
      </c>
      <c r="E2723" s="13">
        <f t="shared" si="397"/>
        <v>6.3869639614254987E-5</v>
      </c>
      <c r="F2723" s="4">
        <f t="shared" si="398"/>
        <v>-2.6029694549315857E-4</v>
      </c>
      <c r="G2723" s="6">
        <f t="shared" si="399"/>
        <v>-3.2570306014359972E-2</v>
      </c>
      <c r="H2723" s="8">
        <f t="shared" si="400"/>
        <v>1</v>
      </c>
      <c r="I2723" s="6">
        <f t="shared" si="401"/>
        <v>3.9098642708260258</v>
      </c>
      <c r="J2723" s="15">
        <f t="shared" si="402"/>
        <v>43360</v>
      </c>
      <c r="K2723" s="7">
        <f t="shared" si="403"/>
        <v>12.711812940098872</v>
      </c>
    </row>
    <row r="2724" spans="1:11" x14ac:dyDescent="0.25">
      <c r="A2724" s="11">
        <v>43361</v>
      </c>
      <c r="B2724" s="12">
        <v>7300.2001950000003</v>
      </c>
      <c r="C2724" s="4">
        <f t="shared" si="396"/>
        <v>-2.6021968766545372E-4</v>
      </c>
      <c r="D2724" s="4">
        <f t="shared" si="404"/>
        <v>1.4509140916531771E-7</v>
      </c>
      <c r="E2724" s="13">
        <f t="shared" si="397"/>
        <v>5.9175920651195845E-5</v>
      </c>
      <c r="F2724" s="4">
        <f t="shared" si="398"/>
        <v>-2.6036477907461902E-4</v>
      </c>
      <c r="G2724" s="6">
        <f t="shared" si="399"/>
        <v>-3.3846184917981775E-2</v>
      </c>
      <c r="H2724" s="8">
        <f t="shared" si="400"/>
        <v>1</v>
      </c>
      <c r="I2724" s="6">
        <f t="shared" si="401"/>
        <v>3.9479866069658933</v>
      </c>
      <c r="J2724" s="15">
        <f t="shared" si="402"/>
        <v>43361</v>
      </c>
      <c r="K2724" s="7">
        <f t="shared" si="403"/>
        <v>12.235811344064009</v>
      </c>
    </row>
    <row r="2725" spans="1:11" x14ac:dyDescent="0.25">
      <c r="A2725" s="11">
        <v>43362</v>
      </c>
      <c r="B2725" s="12">
        <v>7331.1000979999999</v>
      </c>
      <c r="C2725" s="4">
        <f t="shared" si="396"/>
        <v>4.2238144690657153E-3</v>
      </c>
      <c r="D2725" s="4">
        <f t="shared" si="404"/>
        <v>1.4509140916531771E-7</v>
      </c>
      <c r="E2725" s="13">
        <f t="shared" si="397"/>
        <v>5.5043637650626157E-5</v>
      </c>
      <c r="F2725" s="4">
        <f t="shared" si="398"/>
        <v>4.2236693776565503E-3</v>
      </c>
      <c r="G2725" s="6">
        <f t="shared" si="399"/>
        <v>0.56929366531567027</v>
      </c>
      <c r="H2725" s="8">
        <f t="shared" si="400"/>
        <v>0</v>
      </c>
      <c r="I2725" s="6">
        <f t="shared" si="401"/>
        <v>3.8227059658545608</v>
      </c>
      <c r="J2725" s="15">
        <f t="shared" si="402"/>
        <v>43362</v>
      </c>
      <c r="K2725" s="7">
        <f t="shared" si="403"/>
        <v>11.800864513080564</v>
      </c>
    </row>
    <row r="2726" spans="1:11" x14ac:dyDescent="0.25">
      <c r="A2726" s="11">
        <v>43363</v>
      </c>
      <c r="B2726" s="12">
        <v>7367.2998049999997</v>
      </c>
      <c r="C2726" s="4">
        <f t="shared" si="396"/>
        <v>4.9256763225257764E-3</v>
      </c>
      <c r="D2726" s="4">
        <f t="shared" si="404"/>
        <v>1.4509140916531771E-7</v>
      </c>
      <c r="E2726" s="13">
        <f t="shared" si="397"/>
        <v>5.139304937151677E-5</v>
      </c>
      <c r="F2726" s="4">
        <f t="shared" si="398"/>
        <v>4.9255312311166114E-3</v>
      </c>
      <c r="G2726" s="6">
        <f t="shared" si="399"/>
        <v>0.68706983793211029</v>
      </c>
      <c r="H2726" s="8">
        <f t="shared" si="400"/>
        <v>0</v>
      </c>
      <c r="I2726" s="6">
        <f t="shared" si="401"/>
        <v>3.7830327961383632</v>
      </c>
      <c r="J2726" s="15">
        <f t="shared" si="402"/>
        <v>43363</v>
      </c>
      <c r="K2726" s="7">
        <f t="shared" si="403"/>
        <v>11.402824865354086</v>
      </c>
    </row>
    <row r="2727" spans="1:11" x14ac:dyDescent="0.25">
      <c r="A2727" s="11">
        <v>43364</v>
      </c>
      <c r="B2727" s="12">
        <v>7490.2001950000003</v>
      </c>
      <c r="C2727" s="4">
        <f t="shared" si="396"/>
        <v>1.6544262933829938E-2</v>
      </c>
      <c r="D2727" s="4">
        <f t="shared" si="404"/>
        <v>1.4509140916531771E-7</v>
      </c>
      <c r="E2727" s="13">
        <f t="shared" si="397"/>
        <v>4.8179118598817853E-5</v>
      </c>
      <c r="F2727" s="4">
        <f t="shared" si="398"/>
        <v>1.6544117842420773E-2</v>
      </c>
      <c r="G2727" s="6">
        <f t="shared" si="399"/>
        <v>2.3834946944772706</v>
      </c>
      <c r="H2727" s="8">
        <f t="shared" si="400"/>
        <v>0</v>
      </c>
      <c r="I2727" s="6">
        <f t="shared" si="401"/>
        <v>1.2108304149283309</v>
      </c>
      <c r="J2727" s="15">
        <f t="shared" si="402"/>
        <v>43364</v>
      </c>
      <c r="K2727" s="7">
        <f t="shared" si="403"/>
        <v>11.040523993679338</v>
      </c>
    </row>
    <row r="2728" spans="1:11" x14ac:dyDescent="0.25">
      <c r="A2728" s="11">
        <v>43367</v>
      </c>
      <c r="B2728" s="12">
        <v>7458.3999020000001</v>
      </c>
      <c r="C2728" s="4">
        <f t="shared" si="396"/>
        <v>-4.254624615539832E-3</v>
      </c>
      <c r="D2728" s="4">
        <f t="shared" si="404"/>
        <v>1.4509140916531771E-7</v>
      </c>
      <c r="E2728" s="13">
        <f t="shared" si="397"/>
        <v>4.5349615455225604E-5</v>
      </c>
      <c r="F2728" s="4">
        <f t="shared" si="398"/>
        <v>-4.254769706948997E-3</v>
      </c>
      <c r="G2728" s="6">
        <f t="shared" si="399"/>
        <v>-0.63181401330876741</v>
      </c>
      <c r="H2728" s="8">
        <f t="shared" si="400"/>
        <v>1</v>
      </c>
      <c r="I2728" s="6">
        <f t="shared" si="401"/>
        <v>3.8820214235521306</v>
      </c>
      <c r="J2728" s="15">
        <f t="shared" si="402"/>
        <v>43367</v>
      </c>
      <c r="K2728" s="7">
        <f t="shared" si="403"/>
        <v>10.7114204054234</v>
      </c>
    </row>
    <row r="2729" spans="1:11" x14ac:dyDescent="0.25">
      <c r="A2729" s="11">
        <v>43368</v>
      </c>
      <c r="B2729" s="12">
        <v>7507.6000979999999</v>
      </c>
      <c r="C2729" s="4">
        <f t="shared" si="396"/>
        <v>6.5749529925972858E-3</v>
      </c>
      <c r="D2729" s="4">
        <f t="shared" si="404"/>
        <v>1.4509140916531771E-7</v>
      </c>
      <c r="E2729" s="13">
        <f t="shared" si="397"/>
        <v>4.6217926769410571E-5</v>
      </c>
      <c r="F2729" s="4">
        <f t="shared" si="398"/>
        <v>6.5748079011881209E-3</v>
      </c>
      <c r="G2729" s="6">
        <f t="shared" si="399"/>
        <v>0.96711437438324188</v>
      </c>
      <c r="H2729" s="8">
        <f t="shared" si="400"/>
        <v>0</v>
      </c>
      <c r="I2729" s="6">
        <f t="shared" si="401"/>
        <v>3.6044777651394919</v>
      </c>
      <c r="J2729" s="15">
        <f t="shared" si="402"/>
        <v>43368</v>
      </c>
      <c r="K2729" s="7">
        <f t="shared" si="403"/>
        <v>10.813480231942386</v>
      </c>
    </row>
    <row r="2730" spans="1:11" x14ac:dyDescent="0.25">
      <c r="A2730" s="11">
        <v>43369</v>
      </c>
      <c r="B2730" s="12">
        <v>7511.5</v>
      </c>
      <c r="C2730" s="4">
        <f t="shared" si="396"/>
        <v>5.1932566694447096E-4</v>
      </c>
      <c r="D2730" s="4">
        <f t="shared" si="404"/>
        <v>1.4509140916531771E-7</v>
      </c>
      <c r="E2730" s="13">
        <f t="shared" si="397"/>
        <v>4.3623007497881404E-5</v>
      </c>
      <c r="F2730" s="4">
        <f t="shared" si="398"/>
        <v>5.1918057553530567E-4</v>
      </c>
      <c r="G2730" s="6">
        <f t="shared" si="399"/>
        <v>7.8606893515863752E-2</v>
      </c>
      <c r="H2730" s="8">
        <f t="shared" si="400"/>
        <v>0</v>
      </c>
      <c r="I2730" s="6">
        <f t="shared" si="401"/>
        <v>4.0979348708840924</v>
      </c>
      <c r="J2730" s="15">
        <f t="shared" si="402"/>
        <v>43369</v>
      </c>
      <c r="K2730" s="7">
        <f t="shared" si="403"/>
        <v>10.50553230301254</v>
      </c>
    </row>
    <row r="2731" spans="1:11" x14ac:dyDescent="0.25">
      <c r="A2731" s="11">
        <v>43370</v>
      </c>
      <c r="B2731" s="12">
        <v>7545.3999020000001</v>
      </c>
      <c r="C2731" s="4">
        <f t="shared" si="396"/>
        <v>4.5029135480489854E-3</v>
      </c>
      <c r="D2731" s="4">
        <f t="shared" si="404"/>
        <v>1.4509140916531771E-7</v>
      </c>
      <c r="E2731" s="13">
        <f t="shared" si="397"/>
        <v>4.133847408523601E-5</v>
      </c>
      <c r="F2731" s="4">
        <f t="shared" si="398"/>
        <v>4.5027684566398204E-3</v>
      </c>
      <c r="G2731" s="6">
        <f t="shared" si="399"/>
        <v>0.70032945761947685</v>
      </c>
      <c r="H2731" s="8">
        <f t="shared" si="400"/>
        <v>0</v>
      </c>
      <c r="I2731" s="6">
        <f t="shared" si="401"/>
        <v>3.882689250056095</v>
      </c>
      <c r="J2731" s="15">
        <f t="shared" si="402"/>
        <v>43370</v>
      </c>
      <c r="K2731" s="7">
        <f t="shared" si="403"/>
        <v>10.226746278051838</v>
      </c>
    </row>
    <row r="2732" spans="1:11" x14ac:dyDescent="0.25">
      <c r="A2732" s="11">
        <v>43371</v>
      </c>
      <c r="B2732" s="12">
        <v>7510.2001950000003</v>
      </c>
      <c r="C2732" s="4">
        <f t="shared" si="396"/>
        <v>-4.6759705238067009E-3</v>
      </c>
      <c r="D2732" s="4">
        <f t="shared" si="404"/>
        <v>1.4509140916531771E-7</v>
      </c>
      <c r="E2732" s="13">
        <f t="shared" si="397"/>
        <v>3.9327200374043588E-5</v>
      </c>
      <c r="F2732" s="4">
        <f t="shared" si="398"/>
        <v>-4.6761156152158659E-3</v>
      </c>
      <c r="G2732" s="6">
        <f t="shared" si="399"/>
        <v>-0.74565635732183699</v>
      </c>
      <c r="H2732" s="8">
        <f t="shared" si="400"/>
        <v>1</v>
      </c>
      <c r="I2732" s="6">
        <f t="shared" si="401"/>
        <v>3.8748568436969575</v>
      </c>
      <c r="J2732" s="15">
        <f t="shared" si="402"/>
        <v>43371</v>
      </c>
      <c r="K2732" s="7">
        <f t="shared" si="403"/>
        <v>9.974859244436999</v>
      </c>
    </row>
    <row r="2733" spans="1:11" x14ac:dyDescent="0.25">
      <c r="A2733" s="11">
        <v>43374</v>
      </c>
      <c r="B2733" s="12">
        <v>7495.7001950000003</v>
      </c>
      <c r="C2733" s="4">
        <f t="shared" si="396"/>
        <v>-1.9325737391400861E-3</v>
      </c>
      <c r="D2733" s="4">
        <f t="shared" si="404"/>
        <v>1.4509140916531771E-7</v>
      </c>
      <c r="E2733" s="13">
        <f t="shared" si="397"/>
        <v>4.1614165309997975E-5</v>
      </c>
      <c r="F2733" s="4">
        <f t="shared" si="398"/>
        <v>-1.9327188305492515E-3</v>
      </c>
      <c r="G2733" s="6">
        <f t="shared" si="399"/>
        <v>-0.29960432884653004</v>
      </c>
      <c r="H2733" s="8">
        <f t="shared" si="400"/>
        <v>1</v>
      </c>
      <c r="I2733" s="6">
        <f t="shared" si="401"/>
        <v>4.0797150580628534</v>
      </c>
      <c r="J2733" s="15">
        <f t="shared" si="402"/>
        <v>43374</v>
      </c>
      <c r="K2733" s="7">
        <f t="shared" si="403"/>
        <v>10.260791306439035</v>
      </c>
    </row>
    <row r="2734" spans="1:11" x14ac:dyDescent="0.25">
      <c r="A2734" s="11">
        <v>43375</v>
      </c>
      <c r="B2734" s="12">
        <v>7474.6000979999999</v>
      </c>
      <c r="C2734" s="4">
        <f t="shared" si="396"/>
        <v>-2.8189295551119117E-3</v>
      </c>
      <c r="D2734" s="4">
        <f t="shared" si="404"/>
        <v>1.4509140916531771E-7</v>
      </c>
      <c r="E2734" s="13">
        <f t="shared" si="397"/>
        <v>4.0263090530390439E-5</v>
      </c>
      <c r="F2734" s="4">
        <f t="shared" si="398"/>
        <v>-2.8190746465210771E-3</v>
      </c>
      <c r="G2734" s="6">
        <f t="shared" si="399"/>
        <v>-0.44427617275465586</v>
      </c>
      <c r="H2734" s="8">
        <f t="shared" si="400"/>
        <v>1</v>
      </c>
      <c r="I2734" s="6">
        <f t="shared" si="401"/>
        <v>4.0424084961600606</v>
      </c>
      <c r="J2734" s="15">
        <f t="shared" si="402"/>
        <v>43375</v>
      </c>
      <c r="K2734" s="7">
        <f t="shared" si="403"/>
        <v>10.092849896926429</v>
      </c>
    </row>
    <row r="2735" spans="1:11" x14ac:dyDescent="0.25">
      <c r="A2735" s="11">
        <v>43376</v>
      </c>
      <c r="B2735" s="12">
        <v>7510.2998049999997</v>
      </c>
      <c r="C2735" s="4">
        <f t="shared" si="396"/>
        <v>4.7647665012026906E-3</v>
      </c>
      <c r="D2735" s="4">
        <f t="shared" si="404"/>
        <v>1.4509140916531771E-7</v>
      </c>
      <c r="E2735" s="13">
        <f t="shared" si="397"/>
        <v>3.9855197883884277E-5</v>
      </c>
      <c r="F2735" s="4">
        <f t="shared" si="398"/>
        <v>4.7646214097935256E-3</v>
      </c>
      <c r="G2735" s="6">
        <f t="shared" si="399"/>
        <v>0.75472009404937479</v>
      </c>
      <c r="H2735" s="8">
        <f t="shared" si="400"/>
        <v>0</v>
      </c>
      <c r="I2735" s="6">
        <f t="shared" si="401"/>
        <v>3.8613891191149459</v>
      </c>
      <c r="J2735" s="15">
        <f t="shared" si="402"/>
        <v>43376</v>
      </c>
      <c r="K2735" s="7">
        <f t="shared" si="403"/>
        <v>10.041596020863777</v>
      </c>
    </row>
    <row r="2736" spans="1:11" x14ac:dyDescent="0.25">
      <c r="A2736" s="11">
        <v>43377</v>
      </c>
      <c r="B2736" s="12">
        <v>7418.2998049999997</v>
      </c>
      <c r="C2736" s="4">
        <f t="shared" ref="C2736:C2796" si="405">LN(B2736/B2735)</f>
        <v>-1.2325491620543576E-2</v>
      </c>
      <c r="D2736" s="4">
        <f t="shared" si="404"/>
        <v>1.4509140916531771E-7</v>
      </c>
      <c r="E2736" s="13">
        <f t="shared" ref="E2736:E2796" si="406">$G$6+(($G$7+$G$8*H2735)*F2735*F2735)+($G$9*E2735)</f>
        <v>3.8021343163243773E-5</v>
      </c>
      <c r="F2736" s="4">
        <f t="shared" ref="F2736:F2796" si="407">C2736-D2736</f>
        <v>-1.2325636711952741E-2</v>
      </c>
      <c r="G2736" s="6">
        <f t="shared" ref="G2736:G2796" si="408">F2736/SQRT(E2736)</f>
        <v>-1.9989210233754628</v>
      </c>
      <c r="H2736" s="8">
        <f t="shared" ref="H2736:H2796" si="409">IF(G2736&lt;0,1,0)</f>
        <v>1</v>
      </c>
      <c r="I2736" s="6">
        <f t="shared" ref="I2736:I2796" si="410">-0.5*LN(2*PI())-0.5*LN(E2736)-0.5*G2736*G2736</f>
        <v>2.1719002848093414</v>
      </c>
      <c r="J2736" s="15">
        <f t="shared" ref="J2736:J2796" si="411">A2736</f>
        <v>43377</v>
      </c>
      <c r="K2736" s="7">
        <f t="shared" ref="K2736:K2796" si="412">100*SQRT($B$12*E2736)</f>
        <v>9.8078539040407176</v>
      </c>
    </row>
    <row r="2737" spans="1:11" x14ac:dyDescent="0.25">
      <c r="A2737" s="11">
        <v>43378</v>
      </c>
      <c r="B2737" s="12">
        <v>7318.5</v>
      </c>
      <c r="C2737" s="4">
        <f t="shared" si="405"/>
        <v>-1.3544505189126001E-2</v>
      </c>
      <c r="D2737" s="4">
        <f t="shared" si="404"/>
        <v>1.4509140916531771E-7</v>
      </c>
      <c r="E2737" s="13">
        <f t="shared" si="406"/>
        <v>6.4598742252369222E-5</v>
      </c>
      <c r="F2737" s="4">
        <f t="shared" si="407"/>
        <v>-1.3544650280535166E-2</v>
      </c>
      <c r="G2737" s="6">
        <f t="shared" si="408"/>
        <v>-1.6852167418514545</v>
      </c>
      <c r="H2737" s="8">
        <f t="shared" si="409"/>
        <v>1</v>
      </c>
      <c r="I2737" s="6">
        <f t="shared" si="410"/>
        <v>2.484741541858523</v>
      </c>
      <c r="J2737" s="15">
        <f t="shared" si="411"/>
        <v>43378</v>
      </c>
      <c r="K2737" s="7">
        <f t="shared" si="412"/>
        <v>12.784162776595661</v>
      </c>
    </row>
    <row r="2738" spans="1:11" x14ac:dyDescent="0.25">
      <c r="A2738" s="11">
        <v>43381</v>
      </c>
      <c r="B2738" s="12">
        <v>7233.2998049999997</v>
      </c>
      <c r="C2738" s="4">
        <f t="shared" si="405"/>
        <v>-1.1710052327759461E-2</v>
      </c>
      <c r="D2738" s="4">
        <f t="shared" si="404"/>
        <v>1.4509140916531771E-7</v>
      </c>
      <c r="E2738" s="13">
        <f t="shared" si="406"/>
        <v>9.3849290806519397E-5</v>
      </c>
      <c r="F2738" s="4">
        <f t="shared" si="407"/>
        <v>-1.1710197419168625E-2</v>
      </c>
      <c r="G2738" s="6">
        <f t="shared" si="408"/>
        <v>-1.2087840455746763</v>
      </c>
      <c r="H2738" s="8">
        <f t="shared" si="409"/>
        <v>1</v>
      </c>
      <c r="I2738" s="6">
        <f t="shared" si="410"/>
        <v>2.9873922081925466</v>
      </c>
      <c r="J2738" s="15">
        <f t="shared" si="411"/>
        <v>43381</v>
      </c>
      <c r="K2738" s="7">
        <f t="shared" si="412"/>
        <v>15.409046230720906</v>
      </c>
    </row>
    <row r="2739" spans="1:11" x14ac:dyDescent="0.25">
      <c r="A2739" s="11">
        <v>43382</v>
      </c>
      <c r="B2739" s="12">
        <v>7237.6000979999999</v>
      </c>
      <c r="C2739" s="4">
        <f t="shared" si="405"/>
        <v>5.9433665568975661E-4</v>
      </c>
      <c r="D2739" s="4">
        <f t="shared" si="404"/>
        <v>1.4509140916531771E-7</v>
      </c>
      <c r="E2739" s="13">
        <f t="shared" si="406"/>
        <v>1.1100389761351299E-4</v>
      </c>
      <c r="F2739" s="4">
        <f t="shared" si="407"/>
        <v>5.9419156428059132E-4</v>
      </c>
      <c r="G2739" s="6">
        <f t="shared" si="408"/>
        <v>5.6397177278296552E-2</v>
      </c>
      <c r="H2739" s="8">
        <f t="shared" si="409"/>
        <v>0</v>
      </c>
      <c r="I2739" s="6">
        <f t="shared" si="410"/>
        <v>3.6324437678094257</v>
      </c>
      <c r="J2739" s="15">
        <f t="shared" si="411"/>
        <v>43382</v>
      </c>
      <c r="K2739" s="7">
        <f t="shared" si="412"/>
        <v>16.758277386479431</v>
      </c>
    </row>
    <row r="2740" spans="1:11" x14ac:dyDescent="0.25">
      <c r="A2740" s="11">
        <v>43383</v>
      </c>
      <c r="B2740" s="12">
        <v>7145.7001950000003</v>
      </c>
      <c r="C2740" s="4">
        <f t="shared" si="405"/>
        <v>-1.2778868788814788E-2</v>
      </c>
      <c r="D2740" s="4">
        <f t="shared" si="404"/>
        <v>1.4509140916531771E-7</v>
      </c>
      <c r="E2740" s="13">
        <f t="shared" si="406"/>
        <v>1.0065973950257436E-4</v>
      </c>
      <c r="F2740" s="4">
        <f t="shared" si="407"/>
        <v>-1.2779013880223953E-2</v>
      </c>
      <c r="G2740" s="6">
        <f t="shared" si="408"/>
        <v>-1.2737067219205083</v>
      </c>
      <c r="H2740" s="8">
        <f t="shared" si="409"/>
        <v>1</v>
      </c>
      <c r="I2740" s="6">
        <f t="shared" si="410"/>
        <v>2.8717793823193656</v>
      </c>
      <c r="J2740" s="15">
        <f t="shared" si="411"/>
        <v>43383</v>
      </c>
      <c r="K2740" s="7">
        <f t="shared" si="412"/>
        <v>15.958356461162069</v>
      </c>
    </row>
    <row r="2741" spans="1:11" x14ac:dyDescent="0.25">
      <c r="A2741" s="11">
        <v>43384</v>
      </c>
      <c r="B2741" s="12">
        <v>7006.8999020000001</v>
      </c>
      <c r="C2741" s="4">
        <f t="shared" si="405"/>
        <v>-1.9615440623477736E-2</v>
      </c>
      <c r="D2741" s="4">
        <f t="shared" si="404"/>
        <v>1.4509140916531771E-7</v>
      </c>
      <c r="E2741" s="13">
        <f t="shared" si="406"/>
        <v>1.2185690165402036E-4</v>
      </c>
      <c r="F2741" s="4">
        <f t="shared" si="407"/>
        <v>-1.9615585714886901E-2</v>
      </c>
      <c r="G2741" s="6">
        <f t="shared" si="408"/>
        <v>-1.7769541203756913</v>
      </c>
      <c r="H2741" s="8">
        <f t="shared" si="409"/>
        <v>1</v>
      </c>
      <c r="I2741" s="6">
        <f t="shared" si="410"/>
        <v>2.0086100632964703</v>
      </c>
      <c r="J2741" s="15">
        <f t="shared" si="411"/>
        <v>43384</v>
      </c>
      <c r="K2741" s="7">
        <f t="shared" si="412"/>
        <v>17.558415679800714</v>
      </c>
    </row>
    <row r="2742" spans="1:11" x14ac:dyDescent="0.25">
      <c r="A2742" s="11">
        <v>43385</v>
      </c>
      <c r="B2742" s="12">
        <v>6995.8999020000001</v>
      </c>
      <c r="C2742" s="4">
        <f t="shared" si="405"/>
        <v>-1.5711146937284117E-3</v>
      </c>
      <c r="D2742" s="4">
        <f t="shared" si="404"/>
        <v>1.4509140916531771E-7</v>
      </c>
      <c r="E2742" s="13">
        <f t="shared" si="406"/>
        <v>1.8161622590237011E-4</v>
      </c>
      <c r="F2742" s="4">
        <f t="shared" si="407"/>
        <v>-1.5712597851375771E-3</v>
      </c>
      <c r="G2742" s="6">
        <f t="shared" si="408"/>
        <v>-0.11659251541255576</v>
      </c>
      <c r="H2742" s="8">
        <f t="shared" si="409"/>
        <v>1</v>
      </c>
      <c r="I2742" s="6">
        <f t="shared" si="410"/>
        <v>3.3810719325231497</v>
      </c>
      <c r="J2742" s="15">
        <f t="shared" si="411"/>
        <v>43385</v>
      </c>
      <c r="K2742" s="7">
        <f t="shared" si="412"/>
        <v>21.435695732422506</v>
      </c>
    </row>
    <row r="2743" spans="1:11" x14ac:dyDescent="0.25">
      <c r="A2743" s="11">
        <v>43388</v>
      </c>
      <c r="B2743" s="12">
        <v>7029.2001950000003</v>
      </c>
      <c r="C2743" s="4">
        <f t="shared" si="405"/>
        <v>4.748679916201373E-3</v>
      </c>
      <c r="D2743" s="4">
        <f t="shared" si="404"/>
        <v>1.4509140916531771E-7</v>
      </c>
      <c r="E2743" s="13">
        <f t="shared" si="406"/>
        <v>1.6328406495648895E-4</v>
      </c>
      <c r="F2743" s="4">
        <f t="shared" si="407"/>
        <v>4.7485348247922081E-3</v>
      </c>
      <c r="G2743" s="6">
        <f t="shared" si="408"/>
        <v>0.37161028516182748</v>
      </c>
      <c r="H2743" s="8">
        <f t="shared" si="409"/>
        <v>0</v>
      </c>
      <c r="I2743" s="6">
        <f t="shared" si="410"/>
        <v>3.3720239368536435</v>
      </c>
      <c r="J2743" s="15">
        <f t="shared" si="411"/>
        <v>43388</v>
      </c>
      <c r="K2743" s="7">
        <f t="shared" si="412"/>
        <v>20.325075260375225</v>
      </c>
    </row>
    <row r="2744" spans="1:11" x14ac:dyDescent="0.25">
      <c r="A2744" s="11">
        <v>43389</v>
      </c>
      <c r="B2744" s="12">
        <v>7059.3999020000001</v>
      </c>
      <c r="C2744" s="4">
        <f t="shared" si="405"/>
        <v>4.2871190957810062E-3</v>
      </c>
      <c r="D2744" s="4">
        <f t="shared" si="404"/>
        <v>1.4509140916531771E-7</v>
      </c>
      <c r="E2744" s="13">
        <f t="shared" si="406"/>
        <v>1.4668652362034707E-4</v>
      </c>
      <c r="F2744" s="4">
        <f t="shared" si="407"/>
        <v>4.2869740043718413E-3</v>
      </c>
      <c r="G2744" s="6">
        <f t="shared" si="408"/>
        <v>0.35396126776407189</v>
      </c>
      <c r="H2744" s="8">
        <f t="shared" si="409"/>
        <v>0</v>
      </c>
      <c r="I2744" s="6">
        <f t="shared" si="410"/>
        <v>3.4320235475386029</v>
      </c>
      <c r="J2744" s="15">
        <f t="shared" si="411"/>
        <v>43389</v>
      </c>
      <c r="K2744" s="7">
        <f t="shared" si="412"/>
        <v>19.264394741581633</v>
      </c>
    </row>
    <row r="2745" spans="1:11" x14ac:dyDescent="0.25">
      <c r="A2745" s="11">
        <v>43390</v>
      </c>
      <c r="B2745" s="12">
        <v>7054.6000979999999</v>
      </c>
      <c r="C2745" s="4">
        <f t="shared" si="405"/>
        <v>-6.8014796443714286E-4</v>
      </c>
      <c r="D2745" s="4">
        <f t="shared" si="404"/>
        <v>1.4509140916531771E-7</v>
      </c>
      <c r="E2745" s="13">
        <f t="shared" si="406"/>
        <v>1.320742625892613E-4</v>
      </c>
      <c r="F2745" s="4">
        <f t="shared" si="407"/>
        <v>-6.8029305584630816E-4</v>
      </c>
      <c r="G2745" s="6">
        <f t="shared" si="408"/>
        <v>-5.9195261113677511E-2</v>
      </c>
      <c r="H2745" s="8">
        <f t="shared" si="409"/>
        <v>1</v>
      </c>
      <c r="I2745" s="6">
        <f t="shared" si="410"/>
        <v>3.5453825264272472</v>
      </c>
      <c r="J2745" s="15">
        <f t="shared" si="411"/>
        <v>43390</v>
      </c>
      <c r="K2745" s="7">
        <f t="shared" si="412"/>
        <v>18.279712370571673</v>
      </c>
    </row>
    <row r="2746" spans="1:11" x14ac:dyDescent="0.25">
      <c r="A2746" s="11">
        <v>43391</v>
      </c>
      <c r="B2746" s="12">
        <v>7027</v>
      </c>
      <c r="C2746" s="4">
        <f t="shared" si="405"/>
        <v>-3.9200280012584099E-3</v>
      </c>
      <c r="D2746" s="4">
        <f t="shared" si="404"/>
        <v>1.4509140916531771E-7</v>
      </c>
      <c r="E2746" s="13">
        <f t="shared" si="406"/>
        <v>1.1929569782097923E-4</v>
      </c>
      <c r="F2746" s="4">
        <f t="shared" si="407"/>
        <v>-3.9201730926675749E-3</v>
      </c>
      <c r="G2746" s="6">
        <f t="shared" si="408"/>
        <v>-0.35891602762895852</v>
      </c>
      <c r="H2746" s="8">
        <f t="shared" si="409"/>
        <v>1</v>
      </c>
      <c r="I2746" s="6">
        <f t="shared" si="410"/>
        <v>3.533603755032499</v>
      </c>
      <c r="J2746" s="15">
        <f t="shared" si="411"/>
        <v>43391</v>
      </c>
      <c r="K2746" s="7">
        <f t="shared" si="412"/>
        <v>17.372913270003895</v>
      </c>
    </row>
    <row r="2747" spans="1:11" x14ac:dyDescent="0.25">
      <c r="A2747" s="11">
        <v>43392</v>
      </c>
      <c r="B2747" s="12">
        <v>7049.7998049999997</v>
      </c>
      <c r="C2747" s="4">
        <f t="shared" si="405"/>
        <v>3.239347757029032E-3</v>
      </c>
      <c r="D2747" s="4">
        <f t="shared" si="404"/>
        <v>1.4509140916531771E-7</v>
      </c>
      <c r="E2747" s="13">
        <f t="shared" si="406"/>
        <v>1.1081151400363017E-4</v>
      </c>
      <c r="F2747" s="4">
        <f t="shared" si="407"/>
        <v>3.2392026656198666E-3</v>
      </c>
      <c r="G2747" s="6">
        <f t="shared" si="408"/>
        <v>0.307712881317102</v>
      </c>
      <c r="H2747" s="8">
        <f t="shared" si="409"/>
        <v>0</v>
      </c>
      <c r="I2747" s="6">
        <f t="shared" si="410"/>
        <v>3.5875577941559991</v>
      </c>
      <c r="J2747" s="15">
        <f t="shared" si="411"/>
        <v>43392</v>
      </c>
      <c r="K2747" s="7">
        <f t="shared" si="412"/>
        <v>16.743748995645639</v>
      </c>
    </row>
    <row r="2748" spans="1:11" x14ac:dyDescent="0.25">
      <c r="A2748" s="11">
        <v>43395</v>
      </c>
      <c r="B2748" s="12">
        <v>7042.7998049999997</v>
      </c>
      <c r="C2748" s="4">
        <f t="shared" si="405"/>
        <v>-9.9342928478933978E-4</v>
      </c>
      <c r="D2748" s="4">
        <f t="shared" si="404"/>
        <v>1.4509140916531771E-7</v>
      </c>
      <c r="E2748" s="13">
        <f t="shared" si="406"/>
        <v>1.0049036745711428E-4</v>
      </c>
      <c r="F2748" s="4">
        <f t="shared" si="407"/>
        <v>-9.9357437619850518E-4</v>
      </c>
      <c r="G2748" s="6">
        <f t="shared" si="408"/>
        <v>-9.9114721635963451E-2</v>
      </c>
      <c r="H2748" s="8">
        <f t="shared" si="409"/>
        <v>1</v>
      </c>
      <c r="I2748" s="6">
        <f t="shared" si="410"/>
        <v>3.6788739434011162</v>
      </c>
      <c r="J2748" s="15">
        <f t="shared" si="411"/>
        <v>43395</v>
      </c>
      <c r="K2748" s="7">
        <f t="shared" si="412"/>
        <v>15.944924887452405</v>
      </c>
    </row>
    <row r="2749" spans="1:11" x14ac:dyDescent="0.25">
      <c r="A2749" s="11">
        <v>43396</v>
      </c>
      <c r="B2749" s="12">
        <v>6955.2001950000003</v>
      </c>
      <c r="C2749" s="4">
        <f t="shared" si="405"/>
        <v>-1.2516181393333062E-2</v>
      </c>
      <c r="D2749" s="4">
        <f t="shared" si="404"/>
        <v>1.4509140916531771E-7</v>
      </c>
      <c r="E2749" s="13">
        <f t="shared" si="406"/>
        <v>9.1586955294782881E-5</v>
      </c>
      <c r="F2749" s="4">
        <f t="shared" si="407"/>
        <v>-1.2516326484742227E-2</v>
      </c>
      <c r="G2749" s="6">
        <f t="shared" si="408"/>
        <v>-1.3078564310412928</v>
      </c>
      <c r="H2749" s="8">
        <f t="shared" si="409"/>
        <v>1</v>
      </c>
      <c r="I2749" s="6">
        <f t="shared" si="410"/>
        <v>2.8749280976227829</v>
      </c>
      <c r="J2749" s="15">
        <f t="shared" si="411"/>
        <v>43396</v>
      </c>
      <c r="K2749" s="7">
        <f t="shared" si="412"/>
        <v>15.222187651444871</v>
      </c>
    </row>
    <row r="2750" spans="1:11" x14ac:dyDescent="0.25">
      <c r="A2750" s="11">
        <v>43397</v>
      </c>
      <c r="B2750" s="12">
        <v>6963</v>
      </c>
      <c r="C2750" s="4">
        <f t="shared" si="405"/>
        <v>1.1208066714425249E-3</v>
      </c>
      <c r="D2750" s="4">
        <f t="shared" si="404"/>
        <v>1.4509140916531771E-7</v>
      </c>
      <c r="E2750" s="13">
        <f t="shared" si="406"/>
        <v>1.1263627623773239E-4</v>
      </c>
      <c r="F2750" s="4">
        <f t="shared" si="407"/>
        <v>1.1206615800333595E-3</v>
      </c>
      <c r="G2750" s="6">
        <f t="shared" si="408"/>
        <v>0.10559305160454108</v>
      </c>
      <c r="H2750" s="8">
        <f t="shared" si="409"/>
        <v>0</v>
      </c>
      <c r="I2750" s="6">
        <f t="shared" si="410"/>
        <v>3.621159883056746</v>
      </c>
      <c r="J2750" s="15">
        <f t="shared" si="411"/>
        <v>43397</v>
      </c>
      <c r="K2750" s="7">
        <f t="shared" si="412"/>
        <v>16.881047920122228</v>
      </c>
    </row>
    <row r="2751" spans="1:11" x14ac:dyDescent="0.25">
      <c r="A2751" s="11">
        <v>43398</v>
      </c>
      <c r="B2751" s="12">
        <v>7004.1000979999999</v>
      </c>
      <c r="C2751" s="4">
        <f t="shared" si="405"/>
        <v>5.8852899087595105E-3</v>
      </c>
      <c r="D2751" s="4">
        <f t="shared" si="404"/>
        <v>1.4509140916531771E-7</v>
      </c>
      <c r="E2751" s="13">
        <f t="shared" si="406"/>
        <v>1.0209686456077308E-4</v>
      </c>
      <c r="F2751" s="4">
        <f t="shared" si="407"/>
        <v>5.8851448173503455E-3</v>
      </c>
      <c r="G2751" s="6">
        <f t="shared" si="408"/>
        <v>0.58243967605968328</v>
      </c>
      <c r="H2751" s="8">
        <f t="shared" si="409"/>
        <v>0</v>
      </c>
      <c r="I2751" s="6">
        <f t="shared" si="410"/>
        <v>3.5062377500501318</v>
      </c>
      <c r="J2751" s="15">
        <f t="shared" si="411"/>
        <v>43398</v>
      </c>
      <c r="K2751" s="7">
        <f t="shared" si="412"/>
        <v>16.071871930137942</v>
      </c>
    </row>
    <row r="2752" spans="1:11" x14ac:dyDescent="0.25">
      <c r="A2752" s="11">
        <v>43399</v>
      </c>
      <c r="B2752" s="12">
        <v>6939.6000979999999</v>
      </c>
      <c r="C2752" s="4">
        <f t="shared" si="405"/>
        <v>-9.2515557772821118E-3</v>
      </c>
      <c r="D2752" s="4">
        <f t="shared" si="404"/>
        <v>1.4509140916531771E-7</v>
      </c>
      <c r="E2752" s="13">
        <f t="shared" si="406"/>
        <v>9.2818102639424444E-5</v>
      </c>
      <c r="F2752" s="4">
        <f t="shared" si="407"/>
        <v>-9.2517008686912768E-3</v>
      </c>
      <c r="G2752" s="6">
        <f t="shared" si="408"/>
        <v>-0.96029626395879053</v>
      </c>
      <c r="H2752" s="8">
        <f t="shared" si="409"/>
        <v>1</v>
      </c>
      <c r="I2752" s="6">
        <f t="shared" si="410"/>
        <v>3.26241144233401</v>
      </c>
      <c r="J2752" s="15">
        <f t="shared" si="411"/>
        <v>43399</v>
      </c>
      <c r="K2752" s="7">
        <f t="shared" si="412"/>
        <v>15.324157388833616</v>
      </c>
    </row>
    <row r="2753" spans="1:11" x14ac:dyDescent="0.25">
      <c r="A2753" s="11">
        <v>43402</v>
      </c>
      <c r="B2753" s="12">
        <v>7026.2998049999997</v>
      </c>
      <c r="C2753" s="4">
        <f t="shared" si="405"/>
        <v>1.2416073635568599E-2</v>
      </c>
      <c r="D2753" s="4">
        <f t="shared" si="404"/>
        <v>1.4509140916531771E-7</v>
      </c>
      <c r="E2753" s="13">
        <f t="shared" si="406"/>
        <v>1.0053279537231912E-4</v>
      </c>
      <c r="F2753" s="4">
        <f t="shared" si="407"/>
        <v>1.2415928544159434E-2</v>
      </c>
      <c r="G2753" s="6">
        <f t="shared" si="408"/>
        <v>1.2382984383232107</v>
      </c>
      <c r="H2753" s="8">
        <f t="shared" si="409"/>
        <v>0</v>
      </c>
      <c r="I2753" s="6">
        <f t="shared" si="410"/>
        <v>2.9168832364104738</v>
      </c>
      <c r="J2753" s="15">
        <f t="shared" si="411"/>
        <v>43402</v>
      </c>
      <c r="K2753" s="7">
        <f t="shared" si="412"/>
        <v>15.948290575856944</v>
      </c>
    </row>
    <row r="2754" spans="1:11" x14ac:dyDescent="0.25">
      <c r="A2754" s="11">
        <v>43403</v>
      </c>
      <c r="B2754" s="12">
        <v>7035.8999020000001</v>
      </c>
      <c r="C2754" s="4">
        <f t="shared" si="405"/>
        <v>1.3653764974820113E-3</v>
      </c>
      <c r="D2754" s="4">
        <f t="shared" si="404"/>
        <v>1.4509140916531771E-7</v>
      </c>
      <c r="E2754" s="13">
        <f t="shared" si="406"/>
        <v>9.1441116326240762E-5</v>
      </c>
      <c r="F2754" s="4">
        <f t="shared" si="407"/>
        <v>1.3652314060728459E-3</v>
      </c>
      <c r="G2754" s="6">
        <f t="shared" si="408"/>
        <v>0.14276952369951662</v>
      </c>
      <c r="H2754" s="8">
        <f t="shared" si="409"/>
        <v>0</v>
      </c>
      <c r="I2754" s="6">
        <f t="shared" si="410"/>
        <v>3.7207775634766427</v>
      </c>
      <c r="J2754" s="15">
        <f t="shared" si="411"/>
        <v>43403</v>
      </c>
      <c r="K2754" s="7">
        <f t="shared" si="412"/>
        <v>15.210063257770795</v>
      </c>
    </row>
    <row r="2755" spans="1:11" x14ac:dyDescent="0.25">
      <c r="A2755" s="11">
        <v>43404</v>
      </c>
      <c r="B2755" s="12">
        <v>7128.1000979999999</v>
      </c>
      <c r="C2755" s="4">
        <f t="shared" si="405"/>
        <v>1.3019132774262388E-2</v>
      </c>
      <c r="D2755" s="4">
        <f t="shared" si="404"/>
        <v>1.4509140916531771E-7</v>
      </c>
      <c r="E2755" s="13">
        <f t="shared" si="406"/>
        <v>8.3436919515303274E-5</v>
      </c>
      <c r="F2755" s="4">
        <f t="shared" si="407"/>
        <v>1.3018987682853223E-2</v>
      </c>
      <c r="G2755" s="6">
        <f t="shared" si="408"/>
        <v>1.42527308947928</v>
      </c>
      <c r="H2755" s="8">
        <f t="shared" si="409"/>
        <v>0</v>
      </c>
      <c r="I2755" s="6">
        <f t="shared" si="410"/>
        <v>2.7610696102553551</v>
      </c>
      <c r="J2755" s="15">
        <f t="shared" si="411"/>
        <v>43404</v>
      </c>
      <c r="K2755" s="7">
        <f t="shared" si="412"/>
        <v>14.529122698006141</v>
      </c>
    </row>
    <row r="2756" spans="1:11" x14ac:dyDescent="0.25">
      <c r="A2756" s="11">
        <v>43405</v>
      </c>
      <c r="B2756" s="12">
        <v>7114.7001950000003</v>
      </c>
      <c r="C2756" s="4">
        <f t="shared" si="405"/>
        <v>-1.8816393796084417E-3</v>
      </c>
      <c r="D2756" s="4">
        <f t="shared" si="404"/>
        <v>1.4509140916531771E-7</v>
      </c>
      <c r="E2756" s="13">
        <f t="shared" si="406"/>
        <v>7.6390128019088188E-5</v>
      </c>
      <c r="F2756" s="4">
        <f t="shared" si="407"/>
        <v>-1.8817844710176071E-3</v>
      </c>
      <c r="G2756" s="6">
        <f t="shared" si="408"/>
        <v>-0.21530358504729974</v>
      </c>
      <c r="H2756" s="8">
        <f t="shared" si="409"/>
        <v>1</v>
      </c>
      <c r="I2756" s="6">
        <f t="shared" si="410"/>
        <v>3.7977121922034875</v>
      </c>
      <c r="J2756" s="15">
        <f t="shared" si="411"/>
        <v>43405</v>
      </c>
      <c r="K2756" s="7">
        <f t="shared" si="412"/>
        <v>13.90205106767678</v>
      </c>
    </row>
    <row r="2757" spans="1:11" x14ac:dyDescent="0.25">
      <c r="A2757" s="11">
        <v>43406</v>
      </c>
      <c r="B2757" s="12">
        <v>7094.1000979999999</v>
      </c>
      <c r="C2757" s="4">
        <f t="shared" si="405"/>
        <v>-2.8996271337094533E-3</v>
      </c>
      <c r="D2757" s="4">
        <f t="shared" si="404"/>
        <v>1.4509140916531771E-7</v>
      </c>
      <c r="E2757" s="13">
        <f t="shared" si="406"/>
        <v>7.0843344874239585E-5</v>
      </c>
      <c r="F2757" s="4">
        <f t="shared" si="407"/>
        <v>-2.8997722251186187E-3</v>
      </c>
      <c r="G2757" s="6">
        <f t="shared" si="408"/>
        <v>-0.34451993500679728</v>
      </c>
      <c r="H2757" s="8">
        <f t="shared" si="409"/>
        <v>1</v>
      </c>
      <c r="I2757" s="6">
        <f t="shared" si="410"/>
        <v>3.7992342384139608</v>
      </c>
      <c r="J2757" s="15">
        <f t="shared" si="411"/>
        <v>43406</v>
      </c>
      <c r="K2757" s="7">
        <f t="shared" si="412"/>
        <v>13.387817691163342</v>
      </c>
    </row>
    <row r="2758" spans="1:11" x14ac:dyDescent="0.25">
      <c r="A2758" s="11">
        <v>43409</v>
      </c>
      <c r="B2758" s="12">
        <v>7103.7998049999997</v>
      </c>
      <c r="C2758" s="4">
        <f t="shared" si="405"/>
        <v>1.3663582044285798E-3</v>
      </c>
      <c r="D2758" s="4">
        <f t="shared" si="404"/>
        <v>1.4509140916531771E-7</v>
      </c>
      <c r="E2758" s="13">
        <f t="shared" si="406"/>
        <v>6.686329845257079E-5</v>
      </c>
      <c r="F2758" s="4">
        <f t="shared" si="407"/>
        <v>1.3662131130194144E-3</v>
      </c>
      <c r="G2758" s="6">
        <f t="shared" si="408"/>
        <v>0.1670800324209519</v>
      </c>
      <c r="H2758" s="8">
        <f t="shared" si="409"/>
        <v>0</v>
      </c>
      <c r="I2758" s="6">
        <f t="shared" si="410"/>
        <v>3.8735337704126431</v>
      </c>
      <c r="J2758" s="15">
        <f t="shared" si="411"/>
        <v>43409</v>
      </c>
      <c r="K2758" s="7">
        <f t="shared" si="412"/>
        <v>13.006311740266883</v>
      </c>
    </row>
    <row r="2759" spans="1:11" x14ac:dyDescent="0.25">
      <c r="A2759" s="11">
        <v>43410</v>
      </c>
      <c r="B2759" s="12">
        <v>7040.7001950000003</v>
      </c>
      <c r="C2759" s="4">
        <f t="shared" si="405"/>
        <v>-8.9221999490841069E-3</v>
      </c>
      <c r="D2759" s="4">
        <f t="shared" si="404"/>
        <v>1.4509140916531771E-7</v>
      </c>
      <c r="E2759" s="13">
        <f t="shared" si="406"/>
        <v>6.179892608777593E-5</v>
      </c>
      <c r="F2759" s="4">
        <f t="shared" si="407"/>
        <v>-8.9223450404932719E-3</v>
      </c>
      <c r="G2759" s="6">
        <f t="shared" si="408"/>
        <v>-1.1349808918426936</v>
      </c>
      <c r="H2759" s="8">
        <f t="shared" si="409"/>
        <v>1</v>
      </c>
      <c r="I2759" s="6">
        <f t="shared" si="410"/>
        <v>3.2827829398073436</v>
      </c>
      <c r="J2759" s="15">
        <f t="shared" si="411"/>
        <v>43410</v>
      </c>
      <c r="K2759" s="7">
        <f t="shared" si="412"/>
        <v>12.504050663767845</v>
      </c>
    </row>
    <row r="2760" spans="1:11" x14ac:dyDescent="0.25">
      <c r="A2760" s="11">
        <v>43411</v>
      </c>
      <c r="B2760" s="12">
        <v>7117.2998049999997</v>
      </c>
      <c r="C2760" s="4">
        <f t="shared" si="405"/>
        <v>1.082078788186573E-2</v>
      </c>
      <c r="D2760" s="4">
        <f t="shared" si="404"/>
        <v>1.4509140916531771E-7</v>
      </c>
      <c r="E2760" s="13">
        <f t="shared" si="406"/>
        <v>7.2113146871927318E-5</v>
      </c>
      <c r="F2760" s="4">
        <f t="shared" si="407"/>
        <v>1.0820642790456565E-2</v>
      </c>
      <c r="G2760" s="6">
        <f t="shared" si="408"/>
        <v>1.2742241637053024</v>
      </c>
      <c r="H2760" s="8">
        <f t="shared" si="409"/>
        <v>0</v>
      </c>
      <c r="I2760" s="6">
        <f t="shared" si="410"/>
        <v>3.0378749511627361</v>
      </c>
      <c r="J2760" s="15">
        <f t="shared" si="411"/>
        <v>43411</v>
      </c>
      <c r="K2760" s="7">
        <f t="shared" si="412"/>
        <v>13.507266991733601</v>
      </c>
    </row>
    <row r="2761" spans="1:11" x14ac:dyDescent="0.25">
      <c r="A2761" s="11">
        <v>43412</v>
      </c>
      <c r="B2761" s="12">
        <v>7140.7001950000003</v>
      </c>
      <c r="C2761" s="4">
        <f t="shared" si="405"/>
        <v>3.2824254468038199E-3</v>
      </c>
      <c r="D2761" s="4">
        <f t="shared" si="404"/>
        <v>1.4509140916531771E-7</v>
      </c>
      <c r="E2761" s="13">
        <f t="shared" si="406"/>
        <v>6.6420824833117597E-5</v>
      </c>
      <c r="F2761" s="4">
        <f t="shared" si="407"/>
        <v>3.2822803553946545E-3</v>
      </c>
      <c r="G2761" s="6">
        <f t="shared" si="408"/>
        <v>0.40273886448112189</v>
      </c>
      <c r="H2761" s="8">
        <f t="shared" si="409"/>
        <v>0</v>
      </c>
      <c r="I2761" s="6">
        <f t="shared" si="410"/>
        <v>3.8097121321374412</v>
      </c>
      <c r="J2761" s="15">
        <f t="shared" si="411"/>
        <v>43412</v>
      </c>
      <c r="K2761" s="7">
        <f t="shared" si="412"/>
        <v>12.963205114005854</v>
      </c>
    </row>
    <row r="2762" spans="1:11" x14ac:dyDescent="0.25">
      <c r="A2762" s="11">
        <v>43413</v>
      </c>
      <c r="B2762" s="12">
        <v>7105.2998049999997</v>
      </c>
      <c r="C2762" s="4">
        <f t="shared" si="405"/>
        <v>-4.9698810704676489E-3</v>
      </c>
      <c r="D2762" s="4">
        <f t="shared" si="404"/>
        <v>1.4509140916531771E-7</v>
      </c>
      <c r="E2762" s="13">
        <f t="shared" si="406"/>
        <v>6.1409378027862968E-5</v>
      </c>
      <c r="F2762" s="4">
        <f t="shared" si="407"/>
        <v>-4.9700261618768138E-3</v>
      </c>
      <c r="G2762" s="6">
        <f t="shared" si="408"/>
        <v>-0.63422203304982805</v>
      </c>
      <c r="H2762" s="8">
        <f t="shared" si="409"/>
        <v>1</v>
      </c>
      <c r="I2762" s="6">
        <f t="shared" si="410"/>
        <v>3.7289166721244391</v>
      </c>
      <c r="J2762" s="15">
        <f t="shared" si="411"/>
        <v>43413</v>
      </c>
      <c r="K2762" s="7">
        <f t="shared" si="412"/>
        <v>12.464578870162173</v>
      </c>
    </row>
    <row r="2763" spans="1:11" x14ac:dyDescent="0.25">
      <c r="A2763" s="11">
        <v>43416</v>
      </c>
      <c r="B2763" s="12">
        <v>7053.1000979999999</v>
      </c>
      <c r="C2763" s="4">
        <f t="shared" si="405"/>
        <v>-7.3737066154822848E-3</v>
      </c>
      <c r="D2763" s="4">
        <f t="shared" si="404"/>
        <v>1.4509140916531771E-7</v>
      </c>
      <c r="E2763" s="13">
        <f t="shared" si="406"/>
        <v>6.1581136765655881E-5</v>
      </c>
      <c r="F2763" s="4">
        <f t="shared" si="407"/>
        <v>-7.3738517068914497E-3</v>
      </c>
      <c r="G2763" s="6">
        <f t="shared" si="408"/>
        <v>-0.93965958604680788</v>
      </c>
      <c r="H2763" s="8">
        <f t="shared" si="409"/>
        <v>1</v>
      </c>
      <c r="I2763" s="6">
        <f t="shared" si="410"/>
        <v>3.4871588757989391</v>
      </c>
      <c r="J2763" s="15">
        <f t="shared" si="411"/>
        <v>43416</v>
      </c>
      <c r="K2763" s="7">
        <f t="shared" si="412"/>
        <v>12.481998077916428</v>
      </c>
    </row>
    <row r="2764" spans="1:11" x14ac:dyDescent="0.25">
      <c r="A2764" s="11">
        <v>43417</v>
      </c>
      <c r="B2764" s="12">
        <v>7053.7998049999997</v>
      </c>
      <c r="C2764" s="4">
        <f t="shared" si="405"/>
        <v>9.9200675610441167E-5</v>
      </c>
      <c r="D2764" s="4">
        <f t="shared" si="404"/>
        <v>1.4509140916531771E-7</v>
      </c>
      <c r="E2764" s="13">
        <f t="shared" si="406"/>
        <v>6.7238655120964363E-5</v>
      </c>
      <c r="F2764" s="4">
        <f t="shared" si="407"/>
        <v>9.9055584201275849E-5</v>
      </c>
      <c r="G2764" s="6">
        <f t="shared" si="408"/>
        <v>1.2080070101243226E-2</v>
      </c>
      <c r="H2764" s="8">
        <f t="shared" si="409"/>
        <v>0</v>
      </c>
      <c r="I2764" s="6">
        <f t="shared" si="410"/>
        <v>3.8846196281481573</v>
      </c>
      <c r="J2764" s="15">
        <f t="shared" si="411"/>
        <v>43417</v>
      </c>
      <c r="K2764" s="7">
        <f t="shared" si="412"/>
        <v>13.042768013579014</v>
      </c>
    </row>
    <row r="2765" spans="1:11" x14ac:dyDescent="0.25">
      <c r="A2765" s="11">
        <v>43418</v>
      </c>
      <c r="B2765" s="12">
        <v>7033.7998049999997</v>
      </c>
      <c r="C2765" s="4">
        <f t="shared" si="405"/>
        <v>-2.8393784591357026E-3</v>
      </c>
      <c r="D2765" s="4">
        <f t="shared" si="404"/>
        <v>1.4509140916531771E-7</v>
      </c>
      <c r="E2765" s="13">
        <f t="shared" si="406"/>
        <v>6.2129385250807642E-5</v>
      </c>
      <c r="F2765" s="4">
        <f t="shared" si="407"/>
        <v>-2.839523550544868E-3</v>
      </c>
      <c r="G2765" s="6">
        <f t="shared" si="408"/>
        <v>-0.3602441580810366</v>
      </c>
      <c r="H2765" s="8">
        <f t="shared" si="409"/>
        <v>1</v>
      </c>
      <c r="I2765" s="6">
        <f t="shared" si="410"/>
        <v>3.8593192843298265</v>
      </c>
      <c r="J2765" s="15">
        <f t="shared" si="411"/>
        <v>43418</v>
      </c>
      <c r="K2765" s="7">
        <f t="shared" si="412"/>
        <v>12.537437724054437</v>
      </c>
    </row>
    <row r="2766" spans="1:11" x14ac:dyDescent="0.25">
      <c r="A2766" s="11">
        <v>43419</v>
      </c>
      <c r="B2766" s="12">
        <v>7038</v>
      </c>
      <c r="C2766" s="4">
        <f t="shared" si="405"/>
        <v>5.9696629897228117E-4</v>
      </c>
      <c r="D2766" s="4">
        <f t="shared" si="404"/>
        <v>1.4509140916531771E-7</v>
      </c>
      <c r="E2766" s="13">
        <f t="shared" si="406"/>
        <v>5.912747394214469E-5</v>
      </c>
      <c r="F2766" s="4">
        <f t="shared" si="407"/>
        <v>5.9682120756311588E-4</v>
      </c>
      <c r="G2766" s="6">
        <f t="shared" si="408"/>
        <v>7.7615701020740835E-2</v>
      </c>
      <c r="H2766" s="8">
        <f t="shared" si="409"/>
        <v>0</v>
      </c>
      <c r="I2766" s="6">
        <f t="shared" si="410"/>
        <v>3.945956802999997</v>
      </c>
      <c r="J2766" s="15">
        <f t="shared" si="411"/>
        <v>43419</v>
      </c>
      <c r="K2766" s="7">
        <f t="shared" si="412"/>
        <v>12.230801652942707</v>
      </c>
    </row>
    <row r="2767" spans="1:11" x14ac:dyDescent="0.25">
      <c r="A2767" s="11">
        <v>43420</v>
      </c>
      <c r="B2767" s="12">
        <v>7013.8999020000001</v>
      </c>
      <c r="C2767" s="4">
        <f t="shared" si="405"/>
        <v>-3.4301584551830076E-3</v>
      </c>
      <c r="D2767" s="4">
        <f t="shared" si="404"/>
        <v>1.4509140916531771E-7</v>
      </c>
      <c r="E2767" s="13">
        <f t="shared" si="406"/>
        <v>5.4988406098838011E-5</v>
      </c>
      <c r="F2767" s="4">
        <f t="shared" si="407"/>
        <v>-3.430303546592173E-3</v>
      </c>
      <c r="G2767" s="6">
        <f t="shared" si="408"/>
        <v>-0.46259079508779932</v>
      </c>
      <c r="H2767" s="8">
        <f t="shared" si="409"/>
        <v>1</v>
      </c>
      <c r="I2767" s="6">
        <f t="shared" si="410"/>
        <v>3.8782604415232522</v>
      </c>
      <c r="J2767" s="15">
        <f t="shared" si="411"/>
        <v>43420</v>
      </c>
      <c r="K2767" s="7">
        <f t="shared" si="412"/>
        <v>11.794942451324642</v>
      </c>
    </row>
    <row r="2768" spans="1:11" x14ac:dyDescent="0.25">
      <c r="A2768" s="11">
        <v>43423</v>
      </c>
      <c r="B2768" s="12">
        <v>7000.8999020000001</v>
      </c>
      <c r="C2768" s="4">
        <f t="shared" si="405"/>
        <v>-1.855182223123708E-3</v>
      </c>
      <c r="D2768" s="4">
        <f t="shared" si="404"/>
        <v>1.4509140916531771E-7</v>
      </c>
      <c r="E2768" s="13">
        <f t="shared" si="406"/>
        <v>5.3528012441329908E-5</v>
      </c>
      <c r="F2768" s="4">
        <f t="shared" si="407"/>
        <v>-1.8553273145328734E-3</v>
      </c>
      <c r="G2768" s="6">
        <f t="shared" si="408"/>
        <v>-0.25358874797766956</v>
      </c>
      <c r="H2768" s="8">
        <f t="shared" si="409"/>
        <v>1</v>
      </c>
      <c r="I2768" s="6">
        <f t="shared" si="410"/>
        <v>3.9665605622734899</v>
      </c>
      <c r="J2768" s="15">
        <f t="shared" si="411"/>
        <v>43423</v>
      </c>
      <c r="K2768" s="7">
        <f t="shared" si="412"/>
        <v>11.63726219849689</v>
      </c>
    </row>
    <row r="2769" spans="1:11" x14ac:dyDescent="0.25">
      <c r="A2769" s="11">
        <v>43424</v>
      </c>
      <c r="B2769" s="12">
        <v>6947.8999020000001</v>
      </c>
      <c r="C2769" s="4">
        <f t="shared" si="405"/>
        <v>-7.5992566817574608E-3</v>
      </c>
      <c r="D2769" s="4">
        <f t="shared" si="404"/>
        <v>1.4509140916531771E-7</v>
      </c>
      <c r="E2769" s="13">
        <f t="shared" si="406"/>
        <v>5.0697485751540587E-5</v>
      </c>
      <c r="F2769" s="4">
        <f t="shared" si="407"/>
        <v>-7.5994017731666258E-3</v>
      </c>
      <c r="G2769" s="6">
        <f t="shared" si="408"/>
        <v>-1.0672992271313417</v>
      </c>
      <c r="H2769" s="8">
        <f t="shared" si="409"/>
        <v>1</v>
      </c>
      <c r="I2769" s="6">
        <f t="shared" si="410"/>
        <v>3.4563147663258444</v>
      </c>
      <c r="J2769" s="15">
        <f t="shared" si="411"/>
        <v>43424</v>
      </c>
      <c r="K2769" s="7">
        <f t="shared" si="412"/>
        <v>11.325397959956977</v>
      </c>
    </row>
    <row r="2770" spans="1:11" x14ac:dyDescent="0.25">
      <c r="A2770" s="11">
        <v>43425</v>
      </c>
      <c r="B2770" s="12">
        <v>7050.2001950000003</v>
      </c>
      <c r="C2770" s="4">
        <f t="shared" si="405"/>
        <v>1.4616571335577231E-2</v>
      </c>
      <c r="D2770" s="4">
        <f t="shared" si="404"/>
        <v>1.4509140916531771E-7</v>
      </c>
      <c r="E2770" s="13">
        <f t="shared" si="406"/>
        <v>5.828353666098085E-5</v>
      </c>
      <c r="F2770" s="4">
        <f t="shared" si="407"/>
        <v>1.4616426244168066E-2</v>
      </c>
      <c r="G2770" s="6">
        <f t="shared" si="408"/>
        <v>1.9145567807783852</v>
      </c>
      <c r="H2770" s="8">
        <f t="shared" si="409"/>
        <v>0</v>
      </c>
      <c r="I2770" s="6">
        <f t="shared" si="410"/>
        <v>2.1233930806440977</v>
      </c>
      <c r="J2770" s="15">
        <f t="shared" si="411"/>
        <v>43425</v>
      </c>
      <c r="K2770" s="7">
        <f t="shared" si="412"/>
        <v>12.143201709280858</v>
      </c>
    </row>
    <row r="2771" spans="1:11" x14ac:dyDescent="0.25">
      <c r="A2771" s="11">
        <v>43426</v>
      </c>
      <c r="B2771" s="12">
        <v>6960.2998049999997</v>
      </c>
      <c r="C2771" s="4">
        <f t="shared" si="405"/>
        <v>-1.2833464025263377E-2</v>
      </c>
      <c r="D2771" s="4">
        <f t="shared" si="404"/>
        <v>1.4509140916531771E-7</v>
      </c>
      <c r="E2771" s="13">
        <f t="shared" si="406"/>
        <v>5.4245414616155109E-5</v>
      </c>
      <c r="F2771" s="4">
        <f t="shared" si="407"/>
        <v>-1.2833609116672542E-2</v>
      </c>
      <c r="G2771" s="6">
        <f t="shared" si="408"/>
        <v>-1.7424779497275504</v>
      </c>
      <c r="H2771" s="8">
        <f t="shared" si="409"/>
        <v>1</v>
      </c>
      <c r="I2771" s="6">
        <f t="shared" si="410"/>
        <v>2.4739428103122165</v>
      </c>
      <c r="J2771" s="15">
        <f t="shared" si="411"/>
        <v>43426</v>
      </c>
      <c r="K2771" s="7">
        <f t="shared" si="412"/>
        <v>11.714986085304259</v>
      </c>
    </row>
    <row r="2772" spans="1:11" x14ac:dyDescent="0.25">
      <c r="A2772" s="11">
        <v>43427</v>
      </c>
      <c r="B2772" s="12">
        <v>6952.8999020000001</v>
      </c>
      <c r="C2772" s="4">
        <f t="shared" si="405"/>
        <v>-1.0637242120561401E-3</v>
      </c>
      <c r="D2772" s="4">
        <f t="shared" si="404"/>
        <v>1.4509140916531771E-7</v>
      </c>
      <c r="E2772" s="13">
        <f t="shared" si="406"/>
        <v>8.1253815783209217E-5</v>
      </c>
      <c r="F2772" s="4">
        <f t="shared" si="407"/>
        <v>-1.0638693034653055E-3</v>
      </c>
      <c r="G2772" s="6">
        <f t="shared" si="408"/>
        <v>-0.11802293092646667</v>
      </c>
      <c r="H2772" s="8">
        <f t="shared" si="409"/>
        <v>1</v>
      </c>
      <c r="I2772" s="6">
        <f t="shared" si="410"/>
        <v>3.7830631478688534</v>
      </c>
      <c r="J2772" s="15">
        <f t="shared" si="411"/>
        <v>43427</v>
      </c>
      <c r="K2772" s="7">
        <f t="shared" si="412"/>
        <v>14.337787623323178</v>
      </c>
    </row>
    <row r="2773" spans="1:11" x14ac:dyDescent="0.25">
      <c r="A2773" s="11">
        <v>43430</v>
      </c>
      <c r="B2773" s="12">
        <v>7036</v>
      </c>
      <c r="C2773" s="4">
        <f t="shared" si="405"/>
        <v>1.1881002237725037E-2</v>
      </c>
      <c r="D2773" s="4">
        <f t="shared" ref="D2773:D2836" si="413">D2772</f>
        <v>1.4509140916531771E-7</v>
      </c>
      <c r="E2773" s="13">
        <f t="shared" si="406"/>
        <v>7.4678182104941551E-5</v>
      </c>
      <c r="F2773" s="4">
        <f t="shared" si="407"/>
        <v>1.1880857146315872E-2</v>
      </c>
      <c r="G2773" s="6">
        <f t="shared" si="408"/>
        <v>1.3748360308784411</v>
      </c>
      <c r="H2773" s="8">
        <f t="shared" si="409"/>
        <v>0</v>
      </c>
      <c r="I2773" s="6">
        <f t="shared" si="410"/>
        <v>2.8871357019190267</v>
      </c>
      <c r="J2773" s="15">
        <f t="shared" si="411"/>
        <v>43430</v>
      </c>
      <c r="K2773" s="7">
        <f t="shared" si="412"/>
        <v>13.745391981515192</v>
      </c>
    </row>
    <row r="2774" spans="1:11" x14ac:dyDescent="0.25">
      <c r="A2774" s="11">
        <v>43431</v>
      </c>
      <c r="B2774" s="12">
        <v>7016.8999020000001</v>
      </c>
      <c r="C2774" s="4">
        <f t="shared" si="405"/>
        <v>-2.718315777450069E-3</v>
      </c>
      <c r="D2774" s="4">
        <f t="shared" si="413"/>
        <v>1.4509140916531771E-7</v>
      </c>
      <c r="E2774" s="13">
        <f t="shared" si="406"/>
        <v>6.8679048724214019E-5</v>
      </c>
      <c r="F2774" s="4">
        <f t="shared" si="407"/>
        <v>-2.7184608688592344E-3</v>
      </c>
      <c r="G2774" s="6">
        <f t="shared" si="408"/>
        <v>-0.32802802589950186</v>
      </c>
      <c r="H2774" s="8">
        <f t="shared" si="409"/>
        <v>1</v>
      </c>
      <c r="I2774" s="6">
        <f t="shared" si="410"/>
        <v>3.8202934603437164</v>
      </c>
      <c r="J2774" s="15">
        <f t="shared" si="411"/>
        <v>43431</v>
      </c>
      <c r="K2774" s="7">
        <f t="shared" si="412"/>
        <v>13.181729525076042</v>
      </c>
    </row>
    <row r="2775" spans="1:11" x14ac:dyDescent="0.25">
      <c r="A2775" s="11">
        <v>43432</v>
      </c>
      <c r="B2775" s="12">
        <v>7004.5</v>
      </c>
      <c r="C2775" s="4">
        <f t="shared" si="405"/>
        <v>-1.7687114438300323E-3</v>
      </c>
      <c r="D2775" s="4">
        <f t="shared" si="413"/>
        <v>1.4509140916531771E-7</v>
      </c>
      <c r="E2775" s="13">
        <f t="shared" si="406"/>
        <v>6.4768850221259093E-5</v>
      </c>
      <c r="F2775" s="4">
        <f t="shared" si="407"/>
        <v>-1.7688565352391977E-3</v>
      </c>
      <c r="G2775" s="6">
        <f t="shared" si="408"/>
        <v>-0.21979080351545593</v>
      </c>
      <c r="H2775" s="8">
        <f t="shared" si="409"/>
        <v>1</v>
      </c>
      <c r="I2775" s="6">
        <f t="shared" si="410"/>
        <v>3.8792503564625864</v>
      </c>
      <c r="J2775" s="15">
        <f t="shared" si="411"/>
        <v>43432</v>
      </c>
      <c r="K2775" s="7">
        <f t="shared" si="412"/>
        <v>12.800983987951298</v>
      </c>
    </row>
    <row r="2776" spans="1:11" x14ac:dyDescent="0.25">
      <c r="A2776" s="11">
        <v>43433</v>
      </c>
      <c r="B2776" s="12">
        <v>7039</v>
      </c>
      <c r="C2776" s="4">
        <f t="shared" si="405"/>
        <v>4.9133149719630207E-3</v>
      </c>
      <c r="D2776" s="4">
        <f t="shared" si="413"/>
        <v>1.4509140916531771E-7</v>
      </c>
      <c r="E2776" s="13">
        <f t="shared" si="406"/>
        <v>6.0535619399828014E-5</v>
      </c>
      <c r="F2776" s="4">
        <f t="shared" si="407"/>
        <v>4.9131698805538557E-3</v>
      </c>
      <c r="G2776" s="6">
        <f t="shared" si="408"/>
        <v>0.63147518029172589</v>
      </c>
      <c r="H2776" s="8">
        <f t="shared" si="409"/>
        <v>0</v>
      </c>
      <c r="I2776" s="6">
        <f t="shared" si="410"/>
        <v>3.7378203230144056</v>
      </c>
      <c r="J2776" s="15">
        <f t="shared" si="411"/>
        <v>43433</v>
      </c>
      <c r="K2776" s="7">
        <f t="shared" si="412"/>
        <v>12.375585524796993</v>
      </c>
    </row>
    <row r="2777" spans="1:11" x14ac:dyDescent="0.25">
      <c r="A2777" s="11">
        <v>43434</v>
      </c>
      <c r="B2777" s="12">
        <v>6980.2001950000003</v>
      </c>
      <c r="C2777" s="4">
        <f t="shared" si="405"/>
        <v>-8.3885170309203876E-3</v>
      </c>
      <c r="D2777" s="4">
        <f t="shared" si="413"/>
        <v>1.4509140916531771E-7</v>
      </c>
      <c r="E2777" s="13">
        <f t="shared" si="406"/>
        <v>5.6228119173243855E-5</v>
      </c>
      <c r="F2777" s="4">
        <f t="shared" si="407"/>
        <v>-8.3886621223295526E-3</v>
      </c>
      <c r="G2777" s="6">
        <f t="shared" si="408"/>
        <v>-1.1187058882275345</v>
      </c>
      <c r="H2777" s="8">
        <f t="shared" si="409"/>
        <v>1</v>
      </c>
      <c r="I2777" s="6">
        <f t="shared" si="410"/>
        <v>3.3483568271341531</v>
      </c>
      <c r="J2777" s="15">
        <f t="shared" si="411"/>
        <v>43434</v>
      </c>
      <c r="K2777" s="7">
        <f t="shared" si="412"/>
        <v>11.927159825721585</v>
      </c>
    </row>
    <row r="2778" spans="1:11" x14ac:dyDescent="0.25">
      <c r="A2778" s="11">
        <v>43437</v>
      </c>
      <c r="B2778" s="12">
        <v>7062.3999020000001</v>
      </c>
      <c r="C2778" s="4">
        <f t="shared" si="405"/>
        <v>1.1707325608903309E-2</v>
      </c>
      <c r="D2778" s="4">
        <f t="shared" si="413"/>
        <v>1.4509140916531771E-7</v>
      </c>
      <c r="E2778" s="13">
        <f t="shared" si="406"/>
        <v>6.5494283896881217E-5</v>
      </c>
      <c r="F2778" s="4">
        <f t="shared" si="407"/>
        <v>1.1707180517494144E-2</v>
      </c>
      <c r="G2778" s="6">
        <f t="shared" si="408"/>
        <v>1.4466071788054207</v>
      </c>
      <c r="H2778" s="8">
        <f t="shared" si="409"/>
        <v>0</v>
      </c>
      <c r="I2778" s="6">
        <f t="shared" si="410"/>
        <v>2.8514991458501942</v>
      </c>
      <c r="J2778" s="15">
        <f t="shared" si="411"/>
        <v>43437</v>
      </c>
      <c r="K2778" s="7">
        <f t="shared" si="412"/>
        <v>12.872472111413154</v>
      </c>
    </row>
    <row r="2779" spans="1:11" x14ac:dyDescent="0.25">
      <c r="A2779" s="11">
        <v>43438</v>
      </c>
      <c r="B2779" s="12">
        <v>7022.7998049999997</v>
      </c>
      <c r="C2779" s="4">
        <f t="shared" si="405"/>
        <v>-5.6229520577641958E-3</v>
      </c>
      <c r="D2779" s="4">
        <f t="shared" si="413"/>
        <v>1.4509140916531771E-7</v>
      </c>
      <c r="E2779" s="13">
        <f t="shared" si="406"/>
        <v>6.0593663354100336E-5</v>
      </c>
      <c r="F2779" s="4">
        <f t="shared" si="407"/>
        <v>-5.6230971491733608E-3</v>
      </c>
      <c r="G2779" s="6">
        <f t="shared" si="408"/>
        <v>-0.72237379317611239</v>
      </c>
      <c r="H2779" s="8">
        <f t="shared" si="409"/>
        <v>1</v>
      </c>
      <c r="I2779" s="6">
        <f t="shared" si="410"/>
        <v>3.6758096359965919</v>
      </c>
      <c r="J2779" s="15">
        <f t="shared" si="411"/>
        <v>43438</v>
      </c>
      <c r="K2779" s="7">
        <f t="shared" si="412"/>
        <v>12.381517204521982</v>
      </c>
    </row>
    <row r="2780" spans="1:11" x14ac:dyDescent="0.25">
      <c r="A2780" s="11">
        <v>43439</v>
      </c>
      <c r="B2780" s="12">
        <v>6921.7998049999997</v>
      </c>
      <c r="C2780" s="4">
        <f t="shared" si="405"/>
        <v>-1.4486147905761016E-2</v>
      </c>
      <c r="D2780" s="4">
        <f t="shared" si="413"/>
        <v>1.4509140916531771E-7</v>
      </c>
      <c r="E2780" s="13">
        <f t="shared" si="406"/>
        <v>6.2146770475857198E-5</v>
      </c>
      <c r="F2780" s="4">
        <f t="shared" si="407"/>
        <v>-1.4486292997170181E-2</v>
      </c>
      <c r="G2780" s="6">
        <f t="shared" si="408"/>
        <v>-1.8375873073608451</v>
      </c>
      <c r="H2780" s="8">
        <f t="shared" si="409"/>
        <v>1</v>
      </c>
      <c r="I2780" s="6">
        <f t="shared" si="410"/>
        <v>2.2357037630779453</v>
      </c>
      <c r="J2780" s="15">
        <f t="shared" si="411"/>
        <v>43439</v>
      </c>
      <c r="K2780" s="7">
        <f t="shared" si="412"/>
        <v>12.539191732480953</v>
      </c>
    </row>
    <row r="2781" spans="1:11" x14ac:dyDescent="0.25">
      <c r="A2781" s="11">
        <v>43440</v>
      </c>
      <c r="B2781" s="12">
        <v>6704.1000979999999</v>
      </c>
      <c r="C2781" s="4">
        <f t="shared" si="405"/>
        <v>-3.195652908621905E-2</v>
      </c>
      <c r="D2781" s="4">
        <f t="shared" si="413"/>
        <v>1.4509140916531771E-7</v>
      </c>
      <c r="E2781" s="13">
        <f t="shared" si="406"/>
        <v>9.6588727428703161E-5</v>
      </c>
      <c r="F2781" s="4">
        <f t="shared" si="407"/>
        <v>-3.1956674177628215E-2</v>
      </c>
      <c r="G2781" s="6">
        <f t="shared" si="408"/>
        <v>-3.2516092670862</v>
      </c>
      <c r="H2781" s="8">
        <f t="shared" si="409"/>
        <v>1</v>
      </c>
      <c r="I2781" s="6">
        <f t="shared" si="410"/>
        <v>-1.5828956876852813</v>
      </c>
      <c r="J2781" s="15">
        <f t="shared" si="411"/>
        <v>43440</v>
      </c>
      <c r="K2781" s="7">
        <f t="shared" si="412"/>
        <v>15.632321657214549</v>
      </c>
    </row>
    <row r="2782" spans="1:11" x14ac:dyDescent="0.25">
      <c r="A2782" s="11">
        <v>43441</v>
      </c>
      <c r="B2782" s="12">
        <v>6778.1000979999999</v>
      </c>
      <c r="C2782" s="4">
        <f t="shared" si="405"/>
        <v>1.097754699475729E-2</v>
      </c>
      <c r="D2782" s="4">
        <f t="shared" si="413"/>
        <v>1.4509140916531771E-7</v>
      </c>
      <c r="E2782" s="13">
        <f t="shared" si="406"/>
        <v>2.7747735013802148E-4</v>
      </c>
      <c r="F2782" s="4">
        <f t="shared" si="407"/>
        <v>1.0977401903348125E-2</v>
      </c>
      <c r="G2782" s="6">
        <f t="shared" si="408"/>
        <v>0.65900057818837865</v>
      </c>
      <c r="H2782" s="8">
        <f t="shared" si="409"/>
        <v>0</v>
      </c>
      <c r="I2782" s="6">
        <f t="shared" si="410"/>
        <v>2.9588062103856272</v>
      </c>
      <c r="J2782" s="15">
        <f t="shared" si="411"/>
        <v>43441</v>
      </c>
      <c r="K2782" s="7">
        <f t="shared" si="412"/>
        <v>26.495616540273115</v>
      </c>
    </row>
    <row r="2783" spans="1:11" x14ac:dyDescent="0.25">
      <c r="A2783" s="11">
        <v>43444</v>
      </c>
      <c r="B2783" s="12">
        <v>6721.5</v>
      </c>
      <c r="C2783" s="4">
        <f t="shared" si="405"/>
        <v>-8.3854972368201785E-3</v>
      </c>
      <c r="D2783" s="4">
        <f t="shared" si="413"/>
        <v>1.4509140916531771E-7</v>
      </c>
      <c r="E2783" s="13">
        <f t="shared" si="406"/>
        <v>2.4722081706032037E-4</v>
      </c>
      <c r="F2783" s="4">
        <f t="shared" si="407"/>
        <v>-8.3856423282293435E-3</v>
      </c>
      <c r="G2783" s="6">
        <f t="shared" si="408"/>
        <v>-0.53332730109014648</v>
      </c>
      <c r="H2783" s="8">
        <f t="shared" si="409"/>
        <v>1</v>
      </c>
      <c r="I2783" s="6">
        <f t="shared" si="410"/>
        <v>3.0914567740099059</v>
      </c>
      <c r="J2783" s="15">
        <f t="shared" si="411"/>
        <v>43444</v>
      </c>
      <c r="K2783" s="7">
        <f t="shared" si="412"/>
        <v>25.00937158671946</v>
      </c>
    </row>
    <row r="2784" spans="1:11" x14ac:dyDescent="0.25">
      <c r="A2784" s="11">
        <v>43445</v>
      </c>
      <c r="B2784" s="12">
        <v>6806.8999020000001</v>
      </c>
      <c r="C2784" s="4">
        <f t="shared" si="405"/>
        <v>1.2625445289065612E-2</v>
      </c>
      <c r="D2784" s="4">
        <f t="shared" si="413"/>
        <v>1.4509140916531771E-7</v>
      </c>
      <c r="E2784" s="13">
        <f t="shared" si="406"/>
        <v>2.3363238840771992E-4</v>
      </c>
      <c r="F2784" s="4">
        <f t="shared" si="407"/>
        <v>1.2625300197656448E-2</v>
      </c>
      <c r="G2784" s="6">
        <f t="shared" si="408"/>
        <v>0.82599075975295566</v>
      </c>
      <c r="H2784" s="8">
        <f t="shared" si="409"/>
        <v>0</v>
      </c>
      <c r="I2784" s="6">
        <f t="shared" si="410"/>
        <v>2.9208119330044129</v>
      </c>
      <c r="J2784" s="15">
        <f t="shared" si="411"/>
        <v>43445</v>
      </c>
      <c r="K2784" s="7">
        <f t="shared" si="412"/>
        <v>24.312341365477973</v>
      </c>
    </row>
    <row r="2785" spans="1:11" x14ac:dyDescent="0.25">
      <c r="A2785" s="11">
        <v>43446</v>
      </c>
      <c r="B2785" s="12">
        <v>6880.2001950000003</v>
      </c>
      <c r="C2785" s="4">
        <f t="shared" si="405"/>
        <v>1.0710960431139704E-2</v>
      </c>
      <c r="D2785" s="4">
        <f t="shared" si="413"/>
        <v>1.4509140916531771E-7</v>
      </c>
      <c r="E2785" s="13">
        <f t="shared" si="406"/>
        <v>2.0862027902122915E-4</v>
      </c>
      <c r="F2785" s="4">
        <f t="shared" si="407"/>
        <v>1.0710815339730539E-2</v>
      </c>
      <c r="G2785" s="6">
        <f t="shared" si="408"/>
        <v>0.74155654259719539</v>
      </c>
      <c r="H2785" s="8">
        <f t="shared" si="409"/>
        <v>0</v>
      </c>
      <c r="I2785" s="6">
        <f t="shared" si="410"/>
        <v>3.0436058164888693</v>
      </c>
      <c r="J2785" s="15">
        <f t="shared" si="411"/>
        <v>43446</v>
      </c>
      <c r="K2785" s="7">
        <f t="shared" si="412"/>
        <v>22.974100764202063</v>
      </c>
    </row>
    <row r="2786" spans="1:11" x14ac:dyDescent="0.25">
      <c r="A2786" s="11">
        <v>43447</v>
      </c>
      <c r="B2786" s="12">
        <v>6877.5</v>
      </c>
      <c r="C2786" s="4">
        <f t="shared" si="405"/>
        <v>-3.9253581578304806E-4</v>
      </c>
      <c r="D2786" s="4">
        <f t="shared" si="413"/>
        <v>1.4509140916531771E-7</v>
      </c>
      <c r="E2786" s="13">
        <f t="shared" si="406"/>
        <v>1.8659994095479414E-4</v>
      </c>
      <c r="F2786" s="4">
        <f t="shared" si="407"/>
        <v>-3.9268090719221335E-4</v>
      </c>
      <c r="G2786" s="6">
        <f t="shared" si="408"/>
        <v>-2.8746437746201604E-2</v>
      </c>
      <c r="H2786" s="8">
        <f t="shared" si="409"/>
        <v>1</v>
      </c>
      <c r="I2786" s="6">
        <f t="shared" si="410"/>
        <v>3.373920080942626</v>
      </c>
      <c r="J2786" s="15">
        <f t="shared" si="411"/>
        <v>43447</v>
      </c>
      <c r="K2786" s="7">
        <f t="shared" si="412"/>
        <v>21.727812835525558</v>
      </c>
    </row>
    <row r="2787" spans="1:11" x14ac:dyDescent="0.25">
      <c r="A2787" s="11">
        <v>43448</v>
      </c>
      <c r="B2787" s="12">
        <v>6845.2001950000003</v>
      </c>
      <c r="C2787" s="4">
        <f t="shared" si="405"/>
        <v>-4.7075086083182517E-3</v>
      </c>
      <c r="D2787" s="4">
        <f t="shared" si="413"/>
        <v>1.4509140916531771E-7</v>
      </c>
      <c r="E2787" s="13">
        <f t="shared" si="406"/>
        <v>1.6724213415627605E-4</v>
      </c>
      <c r="F2787" s="4">
        <f t="shared" si="407"/>
        <v>-4.7076536997274166E-3</v>
      </c>
      <c r="G2787" s="6">
        <f t="shared" si="408"/>
        <v>-0.36402537481732516</v>
      </c>
      <c r="H2787" s="8">
        <f t="shared" si="409"/>
        <v>1</v>
      </c>
      <c r="I2787" s="6">
        <f t="shared" si="410"/>
        <v>3.3628381752987062</v>
      </c>
      <c r="J2787" s="15">
        <f t="shared" si="411"/>
        <v>43448</v>
      </c>
      <c r="K2787" s="7">
        <f t="shared" si="412"/>
        <v>20.569944079053261</v>
      </c>
    </row>
    <row r="2788" spans="1:11" x14ac:dyDescent="0.25">
      <c r="A2788" s="11">
        <v>43451</v>
      </c>
      <c r="B2788" s="12">
        <v>6773.2001950000003</v>
      </c>
      <c r="C2788" s="4">
        <f t="shared" si="405"/>
        <v>-1.0574027609289506E-2</v>
      </c>
      <c r="D2788" s="4">
        <f t="shared" si="413"/>
        <v>1.4509140916531771E-7</v>
      </c>
      <c r="E2788" s="13">
        <f t="shared" si="406"/>
        <v>1.542837394097523E-4</v>
      </c>
      <c r="F2788" s="4">
        <f t="shared" si="407"/>
        <v>-1.0574172700698671E-2</v>
      </c>
      <c r="G2788" s="6">
        <f t="shared" si="408"/>
        <v>-0.85130722835281547</v>
      </c>
      <c r="H2788" s="8">
        <f t="shared" si="409"/>
        <v>1</v>
      </c>
      <c r="I2788" s="6">
        <f t="shared" si="410"/>
        <v>3.1070580618250609</v>
      </c>
      <c r="J2788" s="15">
        <f t="shared" si="411"/>
        <v>43451</v>
      </c>
      <c r="K2788" s="7">
        <f t="shared" si="412"/>
        <v>19.756969927260439</v>
      </c>
    </row>
    <row r="2789" spans="1:11" x14ac:dyDescent="0.25">
      <c r="A2789" s="11">
        <v>43452</v>
      </c>
      <c r="B2789" s="12">
        <v>6701.6000979999999</v>
      </c>
      <c r="C2789" s="4">
        <f t="shared" si="405"/>
        <v>-1.0627359118148742E-2</v>
      </c>
      <c r="D2789" s="4">
        <f t="shared" si="413"/>
        <v>1.4509140916531771E-7</v>
      </c>
      <c r="E2789" s="13">
        <f t="shared" si="406"/>
        <v>1.5951181366877676E-4</v>
      </c>
      <c r="F2789" s="4">
        <f t="shared" si="407"/>
        <v>-1.0627504209557907E-2</v>
      </c>
      <c r="G2789" s="6">
        <f t="shared" si="408"/>
        <v>-0.8414626798961512</v>
      </c>
      <c r="H2789" s="8">
        <f t="shared" si="409"/>
        <v>1</v>
      </c>
      <c r="I2789" s="6">
        <f t="shared" si="410"/>
        <v>3.0987280317629757</v>
      </c>
      <c r="J2789" s="15">
        <f t="shared" si="411"/>
        <v>43452</v>
      </c>
      <c r="K2789" s="7">
        <f t="shared" si="412"/>
        <v>20.088924525270265</v>
      </c>
    </row>
    <row r="2790" spans="1:11" x14ac:dyDescent="0.25">
      <c r="A2790" s="11">
        <v>43453</v>
      </c>
      <c r="B2790" s="12">
        <v>6765.8999020000001</v>
      </c>
      <c r="C2790" s="4">
        <f t="shared" si="405"/>
        <v>9.5489575027996546E-3</v>
      </c>
      <c r="D2790" s="4">
        <f t="shared" si="413"/>
        <v>1.4509140916531771E-7</v>
      </c>
      <c r="E2790" s="13">
        <f t="shared" si="406"/>
        <v>1.643243689267352E-4</v>
      </c>
      <c r="F2790" s="4">
        <f t="shared" si="407"/>
        <v>9.5488124113904897E-3</v>
      </c>
      <c r="G2790" s="6">
        <f t="shared" si="408"/>
        <v>0.74490068743804094</v>
      </c>
      <c r="H2790" s="8">
        <f t="shared" si="409"/>
        <v>0</v>
      </c>
      <c r="I2790" s="6">
        <f t="shared" si="410"/>
        <v>3.1604570618320826</v>
      </c>
      <c r="J2790" s="15">
        <f t="shared" si="411"/>
        <v>43453</v>
      </c>
      <c r="K2790" s="7">
        <f t="shared" si="412"/>
        <v>20.389719306175845</v>
      </c>
    </row>
    <row r="2791" spans="1:11" x14ac:dyDescent="0.25">
      <c r="A2791" s="11">
        <v>43454</v>
      </c>
      <c r="B2791" s="12">
        <v>6711.8999020000001</v>
      </c>
      <c r="C2791" s="4">
        <f t="shared" si="405"/>
        <v>-8.0132202195653136E-3</v>
      </c>
      <c r="D2791" s="4">
        <f t="shared" si="413"/>
        <v>1.4509140916531771E-7</v>
      </c>
      <c r="E2791" s="13">
        <f t="shared" si="406"/>
        <v>1.4760239379997493E-4</v>
      </c>
      <c r="F2791" s="4">
        <f t="shared" si="407"/>
        <v>-8.0133653109744785E-3</v>
      </c>
      <c r="G2791" s="6">
        <f t="shared" si="408"/>
        <v>-0.65958115862750921</v>
      </c>
      <c r="H2791" s="8">
        <f t="shared" si="409"/>
        <v>1</v>
      </c>
      <c r="I2791" s="6">
        <f t="shared" si="410"/>
        <v>3.2740320282733255</v>
      </c>
      <c r="J2791" s="15">
        <f t="shared" si="411"/>
        <v>43454</v>
      </c>
      <c r="K2791" s="7">
        <f t="shared" si="412"/>
        <v>19.324441940556436</v>
      </c>
    </row>
    <row r="2792" spans="1:11" x14ac:dyDescent="0.25">
      <c r="A2792" s="11">
        <v>43455</v>
      </c>
      <c r="B2792" s="12">
        <v>6721.2001950000003</v>
      </c>
      <c r="C2792" s="4">
        <f t="shared" si="405"/>
        <v>1.3846832702553908E-3</v>
      </c>
      <c r="D2792" s="4">
        <f t="shared" si="413"/>
        <v>1.4509140916531771E-7</v>
      </c>
      <c r="E2792" s="13">
        <f t="shared" si="406"/>
        <v>1.4479672076340836E-4</v>
      </c>
      <c r="F2792" s="4">
        <f t="shared" si="407"/>
        <v>1.3845381788462254E-3</v>
      </c>
      <c r="G2792" s="6">
        <f t="shared" si="408"/>
        <v>0.11506031873827276</v>
      </c>
      <c r="H2792" s="8">
        <f t="shared" si="409"/>
        <v>0</v>
      </c>
      <c r="I2792" s="6">
        <f t="shared" si="410"/>
        <v>3.4945318907865723</v>
      </c>
      <c r="J2792" s="15">
        <f t="shared" si="411"/>
        <v>43455</v>
      </c>
      <c r="K2792" s="7">
        <f t="shared" si="412"/>
        <v>19.139898211104029</v>
      </c>
    </row>
    <row r="2793" spans="1:11" x14ac:dyDescent="0.25">
      <c r="A2793" s="11">
        <v>43458</v>
      </c>
      <c r="B2793" s="12">
        <v>6686</v>
      </c>
      <c r="C2793" s="4">
        <f t="shared" si="405"/>
        <v>-5.2509510364189488E-3</v>
      </c>
      <c r="D2793" s="4">
        <f t="shared" si="413"/>
        <v>1.4509140916531771E-7</v>
      </c>
      <c r="E2793" s="13">
        <f t="shared" si="406"/>
        <v>1.3041050456127261E-4</v>
      </c>
      <c r="F2793" s="4">
        <f t="shared" si="407"/>
        <v>-5.2510961278281138E-3</v>
      </c>
      <c r="G2793" s="6">
        <f t="shared" si="408"/>
        <v>-0.45982616629204437</v>
      </c>
      <c r="H2793" s="8">
        <f t="shared" si="409"/>
        <v>1</v>
      </c>
      <c r="I2793" s="6">
        <f t="shared" si="410"/>
        <v>3.4477530928242786</v>
      </c>
      <c r="J2793" s="15">
        <f t="shared" si="411"/>
        <v>43458</v>
      </c>
      <c r="K2793" s="7">
        <f t="shared" si="412"/>
        <v>18.164211420813725</v>
      </c>
    </row>
    <row r="2794" spans="1:11" x14ac:dyDescent="0.25">
      <c r="A2794" s="11">
        <v>43461</v>
      </c>
      <c r="B2794" s="12">
        <v>6584.7001950000003</v>
      </c>
      <c r="C2794" s="4">
        <f t="shared" si="405"/>
        <v>-1.5266982312918951E-2</v>
      </c>
      <c r="D2794" s="4">
        <f t="shared" si="413"/>
        <v>1.4509140916531771E-7</v>
      </c>
      <c r="E2794" s="13">
        <f t="shared" si="406"/>
        <v>1.2286194965001812E-4</v>
      </c>
      <c r="F2794" s="4">
        <f t="shared" si="407"/>
        <v>-1.5267127404328116E-2</v>
      </c>
      <c r="G2794" s="6">
        <f t="shared" si="408"/>
        <v>-1.3773636852566533</v>
      </c>
      <c r="H2794" s="8">
        <f t="shared" si="409"/>
        <v>1</v>
      </c>
      <c r="I2794" s="6">
        <f t="shared" si="410"/>
        <v>2.6347207028029893</v>
      </c>
      <c r="J2794" s="15">
        <f t="shared" si="411"/>
        <v>43461</v>
      </c>
      <c r="K2794" s="7">
        <f t="shared" si="412"/>
        <v>17.630675897836301</v>
      </c>
    </row>
    <row r="2795" spans="1:11" x14ac:dyDescent="0.25">
      <c r="A2795" s="11">
        <v>43462</v>
      </c>
      <c r="B2795" s="12">
        <v>6734</v>
      </c>
      <c r="C2795" s="4">
        <f t="shared" si="405"/>
        <v>2.2420515053894863E-2</v>
      </c>
      <c r="D2795" s="4">
        <f t="shared" si="413"/>
        <v>1.4509140916531771E-7</v>
      </c>
      <c r="E2795" s="13">
        <f t="shared" si="406"/>
        <v>1.5435281985237654E-4</v>
      </c>
      <c r="F2795" s="4">
        <f t="shared" si="407"/>
        <v>2.2420369962485698E-2</v>
      </c>
      <c r="G2795" s="6">
        <f t="shared" si="408"/>
        <v>1.8046188552514129</v>
      </c>
      <c r="H2795" s="8">
        <f t="shared" si="409"/>
        <v>0</v>
      </c>
      <c r="I2795" s="6">
        <f t="shared" si="410"/>
        <v>1.8408716294179663</v>
      </c>
      <c r="J2795" s="15">
        <f t="shared" si="411"/>
        <v>43462</v>
      </c>
      <c r="K2795" s="7">
        <f t="shared" si="412"/>
        <v>19.761392517393926</v>
      </c>
    </row>
    <row r="2796" spans="1:11" x14ac:dyDescent="0.25">
      <c r="A2796" s="11">
        <v>43465</v>
      </c>
      <c r="B2796" s="12">
        <v>6728.1000979999999</v>
      </c>
      <c r="C2796" s="4">
        <f t="shared" si="405"/>
        <v>-8.7652035489051313E-4</v>
      </c>
      <c r="D2796" s="4">
        <f t="shared" si="413"/>
        <v>1.4509140916531771E-7</v>
      </c>
      <c r="E2796" s="13">
        <f t="shared" si="406"/>
        <v>1.3882357077987331E-4</v>
      </c>
      <c r="F2796" s="4">
        <f t="shared" si="407"/>
        <v>-8.7666544629967842E-4</v>
      </c>
      <c r="G2796" s="6">
        <f t="shared" si="408"/>
        <v>-7.4405027871382742E-2</v>
      </c>
      <c r="H2796" s="8">
        <f t="shared" si="409"/>
        <v>1</v>
      </c>
      <c r="I2796" s="6">
        <f t="shared" si="410"/>
        <v>3.5194467657141892</v>
      </c>
      <c r="J2796" s="15">
        <f t="shared" si="411"/>
        <v>43465</v>
      </c>
      <c r="K2796" s="7">
        <f t="shared" si="412"/>
        <v>18.740961396712802</v>
      </c>
    </row>
    <row r="2797" spans="1:11" x14ac:dyDescent="0.25">
      <c r="A2797" s="11">
        <v>43467</v>
      </c>
      <c r="B2797" s="12">
        <v>6734.2001950000003</v>
      </c>
      <c r="C2797" s="4">
        <f t="shared" ref="C2797:C2860" si="414">LN(B2797/B2796)</f>
        <v>9.0624890022199473E-4</v>
      </c>
      <c r="D2797" s="4">
        <f t="shared" si="413"/>
        <v>1.4509140916531771E-7</v>
      </c>
      <c r="E2797" s="13">
        <f t="shared" ref="E2797:E2860" si="415">$G$6+(($G$7+$G$8*H2796)*F2796*F2796)+($G$9*E2796)</f>
        <v>1.2529443815620785E-4</v>
      </c>
      <c r="F2797" s="4">
        <f t="shared" ref="F2797:F2860" si="416">C2797-D2797</f>
        <v>9.0610380881282944E-4</v>
      </c>
      <c r="G2797" s="6">
        <f t="shared" ref="G2797:G2860" si="417">F2797/SQRT(E2797)</f>
        <v>8.0949106500698087E-2</v>
      </c>
      <c r="H2797" s="8">
        <f t="shared" ref="H2797:H2860" si="418">IF(G2797&lt;0,1,0)</f>
        <v>0</v>
      </c>
      <c r="I2797" s="6">
        <f t="shared" ref="I2797:I2860" si="419">-0.5*LN(2*PI())-0.5*LN(E2797)-0.5*G2797*G2797</f>
        <v>3.5702071305067222</v>
      </c>
      <c r="J2797" s="15">
        <f t="shared" ref="J2797:J2860" si="420">A2797</f>
        <v>43467</v>
      </c>
      <c r="K2797" s="7">
        <f t="shared" ref="K2797:K2860" si="421">100*SQRT($B$12*E2797)</f>
        <v>17.804351393274786</v>
      </c>
    </row>
    <row r="2798" spans="1:11" x14ac:dyDescent="0.25">
      <c r="A2798" s="11">
        <v>43468</v>
      </c>
      <c r="B2798" s="12">
        <v>6692.7001950000003</v>
      </c>
      <c r="C2798" s="4">
        <f t="shared" si="414"/>
        <v>-6.1816399834148236E-3</v>
      </c>
      <c r="D2798" s="4">
        <f t="shared" si="413"/>
        <v>1.4509140916531771E-7</v>
      </c>
      <c r="E2798" s="13">
        <f t="shared" si="415"/>
        <v>1.1324094683058161E-4</v>
      </c>
      <c r="F2798" s="4">
        <f t="shared" si="416"/>
        <v>-6.1817850748239886E-3</v>
      </c>
      <c r="G2798" s="6">
        <f t="shared" si="417"/>
        <v>-0.58091441815345346</v>
      </c>
      <c r="H2798" s="8">
        <f t="shared" si="418"/>
        <v>1</v>
      </c>
      <c r="I2798" s="6">
        <f t="shared" si="419"/>
        <v>3.4553270544271903</v>
      </c>
      <c r="J2798" s="15">
        <f t="shared" si="420"/>
        <v>43468</v>
      </c>
      <c r="K2798" s="7">
        <f t="shared" si="421"/>
        <v>16.926298930403284</v>
      </c>
    </row>
    <row r="2799" spans="1:11" x14ac:dyDescent="0.25">
      <c r="A2799" s="11">
        <v>43469</v>
      </c>
      <c r="B2799" s="12">
        <v>6837.3999020000001</v>
      </c>
      <c r="C2799" s="4">
        <f t="shared" si="414"/>
        <v>2.1390118778897686E-2</v>
      </c>
      <c r="D2799" s="4">
        <f t="shared" si="413"/>
        <v>1.4509140916531771E-7</v>
      </c>
      <c r="E2799" s="13">
        <f t="shared" si="415"/>
        <v>1.0972063253625276E-4</v>
      </c>
      <c r="F2799" s="4">
        <f t="shared" si="416"/>
        <v>2.1389973687488521E-2</v>
      </c>
      <c r="G2799" s="6">
        <f t="shared" si="417"/>
        <v>2.042048717986555</v>
      </c>
      <c r="H2799" s="8">
        <f t="shared" si="418"/>
        <v>0</v>
      </c>
      <c r="I2799" s="6">
        <f t="shared" si="419"/>
        <v>1.5548665469337424</v>
      </c>
      <c r="J2799" s="15">
        <f t="shared" si="420"/>
        <v>43469</v>
      </c>
      <c r="K2799" s="7">
        <f t="shared" si="421"/>
        <v>16.661128422670522</v>
      </c>
    </row>
    <row r="2800" spans="1:11" x14ac:dyDescent="0.25">
      <c r="A2800" s="11">
        <v>43472</v>
      </c>
      <c r="B2800" s="12">
        <v>6810.8999020000001</v>
      </c>
      <c r="C2800" s="4">
        <f t="shared" si="414"/>
        <v>-3.883272448845405E-3</v>
      </c>
      <c r="D2800" s="4">
        <f t="shared" si="413"/>
        <v>1.4509140916531771E-7</v>
      </c>
      <c r="E2800" s="13">
        <f t="shared" si="415"/>
        <v>9.9529969502232742E-5</v>
      </c>
      <c r="F2800" s="4">
        <f t="shared" si="416"/>
        <v>-3.8834175402545704E-3</v>
      </c>
      <c r="G2800" s="6">
        <f t="shared" si="417"/>
        <v>-0.38925764636283222</v>
      </c>
      <c r="H2800" s="8">
        <f t="shared" si="418"/>
        <v>1</v>
      </c>
      <c r="I2800" s="6">
        <f t="shared" si="419"/>
        <v>3.6128265882314539</v>
      </c>
      <c r="J2800" s="15">
        <f t="shared" si="420"/>
        <v>43472</v>
      </c>
      <c r="K2800" s="7">
        <f t="shared" si="421"/>
        <v>15.868548227252827</v>
      </c>
    </row>
    <row r="2801" spans="1:11" x14ac:dyDescent="0.25">
      <c r="A2801" s="11">
        <v>43473</v>
      </c>
      <c r="B2801" s="12">
        <v>6861.6000979999999</v>
      </c>
      <c r="C2801" s="4">
        <f t="shared" si="414"/>
        <v>7.4164093456060842E-3</v>
      </c>
      <c r="D2801" s="4">
        <f t="shared" si="413"/>
        <v>1.4509140916531771E-7</v>
      </c>
      <c r="E2801" s="13">
        <f t="shared" si="415"/>
        <v>9.3356796164053053E-5</v>
      </c>
      <c r="F2801" s="4">
        <f t="shared" si="416"/>
        <v>7.4162642541969193E-3</v>
      </c>
      <c r="G2801" s="6">
        <f t="shared" si="417"/>
        <v>0.76755980972292359</v>
      </c>
      <c r="H2801" s="8">
        <f t="shared" si="418"/>
        <v>0</v>
      </c>
      <c r="I2801" s="6">
        <f t="shared" si="419"/>
        <v>3.426028379836219</v>
      </c>
      <c r="J2801" s="15">
        <f t="shared" si="420"/>
        <v>43473</v>
      </c>
      <c r="K2801" s="7">
        <f t="shared" si="421"/>
        <v>15.368561881160325</v>
      </c>
    </row>
    <row r="2802" spans="1:11" x14ac:dyDescent="0.25">
      <c r="A2802" s="11">
        <v>43474</v>
      </c>
      <c r="B2802" s="12">
        <v>6906.6000979999999</v>
      </c>
      <c r="C2802" s="4">
        <f t="shared" si="414"/>
        <v>6.5368253798026889E-3</v>
      </c>
      <c r="D2802" s="4">
        <f t="shared" si="413"/>
        <v>1.4509140916531771E-7</v>
      </c>
      <c r="E2802" s="13">
        <f t="shared" si="415"/>
        <v>8.5123459303045607E-5</v>
      </c>
      <c r="F2802" s="4">
        <f t="shared" si="416"/>
        <v>6.5366802883935239E-3</v>
      </c>
      <c r="G2802" s="6">
        <f t="shared" si="417"/>
        <v>0.70848818426436488</v>
      </c>
      <c r="H2802" s="8">
        <f t="shared" si="418"/>
        <v>0</v>
      </c>
      <c r="I2802" s="6">
        <f t="shared" si="419"/>
        <v>3.5157876596184177</v>
      </c>
      <c r="J2802" s="15">
        <f t="shared" si="420"/>
        <v>43474</v>
      </c>
      <c r="K2802" s="7">
        <f t="shared" si="421"/>
        <v>14.675229198779331</v>
      </c>
    </row>
    <row r="2803" spans="1:11" x14ac:dyDescent="0.25">
      <c r="A2803" s="11">
        <v>43475</v>
      </c>
      <c r="B2803" s="12">
        <v>6942.8999020000001</v>
      </c>
      <c r="C2803" s="4">
        <f t="shared" si="414"/>
        <v>5.242050200189482E-3</v>
      </c>
      <c r="D2803" s="4">
        <f t="shared" si="413"/>
        <v>1.4509140916531771E-7</v>
      </c>
      <c r="E2803" s="13">
        <f t="shared" si="415"/>
        <v>7.7874935866147999E-5</v>
      </c>
      <c r="F2803" s="4">
        <f t="shared" si="416"/>
        <v>5.241905108780317E-3</v>
      </c>
      <c r="G2803" s="6">
        <f t="shared" si="417"/>
        <v>0.59400527799581415</v>
      </c>
      <c r="H2803" s="8">
        <f t="shared" si="418"/>
        <v>0</v>
      </c>
      <c r="I2803" s="6">
        <f t="shared" si="419"/>
        <v>3.6348435338547143</v>
      </c>
      <c r="J2803" s="15">
        <f t="shared" si="420"/>
        <v>43475</v>
      </c>
      <c r="K2803" s="7">
        <f t="shared" si="421"/>
        <v>14.036509100960767</v>
      </c>
    </row>
    <row r="2804" spans="1:11" x14ac:dyDescent="0.25">
      <c r="A2804" s="11">
        <v>43476</v>
      </c>
      <c r="B2804" s="12">
        <v>6918.2001950000003</v>
      </c>
      <c r="C2804" s="4">
        <f t="shared" si="414"/>
        <v>-3.5638921832179008E-3</v>
      </c>
      <c r="D2804" s="4">
        <f t="shared" si="413"/>
        <v>1.4509140916531771E-7</v>
      </c>
      <c r="E2804" s="13">
        <f t="shared" si="415"/>
        <v>7.1493429448733547E-5</v>
      </c>
      <c r="F2804" s="4">
        <f t="shared" si="416"/>
        <v>-3.5640372746270662E-3</v>
      </c>
      <c r="G2804" s="6">
        <f t="shared" si="417"/>
        <v>-0.4215112520572718</v>
      </c>
      <c r="H2804" s="8">
        <f t="shared" si="418"/>
        <v>1</v>
      </c>
      <c r="I2804" s="6">
        <f t="shared" si="419"/>
        <v>3.7651781031443328</v>
      </c>
      <c r="J2804" s="15">
        <f t="shared" si="420"/>
        <v>43476</v>
      </c>
      <c r="K2804" s="7">
        <f t="shared" si="421"/>
        <v>13.449103185911538</v>
      </c>
    </row>
    <row r="2805" spans="1:11" x14ac:dyDescent="0.25">
      <c r="A2805" s="11">
        <v>43479</v>
      </c>
      <c r="B2805" s="12">
        <v>6855</v>
      </c>
      <c r="C2805" s="4">
        <f t="shared" si="414"/>
        <v>-9.1773353589540835E-3</v>
      </c>
      <c r="D2805" s="4">
        <f t="shared" si="413"/>
        <v>1.4509140916531771E-7</v>
      </c>
      <c r="E2805" s="13">
        <f t="shared" si="415"/>
        <v>6.8232399312316048E-5</v>
      </c>
      <c r="F2805" s="4">
        <f t="shared" si="416"/>
        <v>-9.1774804503632484E-3</v>
      </c>
      <c r="G2805" s="6">
        <f t="shared" si="417"/>
        <v>-1.1110360391162954</v>
      </c>
      <c r="H2805" s="8">
        <f t="shared" si="418"/>
        <v>1</v>
      </c>
      <c r="I2805" s="6">
        <f t="shared" si="419"/>
        <v>3.2601564480333285</v>
      </c>
      <c r="J2805" s="15">
        <f t="shared" si="420"/>
        <v>43479</v>
      </c>
      <c r="K2805" s="7">
        <f t="shared" si="421"/>
        <v>13.138796377909188</v>
      </c>
    </row>
    <row r="2806" spans="1:11" x14ac:dyDescent="0.25">
      <c r="A2806" s="11">
        <v>43480</v>
      </c>
      <c r="B2806" s="12">
        <v>6895</v>
      </c>
      <c r="C2806" s="4">
        <f t="shared" si="414"/>
        <v>5.818198230987481E-3</v>
      </c>
      <c r="D2806" s="4">
        <f t="shared" si="413"/>
        <v>1.4509140916531771E-7</v>
      </c>
      <c r="E2806" s="13">
        <f t="shared" si="415"/>
        <v>7.8634034294303135E-5</v>
      </c>
      <c r="F2806" s="4">
        <f t="shared" si="416"/>
        <v>5.818053139578316E-3</v>
      </c>
      <c r="G2806" s="6">
        <f t="shared" si="417"/>
        <v>0.65610357595888125</v>
      </c>
      <c r="H2806" s="8">
        <f t="shared" si="418"/>
        <v>0</v>
      </c>
      <c r="I2806" s="6">
        <f t="shared" si="419"/>
        <v>3.5911784885825315</v>
      </c>
      <c r="J2806" s="15">
        <f t="shared" si="420"/>
        <v>43480</v>
      </c>
      <c r="K2806" s="7">
        <f t="shared" si="421"/>
        <v>14.104754757335803</v>
      </c>
    </row>
    <row r="2807" spans="1:11" x14ac:dyDescent="0.25">
      <c r="A2807" s="11">
        <v>43481</v>
      </c>
      <c r="B2807" s="12">
        <v>6862.7001950000003</v>
      </c>
      <c r="C2807" s="4">
        <f t="shared" si="414"/>
        <v>-4.6955325218227721E-3</v>
      </c>
      <c r="D2807" s="4">
        <f t="shared" si="413"/>
        <v>1.4509140916531771E-7</v>
      </c>
      <c r="E2807" s="13">
        <f t="shared" si="415"/>
        <v>7.2161729900941868E-5</v>
      </c>
      <c r="F2807" s="4">
        <f t="shared" si="416"/>
        <v>-4.6956776132319371E-3</v>
      </c>
      <c r="G2807" s="6">
        <f t="shared" si="417"/>
        <v>-0.55277043209597165</v>
      </c>
      <c r="H2807" s="8">
        <f t="shared" si="418"/>
        <v>1</v>
      </c>
      <c r="I2807" s="6">
        <f t="shared" si="419"/>
        <v>3.696584246179996</v>
      </c>
      <c r="J2807" s="15">
        <f t="shared" si="420"/>
        <v>43481</v>
      </c>
      <c r="K2807" s="7">
        <f t="shared" si="421"/>
        <v>13.511816186189884</v>
      </c>
    </row>
    <row r="2808" spans="1:11" x14ac:dyDescent="0.25">
      <c r="A2808" s="11">
        <v>43482</v>
      </c>
      <c r="B2808" s="12">
        <v>6834.8999020000001</v>
      </c>
      <c r="C2808" s="4">
        <f t="shared" si="414"/>
        <v>-4.0591535706413781E-3</v>
      </c>
      <c r="D2808" s="4">
        <f t="shared" si="413"/>
        <v>1.4509140916531771E-7</v>
      </c>
      <c r="E2808" s="13">
        <f t="shared" si="415"/>
        <v>7.0555281606458724E-5</v>
      </c>
      <c r="F2808" s="4">
        <f t="shared" si="416"/>
        <v>-4.0592986620505431E-3</v>
      </c>
      <c r="G2808" s="6">
        <f t="shared" si="417"/>
        <v>-0.48326599914781587</v>
      </c>
      <c r="H2808" s="8">
        <f t="shared" si="418"/>
        <v>1</v>
      </c>
      <c r="I2808" s="6">
        <f t="shared" si="419"/>
        <v>3.7438454634083813</v>
      </c>
      <c r="J2808" s="15">
        <f t="shared" si="420"/>
        <v>43482</v>
      </c>
      <c r="K2808" s="7">
        <f t="shared" si="421"/>
        <v>13.360571187802584</v>
      </c>
    </row>
    <row r="2809" spans="1:11" x14ac:dyDescent="0.25">
      <c r="A2809" s="11">
        <v>43483</v>
      </c>
      <c r="B2809" s="12">
        <v>6968.2998049999997</v>
      </c>
      <c r="C2809" s="4">
        <f t="shared" si="414"/>
        <v>1.932943944769976E-2</v>
      </c>
      <c r="D2809" s="4">
        <f t="shared" si="413"/>
        <v>1.4509140916531771E-7</v>
      </c>
      <c r="E2809" s="13">
        <f t="shared" si="415"/>
        <v>6.8107090318522562E-5</v>
      </c>
      <c r="F2809" s="4">
        <f t="shared" si="416"/>
        <v>1.9329294356290595E-2</v>
      </c>
      <c r="G2809" s="6">
        <f t="shared" si="417"/>
        <v>2.3421776714797486</v>
      </c>
      <c r="H2809" s="8">
        <f t="shared" si="418"/>
        <v>0</v>
      </c>
      <c r="I2809" s="6">
        <f t="shared" si="419"/>
        <v>1.1353779613815118</v>
      </c>
      <c r="J2809" s="15">
        <f t="shared" si="420"/>
        <v>43483</v>
      </c>
      <c r="K2809" s="7">
        <f t="shared" si="421"/>
        <v>13.126726115290973</v>
      </c>
    </row>
    <row r="2810" spans="1:11" x14ac:dyDescent="0.25">
      <c r="A2810" s="11">
        <v>43486</v>
      </c>
      <c r="B2810" s="12">
        <v>6970.6000979999999</v>
      </c>
      <c r="C2810" s="4">
        <f t="shared" si="414"/>
        <v>3.3005373980579596E-4</v>
      </c>
      <c r="D2810" s="4">
        <f t="shared" si="413"/>
        <v>1.4509140916531771E-7</v>
      </c>
      <c r="E2810" s="13">
        <f t="shared" si="415"/>
        <v>6.2893944382687634E-5</v>
      </c>
      <c r="F2810" s="4">
        <f t="shared" si="416"/>
        <v>3.2990864839663067E-4</v>
      </c>
      <c r="G2810" s="6">
        <f t="shared" si="417"/>
        <v>4.1599612421133053E-2</v>
      </c>
      <c r="H2810" s="8">
        <f t="shared" si="418"/>
        <v>0</v>
      </c>
      <c r="I2810" s="6">
        <f t="shared" si="419"/>
        <v>3.9172265392273578</v>
      </c>
      <c r="J2810" s="15">
        <f t="shared" si="420"/>
        <v>43486</v>
      </c>
      <c r="K2810" s="7">
        <f t="shared" si="421"/>
        <v>12.614344187796672</v>
      </c>
    </row>
    <row r="2811" spans="1:11" x14ac:dyDescent="0.25">
      <c r="A2811" s="11">
        <v>43487</v>
      </c>
      <c r="B2811" s="12">
        <v>6901.3999020000001</v>
      </c>
      <c r="C2811" s="4">
        <f t="shared" si="414"/>
        <v>-9.9770429675126501E-3</v>
      </c>
      <c r="D2811" s="4">
        <f t="shared" si="413"/>
        <v>1.4509140916531771E-7</v>
      </c>
      <c r="E2811" s="13">
        <f t="shared" si="415"/>
        <v>5.8304358029816937E-5</v>
      </c>
      <c r="F2811" s="4">
        <f t="shared" si="416"/>
        <v>-9.977188058921815E-3</v>
      </c>
      <c r="G2811" s="6">
        <f t="shared" si="417"/>
        <v>-1.3066451155789749</v>
      </c>
      <c r="H2811" s="8">
        <f t="shared" si="418"/>
        <v>1</v>
      </c>
      <c r="I2811" s="6">
        <f t="shared" si="419"/>
        <v>3.1023175955639877</v>
      </c>
      <c r="J2811" s="15">
        <f t="shared" si="420"/>
        <v>43487</v>
      </c>
      <c r="K2811" s="7">
        <f t="shared" si="421"/>
        <v>12.145370550766939</v>
      </c>
    </row>
    <row r="2812" spans="1:11" x14ac:dyDescent="0.25">
      <c r="A2812" s="11">
        <v>43488</v>
      </c>
      <c r="B2812" s="12">
        <v>6842.8999020000001</v>
      </c>
      <c r="C2812" s="4">
        <f t="shared" si="414"/>
        <v>-8.5126713042471668E-3</v>
      </c>
      <c r="D2812" s="4">
        <f t="shared" si="413"/>
        <v>1.4509140916531771E-7</v>
      </c>
      <c r="E2812" s="13">
        <f t="shared" si="415"/>
        <v>7.2736087179270696E-5</v>
      </c>
      <c r="F2812" s="4">
        <f t="shared" si="416"/>
        <v>-8.5128163956563318E-3</v>
      </c>
      <c r="G2812" s="6">
        <f t="shared" si="417"/>
        <v>-0.99815571880415654</v>
      </c>
      <c r="H2812" s="8">
        <f t="shared" si="418"/>
        <v>1</v>
      </c>
      <c r="I2812" s="6">
        <f t="shared" si="419"/>
        <v>3.3472405031664638</v>
      </c>
      <c r="J2812" s="15">
        <f t="shared" si="420"/>
        <v>43488</v>
      </c>
      <c r="K2812" s="7">
        <f t="shared" si="421"/>
        <v>13.565481951023886</v>
      </c>
    </row>
    <row r="2813" spans="1:11" x14ac:dyDescent="0.25">
      <c r="A2813" s="11">
        <v>43489</v>
      </c>
      <c r="B2813" s="12">
        <v>6819</v>
      </c>
      <c r="C2813" s="4">
        <f t="shared" si="414"/>
        <v>-3.4987705300307506E-3</v>
      </c>
      <c r="D2813" s="4">
        <f t="shared" si="413"/>
        <v>1.4509140916531771E-7</v>
      </c>
      <c r="E2813" s="13">
        <f t="shared" si="415"/>
        <v>8.0417082192204105E-5</v>
      </c>
      <c r="F2813" s="4">
        <f t="shared" si="416"/>
        <v>-3.498915621439916E-3</v>
      </c>
      <c r="G2813" s="6">
        <f t="shared" si="417"/>
        <v>-0.39017488733736383</v>
      </c>
      <c r="H2813" s="8">
        <f t="shared" si="418"/>
        <v>1</v>
      </c>
      <c r="I2813" s="6">
        <f t="shared" si="419"/>
        <v>3.7190852150758129</v>
      </c>
      <c r="J2813" s="15">
        <f t="shared" si="420"/>
        <v>43489</v>
      </c>
      <c r="K2813" s="7">
        <f t="shared" si="421"/>
        <v>14.263772921155063</v>
      </c>
    </row>
    <row r="2814" spans="1:11" x14ac:dyDescent="0.25">
      <c r="A2814" s="11">
        <v>43490</v>
      </c>
      <c r="B2814" s="12">
        <v>6809.2001950000003</v>
      </c>
      <c r="C2814" s="4">
        <f t="shared" si="414"/>
        <v>-1.438165942512435E-3</v>
      </c>
      <c r="D2814" s="4">
        <f t="shared" si="413"/>
        <v>1.4509140916531771E-7</v>
      </c>
      <c r="E2814" s="13">
        <f t="shared" si="415"/>
        <v>7.6003315216876863E-5</v>
      </c>
      <c r="F2814" s="4">
        <f t="shared" si="416"/>
        <v>-1.4383110339216004E-3</v>
      </c>
      <c r="G2814" s="6">
        <f t="shared" si="417"/>
        <v>-0.16498199236746119</v>
      </c>
      <c r="H2814" s="8">
        <f t="shared" si="418"/>
        <v>1</v>
      </c>
      <c r="I2814" s="6">
        <f t="shared" si="419"/>
        <v>3.809818736569873</v>
      </c>
      <c r="J2814" s="15">
        <f t="shared" si="420"/>
        <v>43490</v>
      </c>
      <c r="K2814" s="7">
        <f t="shared" si="421"/>
        <v>13.86680884337483</v>
      </c>
    </row>
    <row r="2815" spans="1:11" x14ac:dyDescent="0.25">
      <c r="A2815" s="11">
        <v>43493</v>
      </c>
      <c r="B2815" s="12">
        <v>6747.1000979999999</v>
      </c>
      <c r="C2815" s="4">
        <f t="shared" si="414"/>
        <v>-9.161870133687737E-3</v>
      </c>
      <c r="D2815" s="4">
        <f t="shared" si="413"/>
        <v>1.4509140916531771E-7</v>
      </c>
      <c r="E2815" s="13">
        <f t="shared" si="415"/>
        <v>7.0229572745675751E-5</v>
      </c>
      <c r="F2815" s="4">
        <f t="shared" si="416"/>
        <v>-9.162015225096902E-3</v>
      </c>
      <c r="G2815" s="6">
        <f t="shared" si="417"/>
        <v>-1.093278974421104</v>
      </c>
      <c r="H2815" s="8">
        <f t="shared" si="418"/>
        <v>1</v>
      </c>
      <c r="I2815" s="6">
        <f t="shared" si="419"/>
        <v>3.2653025445676658</v>
      </c>
      <c r="J2815" s="15">
        <f t="shared" si="420"/>
        <v>43493</v>
      </c>
      <c r="K2815" s="7">
        <f t="shared" si="421"/>
        <v>13.329696885021791</v>
      </c>
    </row>
    <row r="2816" spans="1:11" x14ac:dyDescent="0.25">
      <c r="A2816" s="11">
        <v>43494</v>
      </c>
      <c r="B2816" s="12">
        <v>6833.8999020000001</v>
      </c>
      <c r="C2816" s="4">
        <f t="shared" si="414"/>
        <v>1.278270906469155E-2</v>
      </c>
      <c r="D2816" s="4">
        <f t="shared" si="413"/>
        <v>1.4509140916531771E-7</v>
      </c>
      <c r="E2816" s="13">
        <f t="shared" si="415"/>
        <v>8.0339688063457465E-5</v>
      </c>
      <c r="F2816" s="4">
        <f t="shared" si="416"/>
        <v>1.2782563973282385E-2</v>
      </c>
      <c r="G2816" s="6">
        <f t="shared" si="417"/>
        <v>1.4261096031685123</v>
      </c>
      <c r="H2816" s="8">
        <f t="shared" si="418"/>
        <v>0</v>
      </c>
      <c r="I2816" s="6">
        <f t="shared" si="419"/>
        <v>2.7787905725435813</v>
      </c>
      <c r="J2816" s="15">
        <f t="shared" si="420"/>
        <v>43494</v>
      </c>
      <c r="K2816" s="7">
        <f t="shared" si="421"/>
        <v>14.256907476747802</v>
      </c>
    </row>
    <row r="2817" spans="1:11" x14ac:dyDescent="0.25">
      <c r="A2817" s="11">
        <v>43495</v>
      </c>
      <c r="B2817" s="12">
        <v>6941.6000979999999</v>
      </c>
      <c r="C2817" s="4">
        <f t="shared" si="414"/>
        <v>1.5636803087918157E-2</v>
      </c>
      <c r="D2817" s="4">
        <f t="shared" si="413"/>
        <v>1.4509140916531771E-7</v>
      </c>
      <c r="E2817" s="13">
        <f t="shared" si="415"/>
        <v>7.366336545037511E-5</v>
      </c>
      <c r="F2817" s="4">
        <f t="shared" si="416"/>
        <v>1.5636657996508992E-2</v>
      </c>
      <c r="G2817" s="6">
        <f t="shared" si="417"/>
        <v>1.8218732494740384</v>
      </c>
      <c r="H2817" s="8">
        <f t="shared" si="418"/>
        <v>0</v>
      </c>
      <c r="I2817" s="6">
        <f t="shared" si="419"/>
        <v>2.1794528777255788</v>
      </c>
      <c r="J2817" s="15">
        <f t="shared" si="420"/>
        <v>43495</v>
      </c>
      <c r="K2817" s="7">
        <f t="shared" si="421"/>
        <v>13.651678086940411</v>
      </c>
    </row>
    <row r="2818" spans="1:11" x14ac:dyDescent="0.25">
      <c r="A2818" s="11">
        <v>43496</v>
      </c>
      <c r="B2818" s="12">
        <v>6968.8999020000001</v>
      </c>
      <c r="C2818" s="4">
        <f t="shared" si="414"/>
        <v>3.9250694150139475E-3</v>
      </c>
      <c r="D2818" s="4">
        <f t="shared" si="413"/>
        <v>1.4509140916531771E-7</v>
      </c>
      <c r="E2818" s="13">
        <f t="shared" si="415"/>
        <v>6.7785617248135825E-5</v>
      </c>
      <c r="F2818" s="4">
        <f t="shared" si="416"/>
        <v>3.9249243236047825E-3</v>
      </c>
      <c r="G2818" s="6">
        <f t="shared" si="417"/>
        <v>0.47671905335516207</v>
      </c>
      <c r="H2818" s="8">
        <f t="shared" si="418"/>
        <v>0</v>
      </c>
      <c r="I2818" s="6">
        <f t="shared" si="419"/>
        <v>3.767011199131896</v>
      </c>
      <c r="J2818" s="15">
        <f t="shared" si="420"/>
        <v>43496</v>
      </c>
      <c r="K2818" s="7">
        <f t="shared" si="421"/>
        <v>13.095709665298161</v>
      </c>
    </row>
    <row r="2819" spans="1:11" x14ac:dyDescent="0.25">
      <c r="A2819" s="11">
        <v>43497</v>
      </c>
      <c r="B2819" s="12">
        <v>7020.2001950000003</v>
      </c>
      <c r="C2819" s="4">
        <f t="shared" si="414"/>
        <v>7.3343564074233383E-3</v>
      </c>
      <c r="D2819" s="4">
        <f t="shared" si="413"/>
        <v>1.4509140916531771E-7</v>
      </c>
      <c r="E2819" s="13">
        <f t="shared" si="415"/>
        <v>6.261092364342147E-5</v>
      </c>
      <c r="F2819" s="4">
        <f t="shared" si="416"/>
        <v>7.3342113160141734E-3</v>
      </c>
      <c r="G2819" s="6">
        <f t="shared" si="417"/>
        <v>0.92689035616138771</v>
      </c>
      <c r="H2819" s="8">
        <f t="shared" si="418"/>
        <v>0</v>
      </c>
      <c r="I2819" s="6">
        <f t="shared" si="419"/>
        <v>3.4907839986154494</v>
      </c>
      <c r="J2819" s="15">
        <f t="shared" si="420"/>
        <v>43497</v>
      </c>
      <c r="K2819" s="7">
        <f t="shared" si="421"/>
        <v>12.585930113339113</v>
      </c>
    </row>
    <row r="2820" spans="1:11" x14ac:dyDescent="0.25">
      <c r="A2820" s="11">
        <v>43500</v>
      </c>
      <c r="B2820" s="12">
        <v>7034.1000979999999</v>
      </c>
      <c r="C2820" s="4">
        <f t="shared" si="414"/>
        <v>1.9780291074305636E-3</v>
      </c>
      <c r="D2820" s="4">
        <f t="shared" si="413"/>
        <v>1.4509140916531771E-7</v>
      </c>
      <c r="E2820" s="13">
        <f t="shared" si="415"/>
        <v>5.8055190226248184E-5</v>
      </c>
      <c r="F2820" s="4">
        <f t="shared" si="416"/>
        <v>1.9778840160213982E-3</v>
      </c>
      <c r="G2820" s="6">
        <f t="shared" si="417"/>
        <v>0.25958541913765704</v>
      </c>
      <c r="H2820" s="8">
        <f t="shared" si="418"/>
        <v>0</v>
      </c>
      <c r="I2820" s="6">
        <f t="shared" si="419"/>
        <v>3.9244273939983643</v>
      </c>
      <c r="J2820" s="15">
        <f t="shared" si="420"/>
        <v>43500</v>
      </c>
      <c r="K2820" s="7">
        <f t="shared" si="421"/>
        <v>12.119390713744973</v>
      </c>
    </row>
    <row r="2821" spans="1:11" x14ac:dyDescent="0.25">
      <c r="A2821" s="11">
        <v>43501</v>
      </c>
      <c r="B2821" s="12">
        <v>7177.3999020000001</v>
      </c>
      <c r="C2821" s="4">
        <f t="shared" si="414"/>
        <v>2.0167422289536493E-2</v>
      </c>
      <c r="D2821" s="4">
        <f t="shared" si="413"/>
        <v>1.4509140916531771E-7</v>
      </c>
      <c r="E2821" s="13">
        <f t="shared" si="415"/>
        <v>5.4044381364165805E-5</v>
      </c>
      <c r="F2821" s="4">
        <f t="shared" si="416"/>
        <v>2.0167277198127328E-2</v>
      </c>
      <c r="G2821" s="6">
        <f t="shared" si="417"/>
        <v>2.743291720342921</v>
      </c>
      <c r="H2821" s="8">
        <f t="shared" si="418"/>
        <v>0</v>
      </c>
      <c r="I2821" s="6">
        <f t="shared" si="419"/>
        <v>0.23108922126525222</v>
      </c>
      <c r="J2821" s="15">
        <f t="shared" si="420"/>
        <v>43501</v>
      </c>
      <c r="K2821" s="7">
        <f t="shared" si="421"/>
        <v>11.693258093933423</v>
      </c>
    </row>
    <row r="2822" spans="1:11" x14ac:dyDescent="0.25">
      <c r="A2822" s="11">
        <v>43502</v>
      </c>
      <c r="B2822" s="12">
        <v>7173.1000979999999</v>
      </c>
      <c r="C2822" s="4">
        <f t="shared" si="414"/>
        <v>-5.9925495678534401E-4</v>
      </c>
      <c r="D2822" s="4">
        <f t="shared" si="413"/>
        <v>1.4509140916531771E-7</v>
      </c>
      <c r="E2822" s="13">
        <f t="shared" si="415"/>
        <v>5.0513317042553264E-5</v>
      </c>
      <c r="F2822" s="4">
        <f t="shared" si="416"/>
        <v>-5.994000481945093E-4</v>
      </c>
      <c r="G2822" s="6">
        <f t="shared" si="417"/>
        <v>-8.433616129351662E-2</v>
      </c>
      <c r="H2822" s="8">
        <f t="shared" si="418"/>
        <v>1</v>
      </c>
      <c r="I2822" s="6">
        <f t="shared" si="419"/>
        <v>4.0241419490613453</v>
      </c>
      <c r="J2822" s="15">
        <f t="shared" si="420"/>
        <v>43502</v>
      </c>
      <c r="K2822" s="7">
        <f t="shared" si="421"/>
        <v>11.304808362712732</v>
      </c>
    </row>
    <row r="2823" spans="1:11" x14ac:dyDescent="0.25">
      <c r="A2823" s="11">
        <v>43503</v>
      </c>
      <c r="B2823" s="12">
        <v>7093.6000979999999</v>
      </c>
      <c r="C2823" s="4">
        <f t="shared" si="414"/>
        <v>-1.1144948978614207E-2</v>
      </c>
      <c r="D2823" s="4">
        <f t="shared" si="413"/>
        <v>1.4509140916531771E-7</v>
      </c>
      <c r="E2823" s="13">
        <f t="shared" si="415"/>
        <v>4.7471284958371163E-5</v>
      </c>
      <c r="F2823" s="4">
        <f t="shared" si="416"/>
        <v>-1.1145094070023372E-2</v>
      </c>
      <c r="G2823" s="6">
        <f t="shared" si="417"/>
        <v>-1.6175892228607538</v>
      </c>
      <c r="H2823" s="8">
        <f t="shared" si="418"/>
        <v>1</v>
      </c>
      <c r="I2823" s="6">
        <f t="shared" si="419"/>
        <v>2.7504567982957502</v>
      </c>
      <c r="J2823" s="15">
        <f t="shared" si="420"/>
        <v>43503</v>
      </c>
      <c r="K2823" s="7">
        <f t="shared" si="421"/>
        <v>10.959121814483087</v>
      </c>
    </row>
    <row r="2824" spans="1:11" x14ac:dyDescent="0.25">
      <c r="A2824" s="11">
        <v>43504</v>
      </c>
      <c r="B2824" s="12">
        <v>7071.2001950000003</v>
      </c>
      <c r="C2824" s="4">
        <f t="shared" si="414"/>
        <v>-3.1627585576804759E-3</v>
      </c>
      <c r="D2824" s="4">
        <f t="shared" si="413"/>
        <v>1.4509140916531771E-7</v>
      </c>
      <c r="E2824" s="13">
        <f t="shared" si="415"/>
        <v>6.7776563787282101E-5</v>
      </c>
      <c r="F2824" s="4">
        <f t="shared" si="416"/>
        <v>-3.1629036490896413E-3</v>
      </c>
      <c r="G2824" s="6">
        <f t="shared" si="417"/>
        <v>-0.38419011714478463</v>
      </c>
      <c r="H2824" s="8">
        <f t="shared" si="418"/>
        <v>1</v>
      </c>
      <c r="I2824" s="6">
        <f t="shared" si="419"/>
        <v>3.8069074885538297</v>
      </c>
      <c r="J2824" s="15">
        <f t="shared" si="420"/>
        <v>43504</v>
      </c>
      <c r="K2824" s="7">
        <f t="shared" si="421"/>
        <v>13.094835103269675</v>
      </c>
    </row>
    <row r="2825" spans="1:11" x14ac:dyDescent="0.25">
      <c r="A2825" s="11">
        <v>43507</v>
      </c>
      <c r="B2825" s="12">
        <v>7129.1000979999999</v>
      </c>
      <c r="C2825" s="4">
        <f t="shared" si="414"/>
        <v>8.1547886551296602E-3</v>
      </c>
      <c r="D2825" s="4">
        <f t="shared" si="413"/>
        <v>1.4509140916531771E-7</v>
      </c>
      <c r="E2825" s="13">
        <f t="shared" si="415"/>
        <v>6.4459378748436369E-5</v>
      </c>
      <c r="F2825" s="4">
        <f t="shared" si="416"/>
        <v>8.1546435637204952E-3</v>
      </c>
      <c r="G2825" s="6">
        <f t="shared" si="417"/>
        <v>1.0156917506986869</v>
      </c>
      <c r="H2825" s="8">
        <f t="shared" si="418"/>
        <v>0</v>
      </c>
      <c r="I2825" s="6">
        <f t="shared" si="419"/>
        <v>3.3899842602804124</v>
      </c>
      <c r="J2825" s="15">
        <f t="shared" si="420"/>
        <v>43507</v>
      </c>
      <c r="K2825" s="7">
        <f t="shared" si="421"/>
        <v>12.770365234931379</v>
      </c>
    </row>
    <row r="2826" spans="1:11" x14ac:dyDescent="0.25">
      <c r="A2826" s="11">
        <v>43508</v>
      </c>
      <c r="B2826" s="12">
        <v>7133.1000979999999</v>
      </c>
      <c r="C2826" s="4">
        <f t="shared" si="414"/>
        <v>5.6092328671701391E-4</v>
      </c>
      <c r="D2826" s="4">
        <f t="shared" si="413"/>
        <v>1.4509140916531771E-7</v>
      </c>
      <c r="E2826" s="13">
        <f t="shared" si="415"/>
        <v>5.9682546227459343E-5</v>
      </c>
      <c r="F2826" s="4">
        <f t="shared" si="416"/>
        <v>5.6077819530784862E-4</v>
      </c>
      <c r="G2826" s="6">
        <f t="shared" si="417"/>
        <v>7.2588437330877997E-2</v>
      </c>
      <c r="H2826" s="8">
        <f t="shared" si="418"/>
        <v>0</v>
      </c>
      <c r="I2826" s="6">
        <f t="shared" si="419"/>
        <v>3.9416623953330854</v>
      </c>
      <c r="J2826" s="15">
        <f t="shared" si="420"/>
        <v>43508</v>
      </c>
      <c r="K2826" s="7">
        <f t="shared" si="421"/>
        <v>12.288077227763186</v>
      </c>
    </row>
    <row r="2827" spans="1:11" x14ac:dyDescent="0.25">
      <c r="A2827" s="11">
        <v>43509</v>
      </c>
      <c r="B2827" s="12">
        <v>7190.7998049999997</v>
      </c>
      <c r="C2827" s="4">
        <f t="shared" si="414"/>
        <v>8.0564677890430144E-3</v>
      </c>
      <c r="D2827" s="4">
        <f t="shared" si="413"/>
        <v>1.4509140916531771E-7</v>
      </c>
      <c r="E2827" s="13">
        <f t="shared" si="415"/>
        <v>5.547708456993646E-5</v>
      </c>
      <c r="F2827" s="4">
        <f t="shared" si="416"/>
        <v>8.0563226976338494E-3</v>
      </c>
      <c r="G2827" s="6">
        <f t="shared" si="417"/>
        <v>1.081633273432022</v>
      </c>
      <c r="H2827" s="8">
        <f t="shared" si="418"/>
        <v>0</v>
      </c>
      <c r="I2827" s="6">
        <f t="shared" si="419"/>
        <v>3.3958664542509256</v>
      </c>
      <c r="J2827" s="15">
        <f t="shared" si="420"/>
        <v>43509</v>
      </c>
      <c r="K2827" s="7">
        <f t="shared" si="421"/>
        <v>11.847236975849654</v>
      </c>
    </row>
    <row r="2828" spans="1:11" x14ac:dyDescent="0.25">
      <c r="A2828" s="11">
        <v>43510</v>
      </c>
      <c r="B2828" s="12">
        <v>7197</v>
      </c>
      <c r="C2828" s="4">
        <f t="shared" si="414"/>
        <v>8.618684535278726E-4</v>
      </c>
      <c r="D2828" s="4">
        <f t="shared" si="413"/>
        <v>1.4509140916531771E-7</v>
      </c>
      <c r="E2828" s="13">
        <f t="shared" si="415"/>
        <v>5.1774650441205951E-5</v>
      </c>
      <c r="F2828" s="4">
        <f t="shared" si="416"/>
        <v>8.6172336211870731E-4</v>
      </c>
      <c r="G2828" s="6">
        <f t="shared" si="417"/>
        <v>0.11975930845359559</v>
      </c>
      <c r="H2828" s="8">
        <f t="shared" si="418"/>
        <v>0</v>
      </c>
      <c r="I2828" s="6">
        <f t="shared" si="419"/>
        <v>4.008195271916251</v>
      </c>
      <c r="J2828" s="15">
        <f t="shared" si="420"/>
        <v>43510</v>
      </c>
      <c r="K2828" s="7">
        <f t="shared" si="421"/>
        <v>11.445080411087162</v>
      </c>
    </row>
    <row r="2829" spans="1:11" x14ac:dyDescent="0.25">
      <c r="A2829" s="11">
        <v>43511</v>
      </c>
      <c r="B2829" s="12">
        <v>7236.7001950000003</v>
      </c>
      <c r="C2829" s="4">
        <f t="shared" si="414"/>
        <v>5.5010558040693896E-3</v>
      </c>
      <c r="D2829" s="4">
        <f t="shared" si="413"/>
        <v>1.4509140916531771E-7</v>
      </c>
      <c r="E2829" s="13">
        <f t="shared" si="415"/>
        <v>4.8515075252102264E-5</v>
      </c>
      <c r="F2829" s="4">
        <f t="shared" si="416"/>
        <v>5.5009107126602246E-3</v>
      </c>
      <c r="G2829" s="6">
        <f t="shared" si="417"/>
        <v>0.78976201389302858</v>
      </c>
      <c r="H2829" s="8">
        <f t="shared" si="418"/>
        <v>0</v>
      </c>
      <c r="I2829" s="6">
        <f t="shared" si="419"/>
        <v>3.7360174366902426</v>
      </c>
      <c r="J2829" s="15">
        <f t="shared" si="420"/>
        <v>43511</v>
      </c>
      <c r="K2829" s="7">
        <f t="shared" si="421"/>
        <v>11.078950328791024</v>
      </c>
    </row>
    <row r="2830" spans="1:11" x14ac:dyDescent="0.25">
      <c r="A2830" s="11">
        <v>43514</v>
      </c>
      <c r="B2830" s="12">
        <v>7219.5</v>
      </c>
      <c r="C2830" s="4">
        <f t="shared" si="414"/>
        <v>-2.3796299005999296E-3</v>
      </c>
      <c r="D2830" s="4">
        <f t="shared" si="413"/>
        <v>1.4509140916531771E-7</v>
      </c>
      <c r="E2830" s="13">
        <f t="shared" si="415"/>
        <v>4.5645387353815907E-5</v>
      </c>
      <c r="F2830" s="4">
        <f t="shared" si="416"/>
        <v>-2.379774992009095E-3</v>
      </c>
      <c r="G2830" s="6">
        <f t="shared" si="417"/>
        <v>-0.35223900685093706</v>
      </c>
      <c r="H2830" s="8">
        <f t="shared" si="418"/>
        <v>1</v>
      </c>
      <c r="I2830" s="6">
        <f t="shared" si="419"/>
        <v>4.0163293076999498</v>
      </c>
      <c r="J2830" s="15">
        <f t="shared" si="420"/>
        <v>43514</v>
      </c>
      <c r="K2830" s="7">
        <f t="shared" si="421"/>
        <v>10.746293779957545</v>
      </c>
    </row>
    <row r="2831" spans="1:11" x14ac:dyDescent="0.25">
      <c r="A2831" s="11">
        <v>43515</v>
      </c>
      <c r="B2831" s="12">
        <v>7179.2001950000003</v>
      </c>
      <c r="C2831" s="4">
        <f t="shared" si="414"/>
        <v>-5.5977150277544078E-3</v>
      </c>
      <c r="D2831" s="4">
        <f t="shared" si="413"/>
        <v>1.4509140916531771E-7</v>
      </c>
      <c r="E2831" s="13">
        <f t="shared" si="415"/>
        <v>4.4169889999527503E-5</v>
      </c>
      <c r="F2831" s="4">
        <f t="shared" si="416"/>
        <v>-5.5978601191635727E-3</v>
      </c>
      <c r="G2831" s="6">
        <f t="shared" si="417"/>
        <v>-0.84228464432758099</v>
      </c>
      <c r="H2831" s="8">
        <f t="shared" si="418"/>
        <v>1</v>
      </c>
      <c r="I2831" s="6">
        <f t="shared" si="419"/>
        <v>3.7400733671341682</v>
      </c>
      <c r="J2831" s="15">
        <f t="shared" si="420"/>
        <v>43515</v>
      </c>
      <c r="K2831" s="7">
        <f t="shared" si="421"/>
        <v>10.571178822572467</v>
      </c>
    </row>
    <row r="2832" spans="1:11" x14ac:dyDescent="0.25">
      <c r="A2832" s="11">
        <v>43516</v>
      </c>
      <c r="B2832" s="12">
        <v>7228.6000979999999</v>
      </c>
      <c r="C2832" s="4">
        <f t="shared" si="414"/>
        <v>6.8574099553414744E-3</v>
      </c>
      <c r="D2832" s="4">
        <f t="shared" si="413"/>
        <v>1.4509140916531771E-7</v>
      </c>
      <c r="E2832" s="13">
        <f t="shared" si="415"/>
        <v>4.7634942402109547E-5</v>
      </c>
      <c r="F2832" s="4">
        <f t="shared" si="416"/>
        <v>6.8572648639323094E-3</v>
      </c>
      <c r="G2832" s="6">
        <f t="shared" si="417"/>
        <v>0.9935462816239351</v>
      </c>
      <c r="H2832" s="8">
        <f t="shared" si="418"/>
        <v>0</v>
      </c>
      <c r="I2832" s="6">
        <f t="shared" si="419"/>
        <v>3.5634663509094011</v>
      </c>
      <c r="J2832" s="15">
        <f t="shared" si="420"/>
        <v>43516</v>
      </c>
      <c r="K2832" s="7">
        <f t="shared" si="421"/>
        <v>10.977996368979959</v>
      </c>
    </row>
    <row r="2833" spans="1:11" x14ac:dyDescent="0.25">
      <c r="A2833" s="11">
        <v>43517</v>
      </c>
      <c r="B2833" s="12">
        <v>7167.3999020000001</v>
      </c>
      <c r="C2833" s="4">
        <f t="shared" si="414"/>
        <v>-8.5024402177456739E-3</v>
      </c>
      <c r="D2833" s="4">
        <f t="shared" si="413"/>
        <v>1.4509140916531771E-7</v>
      </c>
      <c r="E2833" s="13">
        <f t="shared" si="415"/>
        <v>4.4870529759810573E-5</v>
      </c>
      <c r="F2833" s="4">
        <f t="shared" si="416"/>
        <v>-8.5025853091548389E-3</v>
      </c>
      <c r="G2833" s="6">
        <f t="shared" si="417"/>
        <v>-1.2693178853549472</v>
      </c>
      <c r="H2833" s="8">
        <f t="shared" si="418"/>
        <v>1</v>
      </c>
      <c r="I2833" s="6">
        <f t="shared" si="419"/>
        <v>3.2813421855033695</v>
      </c>
      <c r="J2833" s="15">
        <f t="shared" si="420"/>
        <v>43517</v>
      </c>
      <c r="K2833" s="7">
        <f t="shared" si="421"/>
        <v>10.654690999382419</v>
      </c>
    </row>
    <row r="2834" spans="1:11" x14ac:dyDescent="0.25">
      <c r="A2834" s="11">
        <v>43518</v>
      </c>
      <c r="B2834" s="12">
        <v>7178.6000979999999</v>
      </c>
      <c r="C2834" s="4">
        <f t="shared" si="414"/>
        <v>1.5614384881625263E-3</v>
      </c>
      <c r="D2834" s="4">
        <f t="shared" si="413"/>
        <v>1.4509140916531771E-7</v>
      </c>
      <c r="E2834" s="13">
        <f t="shared" si="415"/>
        <v>5.5852300341324869E-5</v>
      </c>
      <c r="F2834" s="4">
        <f t="shared" si="416"/>
        <v>1.5612933967533609E-3</v>
      </c>
      <c r="G2834" s="6">
        <f t="shared" si="417"/>
        <v>0.20891229044830847</v>
      </c>
      <c r="H2834" s="8">
        <f t="shared" si="418"/>
        <v>0</v>
      </c>
      <c r="I2834" s="6">
        <f t="shared" si="419"/>
        <v>3.9556392169696526</v>
      </c>
      <c r="J2834" s="15">
        <f t="shared" si="420"/>
        <v>43518</v>
      </c>
      <c r="K2834" s="7">
        <f t="shared" si="421"/>
        <v>11.887233482335237</v>
      </c>
    </row>
    <row r="2835" spans="1:11" x14ac:dyDescent="0.25">
      <c r="A2835" s="11">
        <v>43521</v>
      </c>
      <c r="B2835" s="12">
        <v>7183.7001950000003</v>
      </c>
      <c r="C2835" s="4">
        <f t="shared" si="414"/>
        <v>7.1020618011407221E-4</v>
      </c>
      <c r="D2835" s="4">
        <f t="shared" si="413"/>
        <v>1.4509140916531771E-7</v>
      </c>
      <c r="E2835" s="13">
        <f t="shared" si="415"/>
        <v>5.2104985560334028E-5</v>
      </c>
      <c r="F2835" s="4">
        <f t="shared" si="416"/>
        <v>7.1006108870490692E-4</v>
      </c>
      <c r="G2835" s="6">
        <f t="shared" si="417"/>
        <v>9.8368505680534943E-2</v>
      </c>
      <c r="H2835" s="8">
        <f t="shared" si="418"/>
        <v>0</v>
      </c>
      <c r="I2835" s="6">
        <f t="shared" si="419"/>
        <v>4.007348246163529</v>
      </c>
      <c r="J2835" s="15">
        <f t="shared" si="420"/>
        <v>43521</v>
      </c>
      <c r="K2835" s="7">
        <f t="shared" si="421"/>
        <v>11.481533585181253</v>
      </c>
    </row>
    <row r="2836" spans="1:11" x14ac:dyDescent="0.25">
      <c r="A2836" s="11">
        <v>43522</v>
      </c>
      <c r="B2836" s="12">
        <v>7151.1000979999999</v>
      </c>
      <c r="C2836" s="4">
        <f t="shared" si="414"/>
        <v>-4.5483930764128599E-3</v>
      </c>
      <c r="D2836" s="4">
        <f t="shared" si="413"/>
        <v>1.4509140916531771E-7</v>
      </c>
      <c r="E2836" s="13">
        <f t="shared" si="415"/>
        <v>4.8805898024624807E-5</v>
      </c>
      <c r="F2836" s="4">
        <f t="shared" si="416"/>
        <v>-4.5485381678220249E-3</v>
      </c>
      <c r="G2836" s="6">
        <f t="shared" si="417"/>
        <v>-0.6510820005402107</v>
      </c>
      <c r="H2836" s="8">
        <f t="shared" si="418"/>
        <v>1</v>
      </c>
      <c r="I2836" s="6">
        <f t="shared" si="419"/>
        <v>3.8329372767055814</v>
      </c>
      <c r="J2836" s="15">
        <f t="shared" si="420"/>
        <v>43522</v>
      </c>
      <c r="K2836" s="7">
        <f t="shared" si="421"/>
        <v>11.112107001028237</v>
      </c>
    </row>
    <row r="2837" spans="1:11" x14ac:dyDescent="0.25">
      <c r="A2837" s="11">
        <v>43523</v>
      </c>
      <c r="B2837" s="12">
        <v>7107.2001950000003</v>
      </c>
      <c r="C2837" s="4">
        <f t="shared" si="414"/>
        <v>-6.1578225759055163E-3</v>
      </c>
      <c r="D2837" s="4">
        <f t="shared" ref="D2837:D2900" si="422">D2836</f>
        <v>1.4509140916531771E-7</v>
      </c>
      <c r="E2837" s="13">
        <f t="shared" si="415"/>
        <v>4.9740699874637555E-5</v>
      </c>
      <c r="F2837" s="4">
        <f t="shared" si="416"/>
        <v>-6.1579676673146812E-3</v>
      </c>
      <c r="G2837" s="6">
        <f t="shared" si="417"/>
        <v>-0.87313512261061565</v>
      </c>
      <c r="H2837" s="8">
        <f t="shared" si="418"/>
        <v>1</v>
      </c>
      <c r="I2837" s="6">
        <f t="shared" si="419"/>
        <v>3.6542225201411114</v>
      </c>
      <c r="J2837" s="15">
        <f t="shared" si="420"/>
        <v>43523</v>
      </c>
      <c r="K2837" s="7">
        <f t="shared" si="421"/>
        <v>11.218019909183305</v>
      </c>
    </row>
    <row r="2838" spans="1:11" x14ac:dyDescent="0.25">
      <c r="A2838" s="11">
        <v>43524</v>
      </c>
      <c r="B2838" s="12">
        <v>7074.7001950000003</v>
      </c>
      <c r="C2838" s="4">
        <f t="shared" si="414"/>
        <v>-4.5833147885094181E-3</v>
      </c>
      <c r="D2838" s="4">
        <f t="shared" si="422"/>
        <v>1.4509140916531771E-7</v>
      </c>
      <c r="E2838" s="13">
        <f t="shared" si="415"/>
        <v>5.3761296311189509E-5</v>
      </c>
      <c r="F2838" s="4">
        <f t="shared" si="416"/>
        <v>-4.5834598799185831E-3</v>
      </c>
      <c r="G2838" s="6">
        <f t="shared" si="417"/>
        <v>-0.6251130540020704</v>
      </c>
      <c r="H2838" s="8">
        <f t="shared" si="418"/>
        <v>1</v>
      </c>
      <c r="I2838" s="6">
        <f t="shared" si="419"/>
        <v>3.8011566762077997</v>
      </c>
      <c r="J2838" s="15">
        <f t="shared" si="420"/>
        <v>43524</v>
      </c>
      <c r="K2838" s="7">
        <f t="shared" si="421"/>
        <v>11.662593179362361</v>
      </c>
    </row>
    <row r="2839" spans="1:11" x14ac:dyDescent="0.25">
      <c r="A2839" s="11">
        <v>43525</v>
      </c>
      <c r="B2839" s="12">
        <v>7106.7001950000003</v>
      </c>
      <c r="C2839" s="4">
        <f t="shared" si="414"/>
        <v>4.5129611225223666E-3</v>
      </c>
      <c r="D2839" s="4">
        <f t="shared" si="422"/>
        <v>1.4509140916531771E-7</v>
      </c>
      <c r="E2839" s="13">
        <f t="shared" si="415"/>
        <v>5.4162547437706034E-5</v>
      </c>
      <c r="F2839" s="4">
        <f t="shared" si="416"/>
        <v>4.5128160311132016E-3</v>
      </c>
      <c r="G2839" s="6">
        <f t="shared" si="417"/>
        <v>0.61319427049069475</v>
      </c>
      <c r="H2839" s="8">
        <f t="shared" si="418"/>
        <v>0</v>
      </c>
      <c r="I2839" s="6">
        <f t="shared" si="419"/>
        <v>3.8048183076431314</v>
      </c>
      <c r="J2839" s="15">
        <f t="shared" si="420"/>
        <v>43525</v>
      </c>
      <c r="K2839" s="7">
        <f t="shared" si="421"/>
        <v>11.706034555621143</v>
      </c>
    </row>
    <row r="2840" spans="1:11" x14ac:dyDescent="0.25">
      <c r="A2840" s="11">
        <v>43528</v>
      </c>
      <c r="B2840" s="12">
        <v>7134.3999020000001</v>
      </c>
      <c r="C2840" s="4">
        <f t="shared" si="414"/>
        <v>3.8901126658621569E-3</v>
      </c>
      <c r="D2840" s="4">
        <f t="shared" si="422"/>
        <v>1.4509140916531771E-7</v>
      </c>
      <c r="E2840" s="13">
        <f t="shared" si="415"/>
        <v>5.0617348927554717E-5</v>
      </c>
      <c r="F2840" s="4">
        <f t="shared" si="416"/>
        <v>3.8899675744529915E-3</v>
      </c>
      <c r="G2840" s="6">
        <f t="shared" si="417"/>
        <v>0.54675943181942754</v>
      </c>
      <c r="H2840" s="8">
        <f t="shared" si="418"/>
        <v>0</v>
      </c>
      <c r="I2840" s="6">
        <f t="shared" si="419"/>
        <v>3.8771966167807865</v>
      </c>
      <c r="J2840" s="15">
        <f t="shared" si="420"/>
        <v>43528</v>
      </c>
      <c r="K2840" s="7">
        <f t="shared" si="421"/>
        <v>11.316443468984124</v>
      </c>
    </row>
    <row r="2841" spans="1:11" x14ac:dyDescent="0.25">
      <c r="A2841" s="11">
        <v>43529</v>
      </c>
      <c r="B2841" s="12">
        <v>7183.3999020000001</v>
      </c>
      <c r="C2841" s="4">
        <f t="shared" si="414"/>
        <v>6.8446537836644953E-3</v>
      </c>
      <c r="D2841" s="4">
        <f t="shared" si="422"/>
        <v>1.4509140916531771E-7</v>
      </c>
      <c r="E2841" s="13">
        <f t="shared" si="415"/>
        <v>4.7496201946312179E-5</v>
      </c>
      <c r="F2841" s="4">
        <f t="shared" si="416"/>
        <v>6.8445086922553303E-3</v>
      </c>
      <c r="G2841" s="6">
        <f t="shared" si="417"/>
        <v>0.99314540624347636</v>
      </c>
      <c r="H2841" s="8">
        <f t="shared" si="418"/>
        <v>0</v>
      </c>
      <c r="I2841" s="6">
        <f t="shared" si="419"/>
        <v>3.5653229723968574</v>
      </c>
      <c r="J2841" s="15">
        <f t="shared" si="420"/>
        <v>43529</v>
      </c>
      <c r="K2841" s="7">
        <f t="shared" si="421"/>
        <v>10.961997579098885</v>
      </c>
    </row>
    <row r="2842" spans="1:11" x14ac:dyDescent="0.25">
      <c r="A2842" s="11">
        <v>43530</v>
      </c>
      <c r="B2842" s="12">
        <v>7196</v>
      </c>
      <c r="C2842" s="4">
        <f t="shared" si="414"/>
        <v>1.7525211498107963E-3</v>
      </c>
      <c r="D2842" s="4">
        <f t="shared" si="422"/>
        <v>1.4509140916531771E-7</v>
      </c>
      <c r="E2842" s="13">
        <f t="shared" si="415"/>
        <v>4.474838445439305E-5</v>
      </c>
      <c r="F2842" s="4">
        <f t="shared" si="416"/>
        <v>1.7523760584016309E-3</v>
      </c>
      <c r="G2842" s="6">
        <f t="shared" si="417"/>
        <v>0.26196220101660894</v>
      </c>
      <c r="H2842" s="8">
        <f t="shared" si="418"/>
        <v>0</v>
      </c>
      <c r="I2842" s="6">
        <f t="shared" si="419"/>
        <v>4.0539769771510432</v>
      </c>
      <c r="J2842" s="15">
        <f t="shared" si="420"/>
        <v>43530</v>
      </c>
      <c r="K2842" s="7">
        <f t="shared" si="421"/>
        <v>10.64017916529672</v>
      </c>
    </row>
    <row r="2843" spans="1:11" x14ac:dyDescent="0.25">
      <c r="A2843" s="11">
        <v>43531</v>
      </c>
      <c r="B2843" s="12">
        <v>7157.6000979999999</v>
      </c>
      <c r="C2843" s="4">
        <f t="shared" si="414"/>
        <v>-5.3505731452973999E-3</v>
      </c>
      <c r="D2843" s="4">
        <f t="shared" si="422"/>
        <v>1.4509140916531771E-7</v>
      </c>
      <c r="E2843" s="13">
        <f t="shared" si="415"/>
        <v>4.2329241423233768E-5</v>
      </c>
      <c r="F2843" s="4">
        <f t="shared" si="416"/>
        <v>-5.3507182367065649E-3</v>
      </c>
      <c r="G2843" s="6">
        <f t="shared" si="417"/>
        <v>-0.82241654612880222</v>
      </c>
      <c r="H2843" s="8">
        <f t="shared" si="418"/>
        <v>1</v>
      </c>
      <c r="I2843" s="6">
        <f t="shared" si="419"/>
        <v>3.7778931911917595</v>
      </c>
      <c r="J2843" s="15">
        <f t="shared" si="420"/>
        <v>43531</v>
      </c>
      <c r="K2843" s="7">
        <f t="shared" si="421"/>
        <v>10.348573853472827</v>
      </c>
    </row>
    <row r="2844" spans="1:11" x14ac:dyDescent="0.25">
      <c r="A2844" s="11">
        <v>43532</v>
      </c>
      <c r="B2844" s="12">
        <v>7104.2998049999997</v>
      </c>
      <c r="C2844" s="4">
        <f t="shared" si="414"/>
        <v>-7.4745358632062131E-3</v>
      </c>
      <c r="D2844" s="4">
        <f t="shared" si="422"/>
        <v>1.4509140916531771E-7</v>
      </c>
      <c r="E2844" s="13">
        <f t="shared" si="415"/>
        <v>4.5512336626688405E-5</v>
      </c>
      <c r="F2844" s="4">
        <f t="shared" si="416"/>
        <v>-7.4746809546153781E-3</v>
      </c>
      <c r="G2844" s="6">
        <f t="shared" si="417"/>
        <v>-1.1079702355913152</v>
      </c>
      <c r="H2844" s="8">
        <f t="shared" si="418"/>
        <v>1</v>
      </c>
      <c r="I2844" s="6">
        <f t="shared" si="419"/>
        <v>3.4660260123698072</v>
      </c>
      <c r="J2844" s="15">
        <f t="shared" si="420"/>
        <v>43532</v>
      </c>
      <c r="K2844" s="7">
        <f t="shared" si="421"/>
        <v>10.730620283353693</v>
      </c>
    </row>
    <row r="2845" spans="1:11" x14ac:dyDescent="0.25">
      <c r="A2845" s="11">
        <v>43535</v>
      </c>
      <c r="B2845" s="12">
        <v>7130.6000979999999</v>
      </c>
      <c r="C2845" s="4">
        <f t="shared" si="414"/>
        <v>3.6951890221195677E-3</v>
      </c>
      <c r="D2845" s="4">
        <f t="shared" si="422"/>
        <v>1.4509140916531771E-7</v>
      </c>
      <c r="E2845" s="13">
        <f t="shared" si="415"/>
        <v>5.3369718812722876E-5</v>
      </c>
      <c r="F2845" s="4">
        <f t="shared" si="416"/>
        <v>3.6950439307104023E-3</v>
      </c>
      <c r="G2845" s="6">
        <f t="shared" si="417"/>
        <v>0.50579222462948947</v>
      </c>
      <c r="H2845" s="8">
        <f t="shared" si="418"/>
        <v>0</v>
      </c>
      <c r="I2845" s="6">
        <f t="shared" si="419"/>
        <v>3.8722820976832821</v>
      </c>
      <c r="J2845" s="15">
        <f t="shared" si="420"/>
        <v>43535</v>
      </c>
      <c r="K2845" s="7">
        <f t="shared" si="421"/>
        <v>11.620042538484482</v>
      </c>
    </row>
    <row r="2846" spans="1:11" x14ac:dyDescent="0.25">
      <c r="A2846" s="11">
        <v>43536</v>
      </c>
      <c r="B2846" s="12">
        <v>7151.2001950000003</v>
      </c>
      <c r="C2846" s="4">
        <f t="shared" si="414"/>
        <v>2.884805957753602E-3</v>
      </c>
      <c r="D2846" s="4">
        <f t="shared" si="422"/>
        <v>1.4509140916531771E-7</v>
      </c>
      <c r="E2846" s="13">
        <f t="shared" si="415"/>
        <v>4.9919352845692647E-5</v>
      </c>
      <c r="F2846" s="4">
        <f t="shared" si="416"/>
        <v>2.8846608663444366E-3</v>
      </c>
      <c r="G2846" s="6">
        <f t="shared" si="417"/>
        <v>0.40828205273996865</v>
      </c>
      <c r="H2846" s="8">
        <f t="shared" si="418"/>
        <v>0</v>
      </c>
      <c r="I2846" s="6">
        <f t="shared" si="419"/>
        <v>3.950265248408249</v>
      </c>
      <c r="J2846" s="15">
        <f t="shared" si="420"/>
        <v>43536</v>
      </c>
      <c r="K2846" s="7">
        <f t="shared" si="421"/>
        <v>11.238147654289046</v>
      </c>
    </row>
    <row r="2847" spans="1:11" x14ac:dyDescent="0.25">
      <c r="A2847" s="11">
        <v>43537</v>
      </c>
      <c r="B2847" s="12">
        <v>7159.2001950000003</v>
      </c>
      <c r="C2847" s="4">
        <f t="shared" si="414"/>
        <v>1.1180680645351E-3</v>
      </c>
      <c r="D2847" s="4">
        <f t="shared" si="422"/>
        <v>1.4509140916531771E-7</v>
      </c>
      <c r="E2847" s="13">
        <f t="shared" si="415"/>
        <v>4.6881695210628724E-5</v>
      </c>
      <c r="F2847" s="4">
        <f t="shared" si="416"/>
        <v>1.1179229731259346E-3</v>
      </c>
      <c r="G2847" s="6">
        <f t="shared" si="417"/>
        <v>0.16327144160743884</v>
      </c>
      <c r="H2847" s="8">
        <f t="shared" si="418"/>
        <v>0</v>
      </c>
      <c r="I2847" s="6">
        <f t="shared" si="419"/>
        <v>4.0516743113295517</v>
      </c>
      <c r="J2847" s="15">
        <f t="shared" si="420"/>
        <v>43537</v>
      </c>
      <c r="K2847" s="7">
        <f t="shared" si="421"/>
        <v>10.890853450620417</v>
      </c>
    </row>
    <row r="2848" spans="1:11" x14ac:dyDescent="0.25">
      <c r="A2848" s="11">
        <v>43538</v>
      </c>
      <c r="B2848" s="12">
        <v>7185.3999020000001</v>
      </c>
      <c r="C2848" s="4">
        <f t="shared" si="414"/>
        <v>3.6529057563530476E-3</v>
      </c>
      <c r="D2848" s="4">
        <f t="shared" si="422"/>
        <v>1.4509140916531771E-7</v>
      </c>
      <c r="E2848" s="13">
        <f t="shared" si="415"/>
        <v>4.4207380660800189E-5</v>
      </c>
      <c r="F2848" s="4">
        <f t="shared" si="416"/>
        <v>3.6527606649438822E-3</v>
      </c>
      <c r="G2848" s="6">
        <f t="shared" si="417"/>
        <v>0.54938124071645833</v>
      </c>
      <c r="H2848" s="8">
        <f t="shared" si="418"/>
        <v>0</v>
      </c>
      <c r="I2848" s="6">
        <f t="shared" si="419"/>
        <v>3.9434609927421267</v>
      </c>
      <c r="J2848" s="15">
        <f t="shared" si="420"/>
        <v>43538</v>
      </c>
      <c r="K2848" s="7">
        <f t="shared" si="421"/>
        <v>10.575664190575667</v>
      </c>
    </row>
    <row r="2849" spans="1:11" x14ac:dyDescent="0.25">
      <c r="A2849" s="11">
        <v>43539</v>
      </c>
      <c r="B2849" s="12">
        <v>7228.2998049999997</v>
      </c>
      <c r="C2849" s="4">
        <f t="shared" si="414"/>
        <v>5.9526742681529805E-3</v>
      </c>
      <c r="D2849" s="4">
        <f t="shared" si="422"/>
        <v>1.4509140916531771E-7</v>
      </c>
      <c r="E2849" s="13">
        <f t="shared" si="415"/>
        <v>4.185294867054922E-5</v>
      </c>
      <c r="F2849" s="4">
        <f t="shared" si="416"/>
        <v>5.9525291767438156E-3</v>
      </c>
      <c r="G2849" s="6">
        <f t="shared" si="417"/>
        <v>0.92010735520766418</v>
      </c>
      <c r="H2849" s="8">
        <f t="shared" si="418"/>
        <v>0</v>
      </c>
      <c r="I2849" s="6">
        <f t="shared" si="419"/>
        <v>3.6984368469583075</v>
      </c>
      <c r="J2849" s="15">
        <f t="shared" si="420"/>
        <v>43539</v>
      </c>
      <c r="K2849" s="7">
        <f t="shared" si="421"/>
        <v>10.290187565661256</v>
      </c>
    </row>
    <row r="2850" spans="1:11" x14ac:dyDescent="0.25">
      <c r="A2850" s="11">
        <v>43542</v>
      </c>
      <c r="B2850" s="12">
        <v>7299.2001950000003</v>
      </c>
      <c r="C2850" s="4">
        <f t="shared" si="414"/>
        <v>9.7609296744907061E-3</v>
      </c>
      <c r="D2850" s="4">
        <f t="shared" si="422"/>
        <v>1.4509140916531771E-7</v>
      </c>
      <c r="E2850" s="13">
        <f t="shared" si="415"/>
        <v>3.9780137154389857E-5</v>
      </c>
      <c r="F2850" s="4">
        <f t="shared" si="416"/>
        <v>9.7607845830815412E-3</v>
      </c>
      <c r="G2850" s="6">
        <f t="shared" si="417"/>
        <v>1.5475745891418069</v>
      </c>
      <c r="H2850" s="8">
        <f t="shared" si="418"/>
        <v>0</v>
      </c>
      <c r="I2850" s="6">
        <f t="shared" si="419"/>
        <v>2.9496393306774218</v>
      </c>
      <c r="J2850" s="15">
        <f t="shared" si="420"/>
        <v>43542</v>
      </c>
      <c r="K2850" s="7">
        <f t="shared" si="421"/>
        <v>10.03213571482196</v>
      </c>
    </row>
    <row r="2851" spans="1:11" x14ac:dyDescent="0.25">
      <c r="A2851" s="11">
        <v>43543</v>
      </c>
      <c r="B2851" s="12">
        <v>7324</v>
      </c>
      <c r="C2851" s="4">
        <f t="shared" si="414"/>
        <v>3.3918469890761725E-3</v>
      </c>
      <c r="D2851" s="4">
        <f t="shared" si="422"/>
        <v>1.4509140916531771E-7</v>
      </c>
      <c r="E2851" s="13">
        <f t="shared" si="415"/>
        <v>3.795526066642433E-5</v>
      </c>
      <c r="F2851" s="4">
        <f t="shared" si="416"/>
        <v>3.3917018976670071E-3</v>
      </c>
      <c r="G2851" s="6">
        <f t="shared" si="417"/>
        <v>0.55053088134758366</v>
      </c>
      <c r="H2851" s="8">
        <f t="shared" si="418"/>
        <v>0</v>
      </c>
      <c r="I2851" s="6">
        <f t="shared" si="419"/>
        <v>4.0190705625083982</v>
      </c>
      <c r="J2851" s="15">
        <f t="shared" si="420"/>
        <v>43543</v>
      </c>
      <c r="K2851" s="7">
        <f t="shared" si="421"/>
        <v>9.799326991485362</v>
      </c>
    </row>
    <row r="2852" spans="1:11" x14ac:dyDescent="0.25">
      <c r="A2852" s="11">
        <v>43544</v>
      </c>
      <c r="B2852" s="12">
        <v>7291</v>
      </c>
      <c r="C2852" s="4">
        <f t="shared" si="414"/>
        <v>-4.5159159879710649E-3</v>
      </c>
      <c r="D2852" s="4">
        <f t="shared" si="422"/>
        <v>1.4509140916531771E-7</v>
      </c>
      <c r="E2852" s="13">
        <f t="shared" si="415"/>
        <v>3.63486629751399E-5</v>
      </c>
      <c r="F2852" s="4">
        <f t="shared" si="416"/>
        <v>-4.5160610793802299E-3</v>
      </c>
      <c r="G2852" s="6">
        <f t="shared" si="417"/>
        <v>-0.74905824158628276</v>
      </c>
      <c r="H2852" s="8">
        <f t="shared" si="418"/>
        <v>1</v>
      </c>
      <c r="I2852" s="6">
        <f t="shared" si="419"/>
        <v>3.9116939104702171</v>
      </c>
      <c r="J2852" s="15">
        <f t="shared" si="420"/>
        <v>43544</v>
      </c>
      <c r="K2852" s="7">
        <f t="shared" si="421"/>
        <v>9.5896880724611648</v>
      </c>
    </row>
    <row r="2853" spans="1:11" x14ac:dyDescent="0.25">
      <c r="A2853" s="11">
        <v>43545</v>
      </c>
      <c r="B2853" s="12">
        <v>7355.2998049999997</v>
      </c>
      <c r="C2853" s="4">
        <f t="shared" si="414"/>
        <v>8.7804044649784536E-3</v>
      </c>
      <c r="D2853" s="4">
        <f t="shared" si="422"/>
        <v>1.4509140916531771E-7</v>
      </c>
      <c r="E2853" s="13">
        <f t="shared" si="415"/>
        <v>3.8718881008562576E-5</v>
      </c>
      <c r="F2853" s="4">
        <f t="shared" si="416"/>
        <v>8.7802593735692887E-3</v>
      </c>
      <c r="G2853" s="6">
        <f t="shared" si="417"/>
        <v>1.4110615132361135</v>
      </c>
      <c r="H2853" s="8">
        <f t="shared" si="418"/>
        <v>0</v>
      </c>
      <c r="I2853" s="6">
        <f t="shared" si="419"/>
        <v>3.1651057675001044</v>
      </c>
      <c r="J2853" s="15">
        <f t="shared" si="420"/>
        <v>43545</v>
      </c>
      <c r="K2853" s="7">
        <f t="shared" si="421"/>
        <v>9.8974122351078879</v>
      </c>
    </row>
    <row r="2854" spans="1:11" x14ac:dyDescent="0.25">
      <c r="A2854" s="11">
        <v>43546</v>
      </c>
      <c r="B2854" s="12">
        <v>7207.6000979999999</v>
      </c>
      <c r="C2854" s="4">
        <f t="shared" si="414"/>
        <v>-2.0285076821990641E-2</v>
      </c>
      <c r="D2854" s="4">
        <f t="shared" si="422"/>
        <v>1.4509140916531771E-7</v>
      </c>
      <c r="E2854" s="13">
        <f t="shared" si="415"/>
        <v>3.702094446201733E-5</v>
      </c>
      <c r="F2854" s="4">
        <f t="shared" si="416"/>
        <v>-2.0285221913399806E-2</v>
      </c>
      <c r="G2854" s="6">
        <f t="shared" si="417"/>
        <v>-3.3339264612164596</v>
      </c>
      <c r="H2854" s="8">
        <f t="shared" si="418"/>
        <v>1</v>
      </c>
      <c r="I2854" s="6">
        <f t="shared" si="419"/>
        <v>-1.3744579881371912</v>
      </c>
      <c r="J2854" s="15">
        <f t="shared" si="420"/>
        <v>43546</v>
      </c>
      <c r="K2854" s="7">
        <f t="shared" si="421"/>
        <v>9.6779641190130405</v>
      </c>
    </row>
    <row r="2855" spans="1:11" x14ac:dyDescent="0.25">
      <c r="A2855" s="11">
        <v>43549</v>
      </c>
      <c r="B2855" s="12">
        <v>7177.6000979999999</v>
      </c>
      <c r="C2855" s="4">
        <f t="shared" si="414"/>
        <v>-4.1709594699400089E-3</v>
      </c>
      <c r="D2855" s="4">
        <f t="shared" si="422"/>
        <v>1.4509140916531771E-7</v>
      </c>
      <c r="E2855" s="13">
        <f t="shared" si="415"/>
        <v>1.1188597003570616E-4</v>
      </c>
      <c r="F2855" s="4">
        <f t="shared" si="416"/>
        <v>-4.1711045613491739E-3</v>
      </c>
      <c r="G2855" s="6">
        <f t="shared" si="417"/>
        <v>-0.39433312561373185</v>
      </c>
      <c r="H2855" s="8">
        <f t="shared" si="418"/>
        <v>1</v>
      </c>
      <c r="I2855" s="6">
        <f t="shared" si="419"/>
        <v>3.5523273248128624</v>
      </c>
      <c r="J2855" s="15">
        <f t="shared" si="420"/>
        <v>43549</v>
      </c>
      <c r="K2855" s="7">
        <f t="shared" si="421"/>
        <v>16.824728948495324</v>
      </c>
    </row>
    <row r="2856" spans="1:11" x14ac:dyDescent="0.25">
      <c r="A2856" s="11">
        <v>43550</v>
      </c>
      <c r="B2856" s="12">
        <v>7196.2998049999997</v>
      </c>
      <c r="C2856" s="4">
        <f t="shared" si="414"/>
        <v>2.6018989523723581E-3</v>
      </c>
      <c r="D2856" s="4">
        <f t="shared" si="422"/>
        <v>1.4509140916531771E-7</v>
      </c>
      <c r="E2856" s="13">
        <f t="shared" si="415"/>
        <v>1.0466485670864135E-4</v>
      </c>
      <c r="F2856" s="4">
        <f t="shared" si="416"/>
        <v>2.6017538609631927E-3</v>
      </c>
      <c r="G2856" s="6">
        <f t="shared" si="417"/>
        <v>0.25431136335102894</v>
      </c>
      <c r="H2856" s="8">
        <f t="shared" si="418"/>
        <v>0</v>
      </c>
      <c r="I2856" s="6">
        <f t="shared" si="419"/>
        <v>3.6310979087637216</v>
      </c>
      <c r="J2856" s="15">
        <f t="shared" si="420"/>
        <v>43550</v>
      </c>
      <c r="K2856" s="7">
        <f t="shared" si="421"/>
        <v>16.27274062574779</v>
      </c>
    </row>
    <row r="2857" spans="1:11" x14ac:dyDescent="0.25">
      <c r="A2857" s="11">
        <v>43551</v>
      </c>
      <c r="B2857" s="12">
        <v>7194.2001950000003</v>
      </c>
      <c r="C2857" s="4">
        <f t="shared" si="414"/>
        <v>-2.9180501232033129E-4</v>
      </c>
      <c r="D2857" s="4">
        <f t="shared" si="422"/>
        <v>1.4509140916531771E-7</v>
      </c>
      <c r="E2857" s="13">
        <f t="shared" si="415"/>
        <v>9.5078929760169096E-5</v>
      </c>
      <c r="F2857" s="4">
        <f t="shared" si="416"/>
        <v>-2.9195010372949659E-4</v>
      </c>
      <c r="G2857" s="6">
        <f t="shared" si="417"/>
        <v>-2.9941013124593935E-2</v>
      </c>
      <c r="H2857" s="8">
        <f t="shared" si="418"/>
        <v>1</v>
      </c>
      <c r="I2857" s="6">
        <f t="shared" si="419"/>
        <v>3.7110148205314415</v>
      </c>
      <c r="J2857" s="15">
        <f t="shared" si="420"/>
        <v>43551</v>
      </c>
      <c r="K2857" s="7">
        <f t="shared" si="421"/>
        <v>15.509664480356363</v>
      </c>
    </row>
    <row r="2858" spans="1:11" x14ac:dyDescent="0.25">
      <c r="A2858" s="11">
        <v>43552</v>
      </c>
      <c r="B2858" s="12">
        <v>7234.2998049999997</v>
      </c>
      <c r="C2858" s="4">
        <f t="shared" si="414"/>
        <v>5.5584036098799789E-3</v>
      </c>
      <c r="D2858" s="4">
        <f t="shared" si="422"/>
        <v>1.4509140916531771E-7</v>
      </c>
      <c r="E2858" s="13">
        <f t="shared" si="415"/>
        <v>8.6655420435231812E-5</v>
      </c>
      <c r="F2858" s="4">
        <f t="shared" si="416"/>
        <v>5.558258518470814E-3</v>
      </c>
      <c r="G2858" s="6">
        <f t="shared" si="417"/>
        <v>0.59709148163373238</v>
      </c>
      <c r="H2858" s="8">
        <f t="shared" si="418"/>
        <v>0</v>
      </c>
      <c r="I2858" s="6">
        <f t="shared" si="419"/>
        <v>3.5795878421984555</v>
      </c>
      <c r="J2858" s="15">
        <f t="shared" si="420"/>
        <v>43552</v>
      </c>
      <c r="K2858" s="7">
        <f t="shared" si="421"/>
        <v>14.806694894578481</v>
      </c>
    </row>
    <row r="2859" spans="1:11" x14ac:dyDescent="0.25">
      <c r="A2859" s="11">
        <v>43553</v>
      </c>
      <c r="B2859" s="12">
        <v>7279.2001950000003</v>
      </c>
      <c r="C2859" s="4">
        <f t="shared" si="414"/>
        <v>6.187416301728926E-3</v>
      </c>
      <c r="D2859" s="4">
        <f t="shared" si="422"/>
        <v>1.4509140916531771E-7</v>
      </c>
      <c r="E2859" s="13">
        <f t="shared" si="415"/>
        <v>7.9223654661276846E-5</v>
      </c>
      <c r="F2859" s="4">
        <f t="shared" si="416"/>
        <v>6.187271210319761E-3</v>
      </c>
      <c r="G2859" s="6">
        <f t="shared" si="417"/>
        <v>0.69513909900129722</v>
      </c>
      <c r="H2859" s="8">
        <f t="shared" si="418"/>
        <v>0</v>
      </c>
      <c r="I2859" s="6">
        <f t="shared" si="419"/>
        <v>3.5610701002007965</v>
      </c>
      <c r="J2859" s="15">
        <f t="shared" si="420"/>
        <v>43553</v>
      </c>
      <c r="K2859" s="7">
        <f t="shared" si="421"/>
        <v>14.157536731120651</v>
      </c>
    </row>
    <row r="2860" spans="1:11" x14ac:dyDescent="0.25">
      <c r="A2860" s="11">
        <v>43556</v>
      </c>
      <c r="B2860" s="12">
        <v>7317.3999020000001</v>
      </c>
      <c r="C2860" s="4">
        <f t="shared" si="414"/>
        <v>5.2340673792970393E-3</v>
      </c>
      <c r="D2860" s="4">
        <f t="shared" si="422"/>
        <v>1.4509140916531771E-7</v>
      </c>
      <c r="E2860" s="13">
        <f t="shared" si="415"/>
        <v>7.2680824056936135E-5</v>
      </c>
      <c r="F2860" s="4">
        <f t="shared" si="416"/>
        <v>5.2339222878878744E-3</v>
      </c>
      <c r="G2860" s="6">
        <f t="shared" si="417"/>
        <v>0.61392786934837662</v>
      </c>
      <c r="H2860" s="8">
        <f t="shared" si="418"/>
        <v>0</v>
      </c>
      <c r="I2860" s="6">
        <f t="shared" si="419"/>
        <v>3.6573242405879633</v>
      </c>
      <c r="J2860" s="15">
        <f t="shared" si="420"/>
        <v>43556</v>
      </c>
      <c r="K2860" s="7">
        <f t="shared" si="421"/>
        <v>13.560327609023625</v>
      </c>
    </row>
    <row r="2861" spans="1:11" x14ac:dyDescent="0.25">
      <c r="A2861" s="11">
        <v>43557</v>
      </c>
      <c r="B2861" s="12">
        <v>7391.1000979999999</v>
      </c>
      <c r="C2861" s="4">
        <f t="shared" ref="C2861:C2924" si="423">LN(B2861/B2860)</f>
        <v>1.0021526710992757E-2</v>
      </c>
      <c r="D2861" s="4">
        <f t="shared" si="422"/>
        <v>1.4509140916531771E-7</v>
      </c>
      <c r="E2861" s="13">
        <f t="shared" ref="E2861:E2924" si="424">$G$6+(($G$7+$G$8*H2860)*F2860*F2860)+($G$9*E2860)</f>
        <v>6.692060049511147E-5</v>
      </c>
      <c r="F2861" s="4">
        <f t="shared" ref="F2861:F2924" si="425">C2861-D2861</f>
        <v>1.0021381619583592E-2</v>
      </c>
      <c r="G2861" s="6">
        <f t="shared" ref="G2861:G2924" si="426">F2861/SQRT(E2861)</f>
        <v>1.2250327123925766</v>
      </c>
      <c r="H2861" s="8">
        <f t="shared" ref="H2861:H2924" si="427">IF(G2861&lt;0,1,0)</f>
        <v>0</v>
      </c>
      <c r="I2861" s="6">
        <f t="shared" ref="I2861:I2924" si="428">-0.5*LN(2*PI())-0.5*LN(E2861)-0.5*G2861*G2861</f>
        <v>3.1367107478583138</v>
      </c>
      <c r="J2861" s="15">
        <f t="shared" ref="J2861:J2924" si="429">A2861</f>
        <v>43557</v>
      </c>
      <c r="K2861" s="7">
        <f t="shared" ref="K2861:K2924" si="430">100*SQRT($B$12*E2861)</f>
        <v>13.011883770332105</v>
      </c>
    </row>
    <row r="2862" spans="1:11" x14ac:dyDescent="0.25">
      <c r="A2862" s="11">
        <v>43558</v>
      </c>
      <c r="B2862" s="12">
        <v>7418.2998049999997</v>
      </c>
      <c r="C2862" s="4">
        <f t="shared" si="423"/>
        <v>3.6733071916989456E-3</v>
      </c>
      <c r="D2862" s="4">
        <f t="shared" si="422"/>
        <v>1.4509140916531771E-7</v>
      </c>
      <c r="E2862" s="13">
        <f t="shared" si="424"/>
        <v>6.1849374065959032E-5</v>
      </c>
      <c r="F2862" s="4">
        <f t="shared" si="425"/>
        <v>3.6731621002897802E-3</v>
      </c>
      <c r="G2862" s="6">
        <f t="shared" si="426"/>
        <v>0.46705974751507778</v>
      </c>
      <c r="H2862" s="8">
        <f t="shared" si="427"/>
        <v>0</v>
      </c>
      <c r="I2862" s="6">
        <f t="shared" si="428"/>
        <v>3.8173933526067372</v>
      </c>
      <c r="J2862" s="15">
        <f t="shared" si="429"/>
        <v>43558</v>
      </c>
      <c r="K2862" s="7">
        <f t="shared" si="430"/>
        <v>12.509153304155976</v>
      </c>
    </row>
    <row r="2863" spans="1:11" x14ac:dyDescent="0.25">
      <c r="A2863" s="11">
        <v>43559</v>
      </c>
      <c r="B2863" s="12">
        <v>7401.8999020000001</v>
      </c>
      <c r="C2863" s="4">
        <f t="shared" si="423"/>
        <v>-2.2131833603286242E-3</v>
      </c>
      <c r="D2863" s="4">
        <f t="shared" si="422"/>
        <v>1.4509140916531771E-7</v>
      </c>
      <c r="E2863" s="13">
        <f t="shared" si="424"/>
        <v>5.7384731813846906E-5</v>
      </c>
      <c r="F2863" s="4">
        <f t="shared" si="425"/>
        <v>-2.2133284517377896E-3</v>
      </c>
      <c r="G2863" s="6">
        <f t="shared" si="426"/>
        <v>-0.29217811886984874</v>
      </c>
      <c r="H2863" s="8">
        <f t="shared" si="427"/>
        <v>1</v>
      </c>
      <c r="I2863" s="6">
        <f t="shared" si="428"/>
        <v>3.9212435833704062</v>
      </c>
      <c r="J2863" s="15">
        <f t="shared" si="429"/>
        <v>43559</v>
      </c>
      <c r="K2863" s="7">
        <f t="shared" si="430"/>
        <v>12.049206259709919</v>
      </c>
    </row>
    <row r="2864" spans="1:11" x14ac:dyDescent="0.25">
      <c r="A2864" s="11">
        <v>43560</v>
      </c>
      <c r="B2864" s="12">
        <v>7446.8999020000001</v>
      </c>
      <c r="C2864" s="4">
        <f t="shared" si="423"/>
        <v>6.0611144817175151E-3</v>
      </c>
      <c r="D2864" s="4">
        <f t="shared" si="422"/>
        <v>1.4509140916531771E-7</v>
      </c>
      <c r="E2864" s="13">
        <f t="shared" si="424"/>
        <v>5.4363188530395357E-5</v>
      </c>
      <c r="F2864" s="4">
        <f t="shared" si="425"/>
        <v>6.0609693903083501E-3</v>
      </c>
      <c r="G2864" s="6">
        <f t="shared" si="426"/>
        <v>0.82203371495558886</v>
      </c>
      <c r="H2864" s="8">
        <f t="shared" si="427"/>
        <v>0</v>
      </c>
      <c r="I2864" s="6">
        <f t="shared" si="428"/>
        <v>3.6531034098240576</v>
      </c>
      <c r="J2864" s="15">
        <f t="shared" si="429"/>
        <v>43560</v>
      </c>
      <c r="K2864" s="7">
        <f t="shared" si="430"/>
        <v>11.727696576135497</v>
      </c>
    </row>
    <row r="2865" spans="1:11" x14ac:dyDescent="0.25">
      <c r="A2865" s="11">
        <v>43563</v>
      </c>
      <c r="B2865" s="12">
        <v>7451.8999020000001</v>
      </c>
      <c r="C2865" s="4">
        <f t="shared" si="423"/>
        <v>6.7119502959780226E-4</v>
      </c>
      <c r="D2865" s="4">
        <f t="shared" si="422"/>
        <v>1.4509140916531771E-7</v>
      </c>
      <c r="E2865" s="13">
        <f t="shared" si="424"/>
        <v>5.0793990754230243E-5</v>
      </c>
      <c r="F2865" s="4">
        <f t="shared" si="425"/>
        <v>6.7104993818863697E-4</v>
      </c>
      <c r="G2865" s="6">
        <f t="shared" si="426"/>
        <v>9.4156145837627672E-2</v>
      </c>
      <c r="H2865" s="8">
        <f t="shared" si="427"/>
        <v>0</v>
      </c>
      <c r="I2865" s="6">
        <f t="shared" si="428"/>
        <v>4.0204950282040679</v>
      </c>
      <c r="J2865" s="15">
        <f t="shared" si="429"/>
        <v>43563</v>
      </c>
      <c r="K2865" s="7">
        <f t="shared" si="430"/>
        <v>11.33617204386924</v>
      </c>
    </row>
    <row r="2866" spans="1:11" x14ac:dyDescent="0.25">
      <c r="A2866" s="11">
        <v>43564</v>
      </c>
      <c r="B2866" s="12">
        <v>7425.6000979999999</v>
      </c>
      <c r="C2866" s="4">
        <f t="shared" si="423"/>
        <v>-3.5355175796162866E-3</v>
      </c>
      <c r="D2866" s="4">
        <f t="shared" si="422"/>
        <v>1.4509140916531771E-7</v>
      </c>
      <c r="E2866" s="13">
        <f t="shared" si="424"/>
        <v>4.7651715129145471E-5</v>
      </c>
      <c r="F2866" s="4">
        <f t="shared" si="425"/>
        <v>-3.535662671025452E-3</v>
      </c>
      <c r="G2866" s="6">
        <f t="shared" si="426"/>
        <v>-0.51219054236125694</v>
      </c>
      <c r="H2866" s="8">
        <f t="shared" si="427"/>
        <v>1</v>
      </c>
      <c r="I2866" s="6">
        <f t="shared" si="428"/>
        <v>3.9256878580512145</v>
      </c>
      <c r="J2866" s="15">
        <f t="shared" si="429"/>
        <v>43564</v>
      </c>
      <c r="K2866" s="7">
        <f t="shared" si="430"/>
        <v>10.979928928583192</v>
      </c>
    </row>
    <row r="2867" spans="1:11" x14ac:dyDescent="0.25">
      <c r="A2867" s="11">
        <v>43565</v>
      </c>
      <c r="B2867" s="12">
        <v>7421.8999020000001</v>
      </c>
      <c r="C2867" s="4">
        <f t="shared" si="423"/>
        <v>-4.9842681617824538E-4</v>
      </c>
      <c r="D2867" s="4">
        <f t="shared" si="422"/>
        <v>1.4509140916531771E-7</v>
      </c>
      <c r="E2867" s="13">
        <f t="shared" si="424"/>
        <v>4.7205078836337082E-5</v>
      </c>
      <c r="F2867" s="4">
        <f t="shared" si="425"/>
        <v>-4.9857190758741067E-4</v>
      </c>
      <c r="G2867" s="6">
        <f t="shared" si="426"/>
        <v>-7.2566042792784974E-2</v>
      </c>
      <c r="H2867" s="8">
        <f t="shared" si="427"/>
        <v>1</v>
      </c>
      <c r="I2867" s="6">
        <f t="shared" si="428"/>
        <v>4.0589330858603887</v>
      </c>
      <c r="J2867" s="15">
        <f t="shared" si="429"/>
        <v>43565</v>
      </c>
      <c r="K2867" s="7">
        <f t="shared" si="430"/>
        <v>10.92835071984482</v>
      </c>
    </row>
    <row r="2868" spans="1:11" x14ac:dyDescent="0.25">
      <c r="A2868" s="11">
        <v>43566</v>
      </c>
      <c r="B2868" s="12">
        <v>7418</v>
      </c>
      <c r="C2868" s="4">
        <f t="shared" si="423"/>
        <v>-5.2559681878367858E-4</v>
      </c>
      <c r="D2868" s="4">
        <f t="shared" si="422"/>
        <v>1.4509140916531771E-7</v>
      </c>
      <c r="E2868" s="13">
        <f t="shared" si="424"/>
        <v>4.4538211069331764E-5</v>
      </c>
      <c r="F2868" s="4">
        <f t="shared" si="425"/>
        <v>-5.2574191019284387E-4</v>
      </c>
      <c r="G2868" s="6">
        <f t="shared" si="426"/>
        <v>-7.8778229165929303E-2</v>
      </c>
      <c r="H2868" s="8">
        <f t="shared" si="427"/>
        <v>1</v>
      </c>
      <c r="I2868" s="6">
        <f t="shared" si="428"/>
        <v>4.0875399928639906</v>
      </c>
      <c r="J2868" s="15">
        <f t="shared" si="429"/>
        <v>43566</v>
      </c>
      <c r="K2868" s="7">
        <f t="shared" si="430"/>
        <v>10.615162457796364</v>
      </c>
    </row>
    <row r="2869" spans="1:11" x14ac:dyDescent="0.25">
      <c r="A2869" s="11">
        <v>43567</v>
      </c>
      <c r="B2869" s="12">
        <v>7437.1000979999999</v>
      </c>
      <c r="C2869" s="4">
        <f t="shared" si="423"/>
        <v>2.5715220226457461E-3</v>
      </c>
      <c r="D2869" s="4">
        <f t="shared" si="422"/>
        <v>1.4509140916531771E-7</v>
      </c>
      <c r="E2869" s="13">
        <f t="shared" si="424"/>
        <v>4.219549963129309E-5</v>
      </c>
      <c r="F2869" s="4">
        <f t="shared" si="425"/>
        <v>2.5713769312365807E-3</v>
      </c>
      <c r="G2869" s="6">
        <f t="shared" si="426"/>
        <v>0.39585184780581373</v>
      </c>
      <c r="H2869" s="8">
        <f t="shared" si="427"/>
        <v>0</v>
      </c>
      <c r="I2869" s="6">
        <f t="shared" si="428"/>
        <v>4.0393106172983808</v>
      </c>
      <c r="J2869" s="15">
        <f t="shared" si="429"/>
        <v>43567</v>
      </c>
      <c r="K2869" s="7">
        <f t="shared" si="430"/>
        <v>10.33221244783379</v>
      </c>
    </row>
    <row r="2870" spans="1:11" x14ac:dyDescent="0.25">
      <c r="A2870" s="11">
        <v>43570</v>
      </c>
      <c r="B2870" s="12">
        <v>7436.8999020000001</v>
      </c>
      <c r="C2870" s="4">
        <f t="shared" si="423"/>
        <v>-2.6918918920481071E-5</v>
      </c>
      <c r="D2870" s="4">
        <f t="shared" si="422"/>
        <v>1.4509140916531771E-7</v>
      </c>
      <c r="E2870" s="13">
        <f t="shared" si="424"/>
        <v>4.0081714596100397E-5</v>
      </c>
      <c r="F2870" s="4">
        <f t="shared" si="425"/>
        <v>-2.706401032964639E-5</v>
      </c>
      <c r="G2870" s="6">
        <f t="shared" si="426"/>
        <v>-4.2748315390854835E-3</v>
      </c>
      <c r="H2870" s="8">
        <f t="shared" si="427"/>
        <v>1</v>
      </c>
      <c r="I2870" s="6">
        <f t="shared" si="428"/>
        <v>4.1433474910824097</v>
      </c>
      <c r="J2870" s="15">
        <f t="shared" si="429"/>
        <v>43570</v>
      </c>
      <c r="K2870" s="7">
        <f t="shared" si="430"/>
        <v>10.070091257189977</v>
      </c>
    </row>
    <row r="2871" spans="1:11" x14ac:dyDescent="0.25">
      <c r="A2871" s="11">
        <v>43571</v>
      </c>
      <c r="B2871" s="12">
        <v>7469.8999020000001</v>
      </c>
      <c r="C2871" s="4">
        <f t="shared" si="423"/>
        <v>4.4275168838207712E-3</v>
      </c>
      <c r="D2871" s="4">
        <f t="shared" si="422"/>
        <v>1.4509140916531771E-7</v>
      </c>
      <c r="E2871" s="13">
        <f t="shared" si="424"/>
        <v>3.8220901473217719E-5</v>
      </c>
      <c r="F2871" s="4">
        <f t="shared" si="425"/>
        <v>4.4273717924116062E-3</v>
      </c>
      <c r="G2871" s="6">
        <f t="shared" si="426"/>
        <v>0.71613604052868041</v>
      </c>
      <c r="H2871" s="8">
        <f t="shared" si="427"/>
        <v>0</v>
      </c>
      <c r="I2871" s="6">
        <f t="shared" si="428"/>
        <v>3.9107000690252214</v>
      </c>
      <c r="J2871" s="15">
        <f t="shared" si="429"/>
        <v>43571</v>
      </c>
      <c r="K2871" s="7">
        <f t="shared" si="430"/>
        <v>9.8335589044476084</v>
      </c>
    </row>
    <row r="2872" spans="1:11" x14ac:dyDescent="0.25">
      <c r="A2872" s="11">
        <v>43572</v>
      </c>
      <c r="B2872" s="12">
        <v>7471.2998049999997</v>
      </c>
      <c r="C2872" s="4">
        <f t="shared" si="423"/>
        <v>1.8738829967458409E-4</v>
      </c>
      <c r="D2872" s="4">
        <f t="shared" si="422"/>
        <v>1.4509140916531771E-7</v>
      </c>
      <c r="E2872" s="13">
        <f t="shared" si="424"/>
        <v>3.6582529710625647E-5</v>
      </c>
      <c r="F2872" s="4">
        <f t="shared" si="425"/>
        <v>1.8724320826541877E-4</v>
      </c>
      <c r="G2872" s="6">
        <f t="shared" si="426"/>
        <v>3.0957737030647629E-2</v>
      </c>
      <c r="H2872" s="8">
        <f t="shared" si="427"/>
        <v>0</v>
      </c>
      <c r="I2872" s="6">
        <f t="shared" si="428"/>
        <v>4.1885521569673516</v>
      </c>
      <c r="J2872" s="15">
        <f t="shared" si="429"/>
        <v>43572</v>
      </c>
      <c r="K2872" s="7">
        <f t="shared" si="430"/>
        <v>9.6204885618082248</v>
      </c>
    </row>
    <row r="2873" spans="1:11" x14ac:dyDescent="0.25">
      <c r="A2873" s="11">
        <v>43573</v>
      </c>
      <c r="B2873" s="12">
        <v>7459.8999020000001</v>
      </c>
      <c r="C2873" s="4">
        <f t="shared" si="423"/>
        <v>-1.526991191438266E-3</v>
      </c>
      <c r="D2873" s="4">
        <f t="shared" si="422"/>
        <v>1.4509140916531771E-7</v>
      </c>
      <c r="E2873" s="13">
        <f t="shared" si="424"/>
        <v>3.5140128370806456E-5</v>
      </c>
      <c r="F2873" s="4">
        <f t="shared" si="425"/>
        <v>-1.5271362828474314E-3</v>
      </c>
      <c r="G2873" s="6">
        <f t="shared" si="426"/>
        <v>-0.25761795220833511</v>
      </c>
      <c r="H2873" s="8">
        <f t="shared" si="427"/>
        <v>1</v>
      </c>
      <c r="I2873" s="6">
        <f t="shared" si="428"/>
        <v>4.1759613731889029</v>
      </c>
      <c r="J2873" s="15">
        <f t="shared" si="429"/>
        <v>43573</v>
      </c>
      <c r="K2873" s="7">
        <f t="shared" si="430"/>
        <v>9.4289195976071571</v>
      </c>
    </row>
    <row r="2874" spans="1:11" x14ac:dyDescent="0.25">
      <c r="A2874" s="11">
        <v>43578</v>
      </c>
      <c r="B2874" s="12">
        <v>7523.1000979999999</v>
      </c>
      <c r="C2874" s="4">
        <f t="shared" si="423"/>
        <v>8.4363039225562285E-3</v>
      </c>
      <c r="D2874" s="4">
        <f t="shared" si="422"/>
        <v>1.4509140916531771E-7</v>
      </c>
      <c r="E2874" s="13">
        <f t="shared" si="424"/>
        <v>3.4303030926534967E-5</v>
      </c>
      <c r="F2874" s="4">
        <f t="shared" si="425"/>
        <v>8.4361588311470635E-3</v>
      </c>
      <c r="G2874" s="6">
        <f t="shared" si="426"/>
        <v>1.4403847025861314</v>
      </c>
      <c r="H2874" s="8">
        <f t="shared" si="427"/>
        <v>0</v>
      </c>
      <c r="I2874" s="6">
        <f t="shared" si="428"/>
        <v>3.1838458423188856</v>
      </c>
      <c r="J2874" s="15">
        <f t="shared" si="429"/>
        <v>43578</v>
      </c>
      <c r="K2874" s="7">
        <f t="shared" si="430"/>
        <v>9.31593625161387</v>
      </c>
    </row>
    <row r="2875" spans="1:11" x14ac:dyDescent="0.25">
      <c r="A2875" s="11">
        <v>43579</v>
      </c>
      <c r="B2875" s="12">
        <v>7471.7998049999997</v>
      </c>
      <c r="C2875" s="4">
        <f t="shared" si="423"/>
        <v>-6.8423922108461922E-3</v>
      </c>
      <c r="D2875" s="4">
        <f t="shared" si="422"/>
        <v>1.4509140916531771E-7</v>
      </c>
      <c r="E2875" s="13">
        <f t="shared" si="424"/>
        <v>3.3133287081570162E-5</v>
      </c>
      <c r="F2875" s="4">
        <f t="shared" si="425"/>
        <v>-6.8425373022553571E-3</v>
      </c>
      <c r="G2875" s="6">
        <f t="shared" si="426"/>
        <v>-1.1887346225025257</v>
      </c>
      <c r="H2875" s="8">
        <f t="shared" si="427"/>
        <v>1</v>
      </c>
      <c r="I2875" s="6">
        <f t="shared" si="428"/>
        <v>3.5320025298768645</v>
      </c>
      <c r="J2875" s="15">
        <f t="shared" si="429"/>
        <v>43579</v>
      </c>
      <c r="K2875" s="7">
        <f t="shared" si="430"/>
        <v>9.1557204149303573</v>
      </c>
    </row>
    <row r="2876" spans="1:11" x14ac:dyDescent="0.25">
      <c r="A2876" s="11">
        <v>43580</v>
      </c>
      <c r="B2876" s="12">
        <v>7434.1000979999999</v>
      </c>
      <c r="C2876" s="4">
        <f t="shared" si="423"/>
        <v>-5.0583711994406635E-3</v>
      </c>
      <c r="D2876" s="4">
        <f t="shared" si="422"/>
        <v>1.4509140916531771E-7</v>
      </c>
      <c r="E2876" s="13">
        <f t="shared" si="424"/>
        <v>4.0791863256213979E-5</v>
      </c>
      <c r="F2876" s="4">
        <f t="shared" si="425"/>
        <v>-5.0585162908498285E-3</v>
      </c>
      <c r="G2876" s="6">
        <f t="shared" si="426"/>
        <v>-0.7920204247975644</v>
      </c>
      <c r="H2876" s="8">
        <f t="shared" si="427"/>
        <v>1</v>
      </c>
      <c r="I2876" s="6">
        <f t="shared" si="428"/>
        <v>3.8209272533659306</v>
      </c>
      <c r="J2876" s="15">
        <f t="shared" si="429"/>
        <v>43580</v>
      </c>
      <c r="K2876" s="7">
        <f t="shared" si="430"/>
        <v>10.15890811250015</v>
      </c>
    </row>
    <row r="2877" spans="1:11" x14ac:dyDescent="0.25">
      <c r="A2877" s="11">
        <v>43581</v>
      </c>
      <c r="B2877" s="12">
        <v>7428.2001950000003</v>
      </c>
      <c r="C2877" s="4">
        <f t="shared" si="423"/>
        <v>-7.939421480661164E-4</v>
      </c>
      <c r="D2877" s="4">
        <f t="shared" si="422"/>
        <v>1.4509140916531771E-7</v>
      </c>
      <c r="E2877" s="13">
        <f t="shared" si="424"/>
        <v>4.3594422064096641E-5</v>
      </c>
      <c r="F2877" s="4">
        <f t="shared" si="425"/>
        <v>-7.9408723947528169E-4</v>
      </c>
      <c r="G2877" s="6">
        <f t="shared" si="426"/>
        <v>-0.12026873829650807</v>
      </c>
      <c r="H2877" s="8">
        <f t="shared" si="427"/>
        <v>1</v>
      </c>
      <c r="I2877" s="6">
        <f t="shared" si="428"/>
        <v>4.0941198571412549</v>
      </c>
      <c r="J2877" s="15">
        <f t="shared" si="429"/>
        <v>43581</v>
      </c>
      <c r="K2877" s="7">
        <f t="shared" si="430"/>
        <v>10.502089688350814</v>
      </c>
    </row>
    <row r="2878" spans="1:11" x14ac:dyDescent="0.25">
      <c r="A2878" s="11">
        <v>43584</v>
      </c>
      <c r="B2878" s="12">
        <v>7440.7001950000003</v>
      </c>
      <c r="C2878" s="4">
        <f t="shared" si="423"/>
        <v>1.6813621205204441E-3</v>
      </c>
      <c r="D2878" s="4">
        <f t="shared" si="422"/>
        <v>1.4509140916531771E-7</v>
      </c>
      <c r="E2878" s="13">
        <f t="shared" si="424"/>
        <v>4.1430322982519922E-5</v>
      </c>
      <c r="F2878" s="4">
        <f t="shared" si="425"/>
        <v>1.6812170291112788E-3</v>
      </c>
      <c r="G2878" s="6">
        <f t="shared" si="426"/>
        <v>0.2611948567243747</v>
      </c>
      <c r="H2878" s="8">
        <f t="shared" si="427"/>
        <v>0</v>
      </c>
      <c r="I2878" s="6">
        <f t="shared" si="428"/>
        <v>4.0926988432278861</v>
      </c>
      <c r="J2878" s="15">
        <f t="shared" si="429"/>
        <v>43584</v>
      </c>
      <c r="K2878" s="7">
        <f t="shared" si="430"/>
        <v>10.238101247095353</v>
      </c>
    </row>
    <row r="2879" spans="1:11" x14ac:dyDescent="0.25">
      <c r="A2879" s="11">
        <v>43585</v>
      </c>
      <c r="B2879" s="12">
        <v>7418.2001950000003</v>
      </c>
      <c r="C2879" s="4">
        <f t="shared" si="423"/>
        <v>-3.0284902121258351E-3</v>
      </c>
      <c r="D2879" s="4">
        <f t="shared" si="422"/>
        <v>1.4509140916531771E-7</v>
      </c>
      <c r="E2879" s="13">
        <f t="shared" si="424"/>
        <v>3.9408062956961658E-5</v>
      </c>
      <c r="F2879" s="4">
        <f t="shared" si="425"/>
        <v>-3.0286353035350005E-3</v>
      </c>
      <c r="G2879" s="6">
        <f t="shared" si="426"/>
        <v>-0.4824523612286683</v>
      </c>
      <c r="H2879" s="8">
        <f t="shared" si="427"/>
        <v>1</v>
      </c>
      <c r="I2879" s="6">
        <f t="shared" si="428"/>
        <v>4.0354513858774279</v>
      </c>
      <c r="J2879" s="15">
        <f t="shared" si="429"/>
        <v>43585</v>
      </c>
      <c r="K2879" s="7">
        <f t="shared" si="430"/>
        <v>9.98510887677811</v>
      </c>
    </row>
    <row r="2880" spans="1:11" x14ac:dyDescent="0.25">
      <c r="A2880" s="11">
        <v>43586</v>
      </c>
      <c r="B2880" s="12">
        <v>7385.2998049999997</v>
      </c>
      <c r="C2880" s="4">
        <f t="shared" si="423"/>
        <v>-4.4449547971009123E-3</v>
      </c>
      <c r="D2880" s="4">
        <f t="shared" si="422"/>
        <v>1.4509140916531771E-7</v>
      </c>
      <c r="E2880" s="13">
        <f t="shared" si="424"/>
        <v>3.9329848280616061E-5</v>
      </c>
      <c r="F2880" s="4">
        <f t="shared" si="425"/>
        <v>-4.4450998885100772E-3</v>
      </c>
      <c r="G2880" s="6">
        <f t="shared" si="426"/>
        <v>-0.70879458201868095</v>
      </c>
      <c r="H2880" s="8">
        <f t="shared" si="427"/>
        <v>1</v>
      </c>
      <c r="I2880" s="6">
        <f t="shared" si="428"/>
        <v>3.9016300016095018</v>
      </c>
      <c r="J2880" s="15">
        <f t="shared" si="429"/>
        <v>43586</v>
      </c>
      <c r="K2880" s="7">
        <f t="shared" si="430"/>
        <v>9.9751950432038488</v>
      </c>
    </row>
    <row r="2881" spans="1:11" x14ac:dyDescent="0.25">
      <c r="A2881" s="11">
        <v>43587</v>
      </c>
      <c r="B2881" s="12">
        <v>7351.2998049999997</v>
      </c>
      <c r="C2881" s="4">
        <f t="shared" si="423"/>
        <v>-4.6143698313413518E-3</v>
      </c>
      <c r="D2881" s="4">
        <f t="shared" si="422"/>
        <v>1.4509140916531771E-7</v>
      </c>
      <c r="E2881" s="13">
        <f t="shared" si="424"/>
        <v>4.1225475656813449E-5</v>
      </c>
      <c r="F2881" s="4">
        <f t="shared" si="425"/>
        <v>-4.6145149227505167E-3</v>
      </c>
      <c r="G2881" s="6">
        <f t="shared" si="426"/>
        <v>-0.71869267280847238</v>
      </c>
      <c r="H2881" s="8">
        <f t="shared" si="427"/>
        <v>1</v>
      </c>
      <c r="I2881" s="6">
        <f t="shared" si="428"/>
        <v>3.8710289635801054</v>
      </c>
      <c r="J2881" s="15">
        <f t="shared" si="429"/>
        <v>43587</v>
      </c>
      <c r="K2881" s="7">
        <f t="shared" si="430"/>
        <v>10.212759343670937</v>
      </c>
    </row>
    <row r="2882" spans="1:11" x14ac:dyDescent="0.25">
      <c r="A2882" s="11">
        <v>43588</v>
      </c>
      <c r="B2882" s="12">
        <v>7380.6000979999999</v>
      </c>
      <c r="C2882" s="4">
        <f t="shared" si="423"/>
        <v>3.9778075913734718E-3</v>
      </c>
      <c r="D2882" s="4">
        <f t="shared" si="422"/>
        <v>1.4509140916531771E-7</v>
      </c>
      <c r="E2882" s="13">
        <f t="shared" si="424"/>
        <v>4.3179179441244268E-5</v>
      </c>
      <c r="F2882" s="4">
        <f t="shared" si="425"/>
        <v>3.9776624999643068E-3</v>
      </c>
      <c r="G2882" s="6">
        <f t="shared" si="426"/>
        <v>0.60532796576795544</v>
      </c>
      <c r="H2882" s="8">
        <f t="shared" si="427"/>
        <v>0</v>
      </c>
      <c r="I2882" s="6">
        <f t="shared" si="428"/>
        <v>3.9229265618607436</v>
      </c>
      <c r="J2882" s="15">
        <f t="shared" si="429"/>
        <v>43588</v>
      </c>
      <c r="K2882" s="7">
        <f t="shared" si="430"/>
        <v>10.451953118262059</v>
      </c>
    </row>
    <row r="2883" spans="1:11" x14ac:dyDescent="0.25">
      <c r="A2883" s="11">
        <v>43592</v>
      </c>
      <c r="B2883" s="12">
        <v>7260.5</v>
      </c>
      <c r="C2883" s="4">
        <f t="shared" si="423"/>
        <v>-1.6406252410055319E-2</v>
      </c>
      <c r="D2883" s="4">
        <f t="shared" si="422"/>
        <v>1.4509140916531771E-7</v>
      </c>
      <c r="E2883" s="13">
        <f t="shared" si="424"/>
        <v>4.0947733596319182E-5</v>
      </c>
      <c r="F2883" s="4">
        <f t="shared" si="425"/>
        <v>-1.6406397501464484E-2</v>
      </c>
      <c r="G2883" s="6">
        <f t="shared" si="426"/>
        <v>-2.5638835449734874</v>
      </c>
      <c r="H2883" s="8">
        <f t="shared" si="427"/>
        <v>1</v>
      </c>
      <c r="I2883" s="6">
        <f t="shared" si="428"/>
        <v>0.84591909811744515</v>
      </c>
      <c r="J2883" s="15">
        <f t="shared" si="429"/>
        <v>43592</v>
      </c>
      <c r="K2883" s="7">
        <f t="shared" si="430"/>
        <v>10.178298777236181</v>
      </c>
    </row>
    <row r="2884" spans="1:11" x14ac:dyDescent="0.25">
      <c r="A2884" s="11">
        <v>43593</v>
      </c>
      <c r="B2884" s="12">
        <v>7271</v>
      </c>
      <c r="C2884" s="4">
        <f t="shared" si="423"/>
        <v>1.4451366792646062E-3</v>
      </c>
      <c r="D2884" s="4">
        <f t="shared" si="422"/>
        <v>1.4509140916531771E-7</v>
      </c>
      <c r="E2884" s="13">
        <f t="shared" si="424"/>
        <v>8.893280686817779E-5</v>
      </c>
      <c r="F2884" s="4">
        <f t="shared" si="425"/>
        <v>1.4449915878554408E-3</v>
      </c>
      <c r="G2884" s="6">
        <f t="shared" si="426"/>
        <v>0.15322665435061836</v>
      </c>
      <c r="H2884" s="8">
        <f t="shared" si="427"/>
        <v>0</v>
      </c>
      <c r="I2884" s="6">
        <f t="shared" si="428"/>
        <v>3.7331369891843607</v>
      </c>
      <c r="J2884" s="15">
        <f t="shared" si="429"/>
        <v>43593</v>
      </c>
      <c r="K2884" s="7">
        <f t="shared" si="430"/>
        <v>15.000000045882993</v>
      </c>
    </row>
    <row r="2885" spans="1:11" x14ac:dyDescent="0.25">
      <c r="A2885" s="11">
        <v>43594</v>
      </c>
      <c r="B2885" s="12">
        <v>7207.3999020000001</v>
      </c>
      <c r="C2885" s="4">
        <f t="shared" si="423"/>
        <v>-8.7855712672378176E-3</v>
      </c>
      <c r="D2885" s="4">
        <f t="shared" si="422"/>
        <v>1.4509140916531771E-7</v>
      </c>
      <c r="E2885" s="13">
        <f t="shared" si="424"/>
        <v>8.1228636263846869E-5</v>
      </c>
      <c r="F2885" s="4">
        <f t="shared" si="425"/>
        <v>-8.7857163586469826E-3</v>
      </c>
      <c r="G2885" s="6">
        <f t="shared" si="426"/>
        <v>-0.97481588426105015</v>
      </c>
      <c r="H2885" s="8">
        <f t="shared" si="427"/>
        <v>1</v>
      </c>
      <c r="I2885" s="6">
        <f t="shared" si="428"/>
        <v>3.3150498175014382</v>
      </c>
      <c r="J2885" s="15">
        <f t="shared" si="429"/>
        <v>43594</v>
      </c>
      <c r="K2885" s="7">
        <f t="shared" si="430"/>
        <v>14.3355659025911</v>
      </c>
    </row>
    <row r="2886" spans="1:11" x14ac:dyDescent="0.25">
      <c r="A2886" s="11">
        <v>43595</v>
      </c>
      <c r="B2886" s="12">
        <v>7203.2998049999997</v>
      </c>
      <c r="C2886" s="4">
        <f t="shared" si="423"/>
        <v>-5.690351189045331E-4</v>
      </c>
      <c r="D2886" s="4">
        <f t="shared" si="422"/>
        <v>1.4509140916531771E-7</v>
      </c>
      <c r="E2886" s="13">
        <f t="shared" si="424"/>
        <v>8.8769841518649851E-5</v>
      </c>
      <c r="F2886" s="4">
        <f t="shared" si="425"/>
        <v>-5.6918021031369839E-4</v>
      </c>
      <c r="G2886" s="6">
        <f t="shared" si="426"/>
        <v>-6.0411145325762139E-2</v>
      </c>
      <c r="H2886" s="8">
        <f t="shared" si="427"/>
        <v>1</v>
      </c>
      <c r="I2886" s="6">
        <f t="shared" si="428"/>
        <v>3.7439685076498779</v>
      </c>
      <c r="J2886" s="15">
        <f t="shared" si="429"/>
        <v>43595</v>
      </c>
      <c r="K2886" s="7">
        <f t="shared" si="430"/>
        <v>14.986250332961347</v>
      </c>
    </row>
    <row r="2887" spans="1:11" x14ac:dyDescent="0.25">
      <c r="A2887" s="11">
        <v>43598</v>
      </c>
      <c r="B2887" s="12">
        <v>7163.7001950000003</v>
      </c>
      <c r="C2887" s="4">
        <f t="shared" si="423"/>
        <v>-5.5125927864692718E-3</v>
      </c>
      <c r="D2887" s="4">
        <f t="shared" si="422"/>
        <v>1.4509140916531771E-7</v>
      </c>
      <c r="E2887" s="13">
        <f t="shared" si="424"/>
        <v>8.1145281771271283E-5</v>
      </c>
      <c r="F2887" s="4">
        <f t="shared" si="425"/>
        <v>-5.5127378778784368E-3</v>
      </c>
      <c r="G2887" s="6">
        <f t="shared" si="426"/>
        <v>-0.61197785436038965</v>
      </c>
      <c r="H2887" s="8">
        <f t="shared" si="427"/>
        <v>1</v>
      </c>
      <c r="I2887" s="6">
        <f t="shared" si="428"/>
        <v>3.6034377235619974</v>
      </c>
      <c r="J2887" s="15">
        <f t="shared" si="429"/>
        <v>43598</v>
      </c>
      <c r="K2887" s="7">
        <f t="shared" si="430"/>
        <v>14.328208641742915</v>
      </c>
    </row>
    <row r="2888" spans="1:11" x14ac:dyDescent="0.25">
      <c r="A2888" s="11">
        <v>43599</v>
      </c>
      <c r="B2888" s="12">
        <v>7241.6000979999999</v>
      </c>
      <c r="C2888" s="4">
        <f t="shared" si="423"/>
        <v>1.0815555494693851E-2</v>
      </c>
      <c r="D2888" s="4">
        <f t="shared" si="422"/>
        <v>1.4509140916531771E-7</v>
      </c>
      <c r="E2888" s="13">
        <f t="shared" si="424"/>
        <v>8.0012096134629248E-5</v>
      </c>
      <c r="F2888" s="4">
        <f t="shared" si="425"/>
        <v>1.0815410403284686E-2</v>
      </c>
      <c r="G2888" s="6">
        <f t="shared" si="426"/>
        <v>1.2091082371700954</v>
      </c>
      <c r="H2888" s="8">
        <f t="shared" si="427"/>
        <v>0</v>
      </c>
      <c r="I2888" s="6">
        <f t="shared" si="428"/>
        <v>3.0667564687177142</v>
      </c>
      <c r="J2888" s="15">
        <f t="shared" si="429"/>
        <v>43599</v>
      </c>
      <c r="K2888" s="7">
        <f t="shared" si="430"/>
        <v>14.227810907536409</v>
      </c>
    </row>
    <row r="2889" spans="1:11" x14ac:dyDescent="0.25">
      <c r="A2889" s="11">
        <v>43600</v>
      </c>
      <c r="B2889" s="12">
        <v>7297</v>
      </c>
      <c r="C2889" s="4">
        <f t="shared" si="423"/>
        <v>7.621114793481056E-3</v>
      </c>
      <c r="D2889" s="4">
        <f t="shared" si="422"/>
        <v>1.4509140916531771E-7</v>
      </c>
      <c r="E2889" s="13">
        <f t="shared" si="424"/>
        <v>7.3374957747163606E-5</v>
      </c>
      <c r="F2889" s="4">
        <f t="shared" si="425"/>
        <v>7.6209697020718911E-3</v>
      </c>
      <c r="G2889" s="6">
        <f t="shared" si="426"/>
        <v>0.88968507066837499</v>
      </c>
      <c r="H2889" s="8">
        <f t="shared" si="427"/>
        <v>0</v>
      </c>
      <c r="I2889" s="6">
        <f t="shared" si="428"/>
        <v>3.4452556321422492</v>
      </c>
      <c r="J2889" s="15">
        <f t="shared" si="429"/>
        <v>43600</v>
      </c>
      <c r="K2889" s="7">
        <f t="shared" si="430"/>
        <v>13.624927269542539</v>
      </c>
    </row>
    <row r="2890" spans="1:11" x14ac:dyDescent="0.25">
      <c r="A2890" s="11">
        <v>43601</v>
      </c>
      <c r="B2890" s="12">
        <v>7353.5</v>
      </c>
      <c r="C2890" s="4">
        <f t="shared" si="423"/>
        <v>7.713085574748306E-3</v>
      </c>
      <c r="D2890" s="4">
        <f t="shared" si="422"/>
        <v>1.4509140916531771E-7</v>
      </c>
      <c r="E2890" s="13">
        <f t="shared" si="424"/>
        <v>6.7531706831083533E-5</v>
      </c>
      <c r="F2890" s="4">
        <f t="shared" si="425"/>
        <v>7.712940483339141E-3</v>
      </c>
      <c r="G2890" s="6">
        <f t="shared" si="426"/>
        <v>0.93856880795407205</v>
      </c>
      <c r="H2890" s="8">
        <f t="shared" si="427"/>
        <v>0</v>
      </c>
      <c r="I2890" s="6">
        <f t="shared" si="428"/>
        <v>3.4420624329351206</v>
      </c>
      <c r="J2890" s="15">
        <f t="shared" si="429"/>
        <v>43601</v>
      </c>
      <c r="K2890" s="7">
        <f t="shared" si="430"/>
        <v>13.071159791030073</v>
      </c>
    </row>
    <row r="2891" spans="1:11" x14ac:dyDescent="0.25">
      <c r="A2891" s="11">
        <v>43602</v>
      </c>
      <c r="B2891" s="12">
        <v>7348.6000979999999</v>
      </c>
      <c r="C2891" s="4">
        <f t="shared" si="423"/>
        <v>-6.6655813098234621E-4</v>
      </c>
      <c r="D2891" s="4">
        <f t="shared" si="422"/>
        <v>1.4509140916531771E-7</v>
      </c>
      <c r="E2891" s="13">
        <f t="shared" si="424"/>
        <v>6.2387384191562974E-5</v>
      </c>
      <c r="F2891" s="4">
        <f t="shared" si="425"/>
        <v>-6.667032223915115E-4</v>
      </c>
      <c r="G2891" s="6">
        <f t="shared" si="426"/>
        <v>-8.4408108030431681E-2</v>
      </c>
      <c r="H2891" s="8">
        <f t="shared" si="427"/>
        <v>1</v>
      </c>
      <c r="I2891" s="6">
        <f t="shared" si="428"/>
        <v>3.9185728421679684</v>
      </c>
      <c r="J2891" s="15">
        <f t="shared" si="429"/>
        <v>43602</v>
      </c>
      <c r="K2891" s="7">
        <f t="shared" si="430"/>
        <v>12.563442283253993</v>
      </c>
    </row>
    <row r="2892" spans="1:11" x14ac:dyDescent="0.25">
      <c r="A2892" s="11">
        <v>43605</v>
      </c>
      <c r="B2892" s="12">
        <v>7310.8999020000001</v>
      </c>
      <c r="C2892" s="4">
        <f t="shared" si="423"/>
        <v>-5.1434604336804239E-3</v>
      </c>
      <c r="D2892" s="4">
        <f t="shared" si="422"/>
        <v>1.4509140916531771E-7</v>
      </c>
      <c r="E2892" s="13">
        <f t="shared" si="424"/>
        <v>5.7940873175870839E-5</v>
      </c>
      <c r="F2892" s="4">
        <f t="shared" si="425"/>
        <v>-5.1436055250895889E-3</v>
      </c>
      <c r="G2892" s="6">
        <f t="shared" si="426"/>
        <v>-0.67573301193958957</v>
      </c>
      <c r="H2892" s="8">
        <f t="shared" si="427"/>
        <v>1</v>
      </c>
      <c r="I2892" s="6">
        <f t="shared" si="428"/>
        <v>3.7307976627779618</v>
      </c>
      <c r="J2892" s="15">
        <f t="shared" si="429"/>
        <v>43605</v>
      </c>
      <c r="K2892" s="7">
        <f t="shared" si="430"/>
        <v>12.107452627821974</v>
      </c>
    </row>
    <row r="2893" spans="1:11" x14ac:dyDescent="0.25">
      <c r="A2893" s="11">
        <v>43606</v>
      </c>
      <c r="B2893" s="12">
        <v>7328.8999020000001</v>
      </c>
      <c r="C2893" s="4">
        <f t="shared" si="423"/>
        <v>2.4590512590863243E-3</v>
      </c>
      <c r="D2893" s="4">
        <f t="shared" si="422"/>
        <v>1.4509140916531771E-7</v>
      </c>
      <c r="E2893" s="13">
        <f t="shared" si="424"/>
        <v>5.88532797207116E-5</v>
      </c>
      <c r="F2893" s="4">
        <f t="shared" si="425"/>
        <v>2.4589061676771589E-3</v>
      </c>
      <c r="G2893" s="6">
        <f t="shared" si="426"/>
        <v>0.32052109768109677</v>
      </c>
      <c r="H2893" s="8">
        <f t="shared" si="427"/>
        <v>0</v>
      </c>
      <c r="I2893" s="6">
        <f t="shared" si="428"/>
        <v>3.8999260775846483</v>
      </c>
      <c r="J2893" s="15">
        <f t="shared" si="429"/>
        <v>43606</v>
      </c>
      <c r="K2893" s="7">
        <f t="shared" si="430"/>
        <v>12.202409503593966</v>
      </c>
    </row>
    <row r="2894" spans="1:11" x14ac:dyDescent="0.25">
      <c r="A2894" s="11">
        <v>43607</v>
      </c>
      <c r="B2894" s="12">
        <v>7334.2001950000003</v>
      </c>
      <c r="C2894" s="4">
        <f t="shared" si="423"/>
        <v>7.2294306057878448E-4</v>
      </c>
      <c r="D2894" s="4">
        <f t="shared" si="422"/>
        <v>1.4509140916531771E-7</v>
      </c>
      <c r="E2894" s="13">
        <f t="shared" si="424"/>
        <v>5.4747009047572888E-5</v>
      </c>
      <c r="F2894" s="4">
        <f t="shared" si="425"/>
        <v>7.2279796916961919E-4</v>
      </c>
      <c r="G2894" s="6">
        <f t="shared" si="426"/>
        <v>9.7686989280635211E-2</v>
      </c>
      <c r="H2894" s="8">
        <f t="shared" si="427"/>
        <v>0</v>
      </c>
      <c r="I2894" s="6">
        <f t="shared" si="428"/>
        <v>3.9826840028719555</v>
      </c>
      <c r="J2894" s="15">
        <f t="shared" si="429"/>
        <v>43607</v>
      </c>
      <c r="K2894" s="7">
        <f t="shared" si="430"/>
        <v>11.769024296446982</v>
      </c>
    </row>
    <row r="2895" spans="1:11" x14ac:dyDescent="0.25">
      <c r="A2895" s="11">
        <v>43608</v>
      </c>
      <c r="B2895" s="12">
        <v>7231</v>
      </c>
      <c r="C2895" s="4">
        <f t="shared" si="423"/>
        <v>-1.4171026920418828E-2</v>
      </c>
      <c r="D2895" s="4">
        <f t="shared" si="422"/>
        <v>1.4509140916531771E-7</v>
      </c>
      <c r="E2895" s="13">
        <f t="shared" si="424"/>
        <v>5.1131901380418692E-5</v>
      </c>
      <c r="F2895" s="4">
        <f t="shared" si="425"/>
        <v>-1.4171172011827993E-2</v>
      </c>
      <c r="G2895" s="6">
        <f t="shared" si="426"/>
        <v>-1.981799882351605</v>
      </c>
      <c r="H2895" s="8">
        <f t="shared" si="427"/>
        <v>1</v>
      </c>
      <c r="I2895" s="6">
        <f t="shared" si="428"/>
        <v>2.0578470611437316</v>
      </c>
      <c r="J2895" s="15">
        <f t="shared" si="429"/>
        <v>43608</v>
      </c>
      <c r="K2895" s="7">
        <f t="shared" si="430"/>
        <v>11.373816883195337</v>
      </c>
    </row>
    <row r="2896" spans="1:11" x14ac:dyDescent="0.25">
      <c r="A2896" s="11">
        <v>43609</v>
      </c>
      <c r="B2896" s="12">
        <v>7277.7001950000003</v>
      </c>
      <c r="C2896" s="4">
        <f t="shared" si="423"/>
        <v>6.4375658263438771E-3</v>
      </c>
      <c r="D2896" s="4">
        <f t="shared" si="422"/>
        <v>1.4509140916531771E-7</v>
      </c>
      <c r="E2896" s="13">
        <f t="shared" si="424"/>
        <v>8.5215584541562875E-5</v>
      </c>
      <c r="F2896" s="4">
        <f t="shared" si="425"/>
        <v>6.4374207349347122E-3</v>
      </c>
      <c r="G2896" s="6">
        <f t="shared" si="426"/>
        <v>0.69735252994882813</v>
      </c>
      <c r="H2896" s="8">
        <f t="shared" si="427"/>
        <v>0</v>
      </c>
      <c r="I2896" s="6">
        <f t="shared" si="428"/>
        <v>3.5230743031332183</v>
      </c>
      <c r="J2896" s="15">
        <f t="shared" si="429"/>
        <v>43609</v>
      </c>
      <c r="K2896" s="7">
        <f t="shared" si="430"/>
        <v>14.68316821704887</v>
      </c>
    </row>
    <row r="2897" spans="1:11" x14ac:dyDescent="0.25">
      <c r="A2897" s="11">
        <v>43613</v>
      </c>
      <c r="B2897" s="12">
        <v>7269</v>
      </c>
      <c r="C2897" s="4">
        <f t="shared" si="423"/>
        <v>-1.1961745166602592E-3</v>
      </c>
      <c r="D2897" s="4">
        <f t="shared" si="422"/>
        <v>1.4509140916531771E-7</v>
      </c>
      <c r="E2897" s="13">
        <f t="shared" si="424"/>
        <v>7.7956041736318906E-5</v>
      </c>
      <c r="F2897" s="4">
        <f t="shared" si="425"/>
        <v>-1.1963196080694246E-3</v>
      </c>
      <c r="G2897" s="6">
        <f t="shared" si="426"/>
        <v>-0.13549470735778313</v>
      </c>
      <c r="H2897" s="8">
        <f t="shared" si="427"/>
        <v>1</v>
      </c>
      <c r="I2897" s="6">
        <f t="shared" si="428"/>
        <v>3.8015647877451504</v>
      </c>
      <c r="J2897" s="15">
        <f t="shared" si="429"/>
        <v>43613</v>
      </c>
      <c r="K2897" s="7">
        <f t="shared" si="430"/>
        <v>14.043816631987433</v>
      </c>
    </row>
    <row r="2898" spans="1:11" x14ac:dyDescent="0.25">
      <c r="A2898" s="11">
        <v>43614</v>
      </c>
      <c r="B2898" s="12">
        <v>7185.2998049999997</v>
      </c>
      <c r="C2898" s="4">
        <f t="shared" si="423"/>
        <v>-1.1581485328466968E-2</v>
      </c>
      <c r="D2898" s="4">
        <f t="shared" si="422"/>
        <v>1.4509140916531771E-7</v>
      </c>
      <c r="E2898" s="13">
        <f t="shared" si="424"/>
        <v>7.1830416891107324E-5</v>
      </c>
      <c r="F2898" s="4">
        <f t="shared" si="425"/>
        <v>-1.1581630419876133E-2</v>
      </c>
      <c r="G2898" s="6">
        <f t="shared" si="426"/>
        <v>-1.3665184780387978</v>
      </c>
      <c r="H2898" s="8">
        <f t="shared" si="427"/>
        <v>1</v>
      </c>
      <c r="I2898" s="6">
        <f t="shared" si="428"/>
        <v>2.9179763604028834</v>
      </c>
      <c r="J2898" s="15">
        <f t="shared" si="429"/>
        <v>43614</v>
      </c>
      <c r="K2898" s="7">
        <f t="shared" si="430"/>
        <v>13.480762394408616</v>
      </c>
    </row>
    <row r="2899" spans="1:11" x14ac:dyDescent="0.25">
      <c r="A2899" s="11">
        <v>43615</v>
      </c>
      <c r="B2899" s="12">
        <v>7218.2001950000003</v>
      </c>
      <c r="C2899" s="4">
        <f t="shared" si="423"/>
        <v>4.5683961842483941E-3</v>
      </c>
      <c r="D2899" s="4">
        <f t="shared" si="422"/>
        <v>1.4509140916531771E-7</v>
      </c>
      <c r="E2899" s="13">
        <f t="shared" si="424"/>
        <v>9.1063067547977755E-5</v>
      </c>
      <c r="F2899" s="4">
        <f t="shared" si="425"/>
        <v>4.5682510928392291E-3</v>
      </c>
      <c r="G2899" s="6">
        <f t="shared" si="426"/>
        <v>0.47871697643333844</v>
      </c>
      <c r="H2899" s="8">
        <f t="shared" si="427"/>
        <v>0</v>
      </c>
      <c r="I2899" s="6">
        <f t="shared" si="428"/>
        <v>3.618455615791528</v>
      </c>
      <c r="J2899" s="15">
        <f t="shared" si="429"/>
        <v>43615</v>
      </c>
      <c r="K2899" s="7">
        <f t="shared" si="430"/>
        <v>15.178588896744774</v>
      </c>
    </row>
    <row r="2900" spans="1:11" x14ac:dyDescent="0.25">
      <c r="A2900" s="11">
        <v>43616</v>
      </c>
      <c r="B2900" s="12">
        <v>7161.7001950000003</v>
      </c>
      <c r="C2900" s="4">
        <f t="shared" si="423"/>
        <v>-7.8582311720374557E-3</v>
      </c>
      <c r="D2900" s="4">
        <f t="shared" si="422"/>
        <v>1.4509140916531771E-7</v>
      </c>
      <c r="E2900" s="13">
        <f t="shared" si="424"/>
        <v>8.3104090253511773E-5</v>
      </c>
      <c r="F2900" s="4">
        <f t="shared" si="425"/>
        <v>-7.8583762634466207E-3</v>
      </c>
      <c r="G2900" s="6">
        <f t="shared" si="426"/>
        <v>-0.86202848991946279</v>
      </c>
      <c r="H2900" s="8">
        <f t="shared" si="427"/>
        <v>1</v>
      </c>
      <c r="I2900" s="6">
        <f t="shared" si="428"/>
        <v>3.4072232263057267</v>
      </c>
      <c r="J2900" s="15">
        <f t="shared" si="429"/>
        <v>43616</v>
      </c>
      <c r="K2900" s="7">
        <f t="shared" si="430"/>
        <v>14.500115459588065</v>
      </c>
    </row>
    <row r="2901" spans="1:11" x14ac:dyDescent="0.25">
      <c r="A2901" s="11">
        <v>43619</v>
      </c>
      <c r="B2901" s="12">
        <v>7184.7998049999997</v>
      </c>
      <c r="C2901" s="4">
        <f t="shared" si="423"/>
        <v>3.2202460477299679E-3</v>
      </c>
      <c r="D2901" s="4">
        <f t="shared" ref="D2901:D2964" si="431">D2900</f>
        <v>1.4509140916531771E-7</v>
      </c>
      <c r="E2901" s="13">
        <f t="shared" si="424"/>
        <v>8.7556757372449424E-5</v>
      </c>
      <c r="F2901" s="4">
        <f t="shared" si="425"/>
        <v>3.2201009563208025E-3</v>
      </c>
      <c r="G2901" s="6">
        <f t="shared" si="426"/>
        <v>0.34413167887639223</v>
      </c>
      <c r="H2901" s="8">
        <f t="shared" si="427"/>
        <v>0</v>
      </c>
      <c r="I2901" s="6">
        <f t="shared" si="428"/>
        <v>3.6934598201930537</v>
      </c>
      <c r="J2901" s="15">
        <f t="shared" si="429"/>
        <v>43619</v>
      </c>
      <c r="K2901" s="7">
        <f t="shared" si="430"/>
        <v>14.883500802979688</v>
      </c>
    </row>
    <row r="2902" spans="1:11" x14ac:dyDescent="0.25">
      <c r="A2902" s="11">
        <v>43620</v>
      </c>
      <c r="B2902" s="12">
        <v>7214.2998049999997</v>
      </c>
      <c r="C2902" s="4">
        <f t="shared" si="423"/>
        <v>4.097484158437829E-3</v>
      </c>
      <c r="D2902" s="4">
        <f t="shared" si="431"/>
        <v>1.4509140916531771E-7</v>
      </c>
      <c r="E2902" s="13">
        <f t="shared" si="424"/>
        <v>8.0017180059819082E-5</v>
      </c>
      <c r="F2902" s="4">
        <f t="shared" si="425"/>
        <v>4.0973390670286641E-3</v>
      </c>
      <c r="G2902" s="6">
        <f t="shared" si="426"/>
        <v>0.45804725368220683</v>
      </c>
      <c r="H2902" s="8">
        <f t="shared" si="427"/>
        <v>0</v>
      </c>
      <c r="I2902" s="6">
        <f t="shared" si="428"/>
        <v>3.6927924212915695</v>
      </c>
      <c r="J2902" s="15">
        <f t="shared" si="429"/>
        <v>43620</v>
      </c>
      <c r="K2902" s="7">
        <f t="shared" si="430"/>
        <v>14.22826291405041</v>
      </c>
    </row>
    <row r="2903" spans="1:11" x14ac:dyDescent="0.25">
      <c r="A2903" s="11">
        <v>43621</v>
      </c>
      <c r="B2903" s="12">
        <v>7220.2001950000003</v>
      </c>
      <c r="C2903" s="4">
        <f t="shared" si="423"/>
        <v>8.1753996725053655E-4</v>
      </c>
      <c r="D2903" s="4">
        <f t="shared" si="431"/>
        <v>1.4509140916531771E-7</v>
      </c>
      <c r="E2903" s="13">
        <f t="shared" si="424"/>
        <v>7.3379433569240613E-5</v>
      </c>
      <c r="F2903" s="4">
        <f t="shared" si="425"/>
        <v>8.1739487584137126E-4</v>
      </c>
      <c r="G2903" s="6">
        <f t="shared" si="426"/>
        <v>9.5421169121144178E-2</v>
      </c>
      <c r="H2903" s="8">
        <f t="shared" si="427"/>
        <v>0</v>
      </c>
      <c r="I2903" s="6">
        <f t="shared" si="428"/>
        <v>3.8364422961423839</v>
      </c>
      <c r="J2903" s="15">
        <f t="shared" si="429"/>
        <v>43621</v>
      </c>
      <c r="K2903" s="7">
        <f t="shared" si="430"/>
        <v>13.625342818812991</v>
      </c>
    </row>
    <row r="2904" spans="1:11" x14ac:dyDescent="0.25">
      <c r="A2904" s="11">
        <v>43622</v>
      </c>
      <c r="B2904" s="12">
        <v>7259.8999020000001</v>
      </c>
      <c r="C2904" s="4">
        <f t="shared" si="423"/>
        <v>5.4833607786883799E-3</v>
      </c>
      <c r="D2904" s="4">
        <f t="shared" si="431"/>
        <v>1.4509140916531771E-7</v>
      </c>
      <c r="E2904" s="13">
        <f t="shared" si="424"/>
        <v>6.753564728703381E-5</v>
      </c>
      <c r="F2904" s="4">
        <f t="shared" si="425"/>
        <v>5.4832156872792149E-3</v>
      </c>
      <c r="G2904" s="6">
        <f t="shared" si="426"/>
        <v>0.66721960117340018</v>
      </c>
      <c r="H2904" s="8">
        <f t="shared" si="427"/>
        <v>0</v>
      </c>
      <c r="I2904" s="6">
        <f t="shared" si="428"/>
        <v>3.6598979644651637</v>
      </c>
      <c r="J2904" s="15">
        <f t="shared" si="429"/>
        <v>43622</v>
      </c>
      <c r="K2904" s="7">
        <f t="shared" si="430"/>
        <v>13.071541134701583</v>
      </c>
    </row>
    <row r="2905" spans="1:11" x14ac:dyDescent="0.25">
      <c r="A2905" s="11">
        <v>43623</v>
      </c>
      <c r="B2905" s="12">
        <v>7331.8999020000001</v>
      </c>
      <c r="C2905" s="4">
        <f t="shared" si="423"/>
        <v>9.8686365364245542E-3</v>
      </c>
      <c r="D2905" s="4">
        <f t="shared" si="431"/>
        <v>1.4509140916531771E-7</v>
      </c>
      <c r="E2905" s="13">
        <f t="shared" si="424"/>
        <v>6.2390853318089655E-5</v>
      </c>
      <c r="F2905" s="4">
        <f t="shared" si="425"/>
        <v>9.8684914450153892E-3</v>
      </c>
      <c r="G2905" s="6">
        <f t="shared" si="426"/>
        <v>1.24936779293332</v>
      </c>
      <c r="H2905" s="8">
        <f t="shared" si="427"/>
        <v>0</v>
      </c>
      <c r="I2905" s="6">
        <f t="shared" si="428"/>
        <v>3.1416474631727258</v>
      </c>
      <c r="J2905" s="15">
        <f t="shared" si="429"/>
        <v>43623</v>
      </c>
      <c r="K2905" s="7">
        <f t="shared" si="430"/>
        <v>12.563791581157609</v>
      </c>
    </row>
    <row r="2906" spans="1:11" x14ac:dyDescent="0.25">
      <c r="A2906" s="11">
        <v>43626</v>
      </c>
      <c r="B2906" s="12">
        <v>7375.5</v>
      </c>
      <c r="C2906" s="4">
        <f t="shared" si="423"/>
        <v>5.929018863193105E-3</v>
      </c>
      <c r="D2906" s="4">
        <f t="shared" si="431"/>
        <v>1.4509140916531771E-7</v>
      </c>
      <c r="E2906" s="13">
        <f t="shared" si="424"/>
        <v>5.7861443154087435E-5</v>
      </c>
      <c r="F2906" s="4">
        <f t="shared" si="425"/>
        <v>5.92887377178394E-3</v>
      </c>
      <c r="G2906" s="6">
        <f t="shared" si="426"/>
        <v>0.77943081801062464</v>
      </c>
      <c r="H2906" s="8">
        <f t="shared" si="427"/>
        <v>0</v>
      </c>
      <c r="I2906" s="6">
        <f t="shared" si="428"/>
        <v>3.6560349250405055</v>
      </c>
      <c r="J2906" s="15">
        <f t="shared" si="429"/>
        <v>43626</v>
      </c>
      <c r="K2906" s="7">
        <f t="shared" si="430"/>
        <v>12.099150845404036</v>
      </c>
    </row>
    <row r="2907" spans="1:11" x14ac:dyDescent="0.25">
      <c r="A2907" s="11">
        <v>43627</v>
      </c>
      <c r="B2907" s="12">
        <v>7398.5</v>
      </c>
      <c r="C2907" s="4">
        <f t="shared" si="423"/>
        <v>3.1135804224851479E-3</v>
      </c>
      <c r="D2907" s="4">
        <f t="shared" si="431"/>
        <v>1.4509140916531771E-7</v>
      </c>
      <c r="E2907" s="13">
        <f t="shared" si="424"/>
        <v>5.3873808944125692E-5</v>
      </c>
      <c r="F2907" s="4">
        <f t="shared" si="425"/>
        <v>3.1134353310759825E-3</v>
      </c>
      <c r="G2907" s="6">
        <f t="shared" si="426"/>
        <v>0.42418080168041128</v>
      </c>
      <c r="H2907" s="8">
        <f t="shared" si="427"/>
        <v>0</v>
      </c>
      <c r="I2907" s="6">
        <f t="shared" si="428"/>
        <v>3.9055298493134045</v>
      </c>
      <c r="J2907" s="15">
        <f t="shared" si="429"/>
        <v>43627</v>
      </c>
      <c r="K2907" s="7">
        <f t="shared" si="430"/>
        <v>11.67479064603036</v>
      </c>
    </row>
    <row r="2908" spans="1:11" x14ac:dyDescent="0.25">
      <c r="A2908" s="11">
        <v>43628</v>
      </c>
      <c r="B2908" s="12">
        <v>7367.6000979999999</v>
      </c>
      <c r="C2908" s="4">
        <f t="shared" si="423"/>
        <v>-4.1852549961590201E-3</v>
      </c>
      <c r="D2908" s="4">
        <f t="shared" si="431"/>
        <v>1.4509140916531771E-7</v>
      </c>
      <c r="E2908" s="13">
        <f t="shared" si="424"/>
        <v>5.0363147286933936E-5</v>
      </c>
      <c r="F2908" s="4">
        <f t="shared" si="425"/>
        <v>-4.1854000875681851E-3</v>
      </c>
      <c r="G2908" s="6">
        <f t="shared" si="426"/>
        <v>-0.58976710827335777</v>
      </c>
      <c r="H2908" s="8">
        <f t="shared" si="427"/>
        <v>1</v>
      </c>
      <c r="I2908" s="6">
        <f t="shared" si="428"/>
        <v>3.8552742732806511</v>
      </c>
      <c r="J2908" s="15">
        <f t="shared" si="429"/>
        <v>43628</v>
      </c>
      <c r="K2908" s="7">
        <f t="shared" si="430"/>
        <v>11.287991966507722</v>
      </c>
    </row>
    <row r="2909" spans="1:11" x14ac:dyDescent="0.25">
      <c r="A2909" s="11">
        <v>43629</v>
      </c>
      <c r="B2909" s="12">
        <v>7368.6000979999999</v>
      </c>
      <c r="C2909" s="4">
        <f t="shared" si="423"/>
        <v>1.3572019764037437E-4</v>
      </c>
      <c r="D2909" s="4">
        <f t="shared" si="431"/>
        <v>1.4509140916531771E-7</v>
      </c>
      <c r="E2909" s="13">
        <f t="shared" si="424"/>
        <v>5.0523126343319694E-5</v>
      </c>
      <c r="F2909" s="4">
        <f t="shared" si="425"/>
        <v>1.3557510623120905E-4</v>
      </c>
      <c r="G2909" s="6">
        <f t="shared" si="426"/>
        <v>1.9073695499498555E-2</v>
      </c>
      <c r="H2909" s="8">
        <f t="shared" si="427"/>
        <v>0</v>
      </c>
      <c r="I2909" s="6">
        <f t="shared" si="428"/>
        <v>4.0274192534235205</v>
      </c>
      <c r="J2909" s="15">
        <f t="shared" si="429"/>
        <v>43629</v>
      </c>
      <c r="K2909" s="7">
        <f t="shared" si="430"/>
        <v>11.305905963194583</v>
      </c>
    </row>
    <row r="2910" spans="1:11" x14ac:dyDescent="0.25">
      <c r="A2910" s="11">
        <v>43630</v>
      </c>
      <c r="B2910" s="12">
        <v>7345.7998049999997</v>
      </c>
      <c r="C2910" s="4">
        <f t="shared" si="423"/>
        <v>-3.0990473819273406E-3</v>
      </c>
      <c r="D2910" s="4">
        <f t="shared" si="431"/>
        <v>1.4509140916531771E-7</v>
      </c>
      <c r="E2910" s="13">
        <f t="shared" si="424"/>
        <v>4.7413249600059088E-5</v>
      </c>
      <c r="F2910" s="4">
        <f t="shared" si="425"/>
        <v>-3.099192473336506E-3</v>
      </c>
      <c r="G2910" s="6">
        <f t="shared" si="426"/>
        <v>-0.45008929910513579</v>
      </c>
      <c r="H2910" s="8">
        <f t="shared" si="427"/>
        <v>1</v>
      </c>
      <c r="I2910" s="6">
        <f t="shared" si="428"/>
        <v>3.9580756986590253</v>
      </c>
      <c r="J2910" s="15">
        <f t="shared" si="429"/>
        <v>43630</v>
      </c>
      <c r="K2910" s="7">
        <f t="shared" si="430"/>
        <v>10.952420804924795</v>
      </c>
    </row>
    <row r="2911" spans="1:11" x14ac:dyDescent="0.25">
      <c r="A2911" s="11">
        <v>43633</v>
      </c>
      <c r="B2911" s="12">
        <v>7357.2998049999997</v>
      </c>
      <c r="C2911" s="4">
        <f t="shared" si="423"/>
        <v>1.5642963252785187E-3</v>
      </c>
      <c r="D2911" s="4">
        <f t="shared" si="431"/>
        <v>1.4509140916531771E-7</v>
      </c>
      <c r="E2911" s="13">
        <f t="shared" si="424"/>
        <v>4.6457744269298135E-5</v>
      </c>
      <c r="F2911" s="4">
        <f t="shared" si="425"/>
        <v>1.5641512338693533E-3</v>
      </c>
      <c r="G2911" s="6">
        <f t="shared" si="426"/>
        <v>0.22948255791625105</v>
      </c>
      <c r="H2911" s="8">
        <f t="shared" si="427"/>
        <v>0</v>
      </c>
      <c r="I2911" s="6">
        <f t="shared" si="428"/>
        <v>4.0432140365532483</v>
      </c>
      <c r="J2911" s="15">
        <f t="shared" si="429"/>
        <v>43633</v>
      </c>
      <c r="K2911" s="7">
        <f t="shared" si="430"/>
        <v>10.841498651077917</v>
      </c>
    </row>
    <row r="2912" spans="1:11" x14ac:dyDescent="0.25">
      <c r="A2912" s="11">
        <v>43634</v>
      </c>
      <c r="B2912" s="12">
        <v>7443</v>
      </c>
      <c r="C2912" s="4">
        <f t="shared" si="423"/>
        <v>1.1581002272489089E-2</v>
      </c>
      <c r="D2912" s="4">
        <f t="shared" si="431"/>
        <v>1.4509140916531771E-7</v>
      </c>
      <c r="E2912" s="13">
        <f t="shared" si="424"/>
        <v>4.3834139727481498E-5</v>
      </c>
      <c r="F2912" s="4">
        <f t="shared" si="425"/>
        <v>1.1580857181079924E-2</v>
      </c>
      <c r="G2912" s="6">
        <f t="shared" si="426"/>
        <v>1.7491798346247327</v>
      </c>
      <c r="H2912" s="8">
        <f t="shared" si="427"/>
        <v>0</v>
      </c>
      <c r="I2912" s="6">
        <f t="shared" si="428"/>
        <v>2.5687952190459802</v>
      </c>
      <c r="J2912" s="15">
        <f t="shared" si="429"/>
        <v>43634</v>
      </c>
      <c r="K2912" s="7">
        <f t="shared" si="430"/>
        <v>10.530924627520994</v>
      </c>
    </row>
    <row r="2913" spans="1:11" x14ac:dyDescent="0.25">
      <c r="A2913" s="11">
        <v>43635</v>
      </c>
      <c r="B2913" s="12">
        <v>7403.5</v>
      </c>
      <c r="C2913" s="4">
        <f t="shared" si="423"/>
        <v>-5.3211320111370914E-3</v>
      </c>
      <c r="D2913" s="4">
        <f t="shared" si="431"/>
        <v>1.4509140916531771E-7</v>
      </c>
      <c r="E2913" s="13">
        <f t="shared" si="424"/>
        <v>4.1524352173352212E-5</v>
      </c>
      <c r="F2913" s="4">
        <f t="shared" si="425"/>
        <v>-5.3212771025462563E-3</v>
      </c>
      <c r="G2913" s="6">
        <f t="shared" si="426"/>
        <v>-0.82578015601396382</v>
      </c>
      <c r="H2913" s="8">
        <f t="shared" si="427"/>
        <v>1</v>
      </c>
      <c r="I2913" s="6">
        <f t="shared" si="428"/>
        <v>3.7847202854966828</v>
      </c>
      <c r="J2913" s="15">
        <f t="shared" si="429"/>
        <v>43635</v>
      </c>
      <c r="K2913" s="7">
        <f t="shared" si="430"/>
        <v>10.249712727612472</v>
      </c>
    </row>
    <row r="2914" spans="1:11" x14ac:dyDescent="0.25">
      <c r="A2914" s="11">
        <v>43636</v>
      </c>
      <c r="B2914" s="12">
        <v>7424.3999020000001</v>
      </c>
      <c r="C2914" s="4">
        <f t="shared" si="423"/>
        <v>2.8189987764500424E-3</v>
      </c>
      <c r="D2914" s="4">
        <f t="shared" si="431"/>
        <v>1.4509140916531771E-7</v>
      </c>
      <c r="E2914" s="13">
        <f t="shared" si="424"/>
        <v>4.4745417526364569E-5</v>
      </c>
      <c r="F2914" s="4">
        <f t="shared" si="425"/>
        <v>2.818853685040877E-3</v>
      </c>
      <c r="G2914" s="6">
        <f t="shared" si="426"/>
        <v>0.42140360987045289</v>
      </c>
      <c r="H2914" s="8">
        <f t="shared" si="427"/>
        <v>0</v>
      </c>
      <c r="I2914" s="6">
        <f t="shared" si="428"/>
        <v>3.9995317256555527</v>
      </c>
      <c r="J2914" s="15">
        <f t="shared" si="429"/>
        <v>43636</v>
      </c>
      <c r="K2914" s="7">
        <f t="shared" si="430"/>
        <v>10.639826424416066</v>
      </c>
    </row>
    <row r="2915" spans="1:11" x14ac:dyDescent="0.25">
      <c r="A2915" s="11">
        <v>43637</v>
      </c>
      <c r="B2915" s="12">
        <v>7407.5</v>
      </c>
      <c r="C2915" s="4">
        <f t="shared" si="423"/>
        <v>-2.2788596775031684E-3</v>
      </c>
      <c r="D2915" s="4">
        <f t="shared" si="431"/>
        <v>1.4509140916531771E-7</v>
      </c>
      <c r="E2915" s="13">
        <f t="shared" si="424"/>
        <v>4.2326629378116085E-5</v>
      </c>
      <c r="F2915" s="4">
        <f t="shared" si="425"/>
        <v>-2.2790047689123338E-3</v>
      </c>
      <c r="G2915" s="6">
        <f t="shared" si="426"/>
        <v>-0.35029859163375604</v>
      </c>
      <c r="H2915" s="8">
        <f t="shared" si="427"/>
        <v>1</v>
      </c>
      <c r="I2915" s="6">
        <f t="shared" si="428"/>
        <v>4.0547539820755834</v>
      </c>
      <c r="J2915" s="15">
        <f t="shared" si="429"/>
        <v>43637</v>
      </c>
      <c r="K2915" s="7">
        <f t="shared" si="430"/>
        <v>10.348254554591982</v>
      </c>
    </row>
    <row r="2916" spans="1:11" x14ac:dyDescent="0.25">
      <c r="A2916" s="11">
        <v>43640</v>
      </c>
      <c r="B2916" s="12">
        <v>7416.7001950000003</v>
      </c>
      <c r="C2916" s="4">
        <f t="shared" si="423"/>
        <v>1.2412401424953265E-3</v>
      </c>
      <c r="D2916" s="4">
        <f t="shared" si="431"/>
        <v>1.4509140916531771E-7</v>
      </c>
      <c r="E2916" s="13">
        <f t="shared" si="424"/>
        <v>4.1160979910898009E-5</v>
      </c>
      <c r="F2916" s="4">
        <f t="shared" si="425"/>
        <v>1.2410950510861611E-3</v>
      </c>
      <c r="G2916" s="6">
        <f t="shared" si="426"/>
        <v>0.19344708558898979</v>
      </c>
      <c r="H2916" s="8">
        <f t="shared" si="427"/>
        <v>0</v>
      </c>
      <c r="I2916" s="6">
        <f t="shared" si="428"/>
        <v>4.1113604992952792</v>
      </c>
      <c r="J2916" s="15">
        <f t="shared" si="429"/>
        <v>43640</v>
      </c>
      <c r="K2916" s="7">
        <f t="shared" si="430"/>
        <v>10.204767472832096</v>
      </c>
    </row>
    <row r="2917" spans="1:11" x14ac:dyDescent="0.25">
      <c r="A2917" s="11">
        <v>43641</v>
      </c>
      <c r="B2917" s="12">
        <v>7422.3999020000001</v>
      </c>
      <c r="C2917" s="4">
        <f t="shared" si="423"/>
        <v>7.6820120398696755E-4</v>
      </c>
      <c r="D2917" s="4">
        <f t="shared" si="431"/>
        <v>1.4509140916531771E-7</v>
      </c>
      <c r="E2917" s="13">
        <f t="shared" si="424"/>
        <v>3.9170936795336527E-5</v>
      </c>
      <c r="F2917" s="4">
        <f t="shared" si="425"/>
        <v>7.6805611257780226E-4</v>
      </c>
      <c r="G2917" s="6">
        <f t="shared" si="426"/>
        <v>0.12271876352178773</v>
      </c>
      <c r="H2917" s="8">
        <f t="shared" si="427"/>
        <v>0</v>
      </c>
      <c r="I2917" s="6">
        <f t="shared" si="428"/>
        <v>4.1473192665497347</v>
      </c>
      <c r="J2917" s="15">
        <f t="shared" si="429"/>
        <v>43641</v>
      </c>
      <c r="K2917" s="7">
        <f t="shared" si="430"/>
        <v>9.9550223551834094</v>
      </c>
    </row>
    <row r="2918" spans="1:11" x14ac:dyDescent="0.25">
      <c r="A2918" s="11">
        <v>43642</v>
      </c>
      <c r="B2918" s="12">
        <v>7416.3999020000001</v>
      </c>
      <c r="C2918" s="4">
        <f t="shared" si="423"/>
        <v>-8.0869078446262109E-4</v>
      </c>
      <c r="D2918" s="4">
        <f t="shared" si="431"/>
        <v>1.4509140916531771E-7</v>
      </c>
      <c r="E2918" s="13">
        <f t="shared" si="424"/>
        <v>3.7418928538283494E-5</v>
      </c>
      <c r="F2918" s="4">
        <f t="shared" si="425"/>
        <v>-8.0883587587178638E-4</v>
      </c>
      <c r="G2918" s="6">
        <f t="shared" si="426"/>
        <v>-0.13222535213741765</v>
      </c>
      <c r="H2918" s="8">
        <f t="shared" si="427"/>
        <v>1</v>
      </c>
      <c r="I2918" s="6">
        <f t="shared" si="428"/>
        <v>4.1689866303840422</v>
      </c>
      <c r="J2918" s="15">
        <f t="shared" si="429"/>
        <v>43642</v>
      </c>
      <c r="K2918" s="7">
        <f t="shared" si="430"/>
        <v>9.7298452814963721</v>
      </c>
    </row>
    <row r="2919" spans="1:11" x14ac:dyDescent="0.25">
      <c r="A2919" s="11">
        <v>43643</v>
      </c>
      <c r="B2919" s="12">
        <v>7402.2998049999997</v>
      </c>
      <c r="C2919" s="4">
        <f t="shared" si="423"/>
        <v>-1.9030146415059952E-3</v>
      </c>
      <c r="D2919" s="4">
        <f t="shared" si="431"/>
        <v>1.4509140916531771E-7</v>
      </c>
      <c r="E2919" s="13">
        <f t="shared" si="424"/>
        <v>3.5997885266277006E-5</v>
      </c>
      <c r="F2919" s="4">
        <f t="shared" si="425"/>
        <v>-1.9031597329151606E-3</v>
      </c>
      <c r="G2919" s="6">
        <f t="shared" si="426"/>
        <v>-0.31720260560945057</v>
      </c>
      <c r="H2919" s="8">
        <f t="shared" si="427"/>
        <v>1</v>
      </c>
      <c r="I2919" s="6">
        <f t="shared" si="428"/>
        <v>4.1467779022111122</v>
      </c>
      <c r="J2919" s="15">
        <f t="shared" si="429"/>
        <v>43643</v>
      </c>
      <c r="K2919" s="7">
        <f t="shared" si="430"/>
        <v>9.5433039207436341</v>
      </c>
    </row>
    <row r="2920" spans="1:11" x14ac:dyDescent="0.25">
      <c r="A2920" s="11">
        <v>43644</v>
      </c>
      <c r="B2920" s="12">
        <v>7425.6000979999999</v>
      </c>
      <c r="C2920" s="4">
        <f t="shared" si="423"/>
        <v>3.1427663162640657E-3</v>
      </c>
      <c r="D2920" s="4">
        <f t="shared" si="431"/>
        <v>1.4509140916531771E-7</v>
      </c>
      <c r="E2920" s="13">
        <f t="shared" si="424"/>
        <v>3.5297549344071884E-5</v>
      </c>
      <c r="F2920" s="4">
        <f t="shared" si="425"/>
        <v>3.1426212248549003E-3</v>
      </c>
      <c r="G2920" s="6">
        <f t="shared" si="426"/>
        <v>0.52895626137247165</v>
      </c>
      <c r="H2920" s="8">
        <f t="shared" si="427"/>
        <v>0</v>
      </c>
      <c r="I2920" s="6">
        <f t="shared" si="428"/>
        <v>4.0670126136305758</v>
      </c>
      <c r="J2920" s="15">
        <f t="shared" si="429"/>
        <v>43644</v>
      </c>
      <c r="K2920" s="7">
        <f t="shared" si="430"/>
        <v>9.4500158645635022</v>
      </c>
    </row>
    <row r="2921" spans="1:11" x14ac:dyDescent="0.25">
      <c r="A2921" s="11">
        <v>43647</v>
      </c>
      <c r="B2921" s="12">
        <v>7497.5</v>
      </c>
      <c r="C2921" s="4">
        <f t="shared" si="423"/>
        <v>9.6361289386661646E-3</v>
      </c>
      <c r="D2921" s="4">
        <f t="shared" si="431"/>
        <v>1.4509140916531771E-7</v>
      </c>
      <c r="E2921" s="13">
        <f t="shared" si="424"/>
        <v>3.400884825192419E-5</v>
      </c>
      <c r="F2921" s="4">
        <f t="shared" si="425"/>
        <v>9.6359838472569997E-3</v>
      </c>
      <c r="G2921" s="6">
        <f t="shared" si="426"/>
        <v>1.6523426051937304</v>
      </c>
      <c r="H2921" s="8">
        <f t="shared" si="427"/>
        <v>0</v>
      </c>
      <c r="I2921" s="6">
        <f t="shared" si="428"/>
        <v>2.8603883365769835</v>
      </c>
      <c r="J2921" s="15">
        <f t="shared" si="429"/>
        <v>43647</v>
      </c>
      <c r="K2921" s="7">
        <f t="shared" si="430"/>
        <v>9.2759035181144593</v>
      </c>
    </row>
    <row r="2922" spans="1:11" x14ac:dyDescent="0.25">
      <c r="A2922" s="11">
        <v>43648</v>
      </c>
      <c r="B2922" s="12">
        <v>7559.2001950000003</v>
      </c>
      <c r="C2922" s="4">
        <f t="shared" si="423"/>
        <v>8.1957586416323974E-3</v>
      </c>
      <c r="D2922" s="4">
        <f t="shared" si="431"/>
        <v>1.4509140916531771E-7</v>
      </c>
      <c r="E2922" s="13">
        <f t="shared" si="424"/>
        <v>3.2874292454283098E-5</v>
      </c>
      <c r="F2922" s="4">
        <f t="shared" si="425"/>
        <v>8.1956135502232325E-3</v>
      </c>
      <c r="G2922" s="6">
        <f t="shared" si="426"/>
        <v>1.4293983111043476</v>
      </c>
      <c r="H2922" s="8">
        <f t="shared" si="427"/>
        <v>0</v>
      </c>
      <c r="I2922" s="6">
        <f t="shared" si="428"/>
        <v>3.220881495901911</v>
      </c>
      <c r="J2922" s="15">
        <f t="shared" si="429"/>
        <v>43648</v>
      </c>
      <c r="K2922" s="7">
        <f t="shared" si="430"/>
        <v>9.1198662221184055</v>
      </c>
    </row>
    <row r="2923" spans="1:11" x14ac:dyDescent="0.25">
      <c r="A2923" s="11">
        <v>43649</v>
      </c>
      <c r="B2923" s="12">
        <v>7609.2998049999997</v>
      </c>
      <c r="C2923" s="4">
        <f t="shared" si="423"/>
        <v>6.6057675023153076E-3</v>
      </c>
      <c r="D2923" s="4">
        <f t="shared" si="431"/>
        <v>1.4509140916531771E-7</v>
      </c>
      <c r="E2923" s="13">
        <f t="shared" si="424"/>
        <v>3.187544418310193E-5</v>
      </c>
      <c r="F2923" s="4">
        <f t="shared" si="425"/>
        <v>6.6056224109061427E-3</v>
      </c>
      <c r="G2923" s="6">
        <f t="shared" si="426"/>
        <v>1.1699993550376988</v>
      </c>
      <c r="H2923" s="8">
        <f t="shared" si="427"/>
        <v>0</v>
      </c>
      <c r="I2923" s="6">
        <f t="shared" si="428"/>
        <v>3.5734495311143313</v>
      </c>
      <c r="J2923" s="15">
        <f t="shared" si="429"/>
        <v>43649</v>
      </c>
      <c r="K2923" s="7">
        <f t="shared" si="430"/>
        <v>8.9802490936080321</v>
      </c>
    </row>
    <row r="2924" spans="1:11" x14ac:dyDescent="0.25">
      <c r="A2924" s="11">
        <v>43650</v>
      </c>
      <c r="B2924" s="12">
        <v>7603.6000979999999</v>
      </c>
      <c r="C2924" s="4">
        <f t="shared" si="423"/>
        <v>-7.4932554648163307E-4</v>
      </c>
      <c r="D2924" s="4">
        <f t="shared" si="431"/>
        <v>1.4509140916531771E-7</v>
      </c>
      <c r="E2924" s="13">
        <f t="shared" si="424"/>
        <v>3.0996071065520601E-5</v>
      </c>
      <c r="F2924" s="4">
        <f t="shared" si="425"/>
        <v>-7.4947063789079836E-4</v>
      </c>
      <c r="G2924" s="6">
        <f t="shared" si="426"/>
        <v>-0.1346174312435196</v>
      </c>
      <c r="H2924" s="8">
        <f t="shared" si="427"/>
        <v>1</v>
      </c>
      <c r="I2924" s="6">
        <f t="shared" si="428"/>
        <v>4.2628255910646331</v>
      </c>
      <c r="J2924" s="15">
        <f t="shared" si="429"/>
        <v>43650</v>
      </c>
      <c r="K2924" s="7">
        <f t="shared" si="430"/>
        <v>8.855510137522689</v>
      </c>
    </row>
    <row r="2925" spans="1:11" x14ac:dyDescent="0.25">
      <c r="A2925" s="11">
        <v>43651</v>
      </c>
      <c r="B2925" s="12">
        <v>7553.1000979999999</v>
      </c>
      <c r="C2925" s="4">
        <f t="shared" ref="C2925:C2988" si="432">LN(B2925/B2924)</f>
        <v>-6.6637442477462732E-3</v>
      </c>
      <c r="D2925" s="4">
        <f t="shared" si="431"/>
        <v>1.4509140916531771E-7</v>
      </c>
      <c r="E2925" s="13">
        <f t="shared" ref="E2925:E2988" si="433">$G$6+(($G$7+$G$8*H2924)*F2924*F2924)+($G$9*E2924)</f>
        <v>3.0326117645120222E-5</v>
      </c>
      <c r="F2925" s="4">
        <f t="shared" ref="F2925:F2988" si="434">C2925-D2925</f>
        <v>-6.6638893391554382E-3</v>
      </c>
      <c r="G2925" s="6">
        <f t="shared" ref="G2925:G2988" si="435">F2925/SQRT(E2925)</f>
        <v>-1.2100947279397485</v>
      </c>
      <c r="H2925" s="8">
        <f t="shared" ref="H2925:H2988" si="436">IF(G2925&lt;0,1,0)</f>
        <v>1</v>
      </c>
      <c r="I2925" s="6">
        <f t="shared" ref="I2925:I2988" si="437">-0.5*LN(2*PI())-0.5*LN(E2925)-0.5*G2925*G2925</f>
        <v>3.550647465623856</v>
      </c>
      <c r="J2925" s="15">
        <f t="shared" ref="J2925:J2988" si="438">A2925</f>
        <v>43651</v>
      </c>
      <c r="K2925" s="7">
        <f t="shared" ref="K2925:K2988" si="439">100*SQRT($B$12*E2925)</f>
        <v>8.7592852243864154</v>
      </c>
    </row>
    <row r="2926" spans="1:11" x14ac:dyDescent="0.25">
      <c r="A2926" s="11">
        <v>43654</v>
      </c>
      <c r="B2926" s="12">
        <v>7549.2998049999997</v>
      </c>
      <c r="C2926" s="4">
        <f t="shared" si="432"/>
        <v>-5.0327009013405701E-4</v>
      </c>
      <c r="D2926" s="4">
        <f t="shared" si="431"/>
        <v>1.4509140916531771E-7</v>
      </c>
      <c r="E2926" s="13">
        <f t="shared" si="433"/>
        <v>3.7872708698449121E-5</v>
      </c>
      <c r="F2926" s="4">
        <f t="shared" si="434"/>
        <v>-5.034151815432223E-4</v>
      </c>
      <c r="G2926" s="6">
        <f t="shared" si="435"/>
        <v>-8.1801849834275311E-2</v>
      </c>
      <c r="H2926" s="8">
        <f t="shared" si="436"/>
        <v>1</v>
      </c>
      <c r="I2926" s="6">
        <f t="shared" si="437"/>
        <v>4.1683555916648265</v>
      </c>
      <c r="J2926" s="15">
        <f t="shared" si="438"/>
        <v>43654</v>
      </c>
      <c r="K2926" s="7">
        <f t="shared" si="439"/>
        <v>9.78866451601424</v>
      </c>
    </row>
    <row r="2927" spans="1:11" x14ac:dyDescent="0.25">
      <c r="A2927" s="11">
        <v>43655</v>
      </c>
      <c r="B2927" s="12">
        <v>7536.5</v>
      </c>
      <c r="C2927" s="4">
        <f t="shared" si="432"/>
        <v>-1.6969346321658088E-3</v>
      </c>
      <c r="D2927" s="4">
        <f t="shared" si="431"/>
        <v>1.4509140916531771E-7</v>
      </c>
      <c r="E2927" s="13">
        <f t="shared" si="433"/>
        <v>3.632301347760713E-5</v>
      </c>
      <c r="F2927" s="4">
        <f t="shared" si="434"/>
        <v>-1.6970797235749742E-3</v>
      </c>
      <c r="G2927" s="6">
        <f t="shared" si="435"/>
        <v>-0.2815861621575082</v>
      </c>
      <c r="H2927" s="8">
        <f t="shared" si="436"/>
        <v>1</v>
      </c>
      <c r="I2927" s="6">
        <f t="shared" si="437"/>
        <v>4.1529456021733226</v>
      </c>
      <c r="J2927" s="15">
        <f t="shared" si="438"/>
        <v>43655</v>
      </c>
      <c r="K2927" s="7">
        <f t="shared" si="439"/>
        <v>9.5863039852878664</v>
      </c>
    </row>
    <row r="2928" spans="1:11" x14ac:dyDescent="0.25">
      <c r="A2928" s="11">
        <v>43656</v>
      </c>
      <c r="B2928" s="12">
        <v>7530.7001950000003</v>
      </c>
      <c r="C2928" s="4">
        <f t="shared" si="432"/>
        <v>-7.6985839590521996E-4</v>
      </c>
      <c r="D2928" s="4">
        <f t="shared" si="431"/>
        <v>1.4509140916531771E-7</v>
      </c>
      <c r="E2928" s="13">
        <f t="shared" si="433"/>
        <v>3.5446107377960594E-5</v>
      </c>
      <c r="F2928" s="4">
        <f t="shared" si="434"/>
        <v>-7.7000348731438525E-4</v>
      </c>
      <c r="G2928" s="6">
        <f t="shared" si="435"/>
        <v>-0.12933272189569311</v>
      </c>
      <c r="H2928" s="8">
        <f t="shared" si="436"/>
        <v>1</v>
      </c>
      <c r="I2928" s="6">
        <f t="shared" si="437"/>
        <v>4.1964465488171632</v>
      </c>
      <c r="J2928" s="15">
        <f t="shared" si="438"/>
        <v>43656</v>
      </c>
      <c r="K2928" s="7">
        <f t="shared" si="439"/>
        <v>9.4698812910321273</v>
      </c>
    </row>
    <row r="2929" spans="1:11" x14ac:dyDescent="0.25">
      <c r="A2929" s="11">
        <v>43657</v>
      </c>
      <c r="B2929" s="12">
        <v>7509.7998049999997</v>
      </c>
      <c r="C2929" s="4">
        <f t="shared" si="432"/>
        <v>-2.7792165756406525E-3</v>
      </c>
      <c r="D2929" s="4">
        <f t="shared" si="431"/>
        <v>1.4509140916531771E-7</v>
      </c>
      <c r="E2929" s="13">
        <f t="shared" si="433"/>
        <v>3.4249661736081564E-5</v>
      </c>
      <c r="F2929" s="4">
        <f t="shared" si="434"/>
        <v>-2.7793616670498179E-3</v>
      </c>
      <c r="G2929" s="6">
        <f t="shared" si="435"/>
        <v>-0.47491612997902566</v>
      </c>
      <c r="H2929" s="8">
        <f t="shared" si="436"/>
        <v>1</v>
      </c>
      <c r="I2929" s="6">
        <f t="shared" si="437"/>
        <v>4.109205736349999</v>
      </c>
      <c r="J2929" s="15">
        <f t="shared" si="438"/>
        <v>43657</v>
      </c>
      <c r="K2929" s="7">
        <f t="shared" si="439"/>
        <v>9.3086864912449574</v>
      </c>
    </row>
    <row r="2930" spans="1:11" x14ac:dyDescent="0.25">
      <c r="A2930" s="11">
        <v>43658</v>
      </c>
      <c r="B2930" s="12">
        <v>7506</v>
      </c>
      <c r="C2930" s="4">
        <f t="shared" si="432"/>
        <v>-5.0610758407186433E-4</v>
      </c>
      <c r="D2930" s="4">
        <f t="shared" si="431"/>
        <v>1.4509140916531771E-7</v>
      </c>
      <c r="E2930" s="13">
        <f t="shared" si="433"/>
        <v>3.4519795153765063E-5</v>
      </c>
      <c r="F2930" s="4">
        <f t="shared" si="434"/>
        <v>-5.0625267548102962E-4</v>
      </c>
      <c r="G2930" s="6">
        <f t="shared" si="435"/>
        <v>-8.616546309858765E-2</v>
      </c>
      <c r="H2930" s="8">
        <f t="shared" si="436"/>
        <v>1</v>
      </c>
      <c r="I2930" s="6">
        <f t="shared" si="437"/>
        <v>4.2143380362291323</v>
      </c>
      <c r="J2930" s="15">
        <f t="shared" si="438"/>
        <v>43658</v>
      </c>
      <c r="K2930" s="7">
        <f t="shared" si="439"/>
        <v>9.3453240574645466</v>
      </c>
    </row>
    <row r="2931" spans="1:11" x14ac:dyDescent="0.25">
      <c r="A2931" s="11">
        <v>43661</v>
      </c>
      <c r="B2931" s="12">
        <v>7531.7001950000003</v>
      </c>
      <c r="C2931" s="4">
        <f t="shared" si="432"/>
        <v>3.4181051209905104E-3</v>
      </c>
      <c r="D2931" s="4">
        <f t="shared" si="431"/>
        <v>1.4509140916531771E-7</v>
      </c>
      <c r="E2931" s="13">
        <f t="shared" si="433"/>
        <v>3.3371683338343229E-5</v>
      </c>
      <c r="F2931" s="4">
        <f t="shared" si="434"/>
        <v>3.417960029581345E-3</v>
      </c>
      <c r="G2931" s="6">
        <f t="shared" si="435"/>
        <v>0.59166778384923213</v>
      </c>
      <c r="H2931" s="8">
        <f t="shared" si="436"/>
        <v>0</v>
      </c>
      <c r="I2931" s="6">
        <f t="shared" si="437"/>
        <v>4.0599274944788526</v>
      </c>
      <c r="J2931" s="15">
        <f t="shared" si="438"/>
        <v>43661</v>
      </c>
      <c r="K2931" s="7">
        <f t="shared" si="439"/>
        <v>9.188599395229307</v>
      </c>
    </row>
    <row r="2932" spans="1:11" x14ac:dyDescent="0.25">
      <c r="A2932" s="11">
        <v>43662</v>
      </c>
      <c r="B2932" s="12">
        <v>7577.2001950000003</v>
      </c>
      <c r="C2932" s="4">
        <f t="shared" si="432"/>
        <v>6.0229581732667388E-3</v>
      </c>
      <c r="D2932" s="4">
        <f t="shared" si="431"/>
        <v>1.4509140916531771E-7</v>
      </c>
      <c r="E2932" s="13">
        <f t="shared" si="433"/>
        <v>3.2313340693505112E-5</v>
      </c>
      <c r="F2932" s="4">
        <f t="shared" si="434"/>
        <v>6.0228130818575738E-3</v>
      </c>
      <c r="G2932" s="6">
        <f t="shared" si="435"/>
        <v>1.0595182829235186</v>
      </c>
      <c r="H2932" s="8">
        <f t="shared" si="436"/>
        <v>0</v>
      </c>
      <c r="I2932" s="6">
        <f t="shared" si="437"/>
        <v>3.6897871650907819</v>
      </c>
      <c r="J2932" s="15">
        <f t="shared" si="438"/>
        <v>43662</v>
      </c>
      <c r="K2932" s="7">
        <f t="shared" si="439"/>
        <v>9.0417228421671911</v>
      </c>
    </row>
    <row r="2933" spans="1:11" x14ac:dyDescent="0.25">
      <c r="A2933" s="11">
        <v>43663</v>
      </c>
      <c r="B2933" s="12">
        <v>7535.5</v>
      </c>
      <c r="C2933" s="4">
        <f t="shared" si="432"/>
        <v>-5.518577129492417E-3</v>
      </c>
      <c r="D2933" s="4">
        <f t="shared" si="431"/>
        <v>1.4509140916531771E-7</v>
      </c>
      <c r="E2933" s="13">
        <f t="shared" si="433"/>
        <v>3.1381589497740413E-5</v>
      </c>
      <c r="F2933" s="4">
        <f t="shared" si="434"/>
        <v>-5.518722220901582E-3</v>
      </c>
      <c r="G2933" s="6">
        <f t="shared" si="435"/>
        <v>-0.98514706159374388</v>
      </c>
      <c r="H2933" s="8">
        <f t="shared" si="436"/>
        <v>1</v>
      </c>
      <c r="I2933" s="6">
        <f t="shared" si="437"/>
        <v>3.7804486796778729</v>
      </c>
      <c r="J2933" s="15">
        <f t="shared" si="438"/>
        <v>43663</v>
      </c>
      <c r="K2933" s="7">
        <f t="shared" si="439"/>
        <v>8.9104108451453161</v>
      </c>
    </row>
    <row r="2934" spans="1:11" x14ac:dyDescent="0.25">
      <c r="A2934" s="11">
        <v>43664</v>
      </c>
      <c r="B2934" s="12">
        <v>7493.1000979999999</v>
      </c>
      <c r="C2934" s="4">
        <f t="shared" si="432"/>
        <v>-5.6425767163720978E-3</v>
      </c>
      <c r="D2934" s="4">
        <f t="shared" si="431"/>
        <v>1.4509140916531771E-7</v>
      </c>
      <c r="E2934" s="13">
        <f t="shared" si="433"/>
        <v>3.6213034703787967E-5</v>
      </c>
      <c r="F2934" s="4">
        <f t="shared" si="434"/>
        <v>-5.6427218077812627E-3</v>
      </c>
      <c r="G2934" s="6">
        <f t="shared" si="435"/>
        <v>-0.93768329533668437</v>
      </c>
      <c r="H2934" s="8">
        <f t="shared" si="436"/>
        <v>1</v>
      </c>
      <c r="I2934" s="6">
        <f t="shared" si="437"/>
        <v>3.7544822002453997</v>
      </c>
      <c r="J2934" s="15">
        <f t="shared" si="438"/>
        <v>43664</v>
      </c>
      <c r="K2934" s="7">
        <f t="shared" si="439"/>
        <v>9.5717802837603596</v>
      </c>
    </row>
    <row r="2935" spans="1:11" x14ac:dyDescent="0.25">
      <c r="A2935" s="11">
        <v>43665</v>
      </c>
      <c r="B2935" s="12">
        <v>7508.7001950000003</v>
      </c>
      <c r="C2935" s="4">
        <f t="shared" si="432"/>
        <v>2.0797640707639351E-3</v>
      </c>
      <c r="D2935" s="4">
        <f t="shared" si="431"/>
        <v>1.4509140916531771E-7</v>
      </c>
      <c r="E2935" s="13">
        <f t="shared" si="433"/>
        <v>4.0723406965040792E-5</v>
      </c>
      <c r="F2935" s="4">
        <f t="shared" si="434"/>
        <v>2.0796189793547697E-3</v>
      </c>
      <c r="G2935" s="6">
        <f t="shared" si="435"/>
        <v>0.32588301083522969</v>
      </c>
      <c r="H2935" s="8">
        <f t="shared" si="436"/>
        <v>0</v>
      </c>
      <c r="I2935" s="6">
        <f t="shared" si="437"/>
        <v>4.0823153589806953</v>
      </c>
      <c r="J2935" s="15">
        <f t="shared" si="438"/>
        <v>43665</v>
      </c>
      <c r="K2935" s="7">
        <f t="shared" si="439"/>
        <v>10.150380269800397</v>
      </c>
    </row>
    <row r="2936" spans="1:11" x14ac:dyDescent="0.25">
      <c r="A2936" s="11">
        <v>43668</v>
      </c>
      <c r="B2936" s="12">
        <v>7514.8999020000001</v>
      </c>
      <c r="C2936" s="4">
        <f t="shared" si="432"/>
        <v>8.2532912376414409E-4</v>
      </c>
      <c r="D2936" s="4">
        <f t="shared" si="431"/>
        <v>1.4509140916531771E-7</v>
      </c>
      <c r="E2936" s="13">
        <f t="shared" si="433"/>
        <v>3.878570322516407E-5</v>
      </c>
      <c r="F2936" s="4">
        <f t="shared" si="434"/>
        <v>8.251840323549788E-4</v>
      </c>
      <c r="G2936" s="6">
        <f t="shared" si="435"/>
        <v>0.13249972612004401</v>
      </c>
      <c r="H2936" s="8">
        <f t="shared" si="436"/>
        <v>0</v>
      </c>
      <c r="I2936" s="6">
        <f t="shared" si="437"/>
        <v>4.1510128044925656</v>
      </c>
      <c r="J2936" s="15">
        <f t="shared" si="438"/>
        <v>43668</v>
      </c>
      <c r="K2936" s="7">
        <f t="shared" si="439"/>
        <v>9.905949180147509</v>
      </c>
    </row>
    <row r="2937" spans="1:11" x14ac:dyDescent="0.25">
      <c r="A2937" s="11">
        <v>43669</v>
      </c>
      <c r="B2937" s="12">
        <v>7556.8999020000001</v>
      </c>
      <c r="C2937" s="4">
        <f t="shared" si="432"/>
        <v>5.5733368626739374E-3</v>
      </c>
      <c r="D2937" s="4">
        <f t="shared" si="431"/>
        <v>1.4509140916531771E-7</v>
      </c>
      <c r="E2937" s="13">
        <f t="shared" si="433"/>
        <v>3.707977387848823E-5</v>
      </c>
      <c r="F2937" s="4">
        <f t="shared" si="434"/>
        <v>5.5731917712647724E-3</v>
      </c>
      <c r="G2937" s="6">
        <f t="shared" si="435"/>
        <v>0.91524096151054302</v>
      </c>
      <c r="H2937" s="8">
        <f t="shared" si="436"/>
        <v>0</v>
      </c>
      <c r="I2937" s="6">
        <f t="shared" si="437"/>
        <v>3.763447915728011</v>
      </c>
      <c r="J2937" s="15">
        <f t="shared" si="438"/>
        <v>43669</v>
      </c>
      <c r="K2937" s="7">
        <f t="shared" si="439"/>
        <v>9.6856506189607749</v>
      </c>
    </row>
    <row r="2938" spans="1:11" x14ac:dyDescent="0.25">
      <c r="A2938" s="11">
        <v>43670</v>
      </c>
      <c r="B2938" s="12">
        <v>7501.5</v>
      </c>
      <c r="C2938" s="4">
        <f t="shared" si="432"/>
        <v>-7.3580396734927922E-3</v>
      </c>
      <c r="D2938" s="4">
        <f t="shared" si="431"/>
        <v>1.4509140916531771E-7</v>
      </c>
      <c r="E2938" s="13">
        <f t="shared" si="433"/>
        <v>3.5577895714164198E-5</v>
      </c>
      <c r="F2938" s="4">
        <f t="shared" si="434"/>
        <v>-7.3581847649019571E-3</v>
      </c>
      <c r="G2938" s="6">
        <f t="shared" si="435"/>
        <v>-1.2336176088230493</v>
      </c>
      <c r="H2938" s="8">
        <f t="shared" si="436"/>
        <v>1</v>
      </c>
      <c r="I2938" s="6">
        <f t="shared" si="437"/>
        <v>3.4420482743233332</v>
      </c>
      <c r="J2938" s="15">
        <f t="shared" si="438"/>
        <v>43670</v>
      </c>
      <c r="K2938" s="7">
        <f t="shared" si="439"/>
        <v>9.4874694285059711</v>
      </c>
    </row>
    <row r="2939" spans="1:11" x14ac:dyDescent="0.25">
      <c r="A2939" s="11">
        <v>43671</v>
      </c>
      <c r="B2939" s="12">
        <v>7489.1000979999999</v>
      </c>
      <c r="C2939" s="4">
        <f t="shared" si="432"/>
        <v>-1.65435736355349E-3</v>
      </c>
      <c r="D2939" s="4">
        <f t="shared" si="431"/>
        <v>1.4509140916531771E-7</v>
      </c>
      <c r="E2939" s="13">
        <f t="shared" si="433"/>
        <v>4.4302907085362169E-5</v>
      </c>
      <c r="F2939" s="4">
        <f t="shared" si="434"/>
        <v>-1.6545024549626554E-3</v>
      </c>
      <c r="G2939" s="6">
        <f t="shared" si="435"/>
        <v>-0.24857148306338644</v>
      </c>
      <c r="H2939" s="8">
        <f t="shared" si="436"/>
        <v>1</v>
      </c>
      <c r="I2939" s="6">
        <f t="shared" si="437"/>
        <v>4.0623977058850889</v>
      </c>
      <c r="J2939" s="15">
        <f t="shared" si="438"/>
        <v>43671</v>
      </c>
      <c r="K2939" s="7">
        <f t="shared" si="439"/>
        <v>10.587084344897148</v>
      </c>
    </row>
    <row r="2940" spans="1:11" x14ac:dyDescent="0.25">
      <c r="A2940" s="11">
        <v>43672</v>
      </c>
      <c r="B2940" s="12">
        <v>7549.1000979999999</v>
      </c>
      <c r="C2940" s="4">
        <f t="shared" si="432"/>
        <v>7.9797206577061994E-3</v>
      </c>
      <c r="D2940" s="4">
        <f t="shared" si="431"/>
        <v>1.4509140916531771E-7</v>
      </c>
      <c r="E2940" s="13">
        <f t="shared" si="433"/>
        <v>4.2445021713488495E-5</v>
      </c>
      <c r="F2940" s="4">
        <f t="shared" si="434"/>
        <v>7.9795755662970345E-3</v>
      </c>
      <c r="G2940" s="6">
        <f t="shared" si="435"/>
        <v>1.2248034804288974</v>
      </c>
      <c r="H2940" s="8">
        <f t="shared" si="436"/>
        <v>0</v>
      </c>
      <c r="I2940" s="6">
        <f t="shared" si="437"/>
        <v>3.3646401470633744</v>
      </c>
      <c r="J2940" s="15">
        <f t="shared" si="438"/>
        <v>43672</v>
      </c>
      <c r="K2940" s="7">
        <f t="shared" si="439"/>
        <v>10.362717063353891</v>
      </c>
    </row>
    <row r="2941" spans="1:11" x14ac:dyDescent="0.25">
      <c r="A2941" s="11">
        <v>43675</v>
      </c>
      <c r="B2941" s="12">
        <v>7686.6000979999999</v>
      </c>
      <c r="C2941" s="4">
        <f t="shared" si="432"/>
        <v>1.8050202018682356E-2</v>
      </c>
      <c r="D2941" s="4">
        <f t="shared" si="431"/>
        <v>1.4509140916531771E-7</v>
      </c>
      <c r="E2941" s="13">
        <f t="shared" si="433"/>
        <v>4.0301390614627299E-5</v>
      </c>
      <c r="F2941" s="4">
        <f t="shared" si="434"/>
        <v>1.8050056927273191E-2</v>
      </c>
      <c r="G2941" s="6">
        <f t="shared" si="435"/>
        <v>2.843272993726357</v>
      </c>
      <c r="H2941" s="8">
        <f t="shared" si="436"/>
        <v>0</v>
      </c>
      <c r="I2941" s="6">
        <f t="shared" si="437"/>
        <v>9.85230998887765E-2</v>
      </c>
      <c r="J2941" s="15">
        <f t="shared" si="438"/>
        <v>43675</v>
      </c>
      <c r="K2941" s="7">
        <f t="shared" si="439"/>
        <v>10.097649144974639</v>
      </c>
    </row>
    <row r="2942" spans="1:11" x14ac:dyDescent="0.25">
      <c r="A2942" s="11">
        <v>43676</v>
      </c>
      <c r="B2942" s="12">
        <v>7646.7998049999997</v>
      </c>
      <c r="C2942" s="4">
        <f t="shared" si="432"/>
        <v>-5.1913316859033155E-3</v>
      </c>
      <c r="D2942" s="4">
        <f t="shared" si="431"/>
        <v>1.4509140916531771E-7</v>
      </c>
      <c r="E2942" s="13">
        <f t="shared" si="433"/>
        <v>3.8414165480703083E-5</v>
      </c>
      <c r="F2942" s="4">
        <f t="shared" si="434"/>
        <v>-5.1914767773124804E-3</v>
      </c>
      <c r="G2942" s="6">
        <f t="shared" si="435"/>
        <v>-0.83761648146296586</v>
      </c>
      <c r="H2942" s="8">
        <f t="shared" si="436"/>
        <v>1</v>
      </c>
      <c r="I2942" s="6">
        <f t="shared" si="437"/>
        <v>3.8138029186201989</v>
      </c>
      <c r="J2942" s="15">
        <f t="shared" si="438"/>
        <v>43676</v>
      </c>
      <c r="K2942" s="7">
        <f t="shared" si="439"/>
        <v>9.8583892531274504</v>
      </c>
    </row>
    <row r="2943" spans="1:11" x14ac:dyDescent="0.25">
      <c r="A2943" s="11">
        <v>43677</v>
      </c>
      <c r="B2943" s="12">
        <v>7586.7998049999997</v>
      </c>
      <c r="C2943" s="4">
        <f t="shared" si="432"/>
        <v>-7.8773647463688552E-3</v>
      </c>
      <c r="D2943" s="4">
        <f t="shared" si="431"/>
        <v>1.4509140916531771E-7</v>
      </c>
      <c r="E2943" s="13">
        <f t="shared" si="433"/>
        <v>4.175402938333159E-5</v>
      </c>
      <c r="F2943" s="4">
        <f t="shared" si="434"/>
        <v>-7.8775098377780201E-3</v>
      </c>
      <c r="G2943" s="6">
        <f t="shared" si="435"/>
        <v>-1.2191011977626913</v>
      </c>
      <c r="H2943" s="8">
        <f t="shared" si="436"/>
        <v>1</v>
      </c>
      <c r="I2943" s="6">
        <f t="shared" si="437"/>
        <v>3.3798149011765144</v>
      </c>
      <c r="J2943" s="15">
        <f t="shared" si="438"/>
        <v>43677</v>
      </c>
      <c r="K2943" s="7">
        <f t="shared" si="439"/>
        <v>10.278019962027168</v>
      </c>
    </row>
    <row r="2944" spans="1:11" x14ac:dyDescent="0.25">
      <c r="A2944" s="11">
        <v>43678</v>
      </c>
      <c r="B2944" s="12">
        <v>7584.8999020000001</v>
      </c>
      <c r="C2944" s="4">
        <f t="shared" si="432"/>
        <v>-2.5045354793758163E-4</v>
      </c>
      <c r="D2944" s="4">
        <f t="shared" si="431"/>
        <v>1.4509140916531771E-7</v>
      </c>
      <c r="E2944" s="13">
        <f t="shared" si="433"/>
        <v>5.1208569665055669E-5</v>
      </c>
      <c r="F2944" s="4">
        <f t="shared" si="434"/>
        <v>-2.5059863934674692E-4</v>
      </c>
      <c r="G2944" s="6">
        <f t="shared" si="435"/>
        <v>-3.5019293963727931E-2</v>
      </c>
      <c r="H2944" s="8">
        <f t="shared" si="436"/>
        <v>1</v>
      </c>
      <c r="I2944" s="6">
        <f t="shared" si="437"/>
        <v>4.0202501231474876</v>
      </c>
      <c r="J2944" s="15">
        <f t="shared" si="438"/>
        <v>43678</v>
      </c>
      <c r="K2944" s="7">
        <f t="shared" si="439"/>
        <v>11.382340763331189</v>
      </c>
    </row>
    <row r="2945" spans="1:11" x14ac:dyDescent="0.25">
      <c r="A2945" s="11">
        <v>43679</v>
      </c>
      <c r="B2945" s="12">
        <v>7407.1000979999999</v>
      </c>
      <c r="C2945" s="4">
        <f t="shared" si="432"/>
        <v>-2.3720402964448589E-2</v>
      </c>
      <c r="D2945" s="4">
        <f t="shared" si="431"/>
        <v>1.4509140916531771E-7</v>
      </c>
      <c r="E2945" s="13">
        <f t="shared" si="433"/>
        <v>4.8028358726927403E-5</v>
      </c>
      <c r="F2945" s="4">
        <f t="shared" si="434"/>
        <v>-2.3720548055857753E-2</v>
      </c>
      <c r="G2945" s="6">
        <f t="shared" si="435"/>
        <v>-3.4227552570807598</v>
      </c>
      <c r="H2945" s="8">
        <f t="shared" si="436"/>
        <v>1</v>
      </c>
      <c r="I2945" s="6">
        <f t="shared" si="437"/>
        <v>-1.8047058507901479</v>
      </c>
      <c r="J2945" s="15">
        <f t="shared" si="438"/>
        <v>43679</v>
      </c>
      <c r="K2945" s="7">
        <f t="shared" si="439"/>
        <v>11.023236710654739</v>
      </c>
    </row>
    <row r="2946" spans="1:11" x14ac:dyDescent="0.25">
      <c r="A2946" s="11">
        <v>43682</v>
      </c>
      <c r="B2946" s="12">
        <v>7223.8999020000001</v>
      </c>
      <c r="C2946" s="4">
        <f t="shared" si="432"/>
        <v>-2.5044053206715353E-2</v>
      </c>
      <c r="D2946" s="4">
        <f t="shared" si="431"/>
        <v>1.4509140916531771E-7</v>
      </c>
      <c r="E2946" s="13">
        <f t="shared" si="433"/>
        <v>1.4963000885058041E-4</v>
      </c>
      <c r="F2946" s="4">
        <f t="shared" si="434"/>
        <v>-2.5044198298124518E-2</v>
      </c>
      <c r="G2946" s="6">
        <f t="shared" si="435"/>
        <v>-2.0473768249245898</v>
      </c>
      <c r="H2946" s="8">
        <f t="shared" si="436"/>
        <v>1</v>
      </c>
      <c r="I2946" s="6">
        <f t="shared" si="437"/>
        <v>1.3888579944857682</v>
      </c>
      <c r="J2946" s="15">
        <f t="shared" si="438"/>
        <v>43682</v>
      </c>
      <c r="K2946" s="7">
        <f t="shared" si="439"/>
        <v>19.456719209362312</v>
      </c>
    </row>
    <row r="2947" spans="1:11" x14ac:dyDescent="0.25">
      <c r="A2947" s="11">
        <v>43683</v>
      </c>
      <c r="B2947" s="12">
        <v>7171.7001950000003</v>
      </c>
      <c r="C2947" s="4">
        <f t="shared" si="432"/>
        <v>-7.2522069844791915E-3</v>
      </c>
      <c r="D2947" s="4">
        <f t="shared" si="431"/>
        <v>1.4509140916531771E-7</v>
      </c>
      <c r="E2947" s="13">
        <f t="shared" si="433"/>
        <v>2.5105680433909646E-4</v>
      </c>
      <c r="F2947" s="4">
        <f t="shared" si="434"/>
        <v>-7.2523520758883565E-3</v>
      </c>
      <c r="G2947" s="6">
        <f t="shared" si="435"/>
        <v>-0.45771261393630952</v>
      </c>
      <c r="H2947" s="8">
        <f t="shared" si="436"/>
        <v>1</v>
      </c>
      <c r="I2947" s="6">
        <f t="shared" si="437"/>
        <v>3.121226714481752</v>
      </c>
      <c r="J2947" s="15">
        <f t="shared" si="438"/>
        <v>43683</v>
      </c>
      <c r="K2947" s="7">
        <f t="shared" si="439"/>
        <v>25.20265293531445</v>
      </c>
    </row>
    <row r="2948" spans="1:11" x14ac:dyDescent="0.25">
      <c r="A2948" s="11">
        <v>43684</v>
      </c>
      <c r="B2948" s="12">
        <v>7198.7001950000003</v>
      </c>
      <c r="C2948" s="4">
        <f t="shared" si="432"/>
        <v>3.7577285306481726E-3</v>
      </c>
      <c r="D2948" s="4">
        <f t="shared" si="431"/>
        <v>1.4509140916531771E-7</v>
      </c>
      <c r="E2948" s="13">
        <f t="shared" si="433"/>
        <v>2.3372081491483757E-4</v>
      </c>
      <c r="F2948" s="4">
        <f t="shared" si="434"/>
        <v>3.7575834392390072E-3</v>
      </c>
      <c r="G2948" s="6">
        <f t="shared" si="435"/>
        <v>0.24578758203143644</v>
      </c>
      <c r="H2948" s="8">
        <f t="shared" si="436"/>
        <v>0</v>
      </c>
      <c r="I2948" s="6">
        <f t="shared" si="437"/>
        <v>3.2315473258398666</v>
      </c>
      <c r="J2948" s="15">
        <f t="shared" si="438"/>
        <v>43684</v>
      </c>
      <c r="K2948" s="7">
        <f t="shared" si="439"/>
        <v>24.316941866413611</v>
      </c>
    </row>
    <row r="2949" spans="1:11" x14ac:dyDescent="0.25">
      <c r="A2949" s="11">
        <v>43685</v>
      </c>
      <c r="B2949" s="12">
        <v>7285.8999020000001</v>
      </c>
      <c r="C2949" s="4">
        <f t="shared" si="432"/>
        <v>1.2040478837022304E-2</v>
      </c>
      <c r="D2949" s="4">
        <f t="shared" si="431"/>
        <v>1.4509140916531771E-7</v>
      </c>
      <c r="E2949" s="13">
        <f t="shared" si="433"/>
        <v>2.0869812857604586E-4</v>
      </c>
      <c r="F2949" s="4">
        <f t="shared" si="434"/>
        <v>1.2040333745613139E-2</v>
      </c>
      <c r="G2949" s="6">
        <f t="shared" si="435"/>
        <v>0.83344941852701537</v>
      </c>
      <c r="H2949" s="8">
        <f t="shared" si="436"/>
        <v>0</v>
      </c>
      <c r="I2949" s="6">
        <f t="shared" si="437"/>
        <v>2.9710533556609624</v>
      </c>
      <c r="J2949" s="15">
        <f t="shared" si="438"/>
        <v>43685</v>
      </c>
      <c r="K2949" s="7">
        <f t="shared" si="439"/>
        <v>22.978386916783258</v>
      </c>
    </row>
    <row r="2950" spans="1:11" x14ac:dyDescent="0.25">
      <c r="A2950" s="11">
        <v>43686</v>
      </c>
      <c r="B2950" s="12">
        <v>7253.8999020000001</v>
      </c>
      <c r="C2950" s="4">
        <f t="shared" si="432"/>
        <v>-4.4017183315245194E-3</v>
      </c>
      <c r="D2950" s="4">
        <f t="shared" si="431"/>
        <v>1.4509140916531771E-7</v>
      </c>
      <c r="E2950" s="13">
        <f t="shared" si="433"/>
        <v>1.8666847869740896E-4</v>
      </c>
      <c r="F2950" s="4">
        <f t="shared" si="434"/>
        <v>-4.4018634229336844E-3</v>
      </c>
      <c r="G2950" s="6">
        <f t="shared" si="435"/>
        <v>-0.32218184891093277</v>
      </c>
      <c r="H2950" s="8">
        <f t="shared" si="436"/>
        <v>1</v>
      </c>
      <c r="I2950" s="6">
        <f t="shared" si="437"/>
        <v>3.322249072732872</v>
      </c>
      <c r="J2950" s="15">
        <f t="shared" si="438"/>
        <v>43686</v>
      </c>
      <c r="K2950" s="7">
        <f t="shared" si="439"/>
        <v>21.731802757811987</v>
      </c>
    </row>
    <row r="2951" spans="1:11" x14ac:dyDescent="0.25">
      <c r="A2951" s="11">
        <v>43689</v>
      </c>
      <c r="B2951" s="12">
        <v>7226.7001950000003</v>
      </c>
      <c r="C2951" s="4">
        <f t="shared" si="432"/>
        <v>-3.7567143359657062E-3</v>
      </c>
      <c r="D2951" s="4">
        <f t="shared" si="431"/>
        <v>1.4509140916531771E-7</v>
      </c>
      <c r="E2951" s="13">
        <f t="shared" si="433"/>
        <v>1.7086952066495782E-4</v>
      </c>
      <c r="F2951" s="4">
        <f t="shared" si="434"/>
        <v>-3.7568594273748716E-3</v>
      </c>
      <c r="G2951" s="6">
        <f t="shared" si="435"/>
        <v>-0.28740389169304559</v>
      </c>
      <c r="H2951" s="8">
        <f t="shared" si="436"/>
        <v>1</v>
      </c>
      <c r="I2951" s="6">
        <f t="shared" si="437"/>
        <v>3.377066133199965</v>
      </c>
      <c r="J2951" s="15">
        <f t="shared" si="438"/>
        <v>43689</v>
      </c>
      <c r="K2951" s="7">
        <f t="shared" si="439"/>
        <v>20.791822606071438</v>
      </c>
    </row>
    <row r="2952" spans="1:11" x14ac:dyDescent="0.25">
      <c r="A2952" s="11">
        <v>43690</v>
      </c>
      <c r="B2952" s="12">
        <v>7250.8999020000001</v>
      </c>
      <c r="C2952" s="4">
        <f t="shared" si="432"/>
        <v>3.3430581554852686E-3</v>
      </c>
      <c r="D2952" s="4">
        <f t="shared" si="431"/>
        <v>1.4509140916531771E-7</v>
      </c>
      <c r="E2952" s="13">
        <f t="shared" si="433"/>
        <v>1.5598378164383882E-4</v>
      </c>
      <c r="F2952" s="4">
        <f t="shared" si="434"/>
        <v>3.3429130640761032E-3</v>
      </c>
      <c r="G2952" s="6">
        <f t="shared" si="435"/>
        <v>0.26766116254102024</v>
      </c>
      <c r="H2952" s="8">
        <f t="shared" si="436"/>
        <v>0</v>
      </c>
      <c r="I2952" s="6">
        <f t="shared" si="437"/>
        <v>3.42811947779937</v>
      </c>
      <c r="J2952" s="15">
        <f t="shared" si="438"/>
        <v>43690</v>
      </c>
      <c r="K2952" s="7">
        <f t="shared" si="439"/>
        <v>19.865522081206734</v>
      </c>
    </row>
    <row r="2953" spans="1:11" x14ac:dyDescent="0.25">
      <c r="A2953" s="11">
        <v>43691</v>
      </c>
      <c r="B2953" s="12">
        <v>7147.8999020000001</v>
      </c>
      <c r="C2953" s="4">
        <f t="shared" si="432"/>
        <v>-1.4306992015830133E-2</v>
      </c>
      <c r="D2953" s="4">
        <f t="shared" si="431"/>
        <v>1.4509140916531771E-7</v>
      </c>
      <c r="E2953" s="13">
        <f t="shared" si="433"/>
        <v>1.4025944847681141E-4</v>
      </c>
      <c r="F2953" s="4">
        <f t="shared" si="434"/>
        <v>-1.4307137107239298E-2</v>
      </c>
      <c r="G2953" s="6">
        <f t="shared" si="435"/>
        <v>-1.2080549123101874</v>
      </c>
      <c r="H2953" s="8">
        <f t="shared" si="436"/>
        <v>1</v>
      </c>
      <c r="I2953" s="6">
        <f t="shared" si="437"/>
        <v>2.7873714547229533</v>
      </c>
      <c r="J2953" s="15">
        <f t="shared" si="438"/>
        <v>43691</v>
      </c>
      <c r="K2953" s="7">
        <f t="shared" si="439"/>
        <v>18.837632670968315</v>
      </c>
    </row>
    <row r="2954" spans="1:11" x14ac:dyDescent="0.25">
      <c r="A2954" s="11">
        <v>43692</v>
      </c>
      <c r="B2954" s="12">
        <v>7067</v>
      </c>
      <c r="C2954" s="4">
        <f t="shared" si="432"/>
        <v>-1.1382531853031452E-2</v>
      </c>
      <c r="D2954" s="4">
        <f t="shared" si="431"/>
        <v>1.4509140916531771E-7</v>
      </c>
      <c r="E2954" s="13">
        <f t="shared" si="433"/>
        <v>1.644008598110856E-4</v>
      </c>
      <c r="F2954" s="4">
        <f t="shared" si="434"/>
        <v>-1.1382676944440617E-2</v>
      </c>
      <c r="G2954" s="6">
        <f t="shared" si="435"/>
        <v>-0.88775344826655456</v>
      </c>
      <c r="H2954" s="8">
        <f t="shared" si="436"/>
        <v>1</v>
      </c>
      <c r="I2954" s="6">
        <f t="shared" si="437"/>
        <v>3.0436097970214648</v>
      </c>
      <c r="J2954" s="15">
        <f t="shared" si="438"/>
        <v>43692</v>
      </c>
      <c r="K2954" s="7">
        <f t="shared" si="439"/>
        <v>20.394464330353141</v>
      </c>
    </row>
    <row r="2955" spans="1:11" x14ac:dyDescent="0.25">
      <c r="A2955" s="11">
        <v>43693</v>
      </c>
      <c r="B2955" s="12">
        <v>7117.2001950000003</v>
      </c>
      <c r="C2955" s="4">
        <f t="shared" si="432"/>
        <v>7.0783553402417685E-3</v>
      </c>
      <c r="D2955" s="4">
        <f t="shared" si="431"/>
        <v>1.4509140916531771E-7</v>
      </c>
      <c r="E2955" s="13">
        <f t="shared" si="433"/>
        <v>1.7171305653163025E-4</v>
      </c>
      <c r="F2955" s="4">
        <f t="shared" si="434"/>
        <v>7.0782102488326035E-3</v>
      </c>
      <c r="G2955" s="6">
        <f t="shared" si="435"/>
        <v>0.54015922713656295</v>
      </c>
      <c r="H2955" s="8">
        <f t="shared" si="436"/>
        <v>0</v>
      </c>
      <c r="I2955" s="6">
        <f t="shared" si="437"/>
        <v>3.2700183465907973</v>
      </c>
      <c r="J2955" s="15">
        <f t="shared" si="438"/>
        <v>43693</v>
      </c>
      <c r="K2955" s="7">
        <f t="shared" si="439"/>
        <v>20.843081178775478</v>
      </c>
    </row>
    <row r="2956" spans="1:11" x14ac:dyDescent="0.25">
      <c r="A2956" s="11">
        <v>43696</v>
      </c>
      <c r="B2956" s="12">
        <v>7189.7001950000003</v>
      </c>
      <c r="C2956" s="4">
        <f t="shared" si="432"/>
        <v>1.0135056318108711E-2</v>
      </c>
      <c r="D2956" s="4">
        <f t="shared" si="431"/>
        <v>1.4509140916531771E-7</v>
      </c>
      <c r="E2956" s="13">
        <f t="shared" si="433"/>
        <v>1.5410729894064026E-4</v>
      </c>
      <c r="F2956" s="4">
        <f t="shared" si="434"/>
        <v>1.0134911226699546E-2</v>
      </c>
      <c r="G2956" s="6">
        <f t="shared" si="435"/>
        <v>0.81641005463730631</v>
      </c>
      <c r="H2956" s="8">
        <f t="shared" si="436"/>
        <v>0</v>
      </c>
      <c r="I2956" s="6">
        <f t="shared" si="437"/>
        <v>3.1367295040378398</v>
      </c>
      <c r="J2956" s="15">
        <f t="shared" si="438"/>
        <v>43696</v>
      </c>
      <c r="K2956" s="7">
        <f t="shared" si="439"/>
        <v>19.745669558660701</v>
      </c>
    </row>
    <row r="2957" spans="1:11" x14ac:dyDescent="0.25">
      <c r="A2957" s="11">
        <v>43697</v>
      </c>
      <c r="B2957" s="12">
        <v>7125</v>
      </c>
      <c r="C2957" s="4">
        <f t="shared" si="432"/>
        <v>-9.0397472123534672E-3</v>
      </c>
      <c r="D2957" s="4">
        <f t="shared" si="431"/>
        <v>1.4509140916531771E-7</v>
      </c>
      <c r="E2957" s="13">
        <f t="shared" si="433"/>
        <v>1.3860741734014254E-4</v>
      </c>
      <c r="F2957" s="4">
        <f t="shared" si="434"/>
        <v>-9.0398923037626321E-3</v>
      </c>
      <c r="G2957" s="6">
        <f t="shared" si="435"/>
        <v>-0.76783874163525789</v>
      </c>
      <c r="H2957" s="8">
        <f t="shared" si="436"/>
        <v>1</v>
      </c>
      <c r="I2957" s="6">
        <f t="shared" si="437"/>
        <v>3.2282057784562017</v>
      </c>
      <c r="J2957" s="15">
        <f t="shared" si="438"/>
        <v>43697</v>
      </c>
      <c r="K2957" s="7">
        <f t="shared" si="439"/>
        <v>18.726365527527243</v>
      </c>
    </row>
    <row r="2958" spans="1:11" x14ac:dyDescent="0.25">
      <c r="A2958" s="11">
        <v>43698</v>
      </c>
      <c r="B2958" s="12">
        <v>7204</v>
      </c>
      <c r="C2958" s="4">
        <f t="shared" si="432"/>
        <v>1.1026701158995509E-2</v>
      </c>
      <c r="D2958" s="4">
        <f t="shared" si="431"/>
        <v>1.4509140916531771E-7</v>
      </c>
      <c r="E2958" s="13">
        <f t="shared" si="433"/>
        <v>1.4012616334347548E-4</v>
      </c>
      <c r="F2958" s="4">
        <f t="shared" si="434"/>
        <v>1.1026556067586344E-2</v>
      </c>
      <c r="G2958" s="6">
        <f t="shared" si="435"/>
        <v>0.93149445615745852</v>
      </c>
      <c r="H2958" s="8">
        <f t="shared" si="436"/>
        <v>0</v>
      </c>
      <c r="I2958" s="6">
        <f t="shared" si="437"/>
        <v>3.0837041930806999</v>
      </c>
      <c r="J2958" s="15">
        <f t="shared" si="438"/>
        <v>43698</v>
      </c>
      <c r="K2958" s="7">
        <f t="shared" si="439"/>
        <v>18.828680072139761</v>
      </c>
    </row>
    <row r="2959" spans="1:11" x14ac:dyDescent="0.25">
      <c r="A2959" s="11">
        <v>43699</v>
      </c>
      <c r="B2959" s="12">
        <v>7128.2001950000003</v>
      </c>
      <c r="C2959" s="4">
        <f t="shared" si="432"/>
        <v>-1.0577651821303718E-2</v>
      </c>
      <c r="D2959" s="4">
        <f t="shared" si="431"/>
        <v>1.4509140916531771E-7</v>
      </c>
      <c r="E2959" s="13">
        <f t="shared" si="433"/>
        <v>1.2629860613014041E-4</v>
      </c>
      <c r="F2959" s="4">
        <f t="shared" si="434"/>
        <v>-1.0577796912712883E-2</v>
      </c>
      <c r="G2959" s="6">
        <f t="shared" si="435"/>
        <v>-0.94123040031621041</v>
      </c>
      <c r="H2959" s="8">
        <f t="shared" si="436"/>
        <v>1</v>
      </c>
      <c r="I2959" s="6">
        <f t="shared" si="437"/>
        <v>3.126534915981273</v>
      </c>
      <c r="J2959" s="15">
        <f t="shared" si="438"/>
        <v>43699</v>
      </c>
      <c r="K2959" s="7">
        <f t="shared" si="439"/>
        <v>17.875555194433968</v>
      </c>
    </row>
    <row r="2960" spans="1:11" x14ac:dyDescent="0.25">
      <c r="A2960" s="11">
        <v>43700</v>
      </c>
      <c r="B2960" s="12">
        <v>7095</v>
      </c>
      <c r="C2960" s="4">
        <f t="shared" si="432"/>
        <v>-4.6684648803998743E-3</v>
      </c>
      <c r="D2960" s="4">
        <f t="shared" si="431"/>
        <v>1.4509140916531771E-7</v>
      </c>
      <c r="E2960" s="13">
        <f t="shared" si="433"/>
        <v>1.3488828934626461E-4</v>
      </c>
      <c r="F2960" s="4">
        <f t="shared" si="434"/>
        <v>-4.6686099718090393E-3</v>
      </c>
      <c r="G2960" s="6">
        <f t="shared" si="435"/>
        <v>-0.40197631983489712</v>
      </c>
      <c r="H2960" s="8">
        <f t="shared" si="436"/>
        <v>1</v>
      </c>
      <c r="I2960" s="6">
        <f t="shared" si="437"/>
        <v>3.4558007901441261</v>
      </c>
      <c r="J2960" s="15">
        <f t="shared" si="438"/>
        <v>43700</v>
      </c>
      <c r="K2960" s="7">
        <f t="shared" si="439"/>
        <v>18.473423398115724</v>
      </c>
    </row>
    <row r="2961" spans="1:11" x14ac:dyDescent="0.25">
      <c r="A2961" s="11">
        <v>43704</v>
      </c>
      <c r="B2961" s="12">
        <v>7089.6000979999999</v>
      </c>
      <c r="C2961" s="4">
        <f t="shared" si="432"/>
        <v>-7.6137532585335971E-4</v>
      </c>
      <c r="D2961" s="4">
        <f t="shared" si="431"/>
        <v>1.4509140916531771E-7</v>
      </c>
      <c r="E2961" s="13">
        <f t="shared" si="433"/>
        <v>1.2573189836877384E-4</v>
      </c>
      <c r="F2961" s="4">
        <f t="shared" si="434"/>
        <v>-7.61520417262525E-4</v>
      </c>
      <c r="G2961" s="6">
        <f t="shared" si="435"/>
        <v>-6.791392260294761E-2</v>
      </c>
      <c r="H2961" s="8">
        <f t="shared" si="436"/>
        <v>1</v>
      </c>
      <c r="I2961" s="6">
        <f t="shared" si="437"/>
        <v>3.5694346707035756</v>
      </c>
      <c r="J2961" s="15">
        <f t="shared" si="438"/>
        <v>43704</v>
      </c>
      <c r="K2961" s="7">
        <f t="shared" si="439"/>
        <v>17.835405879121389</v>
      </c>
    </row>
    <row r="2962" spans="1:11" x14ac:dyDescent="0.25">
      <c r="A2962" s="11">
        <v>43705</v>
      </c>
      <c r="B2962" s="12">
        <v>7114.7001950000003</v>
      </c>
      <c r="C2962" s="4">
        <f t="shared" si="432"/>
        <v>3.5341583334389821E-3</v>
      </c>
      <c r="D2962" s="4">
        <f t="shared" si="431"/>
        <v>1.4509140916531771E-7</v>
      </c>
      <c r="E2962" s="13">
        <f t="shared" si="433"/>
        <v>1.1373369514343456E-4</v>
      </c>
      <c r="F2962" s="4">
        <f t="shared" si="434"/>
        <v>3.5340132420298167E-3</v>
      </c>
      <c r="G2962" s="6">
        <f t="shared" si="435"/>
        <v>0.3313779430278192</v>
      </c>
      <c r="H2962" s="8">
        <f t="shared" si="436"/>
        <v>0</v>
      </c>
      <c r="I2962" s="6">
        <f t="shared" si="437"/>
        <v>3.5669812211354857</v>
      </c>
      <c r="J2962" s="15">
        <f t="shared" si="438"/>
        <v>43705</v>
      </c>
      <c r="K2962" s="7">
        <f t="shared" si="439"/>
        <v>16.963084881969124</v>
      </c>
    </row>
    <row r="2963" spans="1:11" x14ac:dyDescent="0.25">
      <c r="A2963" s="11">
        <v>43706</v>
      </c>
      <c r="B2963" s="12">
        <v>7184.2998049999997</v>
      </c>
      <c r="C2963" s="4">
        <f t="shared" si="432"/>
        <v>9.7349688313639188E-3</v>
      </c>
      <c r="D2963" s="4">
        <f t="shared" si="431"/>
        <v>1.4509140916531771E-7</v>
      </c>
      <c r="E2963" s="13">
        <f t="shared" si="433"/>
        <v>1.0306301799192315E-4</v>
      </c>
      <c r="F2963" s="4">
        <f t="shared" si="434"/>
        <v>9.7348237399547538E-3</v>
      </c>
      <c r="G2963" s="6">
        <f t="shared" si="435"/>
        <v>0.95890738789430807</v>
      </c>
      <c r="H2963" s="8">
        <f t="shared" si="436"/>
        <v>0</v>
      </c>
      <c r="I2963" s="6">
        <f t="shared" si="437"/>
        <v>3.2113947433457071</v>
      </c>
      <c r="J2963" s="15">
        <f t="shared" si="438"/>
        <v>43706</v>
      </c>
      <c r="K2963" s="7">
        <f t="shared" si="439"/>
        <v>16.147737783341835</v>
      </c>
    </row>
    <row r="2964" spans="1:11" x14ac:dyDescent="0.25">
      <c r="A2964" s="11">
        <v>43707</v>
      </c>
      <c r="B2964" s="12">
        <v>7207.2001950000003</v>
      </c>
      <c r="C2964" s="4">
        <f t="shared" si="432"/>
        <v>3.1824909604142009E-3</v>
      </c>
      <c r="D2964" s="4">
        <f t="shared" si="431"/>
        <v>1.4509140916531771E-7</v>
      </c>
      <c r="E2964" s="13">
        <f t="shared" si="433"/>
        <v>9.3668691642104143E-5</v>
      </c>
      <c r="F2964" s="4">
        <f t="shared" si="434"/>
        <v>3.1823458690050355E-3</v>
      </c>
      <c r="G2964" s="6">
        <f t="shared" si="435"/>
        <v>0.32881388735575667</v>
      </c>
      <c r="H2964" s="8">
        <f t="shared" si="436"/>
        <v>0</v>
      </c>
      <c r="I2964" s="6">
        <f t="shared" si="437"/>
        <v>3.6648754598250632</v>
      </c>
      <c r="J2964" s="15">
        <f t="shared" si="438"/>
        <v>43707</v>
      </c>
      <c r="K2964" s="7">
        <f t="shared" si="439"/>
        <v>15.394212868949275</v>
      </c>
    </row>
    <row r="2965" spans="1:11" x14ac:dyDescent="0.25">
      <c r="A2965" s="11">
        <v>43710</v>
      </c>
      <c r="B2965" s="12">
        <v>7281.8999020000001</v>
      </c>
      <c r="C2965" s="4">
        <f t="shared" si="432"/>
        <v>1.0311250298480297E-2</v>
      </c>
      <c r="D2965" s="4">
        <f t="shared" ref="D2965:D3028" si="440">D2964</f>
        <v>1.4509140916531771E-7</v>
      </c>
      <c r="E2965" s="13">
        <f t="shared" si="433"/>
        <v>8.5398048053716386E-5</v>
      </c>
      <c r="F2965" s="4">
        <f t="shared" si="434"/>
        <v>1.0311105207071132E-2</v>
      </c>
      <c r="G2965" s="6">
        <f t="shared" si="435"/>
        <v>1.1157868687031482</v>
      </c>
      <c r="H2965" s="8">
        <f t="shared" si="436"/>
        <v>0</v>
      </c>
      <c r="I2965" s="6">
        <f t="shared" si="437"/>
        <v>3.1426649555825503</v>
      </c>
      <c r="J2965" s="15">
        <f t="shared" si="438"/>
        <v>43710</v>
      </c>
      <c r="K2965" s="7">
        <f t="shared" si="439"/>
        <v>14.698879602741918</v>
      </c>
    </row>
    <row r="2966" spans="1:11" x14ac:dyDescent="0.25">
      <c r="A2966" s="11">
        <v>43711</v>
      </c>
      <c r="B2966" s="12">
        <v>7268.2001950000003</v>
      </c>
      <c r="C2966" s="4">
        <f t="shared" si="432"/>
        <v>-1.8831088387082843E-3</v>
      </c>
      <c r="D2966" s="4">
        <f t="shared" si="440"/>
        <v>1.4509140916531771E-7</v>
      </c>
      <c r="E2966" s="13">
        <f t="shared" si="433"/>
        <v>7.8116680255858542E-5</v>
      </c>
      <c r="F2966" s="4">
        <f t="shared" si="434"/>
        <v>-1.8832539301174497E-3</v>
      </c>
      <c r="G2966" s="6">
        <f t="shared" si="435"/>
        <v>-0.21307720583737777</v>
      </c>
      <c r="H2966" s="8">
        <f t="shared" si="436"/>
        <v>1</v>
      </c>
      <c r="I2966" s="6">
        <f t="shared" si="437"/>
        <v>3.7870139931233311</v>
      </c>
      <c r="J2966" s="15">
        <f t="shared" si="438"/>
        <v>43711</v>
      </c>
      <c r="K2966" s="7">
        <f t="shared" si="439"/>
        <v>14.058278737004832</v>
      </c>
    </row>
    <row r="2967" spans="1:11" x14ac:dyDescent="0.25">
      <c r="A2967" s="11">
        <v>43712</v>
      </c>
      <c r="B2967" s="12">
        <v>7311.2998049999997</v>
      </c>
      <c r="C2967" s="4">
        <f t="shared" si="432"/>
        <v>5.912374985387497E-3</v>
      </c>
      <c r="D2967" s="4">
        <f t="shared" si="440"/>
        <v>1.4509140916531771E-7</v>
      </c>
      <c r="E2967" s="13">
        <f t="shared" si="433"/>
        <v>7.2364405838619777E-5</v>
      </c>
      <c r="F2967" s="4">
        <f t="shared" si="434"/>
        <v>5.9122298939783321E-3</v>
      </c>
      <c r="G2967" s="6">
        <f t="shared" si="435"/>
        <v>0.69500641423968212</v>
      </c>
      <c r="H2967" s="8">
        <f t="shared" si="436"/>
        <v>0</v>
      </c>
      <c r="I2967" s="6">
        <f t="shared" si="437"/>
        <v>3.6064425146414436</v>
      </c>
      <c r="J2967" s="15">
        <f t="shared" si="438"/>
        <v>43712</v>
      </c>
      <c r="K2967" s="7">
        <f t="shared" si="439"/>
        <v>13.53077775930519</v>
      </c>
    </row>
    <row r="2968" spans="1:11" x14ac:dyDescent="0.25">
      <c r="A2968" s="11">
        <v>43713</v>
      </c>
      <c r="B2968" s="12">
        <v>7271.2001950000003</v>
      </c>
      <c r="C2968" s="4">
        <f t="shared" si="432"/>
        <v>-5.4997032159743667E-3</v>
      </c>
      <c r="D2968" s="4">
        <f t="shared" si="440"/>
        <v>1.4509140916531771E-7</v>
      </c>
      <c r="E2968" s="13">
        <f t="shared" si="433"/>
        <v>6.6642029982323431E-5</v>
      </c>
      <c r="F2968" s="4">
        <f t="shared" si="434"/>
        <v>-5.4998483073835317E-3</v>
      </c>
      <c r="G2968" s="6">
        <f t="shared" si="435"/>
        <v>-0.67371559818201454</v>
      </c>
      <c r="H2968" s="8">
        <f t="shared" si="436"/>
        <v>1</v>
      </c>
      <c r="I2968" s="6">
        <f t="shared" si="437"/>
        <v>3.6622026625034634</v>
      </c>
      <c r="J2968" s="15">
        <f t="shared" si="438"/>
        <v>43713</v>
      </c>
      <c r="K2968" s="7">
        <f t="shared" si="439"/>
        <v>12.984773230799155</v>
      </c>
    </row>
    <row r="2969" spans="1:11" x14ac:dyDescent="0.25">
      <c r="A2969" s="11">
        <v>43714</v>
      </c>
      <c r="B2969" s="12">
        <v>7282.2998049999997</v>
      </c>
      <c r="C2969" s="4">
        <f t="shared" si="432"/>
        <v>1.5253529600608427E-3</v>
      </c>
      <c r="D2969" s="4">
        <f t="shared" si="440"/>
        <v>1.4509140916531771E-7</v>
      </c>
      <c r="E2969" s="13">
        <f t="shared" si="433"/>
        <v>6.7217279503192865E-5</v>
      </c>
      <c r="F2969" s="4">
        <f t="shared" si="434"/>
        <v>1.5252078686516773E-3</v>
      </c>
      <c r="G2969" s="6">
        <f t="shared" si="435"/>
        <v>0.18603239255937809</v>
      </c>
      <c r="H2969" s="8">
        <f t="shared" si="436"/>
        <v>0</v>
      </c>
      <c r="I2969" s="6">
        <f t="shared" si="437"/>
        <v>3.8675475452669685</v>
      </c>
      <c r="J2969" s="15">
        <f t="shared" si="438"/>
        <v>43714</v>
      </c>
      <c r="K2969" s="7">
        <f t="shared" si="439"/>
        <v>13.040694657228883</v>
      </c>
    </row>
    <row r="2970" spans="1:11" x14ac:dyDescent="0.25">
      <c r="A2970" s="11">
        <v>43717</v>
      </c>
      <c r="B2970" s="12">
        <v>7235.7998049999997</v>
      </c>
      <c r="C2970" s="4">
        <f t="shared" si="432"/>
        <v>-6.4058189787615022E-3</v>
      </c>
      <c r="D2970" s="4">
        <f t="shared" si="440"/>
        <v>1.4509140916531771E-7</v>
      </c>
      <c r="E2970" s="13">
        <f t="shared" si="433"/>
        <v>6.2110566432992877E-5</v>
      </c>
      <c r="F2970" s="4">
        <f t="shared" si="434"/>
        <v>-6.4059640701706671E-3</v>
      </c>
      <c r="G2970" s="6">
        <f t="shared" si="435"/>
        <v>-0.81283379803932876</v>
      </c>
      <c r="H2970" s="8">
        <f t="shared" si="436"/>
        <v>1</v>
      </c>
      <c r="I2970" s="6">
        <f t="shared" si="437"/>
        <v>3.5940092909773007</v>
      </c>
      <c r="J2970" s="15">
        <f t="shared" si="438"/>
        <v>43717</v>
      </c>
      <c r="K2970" s="7">
        <f t="shared" si="439"/>
        <v>12.53553880275882</v>
      </c>
    </row>
    <row r="2971" spans="1:11" x14ac:dyDescent="0.25">
      <c r="A2971" s="11">
        <v>43718</v>
      </c>
      <c r="B2971" s="12">
        <v>7268</v>
      </c>
      <c r="C2971" s="4">
        <f t="shared" si="432"/>
        <v>4.4402499120703605E-3</v>
      </c>
      <c r="D2971" s="4">
        <f t="shared" si="440"/>
        <v>1.4509140916531771E-7</v>
      </c>
      <c r="E2971" s="13">
        <f t="shared" si="433"/>
        <v>6.5229765071347714E-5</v>
      </c>
      <c r="F2971" s="4">
        <f t="shared" si="434"/>
        <v>4.4401048206611955E-3</v>
      </c>
      <c r="G2971" s="6">
        <f t="shared" si="435"/>
        <v>0.54975642762689791</v>
      </c>
      <c r="H2971" s="8">
        <f t="shared" si="436"/>
        <v>0</v>
      </c>
      <c r="I2971" s="6">
        <f t="shared" si="437"/>
        <v>3.7487427387896788</v>
      </c>
      <c r="J2971" s="15">
        <f t="shared" si="438"/>
        <v>43718</v>
      </c>
      <c r="K2971" s="7">
        <f t="shared" si="439"/>
        <v>12.846451090885363</v>
      </c>
    </row>
    <row r="2972" spans="1:11" x14ac:dyDescent="0.25">
      <c r="A2972" s="11">
        <v>43719</v>
      </c>
      <c r="B2972" s="12">
        <v>7338</v>
      </c>
      <c r="C2972" s="4">
        <f t="shared" si="432"/>
        <v>9.585175399165537E-3</v>
      </c>
      <c r="D2972" s="4">
        <f t="shared" si="440"/>
        <v>1.4509140916531771E-7</v>
      </c>
      <c r="E2972" s="13">
        <f t="shared" si="433"/>
        <v>6.0360784396425137E-5</v>
      </c>
      <c r="F2972" s="4">
        <f t="shared" si="434"/>
        <v>9.5850303077563721E-3</v>
      </c>
      <c r="G2972" s="6">
        <f t="shared" si="435"/>
        <v>1.2337184314149945</v>
      </c>
      <c r="H2972" s="8">
        <f t="shared" si="436"/>
        <v>0</v>
      </c>
      <c r="I2972" s="6">
        <f t="shared" si="437"/>
        <v>3.1776163472123522</v>
      </c>
      <c r="J2972" s="15">
        <f t="shared" si="438"/>
        <v>43719</v>
      </c>
      <c r="K2972" s="7">
        <f t="shared" si="439"/>
        <v>12.357701425546566</v>
      </c>
    </row>
    <row r="2973" spans="1:11" x14ac:dyDescent="0.25">
      <c r="A2973" s="11">
        <v>43720</v>
      </c>
      <c r="B2973" s="12">
        <v>7344.7001950000003</v>
      </c>
      <c r="C2973" s="4">
        <f t="shared" si="432"/>
        <v>9.1266529672286829E-4</v>
      </c>
      <c r="D2973" s="4">
        <f t="shared" si="440"/>
        <v>1.4509140916531771E-7</v>
      </c>
      <c r="E2973" s="13">
        <f t="shared" si="433"/>
        <v>5.6074196694284245E-5</v>
      </c>
      <c r="F2973" s="4">
        <f t="shared" si="434"/>
        <v>9.1252020531370299E-4</v>
      </c>
      <c r="G2973" s="6">
        <f t="shared" si="435"/>
        <v>0.12185993978025288</v>
      </c>
      <c r="H2973" s="8">
        <f t="shared" si="436"/>
        <v>0</v>
      </c>
      <c r="I2973" s="6">
        <f t="shared" si="437"/>
        <v>3.9680539459434652</v>
      </c>
      <c r="J2973" s="15">
        <f t="shared" si="438"/>
        <v>43720</v>
      </c>
      <c r="K2973" s="7">
        <f t="shared" si="439"/>
        <v>11.910823549886848</v>
      </c>
    </row>
    <row r="2974" spans="1:11" x14ac:dyDescent="0.25">
      <c r="A2974" s="11">
        <v>43721</v>
      </c>
      <c r="B2974" s="12">
        <v>7367.5</v>
      </c>
      <c r="C2974" s="4">
        <f t="shared" si="432"/>
        <v>3.0994443998994224E-3</v>
      </c>
      <c r="D2974" s="4">
        <f t="shared" si="440"/>
        <v>1.4509140916531771E-7</v>
      </c>
      <c r="E2974" s="13">
        <f t="shared" si="433"/>
        <v>5.2300340243634493E-5</v>
      </c>
      <c r="F2974" s="4">
        <f t="shared" si="434"/>
        <v>3.099299308490257E-3</v>
      </c>
      <c r="G2974" s="6">
        <f t="shared" si="435"/>
        <v>0.42855963379592277</v>
      </c>
      <c r="H2974" s="8">
        <f t="shared" si="436"/>
        <v>0</v>
      </c>
      <c r="I2974" s="6">
        <f t="shared" si="437"/>
        <v>3.9184836275857462</v>
      </c>
      <c r="J2974" s="15">
        <f t="shared" si="438"/>
        <v>43721</v>
      </c>
      <c r="K2974" s="7">
        <f t="shared" si="439"/>
        <v>11.503037025776944</v>
      </c>
    </row>
    <row r="2975" spans="1:11" x14ac:dyDescent="0.25">
      <c r="A2975" s="11">
        <v>43724</v>
      </c>
      <c r="B2975" s="12">
        <v>7321.3999020000001</v>
      </c>
      <c r="C2975" s="4">
        <f t="shared" si="432"/>
        <v>-6.2768824985655891E-3</v>
      </c>
      <c r="D2975" s="4">
        <f t="shared" si="440"/>
        <v>1.4509140916531771E-7</v>
      </c>
      <c r="E2975" s="13">
        <f t="shared" si="433"/>
        <v>4.8977885764749636E-5</v>
      </c>
      <c r="F2975" s="4">
        <f t="shared" si="434"/>
        <v>-6.2770275899747541E-3</v>
      </c>
      <c r="G2975" s="6">
        <f t="shared" si="435"/>
        <v>-0.89692064502247371</v>
      </c>
      <c r="H2975" s="8">
        <f t="shared" si="436"/>
        <v>1</v>
      </c>
      <c r="I2975" s="6">
        <f t="shared" si="437"/>
        <v>3.640898981385837</v>
      </c>
      <c r="J2975" s="15">
        <f t="shared" si="438"/>
        <v>43724</v>
      </c>
      <c r="K2975" s="7">
        <f t="shared" si="439"/>
        <v>11.131668831977377</v>
      </c>
    </row>
    <row r="2976" spans="1:11" x14ac:dyDescent="0.25">
      <c r="A2976" s="11">
        <v>43725</v>
      </c>
      <c r="B2976" s="12">
        <v>7320.3999020000001</v>
      </c>
      <c r="C2976" s="4">
        <f t="shared" si="432"/>
        <v>-1.3659522940368343E-4</v>
      </c>
      <c r="D2976" s="4">
        <f t="shared" si="440"/>
        <v>1.4509140916531771E-7</v>
      </c>
      <c r="E2976" s="13">
        <f t="shared" si="433"/>
        <v>5.3364461434407773E-5</v>
      </c>
      <c r="F2976" s="4">
        <f t="shared" si="434"/>
        <v>-1.3674032081284875E-4</v>
      </c>
      <c r="G2976" s="6">
        <f t="shared" si="435"/>
        <v>-1.8718477816719196E-2</v>
      </c>
      <c r="H2976" s="8">
        <f t="shared" si="436"/>
        <v>1</v>
      </c>
      <c r="I2976" s="6">
        <f t="shared" si="437"/>
        <v>4.0000690509704064</v>
      </c>
      <c r="J2976" s="15">
        <f t="shared" si="438"/>
        <v>43725</v>
      </c>
      <c r="K2976" s="7">
        <f t="shared" si="439"/>
        <v>11.61947018710628</v>
      </c>
    </row>
    <row r="2977" spans="1:11" x14ac:dyDescent="0.25">
      <c r="A2977" s="11">
        <v>43726</v>
      </c>
      <c r="B2977" s="12">
        <v>7314.1000979999999</v>
      </c>
      <c r="C2977" s="4">
        <f t="shared" si="432"/>
        <v>-8.6095246016444659E-4</v>
      </c>
      <c r="D2977" s="4">
        <f t="shared" si="440"/>
        <v>1.4509140916531771E-7</v>
      </c>
      <c r="E2977" s="13">
        <f t="shared" si="433"/>
        <v>4.99181940728496E-5</v>
      </c>
      <c r="F2977" s="4">
        <f t="shared" si="434"/>
        <v>-8.6109755157361188E-4</v>
      </c>
      <c r="G2977" s="6">
        <f t="shared" si="435"/>
        <v>-0.12187732728856879</v>
      </c>
      <c r="H2977" s="8">
        <f t="shared" si="436"/>
        <v>1</v>
      </c>
      <c r="I2977" s="6">
        <f t="shared" si="437"/>
        <v>4.0261969308332111</v>
      </c>
      <c r="J2977" s="15">
        <f t="shared" si="438"/>
        <v>43726</v>
      </c>
      <c r="K2977" s="7">
        <f t="shared" si="439"/>
        <v>11.238017218544803</v>
      </c>
    </row>
    <row r="2978" spans="1:11" x14ac:dyDescent="0.25">
      <c r="A2978" s="11">
        <v>43727</v>
      </c>
      <c r="B2978" s="12">
        <v>7356.3999020000001</v>
      </c>
      <c r="C2978" s="4">
        <f t="shared" si="432"/>
        <v>5.7666638793763955E-3</v>
      </c>
      <c r="D2978" s="4">
        <f t="shared" si="440"/>
        <v>1.4509140916531771E-7</v>
      </c>
      <c r="E2978" s="13">
        <f t="shared" si="433"/>
        <v>4.7018272479381441E-5</v>
      </c>
      <c r="F2978" s="4">
        <f t="shared" si="434"/>
        <v>5.7665187879672305E-3</v>
      </c>
      <c r="G2978" s="6">
        <f t="shared" si="435"/>
        <v>0.8409697553701031</v>
      </c>
      <c r="H2978" s="8">
        <f t="shared" si="436"/>
        <v>0</v>
      </c>
      <c r="I2978" s="6">
        <f t="shared" si="437"/>
        <v>3.7099335298972185</v>
      </c>
      <c r="J2978" s="15">
        <f t="shared" si="438"/>
        <v>43727</v>
      </c>
      <c r="K2978" s="7">
        <f t="shared" si="439"/>
        <v>10.906705706712501</v>
      </c>
    </row>
    <row r="2979" spans="1:11" x14ac:dyDescent="0.25">
      <c r="A2979" s="11">
        <v>43728</v>
      </c>
      <c r="B2979" s="12">
        <v>7344.8999020000001</v>
      </c>
      <c r="C2979" s="4">
        <f t="shared" si="432"/>
        <v>-1.564487834267346E-3</v>
      </c>
      <c r="D2979" s="4">
        <f t="shared" si="440"/>
        <v>1.4509140916531771E-7</v>
      </c>
      <c r="E2979" s="13">
        <f t="shared" si="433"/>
        <v>4.4327621524281685E-5</v>
      </c>
      <c r="F2979" s="4">
        <f t="shared" si="434"/>
        <v>-1.5646329256765114E-3</v>
      </c>
      <c r="G2979" s="6">
        <f t="shared" si="435"/>
        <v>-0.23500399792625393</v>
      </c>
      <c r="H2979" s="8">
        <f t="shared" si="436"/>
        <v>1</v>
      </c>
      <c r="I2979" s="6">
        <f t="shared" si="437"/>
        <v>4.0653993095292114</v>
      </c>
      <c r="J2979" s="15">
        <f t="shared" si="438"/>
        <v>43728</v>
      </c>
      <c r="K2979" s="7">
        <f t="shared" si="439"/>
        <v>10.590036943109908</v>
      </c>
    </row>
    <row r="2980" spans="1:11" x14ac:dyDescent="0.25">
      <c r="A2980" s="11">
        <v>43731</v>
      </c>
      <c r="B2980" s="12">
        <v>7326.1000979999999</v>
      </c>
      <c r="C2980" s="4">
        <f t="shared" si="432"/>
        <v>-2.5628538327451995E-3</v>
      </c>
      <c r="D2980" s="4">
        <f t="shared" si="440"/>
        <v>1.4509140916531771E-7</v>
      </c>
      <c r="E2980" s="13">
        <f t="shared" si="433"/>
        <v>4.2413094443921232E-5</v>
      </c>
      <c r="F2980" s="4">
        <f t="shared" si="434"/>
        <v>-2.5629989241543649E-3</v>
      </c>
      <c r="G2980" s="6">
        <f t="shared" si="435"/>
        <v>-0.39354866552272455</v>
      </c>
      <c r="H2980" s="8">
        <f t="shared" si="436"/>
        <v>1</v>
      </c>
      <c r="I2980" s="6">
        <f t="shared" si="437"/>
        <v>4.0376478968181448</v>
      </c>
      <c r="J2980" s="15">
        <f t="shared" si="438"/>
        <v>43731</v>
      </c>
      <c r="K2980" s="7">
        <f t="shared" si="439"/>
        <v>10.358818897109877</v>
      </c>
    </row>
    <row r="2981" spans="1:11" x14ac:dyDescent="0.25">
      <c r="A2981" s="11">
        <v>43732</v>
      </c>
      <c r="B2981" s="12">
        <v>7291.3999020000001</v>
      </c>
      <c r="C2981" s="4">
        <f t="shared" si="432"/>
        <v>-4.7477696161882885E-3</v>
      </c>
      <c r="D2981" s="4">
        <f t="shared" si="440"/>
        <v>1.4509140916531771E-7</v>
      </c>
      <c r="E2981" s="13">
        <f t="shared" si="433"/>
        <v>4.1492278832043502E-5</v>
      </c>
      <c r="F2981" s="4">
        <f t="shared" si="434"/>
        <v>-4.7479147075974535E-3</v>
      </c>
      <c r="G2981" s="6">
        <f t="shared" si="435"/>
        <v>-0.73708787087643823</v>
      </c>
      <c r="H2981" s="8">
        <f t="shared" si="436"/>
        <v>1</v>
      </c>
      <c r="I2981" s="6">
        <f t="shared" si="437"/>
        <v>3.8544138022374481</v>
      </c>
      <c r="J2981" s="15">
        <f t="shared" si="438"/>
        <v>43732</v>
      </c>
      <c r="K2981" s="7">
        <f t="shared" si="439"/>
        <v>10.245753532321087</v>
      </c>
    </row>
    <row r="2982" spans="1:11" x14ac:dyDescent="0.25">
      <c r="A2982" s="11">
        <v>43733</v>
      </c>
      <c r="B2982" s="12">
        <v>7290</v>
      </c>
      <c r="C2982" s="4">
        <f t="shared" si="432"/>
        <v>-1.9201201718763885E-4</v>
      </c>
      <c r="D2982" s="4">
        <f t="shared" si="440"/>
        <v>1.4509140916531771E-7</v>
      </c>
      <c r="E2982" s="13">
        <f t="shared" si="433"/>
        <v>4.36458353012457E-5</v>
      </c>
      <c r="F2982" s="4">
        <f t="shared" si="434"/>
        <v>-1.9215710859680417E-4</v>
      </c>
      <c r="G2982" s="6">
        <f t="shared" si="435"/>
        <v>-2.9086070369068639E-2</v>
      </c>
      <c r="H2982" s="8">
        <f t="shared" si="436"/>
        <v>1</v>
      </c>
      <c r="I2982" s="6">
        <f t="shared" si="437"/>
        <v>4.1003398127644308</v>
      </c>
      <c r="J2982" s="15">
        <f t="shared" si="438"/>
        <v>43733</v>
      </c>
      <c r="K2982" s="7">
        <f t="shared" si="439"/>
        <v>10.508280702005996</v>
      </c>
    </row>
    <row r="2983" spans="1:11" x14ac:dyDescent="0.25">
      <c r="A2983" s="11">
        <v>43734</v>
      </c>
      <c r="B2983" s="12">
        <v>7351.1000979999999</v>
      </c>
      <c r="C2983" s="4">
        <f t="shared" si="432"/>
        <v>8.3464292015419279E-3</v>
      </c>
      <c r="D2983" s="4">
        <f t="shared" si="440"/>
        <v>1.4509140916531771E-7</v>
      </c>
      <c r="E2983" s="13">
        <f t="shared" si="433"/>
        <v>4.1365423407316411E-5</v>
      </c>
      <c r="F2983" s="4">
        <f t="shared" si="434"/>
        <v>8.346284110132763E-3</v>
      </c>
      <c r="G2983" s="6">
        <f t="shared" si="435"/>
        <v>1.2977003660361048</v>
      </c>
      <c r="H2983" s="8">
        <f t="shared" si="436"/>
        <v>0</v>
      </c>
      <c r="I2983" s="6">
        <f t="shared" si="437"/>
        <v>3.2855809515357688</v>
      </c>
      <c r="J2983" s="15">
        <f t="shared" si="438"/>
        <v>43734</v>
      </c>
      <c r="K2983" s="7">
        <f t="shared" si="439"/>
        <v>10.23007923823225</v>
      </c>
    </row>
    <row r="2984" spans="1:11" x14ac:dyDescent="0.25">
      <c r="A2984" s="11">
        <v>43735</v>
      </c>
      <c r="B2984" s="12">
        <v>7426.2001950000003</v>
      </c>
      <c r="C2984" s="4">
        <f t="shared" si="432"/>
        <v>1.0164338828167989E-2</v>
      </c>
      <c r="D2984" s="4">
        <f t="shared" si="440"/>
        <v>1.4509140916531771E-7</v>
      </c>
      <c r="E2984" s="13">
        <f t="shared" si="433"/>
        <v>3.9350926209146171E-5</v>
      </c>
      <c r="F2984" s="4">
        <f t="shared" si="434"/>
        <v>1.0164193736758824E-2</v>
      </c>
      <c r="G2984" s="6">
        <f t="shared" si="435"/>
        <v>1.6203000857369254</v>
      </c>
      <c r="H2984" s="8">
        <f t="shared" si="436"/>
        <v>0</v>
      </c>
      <c r="I2984" s="6">
        <f t="shared" si="437"/>
        <v>2.839870805706445</v>
      </c>
      <c r="J2984" s="15">
        <f t="shared" si="438"/>
        <v>43735</v>
      </c>
      <c r="K2984" s="7">
        <f t="shared" si="439"/>
        <v>9.9778676734630931</v>
      </c>
    </row>
    <row r="2985" spans="1:11" x14ac:dyDescent="0.25">
      <c r="A2985" s="11">
        <v>43738</v>
      </c>
      <c r="B2985" s="12">
        <v>7408.2001950000003</v>
      </c>
      <c r="C2985" s="4">
        <f t="shared" si="432"/>
        <v>-2.4267929084775789E-3</v>
      </c>
      <c r="D2985" s="4">
        <f t="shared" si="440"/>
        <v>1.4509140916531771E-7</v>
      </c>
      <c r="E2985" s="13">
        <f t="shared" si="433"/>
        <v>3.7577388893594766E-5</v>
      </c>
      <c r="F2985" s="4">
        <f t="shared" si="434"/>
        <v>-2.4269379998867443E-3</v>
      </c>
      <c r="G2985" s="6">
        <f t="shared" si="435"/>
        <v>-0.39590900688805453</v>
      </c>
      <c r="H2985" s="8">
        <f t="shared" si="436"/>
        <v>1</v>
      </c>
      <c r="I2985" s="6">
        <f t="shared" si="437"/>
        <v>4.0972435197629364</v>
      </c>
      <c r="J2985" s="15">
        <f t="shared" si="438"/>
        <v>43738</v>
      </c>
      <c r="K2985" s="7">
        <f t="shared" si="439"/>
        <v>9.750425318969155</v>
      </c>
    </row>
    <row r="2986" spans="1:11" x14ac:dyDescent="0.25">
      <c r="A2986" s="11">
        <v>43739</v>
      </c>
      <c r="B2986" s="12">
        <v>7360.2998049999997</v>
      </c>
      <c r="C2986" s="4">
        <f t="shared" si="432"/>
        <v>-6.4868548556364387E-3</v>
      </c>
      <c r="D2986" s="4">
        <f t="shared" si="440"/>
        <v>1.4509140916531771E-7</v>
      </c>
      <c r="E2986" s="13">
        <f t="shared" si="433"/>
        <v>3.7108996690251407E-5</v>
      </c>
      <c r="F2986" s="4">
        <f t="shared" si="434"/>
        <v>-6.4869999470456036E-3</v>
      </c>
      <c r="G2986" s="6">
        <f t="shared" si="435"/>
        <v>-1.0648888704965764</v>
      </c>
      <c r="H2986" s="8">
        <f t="shared" si="436"/>
        <v>1</v>
      </c>
      <c r="I2986" s="6">
        <f t="shared" si="437"/>
        <v>3.6148928732212608</v>
      </c>
      <c r="J2986" s="15">
        <f t="shared" si="438"/>
        <v>43739</v>
      </c>
      <c r="K2986" s="7">
        <f t="shared" si="439"/>
        <v>9.6894665295018214</v>
      </c>
    </row>
    <row r="2987" spans="1:11" x14ac:dyDescent="0.25">
      <c r="A2987" s="11">
        <v>43740</v>
      </c>
      <c r="B2987" s="12">
        <v>7122.5</v>
      </c>
      <c r="C2987" s="4">
        <f t="shared" si="432"/>
        <v>-3.284187889623643E-2</v>
      </c>
      <c r="D2987" s="4">
        <f t="shared" si="440"/>
        <v>1.4509140916531771E-7</v>
      </c>
      <c r="E2987" s="13">
        <f t="shared" si="433"/>
        <v>4.3412587190977147E-5</v>
      </c>
      <c r="F2987" s="4">
        <f t="shared" si="434"/>
        <v>-3.2842023987645595E-2</v>
      </c>
      <c r="G2987" s="6">
        <f t="shared" si="435"/>
        <v>-4.9845055015699087</v>
      </c>
      <c r="H2987" s="8">
        <f t="shared" si="436"/>
        <v>1</v>
      </c>
      <c r="I2987" s="6">
        <f t="shared" si="437"/>
        <v>-8.3192055150620803</v>
      </c>
      <c r="J2987" s="15">
        <f t="shared" si="438"/>
        <v>43740</v>
      </c>
      <c r="K2987" s="7">
        <f t="shared" si="439"/>
        <v>10.480164387697942</v>
      </c>
    </row>
    <row r="2988" spans="1:11" x14ac:dyDescent="0.25">
      <c r="A2988" s="11">
        <v>43741</v>
      </c>
      <c r="B2988" s="12">
        <v>7077.6000979999999</v>
      </c>
      <c r="C2988" s="4">
        <f t="shared" si="432"/>
        <v>-6.3239063563856699E-3</v>
      </c>
      <c r="D2988" s="4">
        <f t="shared" si="440"/>
        <v>1.4509140916531771E-7</v>
      </c>
      <c r="E2988" s="13">
        <f t="shared" si="433"/>
        <v>2.4130777174192033E-4</v>
      </c>
      <c r="F2988" s="4">
        <f t="shared" si="434"/>
        <v>-6.3240514477948349E-3</v>
      </c>
      <c r="G2988" s="6">
        <f t="shared" si="435"/>
        <v>-0.40710809654904662</v>
      </c>
      <c r="H2988" s="8">
        <f t="shared" si="436"/>
        <v>1</v>
      </c>
      <c r="I2988" s="6">
        <f t="shared" si="437"/>
        <v>3.1629116546838629</v>
      </c>
      <c r="J2988" s="15">
        <f t="shared" si="438"/>
        <v>43741</v>
      </c>
      <c r="K2988" s="7">
        <f t="shared" si="439"/>
        <v>24.708473496091546</v>
      </c>
    </row>
    <row r="2989" spans="1:11" x14ac:dyDescent="0.25">
      <c r="A2989" s="11">
        <v>43742</v>
      </c>
      <c r="B2989" s="12">
        <v>7155.3999020000001</v>
      </c>
      <c r="C2989" s="4">
        <f t="shared" ref="C2989:C3052" si="441">LN(B2989/B2988)</f>
        <v>1.0932421677864743E-2</v>
      </c>
      <c r="D2989" s="4">
        <f t="shared" si="440"/>
        <v>1.4509140916531771E-7</v>
      </c>
      <c r="E2989" s="13">
        <f t="shared" ref="E2989:E3052" si="442">$G$6+(($G$7+$G$8*H2988)*F2988*F2988)+($G$9*E2988)</f>
        <v>2.2279916827614818E-4</v>
      </c>
      <c r="F2989" s="4">
        <f t="shared" ref="F2989:F3052" si="443">C2989-D2989</f>
        <v>1.0932276586455578E-2</v>
      </c>
      <c r="G2989" s="6">
        <f t="shared" ref="G2989:G3052" si="444">F2989/SQRT(E2989)</f>
        <v>0.73240926276332352</v>
      </c>
      <c r="H2989" s="8">
        <f t="shared" ref="H2989:H3052" si="445">IF(G2989&lt;0,1,0)</f>
        <v>0</v>
      </c>
      <c r="I2989" s="6">
        <f t="shared" ref="I2989:I3052" si="446">-0.5*LN(2*PI())-0.5*LN(E2989)-0.5*G2989*G2989</f>
        <v>3.0174696941893262</v>
      </c>
      <c r="J2989" s="15">
        <f t="shared" ref="J2989:J3052" si="447">A2989</f>
        <v>43742</v>
      </c>
      <c r="K2989" s="7">
        <f t="shared" ref="K2989:K3052" si="448">100*SQRT($B$12*E2989)</f>
        <v>23.741985926595419</v>
      </c>
    </row>
    <row r="2990" spans="1:11" x14ac:dyDescent="0.25">
      <c r="A2990" s="11">
        <v>43745</v>
      </c>
      <c r="B2990" s="12">
        <v>7197.8999020000001</v>
      </c>
      <c r="C2990" s="4">
        <f t="shared" si="441"/>
        <v>5.9220004858606236E-3</v>
      </c>
      <c r="D2990" s="4">
        <f t="shared" si="440"/>
        <v>1.4509140916531771E-7</v>
      </c>
      <c r="E2990" s="13">
        <f t="shared" si="442"/>
        <v>1.9908285193104687E-4</v>
      </c>
      <c r="F2990" s="4">
        <f t="shared" si="443"/>
        <v>5.9218553944514586E-3</v>
      </c>
      <c r="G2990" s="6">
        <f t="shared" si="444"/>
        <v>0.41970183826489232</v>
      </c>
      <c r="H2990" s="8">
        <f t="shared" si="445"/>
        <v>0</v>
      </c>
      <c r="I2990" s="6">
        <f t="shared" si="446"/>
        <v>3.2538813895357395</v>
      </c>
      <c r="J2990" s="15">
        <f t="shared" si="447"/>
        <v>43745</v>
      </c>
      <c r="K2990" s="7">
        <f t="shared" si="448"/>
        <v>22.442807653801889</v>
      </c>
    </row>
    <row r="2991" spans="1:11" x14ac:dyDescent="0.25">
      <c r="A2991" s="11">
        <v>43746</v>
      </c>
      <c r="B2991" s="12">
        <v>7143.2001950000003</v>
      </c>
      <c r="C2991" s="4">
        <f t="shared" si="441"/>
        <v>-7.62842067770708E-3</v>
      </c>
      <c r="D2991" s="4">
        <f t="shared" si="440"/>
        <v>1.4509140916531771E-7</v>
      </c>
      <c r="E2991" s="13">
        <f t="shared" si="442"/>
        <v>1.7820331332277114E-4</v>
      </c>
      <c r="F2991" s="4">
        <f t="shared" si="443"/>
        <v>-7.628565769116245E-3</v>
      </c>
      <c r="G2991" s="6">
        <f t="shared" si="444"/>
        <v>-0.57145890874650063</v>
      </c>
      <c r="H2991" s="8">
        <f t="shared" si="445"/>
        <v>1</v>
      </c>
      <c r="I2991" s="6">
        <f t="shared" si="446"/>
        <v>3.2340715495118939</v>
      </c>
      <c r="J2991" s="15">
        <f t="shared" si="447"/>
        <v>43746</v>
      </c>
      <c r="K2991" s="7">
        <f t="shared" si="448"/>
        <v>21.233331879538149</v>
      </c>
    </row>
    <row r="2992" spans="1:11" x14ac:dyDescent="0.25">
      <c r="A2992" s="11">
        <v>43747</v>
      </c>
      <c r="B2992" s="12">
        <v>7166.5</v>
      </c>
      <c r="C2992" s="4">
        <f t="shared" si="441"/>
        <v>3.2565078615743575E-3</v>
      </c>
      <c r="D2992" s="4">
        <f t="shared" si="440"/>
        <v>1.4509140916531771E-7</v>
      </c>
      <c r="E2992" s="13">
        <f t="shared" si="442"/>
        <v>1.7062043327457146E-4</v>
      </c>
      <c r="F2992" s="4">
        <f t="shared" si="443"/>
        <v>3.2563627701651921E-3</v>
      </c>
      <c r="G2992" s="6">
        <f t="shared" si="444"/>
        <v>0.24929711956457384</v>
      </c>
      <c r="H2992" s="8">
        <f t="shared" si="445"/>
        <v>0</v>
      </c>
      <c r="I2992" s="6">
        <f t="shared" si="446"/>
        <v>3.3880215184209241</v>
      </c>
      <c r="J2992" s="15">
        <f t="shared" si="447"/>
        <v>43747</v>
      </c>
      <c r="K2992" s="7">
        <f t="shared" si="448"/>
        <v>20.776662296544789</v>
      </c>
    </row>
    <row r="2993" spans="1:11" x14ac:dyDescent="0.25">
      <c r="A2993" s="11">
        <v>43748</v>
      </c>
      <c r="B2993" s="12">
        <v>7186.3999020000001</v>
      </c>
      <c r="C2993" s="4">
        <f t="shared" si="441"/>
        <v>2.7729469148567113E-3</v>
      </c>
      <c r="D2993" s="4">
        <f t="shared" si="440"/>
        <v>1.4509140916531771E-7</v>
      </c>
      <c r="E2993" s="13">
        <f t="shared" si="442"/>
        <v>1.5314536753661885E-4</v>
      </c>
      <c r="F2993" s="4">
        <f t="shared" si="443"/>
        <v>2.7728018234475459E-3</v>
      </c>
      <c r="G2993" s="6">
        <f t="shared" si="444"/>
        <v>0.22406132441838228</v>
      </c>
      <c r="H2993" s="8">
        <f t="shared" si="445"/>
        <v>0</v>
      </c>
      <c r="I2993" s="6">
        <f t="shared" si="446"/>
        <v>3.4480212147585765</v>
      </c>
      <c r="J2993" s="15">
        <f t="shared" si="447"/>
        <v>43748</v>
      </c>
      <c r="K2993" s="7">
        <f t="shared" si="448"/>
        <v>19.683947263383068</v>
      </c>
    </row>
    <row r="2994" spans="1:11" x14ac:dyDescent="0.25">
      <c r="A2994" s="11">
        <v>43749</v>
      </c>
      <c r="B2994" s="12">
        <v>7247.1000979999999</v>
      </c>
      <c r="C2994" s="4">
        <f t="shared" si="441"/>
        <v>8.4110650719039729E-3</v>
      </c>
      <c r="D2994" s="4">
        <f t="shared" si="440"/>
        <v>1.4509140916531771E-7</v>
      </c>
      <c r="E2994" s="13">
        <f t="shared" si="442"/>
        <v>1.3776054535561842E-4</v>
      </c>
      <c r="F2994" s="4">
        <f t="shared" si="443"/>
        <v>8.4109199804948079E-3</v>
      </c>
      <c r="G2994" s="6">
        <f t="shared" si="444"/>
        <v>0.71660704684171983</v>
      </c>
      <c r="H2994" s="8">
        <f t="shared" si="445"/>
        <v>0</v>
      </c>
      <c r="I2994" s="6">
        <f t="shared" si="446"/>
        <v>3.2692954162815329</v>
      </c>
      <c r="J2994" s="15">
        <f t="shared" si="447"/>
        <v>43749</v>
      </c>
      <c r="K2994" s="7">
        <f t="shared" si="448"/>
        <v>18.669070136182857</v>
      </c>
    </row>
    <row r="2995" spans="1:11" x14ac:dyDescent="0.25">
      <c r="A2995" s="11">
        <v>43752</v>
      </c>
      <c r="B2995" s="12">
        <v>7213.5</v>
      </c>
      <c r="C2995" s="4">
        <f t="shared" si="441"/>
        <v>-4.6471319642040314E-3</v>
      </c>
      <c r="D2995" s="4">
        <f t="shared" si="440"/>
        <v>1.4509140916531771E-7</v>
      </c>
      <c r="E2995" s="13">
        <f t="shared" si="442"/>
        <v>1.2421594660615851E-4</v>
      </c>
      <c r="F2995" s="4">
        <f t="shared" si="443"/>
        <v>-4.6472770556131963E-3</v>
      </c>
      <c r="G2995" s="6">
        <f t="shared" si="444"/>
        <v>-0.4169748756353564</v>
      </c>
      <c r="H2995" s="8">
        <f t="shared" si="445"/>
        <v>1</v>
      </c>
      <c r="I2995" s="6">
        <f t="shared" si="446"/>
        <v>3.4908719444058813</v>
      </c>
      <c r="J2995" s="15">
        <f t="shared" si="447"/>
        <v>43752</v>
      </c>
      <c r="K2995" s="7">
        <f t="shared" si="448"/>
        <v>17.727558910170938</v>
      </c>
    </row>
    <row r="2996" spans="1:11" x14ac:dyDescent="0.25">
      <c r="A2996" s="11">
        <v>43753</v>
      </c>
      <c r="B2996" s="12">
        <v>7211.6000979999999</v>
      </c>
      <c r="C2996" s="4">
        <f t="shared" si="441"/>
        <v>-2.6341612856458307E-4</v>
      </c>
      <c r="D2996" s="4">
        <f t="shared" si="440"/>
        <v>1.4509140916531771E-7</v>
      </c>
      <c r="E2996" s="13">
        <f t="shared" si="442"/>
        <v>1.1629922657634549E-4</v>
      </c>
      <c r="F2996" s="4">
        <f t="shared" si="443"/>
        <v>-2.6356121997374836E-4</v>
      </c>
      <c r="G2996" s="6">
        <f t="shared" si="444"/>
        <v>-2.4439543854406665E-2</v>
      </c>
      <c r="H2996" s="8">
        <f t="shared" si="445"/>
        <v>1</v>
      </c>
      <c r="I2996" s="6">
        <f t="shared" si="446"/>
        <v>3.6104348954974981</v>
      </c>
      <c r="J2996" s="15">
        <f t="shared" si="447"/>
        <v>43753</v>
      </c>
      <c r="K2996" s="7">
        <f t="shared" si="448"/>
        <v>17.15333912794107</v>
      </c>
    </row>
    <row r="2997" spans="1:11" x14ac:dyDescent="0.25">
      <c r="A2997" s="11">
        <v>43754</v>
      </c>
      <c r="B2997" s="12">
        <v>7168</v>
      </c>
      <c r="C2997" s="4">
        <f t="shared" si="441"/>
        <v>-6.0641786024959819E-3</v>
      </c>
      <c r="D2997" s="4">
        <f t="shared" si="440"/>
        <v>1.4509140916531771E-7</v>
      </c>
      <c r="E2997" s="13">
        <f t="shared" si="442"/>
        <v>1.0533456919811485E-4</v>
      </c>
      <c r="F2997" s="4">
        <f t="shared" si="443"/>
        <v>-6.0643236939051468E-3</v>
      </c>
      <c r="G2997" s="6">
        <f t="shared" si="444"/>
        <v>-0.59087676525009281</v>
      </c>
      <c r="H2997" s="8">
        <f t="shared" si="445"/>
        <v>1</v>
      </c>
      <c r="I2997" s="6">
        <f t="shared" si="446"/>
        <v>3.4856782410495235</v>
      </c>
      <c r="J2997" s="15">
        <f t="shared" si="447"/>
        <v>43754</v>
      </c>
      <c r="K2997" s="7">
        <f t="shared" si="448"/>
        <v>16.324719295327274</v>
      </c>
    </row>
    <row r="2998" spans="1:11" x14ac:dyDescent="0.25">
      <c r="A2998" s="11">
        <v>43755</v>
      </c>
      <c r="B2998" s="12">
        <v>7182.2998049999997</v>
      </c>
      <c r="C2998" s="4">
        <f t="shared" si="441"/>
        <v>1.9929632031989572E-3</v>
      </c>
      <c r="D2998" s="4">
        <f t="shared" si="440"/>
        <v>1.4509140916531771E-7</v>
      </c>
      <c r="E2998" s="13">
        <f t="shared" si="442"/>
        <v>1.0249302888081543E-4</v>
      </c>
      <c r="F2998" s="4">
        <f t="shared" si="443"/>
        <v>1.9928181117897918E-3</v>
      </c>
      <c r="G2998" s="6">
        <f t="shared" si="444"/>
        <v>0.19684323683393418</v>
      </c>
      <c r="H2998" s="8">
        <f t="shared" si="445"/>
        <v>0</v>
      </c>
      <c r="I2998" s="6">
        <f t="shared" si="446"/>
        <v>3.6545457231604637</v>
      </c>
      <c r="J2998" s="15">
        <f t="shared" si="447"/>
        <v>43755</v>
      </c>
      <c r="K2998" s="7">
        <f t="shared" si="448"/>
        <v>16.103023413895386</v>
      </c>
    </row>
    <row r="2999" spans="1:11" x14ac:dyDescent="0.25">
      <c r="A2999" s="11">
        <v>43756</v>
      </c>
      <c r="B2999" s="12">
        <v>7150.6000979999999</v>
      </c>
      <c r="C2999" s="4">
        <f t="shared" si="441"/>
        <v>-4.4233559016099372E-3</v>
      </c>
      <c r="D2999" s="4">
        <f t="shared" si="440"/>
        <v>1.4509140916531771E-7</v>
      </c>
      <c r="E2999" s="13">
        <f t="shared" si="442"/>
        <v>9.31668805902319E-5</v>
      </c>
      <c r="F2999" s="4">
        <f t="shared" si="443"/>
        <v>-4.4235009930191022E-3</v>
      </c>
      <c r="G2999" s="6">
        <f t="shared" si="444"/>
        <v>-0.45828469297334862</v>
      </c>
      <c r="H2999" s="8">
        <f t="shared" si="445"/>
        <v>1</v>
      </c>
      <c r="I2999" s="6">
        <f t="shared" si="446"/>
        <v>3.6166081658391995</v>
      </c>
      <c r="J2999" s="15">
        <f t="shared" si="447"/>
        <v>43756</v>
      </c>
      <c r="K2999" s="7">
        <f t="shared" si="448"/>
        <v>15.352921803138539</v>
      </c>
    </row>
    <row r="3000" spans="1:11" x14ac:dyDescent="0.25">
      <c r="A3000" s="11">
        <v>43759</v>
      </c>
      <c r="B3000" s="12">
        <v>7163.6000979999999</v>
      </c>
      <c r="C3000" s="4">
        <f t="shared" si="441"/>
        <v>1.816378616501397E-3</v>
      </c>
      <c r="D3000" s="4">
        <f t="shared" si="440"/>
        <v>1.4509140916531771E-7</v>
      </c>
      <c r="E3000" s="13">
        <f t="shared" si="442"/>
        <v>8.8587357456733739E-5</v>
      </c>
      <c r="F3000" s="4">
        <f t="shared" si="443"/>
        <v>1.8162335250922316E-3</v>
      </c>
      <c r="G3000" s="6">
        <f t="shared" si="444"/>
        <v>0.19296823048561262</v>
      </c>
      <c r="H3000" s="8">
        <f t="shared" si="445"/>
        <v>0</v>
      </c>
      <c r="I3000" s="6">
        <f t="shared" si="446"/>
        <v>3.728203799255295</v>
      </c>
      <c r="J3000" s="15">
        <f t="shared" si="447"/>
        <v>43759</v>
      </c>
      <c r="K3000" s="7">
        <f t="shared" si="448"/>
        <v>14.970838799664376</v>
      </c>
    </row>
    <row r="3001" spans="1:11" x14ac:dyDescent="0.25">
      <c r="A3001" s="11">
        <v>43760</v>
      </c>
      <c r="B3001" s="12">
        <v>7212.5</v>
      </c>
      <c r="C3001" s="4">
        <f t="shared" si="441"/>
        <v>6.8029702434982764E-3</v>
      </c>
      <c r="D3001" s="4">
        <f t="shared" si="440"/>
        <v>1.4509140916531771E-7</v>
      </c>
      <c r="E3001" s="13">
        <f t="shared" si="442"/>
        <v>8.0924507063574085E-5</v>
      </c>
      <c r="F3001" s="4">
        <f t="shared" si="443"/>
        <v>6.8028251520891115E-3</v>
      </c>
      <c r="G3001" s="6">
        <f t="shared" si="444"/>
        <v>0.75622194729133307</v>
      </c>
      <c r="H3001" s="8">
        <f t="shared" si="445"/>
        <v>0</v>
      </c>
      <c r="I3001" s="6">
        <f t="shared" si="446"/>
        <v>3.5061225747355165</v>
      </c>
      <c r="J3001" s="15">
        <f t="shared" si="447"/>
        <v>43760</v>
      </c>
      <c r="K3001" s="7">
        <f t="shared" si="448"/>
        <v>14.308703745302804</v>
      </c>
    </row>
    <row r="3002" spans="1:11" x14ac:dyDescent="0.25">
      <c r="A3002" s="11">
        <v>43761</v>
      </c>
      <c r="B3002" s="12">
        <v>7260.7001950000003</v>
      </c>
      <c r="C3002" s="4">
        <f t="shared" si="441"/>
        <v>6.6606379441961558E-3</v>
      </c>
      <c r="D3002" s="4">
        <f t="shared" si="440"/>
        <v>1.4509140916531771E-7</v>
      </c>
      <c r="E3002" s="13">
        <f t="shared" si="442"/>
        <v>7.4178232544999201E-5</v>
      </c>
      <c r="F3002" s="4">
        <f t="shared" si="443"/>
        <v>6.6604928527869908E-3</v>
      </c>
      <c r="G3002" s="6">
        <f t="shared" si="444"/>
        <v>0.7733358189239361</v>
      </c>
      <c r="H3002" s="8">
        <f t="shared" si="445"/>
        <v>0</v>
      </c>
      <c r="I3002" s="6">
        <f t="shared" si="446"/>
        <v>3.5365572287585505</v>
      </c>
      <c r="J3002" s="15">
        <f t="shared" si="447"/>
        <v>43761</v>
      </c>
      <c r="K3002" s="7">
        <f t="shared" si="448"/>
        <v>13.699303936289899</v>
      </c>
    </row>
    <row r="3003" spans="1:11" x14ac:dyDescent="0.25">
      <c r="A3003" s="11">
        <v>43762</v>
      </c>
      <c r="B3003" s="12">
        <v>7328.2998049999997</v>
      </c>
      <c r="C3003" s="4">
        <f t="shared" si="441"/>
        <v>9.2672690108984088E-3</v>
      </c>
      <c r="D3003" s="4">
        <f t="shared" si="440"/>
        <v>1.4509140916531771E-7</v>
      </c>
      <c r="E3003" s="13">
        <f t="shared" si="442"/>
        <v>6.8238899588610045E-5</v>
      </c>
      <c r="F3003" s="4">
        <f t="shared" si="443"/>
        <v>9.2671239194892438E-3</v>
      </c>
      <c r="G3003" s="6">
        <f t="shared" si="444"/>
        <v>1.1218349421746669</v>
      </c>
      <c r="H3003" s="8">
        <f t="shared" si="445"/>
        <v>0</v>
      </c>
      <c r="I3003" s="6">
        <f t="shared" si="446"/>
        <v>3.2480525383120105</v>
      </c>
      <c r="J3003" s="15">
        <f t="shared" si="447"/>
        <v>43762</v>
      </c>
      <c r="K3003" s="7">
        <f t="shared" si="448"/>
        <v>13.139422207965746</v>
      </c>
    </row>
    <row r="3004" spans="1:11" x14ac:dyDescent="0.25">
      <c r="A3004" s="11">
        <v>43763</v>
      </c>
      <c r="B3004" s="12">
        <v>7324.5</v>
      </c>
      <c r="C3004" s="4">
        <f t="shared" si="441"/>
        <v>-5.1864560162488769E-4</v>
      </c>
      <c r="D3004" s="4">
        <f t="shared" si="440"/>
        <v>1.4509140916531771E-7</v>
      </c>
      <c r="E3004" s="13">
        <f t="shared" si="442"/>
        <v>6.3009987561724108E-5</v>
      </c>
      <c r="F3004" s="4">
        <f t="shared" si="443"/>
        <v>-5.1879069303405298E-4</v>
      </c>
      <c r="G3004" s="6">
        <f t="shared" si="444"/>
        <v>-6.5356303280421899E-2</v>
      </c>
      <c r="H3004" s="8">
        <f t="shared" si="445"/>
        <v>1</v>
      </c>
      <c r="I3004" s="6">
        <f t="shared" si="446"/>
        <v>3.9150343993120593</v>
      </c>
      <c r="J3004" s="15">
        <f t="shared" si="447"/>
        <v>43763</v>
      </c>
      <c r="K3004" s="7">
        <f t="shared" si="448"/>
        <v>12.625975943710726</v>
      </c>
    </row>
    <row r="3005" spans="1:11" x14ac:dyDescent="0.25">
      <c r="A3005" s="11">
        <v>43766</v>
      </c>
      <c r="B3005" s="12">
        <v>7331.2998049999997</v>
      </c>
      <c r="C3005" s="4">
        <f t="shared" si="441"/>
        <v>9.2793372977163172E-4</v>
      </c>
      <c r="D3005" s="4">
        <f t="shared" si="440"/>
        <v>1.4509140916531771E-7</v>
      </c>
      <c r="E3005" s="13">
        <f t="shared" si="442"/>
        <v>5.8456465712715697E-5</v>
      </c>
      <c r="F3005" s="4">
        <f t="shared" si="443"/>
        <v>9.2778863836246643E-4</v>
      </c>
      <c r="G3005" s="6">
        <f t="shared" si="444"/>
        <v>0.12134804186508241</v>
      </c>
      <c r="H3005" s="8">
        <f t="shared" si="445"/>
        <v>0</v>
      </c>
      <c r="I3005" s="6">
        <f t="shared" si="446"/>
        <v>3.9473129214699711</v>
      </c>
      <c r="J3005" s="15">
        <f t="shared" si="447"/>
        <v>43766</v>
      </c>
      <c r="K3005" s="7">
        <f t="shared" si="448"/>
        <v>12.161202993666816</v>
      </c>
    </row>
    <row r="3006" spans="1:11" x14ac:dyDescent="0.25">
      <c r="A3006" s="11">
        <v>43767</v>
      </c>
      <c r="B3006" s="12">
        <v>7306.2998049999997</v>
      </c>
      <c r="C3006" s="4">
        <f t="shared" si="441"/>
        <v>-3.4158639359847353E-3</v>
      </c>
      <c r="D3006" s="4">
        <f t="shared" si="440"/>
        <v>1.4509140916531771E-7</v>
      </c>
      <c r="E3006" s="13">
        <f t="shared" si="442"/>
        <v>5.4397659119882013E-5</v>
      </c>
      <c r="F3006" s="4">
        <f t="shared" si="443"/>
        <v>-3.4160090273939007E-3</v>
      </c>
      <c r="G3006" s="6">
        <f t="shared" si="444"/>
        <v>-0.46315771654107468</v>
      </c>
      <c r="H3006" s="8">
        <f t="shared" si="445"/>
        <v>1</v>
      </c>
      <c r="I3006" s="6">
        <f t="shared" si="446"/>
        <v>3.8833986495559332</v>
      </c>
      <c r="J3006" s="15">
        <f t="shared" si="447"/>
        <v>43767</v>
      </c>
      <c r="K3006" s="7">
        <f t="shared" si="448"/>
        <v>11.731414133568958</v>
      </c>
    </row>
    <row r="3007" spans="1:11" x14ac:dyDescent="0.25">
      <c r="A3007" s="11">
        <v>43768</v>
      </c>
      <c r="B3007" s="12">
        <v>7330.7998049999997</v>
      </c>
      <c r="C3007" s="4">
        <f t="shared" si="441"/>
        <v>3.3476608800115221E-3</v>
      </c>
      <c r="D3007" s="4">
        <f t="shared" si="440"/>
        <v>1.4509140916531771E-7</v>
      </c>
      <c r="E3007" s="13">
        <f t="shared" si="442"/>
        <v>5.2989765758785649E-5</v>
      </c>
      <c r="F3007" s="4">
        <f t="shared" si="443"/>
        <v>3.3475157886023567E-3</v>
      </c>
      <c r="G3007" s="6">
        <f t="shared" si="444"/>
        <v>0.45986105802325417</v>
      </c>
      <c r="H3007" s="8">
        <f t="shared" si="445"/>
        <v>0</v>
      </c>
      <c r="I3007" s="6">
        <f t="shared" si="446"/>
        <v>3.8980312514266848</v>
      </c>
      <c r="J3007" s="15">
        <f t="shared" si="447"/>
        <v>43768</v>
      </c>
      <c r="K3007" s="7">
        <f t="shared" si="448"/>
        <v>11.578605588313632</v>
      </c>
    </row>
    <row r="3008" spans="1:11" x14ac:dyDescent="0.25">
      <c r="A3008" s="11">
        <v>43769</v>
      </c>
      <c r="B3008" s="12">
        <v>7248.3999020000001</v>
      </c>
      <c r="C3008" s="4">
        <f t="shared" si="441"/>
        <v>-1.1303882525845545E-2</v>
      </c>
      <c r="D3008" s="4">
        <f t="shared" si="440"/>
        <v>1.4509140916531771E-7</v>
      </c>
      <c r="E3008" s="13">
        <f t="shared" si="442"/>
        <v>4.9584847084191736E-5</v>
      </c>
      <c r="F3008" s="4">
        <f t="shared" si="443"/>
        <v>-1.130402761725471E-2</v>
      </c>
      <c r="G3008" s="6">
        <f t="shared" si="444"/>
        <v>-1.6053092965691274</v>
      </c>
      <c r="H3008" s="8">
        <f t="shared" si="445"/>
        <v>1</v>
      </c>
      <c r="I3008" s="6">
        <f t="shared" si="446"/>
        <v>2.7484651345914841</v>
      </c>
      <c r="J3008" s="15">
        <f t="shared" si="447"/>
        <v>43769</v>
      </c>
      <c r="K3008" s="7">
        <f t="shared" si="448"/>
        <v>11.200431381112296</v>
      </c>
    </row>
    <row r="3009" spans="1:11" x14ac:dyDescent="0.25">
      <c r="A3009" s="11">
        <v>43770</v>
      </c>
      <c r="B3009" s="12">
        <v>7302.3999020000001</v>
      </c>
      <c r="C3009" s="4">
        <f t="shared" si="441"/>
        <v>7.4223064896789068E-3</v>
      </c>
      <c r="D3009" s="4">
        <f t="shared" si="440"/>
        <v>1.4509140916531771E-7</v>
      </c>
      <c r="E3009" s="13">
        <f t="shared" si="442"/>
        <v>7.0299411981090612E-5</v>
      </c>
      <c r="F3009" s="4">
        <f t="shared" si="443"/>
        <v>7.4221613982697419E-3</v>
      </c>
      <c r="G3009" s="6">
        <f t="shared" si="444"/>
        <v>0.88522678828757284</v>
      </c>
      <c r="H3009" s="8">
        <f t="shared" si="445"/>
        <v>0</v>
      </c>
      <c r="I3009" s="6">
        <f t="shared" si="446"/>
        <v>3.4706217952469842</v>
      </c>
      <c r="J3009" s="15">
        <f t="shared" si="447"/>
        <v>43770</v>
      </c>
      <c r="K3009" s="7">
        <f t="shared" si="448"/>
        <v>13.336323043183951</v>
      </c>
    </row>
    <row r="3010" spans="1:11" x14ac:dyDescent="0.25">
      <c r="A3010" s="11">
        <v>43773</v>
      </c>
      <c r="B3010" s="12">
        <v>7369.7001950000003</v>
      </c>
      <c r="C3010" s="4">
        <f t="shared" si="441"/>
        <v>9.1739784440312347E-3</v>
      </c>
      <c r="D3010" s="4">
        <f t="shared" si="440"/>
        <v>1.4509140916531771E-7</v>
      </c>
      <c r="E3010" s="13">
        <f t="shared" si="442"/>
        <v>6.4824036060048978E-5</v>
      </c>
      <c r="F3010" s="4">
        <f t="shared" si="443"/>
        <v>9.1738333526220697E-3</v>
      </c>
      <c r="G3010" s="6">
        <f t="shared" si="444"/>
        <v>1.1394173099495912</v>
      </c>
      <c r="H3010" s="8">
        <f t="shared" si="445"/>
        <v>0</v>
      </c>
      <c r="I3010" s="6">
        <f t="shared" si="446"/>
        <v>3.2538426119538437</v>
      </c>
      <c r="J3010" s="15">
        <f t="shared" si="447"/>
        <v>43773</v>
      </c>
      <c r="K3010" s="7">
        <f t="shared" si="448"/>
        <v>12.80643632053523</v>
      </c>
    </row>
    <row r="3011" spans="1:11" x14ac:dyDescent="0.25">
      <c r="A3011" s="11">
        <v>43774</v>
      </c>
      <c r="B3011" s="12">
        <v>7388.1000979999999</v>
      </c>
      <c r="C3011" s="4">
        <f t="shared" si="441"/>
        <v>2.4935847035264199E-3</v>
      </c>
      <c r="D3011" s="4">
        <f t="shared" si="440"/>
        <v>1.4509140916531771E-7</v>
      </c>
      <c r="E3011" s="13">
        <f t="shared" si="442"/>
        <v>6.0003585814965867E-5</v>
      </c>
      <c r="F3011" s="4">
        <f t="shared" si="443"/>
        <v>2.4934396121172545E-3</v>
      </c>
      <c r="G3011" s="6">
        <f t="shared" si="444"/>
        <v>0.32189205118272041</v>
      </c>
      <c r="H3011" s="8">
        <f t="shared" si="445"/>
        <v>0</v>
      </c>
      <c r="I3011" s="6">
        <f t="shared" si="446"/>
        <v>3.8898073374606081</v>
      </c>
      <c r="J3011" s="15">
        <f t="shared" si="447"/>
        <v>43774</v>
      </c>
      <c r="K3011" s="7">
        <f t="shared" si="448"/>
        <v>12.321082424521949</v>
      </c>
    </row>
    <row r="3012" spans="1:11" x14ac:dyDescent="0.25">
      <c r="A3012" s="11">
        <v>43775</v>
      </c>
      <c r="B3012" s="12">
        <v>7396.7001950000003</v>
      </c>
      <c r="C3012" s="4">
        <f t="shared" si="441"/>
        <v>1.1633701909442463E-3</v>
      </c>
      <c r="D3012" s="4">
        <f t="shared" si="440"/>
        <v>1.4509140916531771E-7</v>
      </c>
      <c r="E3012" s="13">
        <f t="shared" si="442"/>
        <v>5.5759723676473421E-5</v>
      </c>
      <c r="F3012" s="4">
        <f t="shared" si="443"/>
        <v>1.1632250995350809E-3</v>
      </c>
      <c r="G3012" s="6">
        <f t="shared" si="444"/>
        <v>0.15577704388957</v>
      </c>
      <c r="H3012" s="8">
        <f t="shared" si="445"/>
        <v>0</v>
      </c>
      <c r="I3012" s="6">
        <f t="shared" si="446"/>
        <v>3.9661575966494427</v>
      </c>
      <c r="J3012" s="15">
        <f t="shared" si="447"/>
        <v>43775</v>
      </c>
      <c r="K3012" s="7">
        <f t="shared" si="448"/>
        <v>11.877377694654562</v>
      </c>
    </row>
    <row r="3013" spans="1:11" x14ac:dyDescent="0.25">
      <c r="A3013" s="11">
        <v>43776</v>
      </c>
      <c r="B3013" s="12">
        <v>7406.3999020000001</v>
      </c>
      <c r="C3013" s="4">
        <f t="shared" si="441"/>
        <v>1.3104968992483502E-3</v>
      </c>
      <c r="D3013" s="4">
        <f t="shared" si="440"/>
        <v>1.4509140916531771E-7</v>
      </c>
      <c r="E3013" s="13">
        <f t="shared" si="442"/>
        <v>5.2023482260248791E-5</v>
      </c>
      <c r="F3013" s="4">
        <f t="shared" si="443"/>
        <v>1.3103518078391848E-3</v>
      </c>
      <c r="G3013" s="6">
        <f t="shared" si="444"/>
        <v>0.18167208594763226</v>
      </c>
      <c r="H3013" s="8">
        <f t="shared" si="445"/>
        <v>0</v>
      </c>
      <c r="I3013" s="6">
        <f t="shared" si="446"/>
        <v>3.9964667730827541</v>
      </c>
      <c r="J3013" s="15">
        <f t="shared" si="447"/>
        <v>43776</v>
      </c>
      <c r="K3013" s="7">
        <f t="shared" si="448"/>
        <v>11.472550288337352</v>
      </c>
    </row>
    <row r="3014" spans="1:11" x14ac:dyDescent="0.25">
      <c r="A3014" s="11">
        <v>43777</v>
      </c>
      <c r="B3014" s="12">
        <v>7359.3999020000001</v>
      </c>
      <c r="C3014" s="4">
        <f t="shared" si="441"/>
        <v>-6.3660837007955629E-3</v>
      </c>
      <c r="D3014" s="4">
        <f t="shared" si="440"/>
        <v>1.4509140916531771E-7</v>
      </c>
      <c r="E3014" s="13">
        <f t="shared" si="442"/>
        <v>4.8734143571864559E-5</v>
      </c>
      <c r="F3014" s="4">
        <f t="shared" si="443"/>
        <v>-6.3662287922047279E-3</v>
      </c>
      <c r="G3014" s="6">
        <f t="shared" si="444"/>
        <v>-0.91193854658401485</v>
      </c>
      <c r="H3014" s="8">
        <f t="shared" si="445"/>
        <v>1</v>
      </c>
      <c r="I3014" s="6">
        <f t="shared" si="446"/>
        <v>3.6298108471690762</v>
      </c>
      <c r="J3014" s="15">
        <f t="shared" si="447"/>
        <v>43777</v>
      </c>
      <c r="K3014" s="7">
        <f t="shared" si="448"/>
        <v>11.103935484179352</v>
      </c>
    </row>
    <row r="3015" spans="1:11" x14ac:dyDescent="0.25">
      <c r="A3015" s="11">
        <v>43780</v>
      </c>
      <c r="B3015" s="12">
        <v>7328.5</v>
      </c>
      <c r="C3015" s="4">
        <f t="shared" si="441"/>
        <v>-4.2075378770555852E-3</v>
      </c>
      <c r="D3015" s="4">
        <f t="shared" si="440"/>
        <v>1.4509140916531771E-7</v>
      </c>
      <c r="E3015" s="13">
        <f t="shared" si="442"/>
        <v>5.3359157600202828E-5</v>
      </c>
      <c r="F3015" s="4">
        <f t="shared" si="443"/>
        <v>-4.2076829684647502E-3</v>
      </c>
      <c r="G3015" s="6">
        <f t="shared" si="444"/>
        <v>-0.57602127984887153</v>
      </c>
      <c r="H3015" s="8">
        <f t="shared" si="445"/>
        <v>1</v>
      </c>
      <c r="I3015" s="6">
        <f t="shared" si="446"/>
        <v>3.8343936811680455</v>
      </c>
      <c r="J3015" s="15">
        <f t="shared" si="447"/>
        <v>43780</v>
      </c>
      <c r="K3015" s="7">
        <f t="shared" si="448"/>
        <v>11.618892749677705</v>
      </c>
    </row>
    <row r="3016" spans="1:11" x14ac:dyDescent="0.25">
      <c r="A3016" s="11">
        <v>43781</v>
      </c>
      <c r="B3016" s="12">
        <v>7365.3999020000001</v>
      </c>
      <c r="C3016" s="4">
        <f t="shared" si="441"/>
        <v>5.0224895792095681E-3</v>
      </c>
      <c r="D3016" s="4">
        <f t="shared" si="440"/>
        <v>1.4509140916531771E-7</v>
      </c>
      <c r="E3016" s="13">
        <f t="shared" si="442"/>
        <v>5.3195480644196679E-5</v>
      </c>
      <c r="F3016" s="4">
        <f t="shared" si="443"/>
        <v>5.0223444878004031E-3</v>
      </c>
      <c r="G3016" s="6">
        <f t="shared" si="444"/>
        <v>0.68860334727781014</v>
      </c>
      <c r="H3016" s="8">
        <f t="shared" si="445"/>
        <v>0</v>
      </c>
      <c r="I3016" s="6">
        <f t="shared" si="446"/>
        <v>3.7647427396153312</v>
      </c>
      <c r="J3016" s="15">
        <f t="shared" si="447"/>
        <v>43781</v>
      </c>
      <c r="K3016" s="7">
        <f t="shared" si="448"/>
        <v>11.6010588322712</v>
      </c>
    </row>
    <row r="3017" spans="1:11" x14ac:dyDescent="0.25">
      <c r="A3017" s="11">
        <v>43782</v>
      </c>
      <c r="B3017" s="12">
        <v>7351.2001950000003</v>
      </c>
      <c r="C3017" s="4">
        <f t="shared" si="441"/>
        <v>-1.9297543336085239E-3</v>
      </c>
      <c r="D3017" s="4">
        <f t="shared" si="440"/>
        <v>1.4509140916531771E-7</v>
      </c>
      <c r="E3017" s="13">
        <f t="shared" si="442"/>
        <v>4.9765955812450199E-5</v>
      </c>
      <c r="F3017" s="4">
        <f t="shared" si="443"/>
        <v>-1.9298994250176893E-3</v>
      </c>
      <c r="G3017" s="6">
        <f t="shared" si="444"/>
        <v>-0.27357001983956752</v>
      </c>
      <c r="H3017" s="8">
        <f t="shared" si="445"/>
        <v>1</v>
      </c>
      <c r="I3017" s="6">
        <f t="shared" si="446"/>
        <v>3.997730901883338</v>
      </c>
      <c r="J3017" s="15">
        <f t="shared" si="447"/>
        <v>43782</v>
      </c>
      <c r="K3017" s="7">
        <f t="shared" si="448"/>
        <v>11.220867533551004</v>
      </c>
    </row>
    <row r="3018" spans="1:11" x14ac:dyDescent="0.25">
      <c r="A3018" s="11">
        <v>43783</v>
      </c>
      <c r="B3018" s="12">
        <v>7292.7998049999997</v>
      </c>
      <c r="C3018" s="4">
        <f t="shared" si="441"/>
        <v>-7.9760584002927896E-3</v>
      </c>
      <c r="D3018" s="4">
        <f t="shared" si="440"/>
        <v>1.4509140916531771E-7</v>
      </c>
      <c r="E3018" s="13">
        <f t="shared" si="442"/>
        <v>4.7437800705712251E-5</v>
      </c>
      <c r="F3018" s="4">
        <f t="shared" si="443"/>
        <v>-7.9762034917019546E-3</v>
      </c>
      <c r="G3018" s="6">
        <f t="shared" si="444"/>
        <v>-1.1580677092244203</v>
      </c>
      <c r="H3018" s="8">
        <f t="shared" si="445"/>
        <v>1</v>
      </c>
      <c r="I3018" s="6">
        <f t="shared" si="446"/>
        <v>3.3885466391417642</v>
      </c>
      <c r="J3018" s="15">
        <f t="shared" si="447"/>
        <v>43783</v>
      </c>
      <c r="K3018" s="7">
        <f t="shared" si="448"/>
        <v>10.955256080322906</v>
      </c>
    </row>
    <row r="3019" spans="1:11" x14ac:dyDescent="0.25">
      <c r="A3019" s="11">
        <v>43784</v>
      </c>
      <c r="B3019" s="12">
        <v>7302.8999020000001</v>
      </c>
      <c r="C3019" s="4">
        <f t="shared" si="441"/>
        <v>1.3839827914939968E-3</v>
      </c>
      <c r="D3019" s="4">
        <f t="shared" si="440"/>
        <v>1.4509140916531771E-7</v>
      </c>
      <c r="E3019" s="13">
        <f t="shared" si="442"/>
        <v>5.6502841228054449E-5</v>
      </c>
      <c r="F3019" s="4">
        <f t="shared" si="443"/>
        <v>1.3838377000848314E-3</v>
      </c>
      <c r="G3019" s="6">
        <f t="shared" si="444"/>
        <v>0.18409840022988844</v>
      </c>
      <c r="H3019" s="8">
        <f t="shared" si="445"/>
        <v>0</v>
      </c>
      <c r="I3019" s="6">
        <f t="shared" si="446"/>
        <v>3.9547251732387432</v>
      </c>
      <c r="J3019" s="15">
        <f t="shared" si="447"/>
        <v>43784</v>
      </c>
      <c r="K3019" s="7">
        <f t="shared" si="448"/>
        <v>11.956261468660585</v>
      </c>
    </row>
    <row r="3020" spans="1:11" x14ac:dyDescent="0.25">
      <c r="A3020" s="11">
        <v>43787</v>
      </c>
      <c r="B3020" s="12">
        <v>7307.7001950000003</v>
      </c>
      <c r="C3020" s="4">
        <f t="shared" si="441"/>
        <v>6.5709733219072375E-4</v>
      </c>
      <c r="D3020" s="4">
        <f t="shared" si="440"/>
        <v>1.4509140916531771E-7</v>
      </c>
      <c r="E3020" s="13">
        <f t="shared" si="442"/>
        <v>5.2677713355118137E-5</v>
      </c>
      <c r="F3020" s="4">
        <f t="shared" si="443"/>
        <v>6.5695224078155846E-4</v>
      </c>
      <c r="G3020" s="6">
        <f t="shared" si="444"/>
        <v>9.0514955225234783E-2</v>
      </c>
      <c r="H3020" s="8">
        <f t="shared" si="445"/>
        <v>0</v>
      </c>
      <c r="I3020" s="6">
        <f t="shared" si="446"/>
        <v>4.0026240324107221</v>
      </c>
      <c r="J3020" s="15">
        <f t="shared" si="447"/>
        <v>43787</v>
      </c>
      <c r="K3020" s="7">
        <f t="shared" si="448"/>
        <v>11.544462516221744</v>
      </c>
    </row>
    <row r="3021" spans="1:11" x14ac:dyDescent="0.25">
      <c r="A3021" s="11">
        <v>43788</v>
      </c>
      <c r="B3021" s="12">
        <v>7323.7998049999997</v>
      </c>
      <c r="C3021" s="4">
        <f t="shared" si="441"/>
        <v>2.2006788774242164E-3</v>
      </c>
      <c r="D3021" s="4">
        <f t="shared" si="440"/>
        <v>1.4509140916531771E-7</v>
      </c>
      <c r="E3021" s="13">
        <f t="shared" si="442"/>
        <v>4.9310120178234992E-5</v>
      </c>
      <c r="F3021" s="4">
        <f t="shared" si="443"/>
        <v>2.200533786015051E-3</v>
      </c>
      <c r="G3021" s="6">
        <f t="shared" si="444"/>
        <v>0.31337187088143031</v>
      </c>
      <c r="H3021" s="8">
        <f t="shared" si="445"/>
        <v>0</v>
      </c>
      <c r="I3021" s="6">
        <f t="shared" si="446"/>
        <v>3.9906511123320518</v>
      </c>
      <c r="J3021" s="15">
        <f t="shared" si="447"/>
        <v>43788</v>
      </c>
      <c r="K3021" s="7">
        <f t="shared" si="448"/>
        <v>11.16936005556874</v>
      </c>
    </row>
    <row r="3022" spans="1:11" x14ac:dyDescent="0.25">
      <c r="A3022" s="11">
        <v>43789</v>
      </c>
      <c r="B3022" s="12">
        <v>7262.5</v>
      </c>
      <c r="C3022" s="4">
        <f t="shared" si="441"/>
        <v>-8.4051701536057601E-3</v>
      </c>
      <c r="D3022" s="4">
        <f t="shared" si="440"/>
        <v>1.4509140916531771E-7</v>
      </c>
      <c r="E3022" s="13">
        <f t="shared" si="442"/>
        <v>4.6345334638585997E-5</v>
      </c>
      <c r="F3022" s="4">
        <f t="shared" si="443"/>
        <v>-8.405315245014925E-3</v>
      </c>
      <c r="G3022" s="6">
        <f t="shared" si="444"/>
        <v>-1.2346702829300982</v>
      </c>
      <c r="H3022" s="8">
        <f t="shared" si="445"/>
        <v>1</v>
      </c>
      <c r="I3022" s="6">
        <f t="shared" si="446"/>
        <v>3.3085510760525616</v>
      </c>
      <c r="J3022" s="15">
        <f t="shared" si="447"/>
        <v>43789</v>
      </c>
      <c r="K3022" s="7">
        <f t="shared" si="448"/>
        <v>10.828374607281676</v>
      </c>
    </row>
    <row r="3023" spans="1:11" x14ac:dyDescent="0.25">
      <c r="A3023" s="11">
        <v>43790</v>
      </c>
      <c r="B3023" s="12">
        <v>7238.6000979999999</v>
      </c>
      <c r="C3023" s="4">
        <f t="shared" si="441"/>
        <v>-3.2962911060420664E-3</v>
      </c>
      <c r="D3023" s="4">
        <f t="shared" si="440"/>
        <v>1.4509140916531771E-7</v>
      </c>
      <c r="E3023" s="13">
        <f t="shared" si="442"/>
        <v>5.6845506540234293E-5</v>
      </c>
      <c r="F3023" s="4">
        <f t="shared" si="443"/>
        <v>-3.2964361974512318E-3</v>
      </c>
      <c r="G3023" s="6">
        <f t="shared" si="444"/>
        <v>-0.43721656110364376</v>
      </c>
      <c r="H3023" s="8">
        <f t="shared" si="445"/>
        <v>1</v>
      </c>
      <c r="I3023" s="6">
        <f t="shared" si="446"/>
        <v>3.8730689969040433</v>
      </c>
      <c r="J3023" s="15">
        <f t="shared" si="447"/>
        <v>43790</v>
      </c>
      <c r="K3023" s="7">
        <f t="shared" si="448"/>
        <v>11.992461446541855</v>
      </c>
    </row>
    <row r="3024" spans="1:11" x14ac:dyDescent="0.25">
      <c r="A3024" s="11">
        <v>43791</v>
      </c>
      <c r="B3024" s="12">
        <v>7326.7998049999997</v>
      </c>
      <c r="C3024" s="4">
        <f t="shared" si="441"/>
        <v>1.2111000817316657E-2</v>
      </c>
      <c r="D3024" s="4">
        <f t="shared" si="440"/>
        <v>1.4509140916531771E-7</v>
      </c>
      <c r="E3024" s="13">
        <f t="shared" si="442"/>
        <v>5.4995876423815545E-5</v>
      </c>
      <c r="F3024" s="4">
        <f t="shared" si="443"/>
        <v>1.2110855725907492E-2</v>
      </c>
      <c r="G3024" s="6">
        <f t="shared" si="444"/>
        <v>1.6330886737782457</v>
      </c>
      <c r="H3024" s="8">
        <f t="shared" si="445"/>
        <v>0</v>
      </c>
      <c r="I3024" s="6">
        <f t="shared" si="446"/>
        <v>2.6516983334114057</v>
      </c>
      <c r="J3024" s="15">
        <f t="shared" si="447"/>
        <v>43791</v>
      </c>
      <c r="K3024" s="7">
        <f t="shared" si="448"/>
        <v>11.795743611669989</v>
      </c>
    </row>
    <row r="3025" spans="1:11" x14ac:dyDescent="0.25">
      <c r="A3025" s="11">
        <v>43794</v>
      </c>
      <c r="B3025" s="12">
        <v>7396.2998049999997</v>
      </c>
      <c r="C3025" s="4">
        <f t="shared" si="441"/>
        <v>9.4410169146036636E-3</v>
      </c>
      <c r="D3025" s="4">
        <f t="shared" si="440"/>
        <v>1.4509140916531771E-7</v>
      </c>
      <c r="E3025" s="13">
        <f t="shared" si="442"/>
        <v>5.1351001004280484E-5</v>
      </c>
      <c r="F3025" s="4">
        <f t="shared" si="443"/>
        <v>9.4408718231944987E-3</v>
      </c>
      <c r="G3025" s="6">
        <f t="shared" si="444"/>
        <v>1.3174606253119852</v>
      </c>
      <c r="H3025" s="8">
        <f t="shared" si="445"/>
        <v>0</v>
      </c>
      <c r="I3025" s="6">
        <f t="shared" si="446"/>
        <v>3.1516232811843361</v>
      </c>
      <c r="J3025" s="15">
        <f t="shared" si="447"/>
        <v>43794</v>
      </c>
      <c r="K3025" s="7">
        <f t="shared" si="448"/>
        <v>11.398159173341528</v>
      </c>
    </row>
    <row r="3026" spans="1:11" x14ac:dyDescent="0.25">
      <c r="A3026" s="11">
        <v>43795</v>
      </c>
      <c r="B3026" s="12">
        <v>7403.1000979999999</v>
      </c>
      <c r="C3026" s="4">
        <f t="shared" si="441"/>
        <v>9.1899584080054532E-4</v>
      </c>
      <c r="D3026" s="4">
        <f t="shared" si="440"/>
        <v>1.4509140916531771E-7</v>
      </c>
      <c r="E3026" s="13">
        <f t="shared" si="442"/>
        <v>4.8142099759367841E-5</v>
      </c>
      <c r="F3026" s="4">
        <f t="shared" si="443"/>
        <v>9.1885074939138003E-4</v>
      </c>
      <c r="G3026" s="6">
        <f t="shared" si="444"/>
        <v>0.1324288048500068</v>
      </c>
      <c r="H3026" s="8">
        <f t="shared" si="445"/>
        <v>0</v>
      </c>
      <c r="I3026" s="6">
        <f t="shared" si="446"/>
        <v>4.0429695270144457</v>
      </c>
      <c r="J3026" s="15">
        <f t="shared" si="447"/>
        <v>43795</v>
      </c>
      <c r="K3026" s="7">
        <f t="shared" si="448"/>
        <v>11.036281637906884</v>
      </c>
    </row>
    <row r="3027" spans="1:11" x14ac:dyDescent="0.25">
      <c r="A3027" s="11">
        <v>43796</v>
      </c>
      <c r="B3027" s="12">
        <v>7429.7998049999997</v>
      </c>
      <c r="C3027" s="4">
        <f t="shared" si="441"/>
        <v>3.6000695766027048E-3</v>
      </c>
      <c r="D3027" s="4">
        <f t="shared" si="440"/>
        <v>1.4509140916531771E-7</v>
      </c>
      <c r="E3027" s="13">
        <f t="shared" si="442"/>
        <v>4.5317024547081063E-5</v>
      </c>
      <c r="F3027" s="4">
        <f t="shared" si="443"/>
        <v>3.5999244851935394E-3</v>
      </c>
      <c r="G3027" s="6">
        <f t="shared" si="444"/>
        <v>0.534764657738379</v>
      </c>
      <c r="H3027" s="8">
        <f t="shared" si="445"/>
        <v>0</v>
      </c>
      <c r="I3027" s="6">
        <f t="shared" si="446"/>
        <v>3.9389887363426821</v>
      </c>
      <c r="J3027" s="15">
        <f t="shared" si="447"/>
        <v>43796</v>
      </c>
      <c r="K3027" s="7">
        <f t="shared" si="448"/>
        <v>10.707570784455038</v>
      </c>
    </row>
    <row r="3028" spans="1:11" x14ac:dyDescent="0.25">
      <c r="A3028" s="11">
        <v>43797</v>
      </c>
      <c r="B3028" s="12">
        <v>7416.3999020000001</v>
      </c>
      <c r="C3028" s="4">
        <f t="shared" si="441"/>
        <v>-1.8051631937082123E-3</v>
      </c>
      <c r="D3028" s="4">
        <f t="shared" si="440"/>
        <v>1.4509140916531771E-7</v>
      </c>
      <c r="E3028" s="13">
        <f t="shared" si="442"/>
        <v>4.2829864816712206E-5</v>
      </c>
      <c r="F3028" s="4">
        <f t="shared" si="443"/>
        <v>-1.8053082851173777E-3</v>
      </c>
      <c r="G3028" s="6">
        <f t="shared" si="444"/>
        <v>-0.2758531981876613</v>
      </c>
      <c r="H3028" s="8">
        <f t="shared" si="445"/>
        <v>1</v>
      </c>
      <c r="I3028" s="6">
        <f t="shared" si="446"/>
        <v>4.0721514346289789</v>
      </c>
      <c r="J3028" s="15">
        <f t="shared" si="447"/>
        <v>43797</v>
      </c>
      <c r="K3028" s="7">
        <f t="shared" si="448"/>
        <v>10.40958971267753</v>
      </c>
    </row>
    <row r="3029" spans="1:11" x14ac:dyDescent="0.25">
      <c r="A3029" s="11">
        <v>43798</v>
      </c>
      <c r="B3029" s="12">
        <v>7346.5</v>
      </c>
      <c r="C3029" s="4">
        <f t="shared" si="441"/>
        <v>-9.4697416937389953E-3</v>
      </c>
      <c r="D3029" s="4">
        <f t="shared" ref="D3029:D3092" si="449">D3028</f>
        <v>1.4509140916531771E-7</v>
      </c>
      <c r="E3029" s="13">
        <f t="shared" si="442"/>
        <v>4.1244996784520294E-5</v>
      </c>
      <c r="F3029" s="4">
        <f t="shared" si="443"/>
        <v>-9.4698867851481603E-3</v>
      </c>
      <c r="G3029" s="6">
        <f t="shared" si="444"/>
        <v>-1.4745487994903299</v>
      </c>
      <c r="H3029" s="8">
        <f t="shared" si="445"/>
        <v>1</v>
      </c>
      <c r="I3029" s="6">
        <f t="shared" si="446"/>
        <v>3.0419047570621673</v>
      </c>
      <c r="J3029" s="15">
        <f t="shared" si="447"/>
        <v>43798</v>
      </c>
      <c r="K3029" s="7">
        <f t="shared" si="448"/>
        <v>10.215177035413353</v>
      </c>
    </row>
    <row r="3030" spans="1:11" x14ac:dyDescent="0.25">
      <c r="A3030" s="11">
        <v>43801</v>
      </c>
      <c r="B3030" s="12">
        <v>7285.8999020000001</v>
      </c>
      <c r="C3030" s="4">
        <f t="shared" si="441"/>
        <v>-8.2830492442801974E-3</v>
      </c>
      <c r="D3030" s="4">
        <f t="shared" si="449"/>
        <v>1.4509140916531771E-7</v>
      </c>
      <c r="E3030" s="13">
        <f t="shared" si="442"/>
        <v>5.5886509216766057E-5</v>
      </c>
      <c r="F3030" s="4">
        <f t="shared" si="443"/>
        <v>-8.2831943356893624E-3</v>
      </c>
      <c r="G3030" s="6">
        <f t="shared" si="444"/>
        <v>-1.108011732002312</v>
      </c>
      <c r="H3030" s="8">
        <f t="shared" si="445"/>
        <v>1</v>
      </c>
      <c r="I3030" s="6">
        <f t="shared" si="446"/>
        <v>3.3633102400347967</v>
      </c>
      <c r="J3030" s="15">
        <f t="shared" si="447"/>
        <v>43801</v>
      </c>
      <c r="K3030" s="7">
        <f t="shared" si="448"/>
        <v>11.890873320257773</v>
      </c>
    </row>
    <row r="3031" spans="1:11" x14ac:dyDescent="0.25">
      <c r="A3031" s="11">
        <v>43802</v>
      </c>
      <c r="B3031" s="12">
        <v>7158.7998049999997</v>
      </c>
      <c r="C3031" s="4">
        <f t="shared" si="441"/>
        <v>-1.7598618167670024E-2</v>
      </c>
      <c r="D3031" s="4">
        <f t="shared" si="449"/>
        <v>1.4509140916531771E-7</v>
      </c>
      <c r="E3031" s="13">
        <f t="shared" si="442"/>
        <v>6.4867240645138339E-5</v>
      </c>
      <c r="F3031" s="4">
        <f t="shared" si="443"/>
        <v>-1.7598763259079189E-2</v>
      </c>
      <c r="G3031" s="6">
        <f t="shared" si="444"/>
        <v>-2.1850905413717681</v>
      </c>
      <c r="H3031" s="8">
        <f t="shared" si="445"/>
        <v>1</v>
      </c>
      <c r="I3031" s="6">
        <f t="shared" si="446"/>
        <v>1.5153350439644693</v>
      </c>
      <c r="J3031" s="15">
        <f t="shared" si="447"/>
        <v>43802</v>
      </c>
      <c r="K3031" s="7">
        <f t="shared" si="448"/>
        <v>12.810703291864971</v>
      </c>
    </row>
    <row r="3032" spans="1:11" x14ac:dyDescent="0.25">
      <c r="A3032" s="11">
        <v>43803</v>
      </c>
      <c r="B3032" s="12">
        <v>7188.5</v>
      </c>
      <c r="C3032" s="4">
        <f t="shared" si="441"/>
        <v>4.1401849585963584E-3</v>
      </c>
      <c r="D3032" s="4">
        <f t="shared" si="449"/>
        <v>1.4509140916531771E-7</v>
      </c>
      <c r="E3032" s="13">
        <f t="shared" si="442"/>
        <v>1.1751542560323693E-4</v>
      </c>
      <c r="F3032" s="4">
        <f t="shared" si="443"/>
        <v>4.1400398671871935E-3</v>
      </c>
      <c r="G3032" s="6">
        <f t="shared" si="444"/>
        <v>0.38190653014417947</v>
      </c>
      <c r="H3032" s="8">
        <f t="shared" si="445"/>
        <v>0</v>
      </c>
      <c r="I3032" s="6">
        <f t="shared" si="446"/>
        <v>3.5326056435454816</v>
      </c>
      <c r="J3032" s="15">
        <f t="shared" si="447"/>
        <v>43803</v>
      </c>
      <c r="K3032" s="7">
        <f t="shared" si="448"/>
        <v>17.242796373447941</v>
      </c>
    </row>
    <row r="3033" spans="1:11" x14ac:dyDescent="0.25">
      <c r="A3033" s="11">
        <v>43804</v>
      </c>
      <c r="B3033" s="12">
        <v>7137.8999020000001</v>
      </c>
      <c r="C3033" s="4">
        <f t="shared" si="441"/>
        <v>-7.0639251666822448E-3</v>
      </c>
      <c r="D3033" s="4">
        <f t="shared" si="449"/>
        <v>1.4509140916531771E-7</v>
      </c>
      <c r="E3033" s="13">
        <f t="shared" si="442"/>
        <v>1.0639240464677123E-4</v>
      </c>
      <c r="F3033" s="4">
        <f t="shared" si="443"/>
        <v>-7.0640702580914098E-3</v>
      </c>
      <c r="G3033" s="6">
        <f t="shared" si="444"/>
        <v>-0.68485668229146635</v>
      </c>
      <c r="H3033" s="8">
        <f t="shared" si="445"/>
        <v>1</v>
      </c>
      <c r="I3033" s="6">
        <f t="shared" si="446"/>
        <v>3.4207353134074499</v>
      </c>
      <c r="J3033" s="15">
        <f t="shared" si="447"/>
        <v>43804</v>
      </c>
      <c r="K3033" s="7">
        <f t="shared" si="448"/>
        <v>16.406486027066588</v>
      </c>
    </row>
    <row r="3034" spans="1:11" x14ac:dyDescent="0.25">
      <c r="A3034" s="11">
        <v>43805</v>
      </c>
      <c r="B3034" s="12">
        <v>7239.7001950000003</v>
      </c>
      <c r="C3034" s="4">
        <f t="shared" si="441"/>
        <v>1.4161194296012132E-2</v>
      </c>
      <c r="D3034" s="4">
        <f t="shared" si="449"/>
        <v>1.4509140916531771E-7</v>
      </c>
      <c r="E3034" s="13">
        <f t="shared" si="442"/>
        <v>1.0585994023400965E-4</v>
      </c>
      <c r="F3034" s="4">
        <f t="shared" si="443"/>
        <v>1.4161049204602967E-2</v>
      </c>
      <c r="G3034" s="6">
        <f t="shared" si="444"/>
        <v>1.3763522893285587</v>
      </c>
      <c r="H3034" s="8">
        <f t="shared" si="445"/>
        <v>0</v>
      </c>
      <c r="I3034" s="6">
        <f t="shared" si="446"/>
        <v>2.7105854826805231</v>
      </c>
      <c r="J3034" s="15">
        <f t="shared" si="447"/>
        <v>43805</v>
      </c>
      <c r="K3034" s="7">
        <f t="shared" si="448"/>
        <v>16.365379579833899</v>
      </c>
    </row>
    <row r="3035" spans="1:11" x14ac:dyDescent="0.25">
      <c r="A3035" s="11">
        <v>43808</v>
      </c>
      <c r="B3035" s="12">
        <v>7233.8999020000001</v>
      </c>
      <c r="C3035" s="4">
        <f t="shared" si="441"/>
        <v>-8.0149973353380055E-4</v>
      </c>
      <c r="D3035" s="4">
        <f t="shared" si="449"/>
        <v>1.4509140916531771E-7</v>
      </c>
      <c r="E3035" s="13">
        <f t="shared" si="442"/>
        <v>9.6131065861111071E-5</v>
      </c>
      <c r="F3035" s="4">
        <f t="shared" si="443"/>
        <v>-8.0164482494296584E-4</v>
      </c>
      <c r="G3035" s="6">
        <f t="shared" si="444"/>
        <v>-8.1761737973705922E-2</v>
      </c>
      <c r="H3035" s="8">
        <f t="shared" si="445"/>
        <v>1</v>
      </c>
      <c r="I3035" s="6">
        <f t="shared" si="446"/>
        <v>3.7026179900184424</v>
      </c>
      <c r="J3035" s="15">
        <f t="shared" si="447"/>
        <v>43808</v>
      </c>
      <c r="K3035" s="7">
        <f t="shared" si="448"/>
        <v>15.595242756321911</v>
      </c>
    </row>
    <row r="3036" spans="1:11" x14ac:dyDescent="0.25">
      <c r="A3036" s="11">
        <v>43809</v>
      </c>
      <c r="B3036" s="12">
        <v>7213.7998049999997</v>
      </c>
      <c r="C3036" s="4">
        <f t="shared" si="441"/>
        <v>-2.7824650810481426E-3</v>
      </c>
      <c r="D3036" s="4">
        <f t="shared" si="449"/>
        <v>1.4509140916531771E-7</v>
      </c>
      <c r="E3036" s="13">
        <f t="shared" si="442"/>
        <v>8.7685143599195399E-5</v>
      </c>
      <c r="F3036" s="4">
        <f t="shared" si="443"/>
        <v>-2.782610172457308E-3</v>
      </c>
      <c r="G3036" s="6">
        <f t="shared" si="444"/>
        <v>-0.29715932261273165</v>
      </c>
      <c r="H3036" s="8">
        <f t="shared" si="445"/>
        <v>1</v>
      </c>
      <c r="I3036" s="6">
        <f t="shared" si="446"/>
        <v>3.7077886718741002</v>
      </c>
      <c r="J3036" s="15">
        <f t="shared" si="447"/>
        <v>43809</v>
      </c>
      <c r="K3036" s="7">
        <f t="shared" si="448"/>
        <v>14.894408793435352</v>
      </c>
    </row>
    <row r="3037" spans="1:11" x14ac:dyDescent="0.25">
      <c r="A3037" s="11">
        <v>43810</v>
      </c>
      <c r="B3037" s="12">
        <v>7216.2998049999997</v>
      </c>
      <c r="C3037" s="4">
        <f t="shared" si="441"/>
        <v>3.4649795809869107E-4</v>
      </c>
      <c r="D3037" s="4">
        <f t="shared" si="449"/>
        <v>1.4509140916531771E-7</v>
      </c>
      <c r="E3037" s="13">
        <f t="shared" si="442"/>
        <v>8.1567056133950922E-5</v>
      </c>
      <c r="F3037" s="4">
        <f t="shared" si="443"/>
        <v>3.4635286668952578E-4</v>
      </c>
      <c r="G3037" s="6">
        <f t="shared" si="444"/>
        <v>3.8349648914140895E-2</v>
      </c>
      <c r="H3037" s="8">
        <f t="shared" si="445"/>
        <v>0</v>
      </c>
      <c r="I3037" s="6">
        <f t="shared" si="446"/>
        <v>3.7873686696900424</v>
      </c>
      <c r="J3037" s="15">
        <f t="shared" si="447"/>
        <v>43810</v>
      </c>
      <c r="K3037" s="7">
        <f t="shared" si="448"/>
        <v>14.365397732708129</v>
      </c>
    </row>
    <row r="3038" spans="1:11" x14ac:dyDescent="0.25">
      <c r="A3038" s="11">
        <v>43811</v>
      </c>
      <c r="B3038" s="12">
        <v>7273.5</v>
      </c>
      <c r="C3038" s="4">
        <f t="shared" si="441"/>
        <v>7.8952770780230091E-3</v>
      </c>
      <c r="D3038" s="4">
        <f t="shared" si="449"/>
        <v>1.4509140916531771E-7</v>
      </c>
      <c r="E3038" s="13">
        <f t="shared" si="442"/>
        <v>7.4743924447882596E-5</v>
      </c>
      <c r="F3038" s="4">
        <f t="shared" si="443"/>
        <v>7.8951319866138441E-3</v>
      </c>
      <c r="G3038" s="6">
        <f t="shared" si="444"/>
        <v>0.91321165643530233</v>
      </c>
      <c r="H3038" s="8">
        <f t="shared" si="445"/>
        <v>0</v>
      </c>
      <c r="I3038" s="6">
        <f t="shared" si="446"/>
        <v>3.41480501571364</v>
      </c>
      <c r="J3038" s="15">
        <f t="shared" si="447"/>
        <v>43811</v>
      </c>
      <c r="K3038" s="7">
        <f t="shared" si="448"/>
        <v>13.751440973699555</v>
      </c>
    </row>
    <row r="3039" spans="1:11" x14ac:dyDescent="0.25">
      <c r="A3039" s="11">
        <v>43812</v>
      </c>
      <c r="B3039" s="12">
        <v>7353.3999020000001</v>
      </c>
      <c r="C3039" s="4">
        <f t="shared" si="441"/>
        <v>1.0925171740738034E-2</v>
      </c>
      <c r="D3039" s="4">
        <f t="shared" si="449"/>
        <v>1.4509140916531771E-7</v>
      </c>
      <c r="E3039" s="13">
        <f t="shared" si="442"/>
        <v>6.8736927433861087E-5</v>
      </c>
      <c r="F3039" s="4">
        <f t="shared" si="443"/>
        <v>1.0925026649328869E-2</v>
      </c>
      <c r="G3039" s="6">
        <f t="shared" si="444"/>
        <v>1.3177330769021054</v>
      </c>
      <c r="H3039" s="8">
        <f t="shared" si="445"/>
        <v>0</v>
      </c>
      <c r="I3039" s="6">
        <f t="shared" si="446"/>
        <v>3.0054632287715228</v>
      </c>
      <c r="J3039" s="15">
        <f t="shared" si="447"/>
        <v>43812</v>
      </c>
      <c r="K3039" s="7">
        <f t="shared" si="448"/>
        <v>13.187282753003689</v>
      </c>
    </row>
    <row r="3040" spans="1:11" x14ac:dyDescent="0.25">
      <c r="A3040" s="11">
        <v>43815</v>
      </c>
      <c r="B3040" s="12">
        <v>7519.1000979999999</v>
      </c>
      <c r="C3040" s="4">
        <f t="shared" si="441"/>
        <v>2.2283685009717277E-2</v>
      </c>
      <c r="D3040" s="4">
        <f t="shared" si="449"/>
        <v>1.4509140916531771E-7</v>
      </c>
      <c r="E3040" s="13">
        <f t="shared" si="442"/>
        <v>6.3448444844533259E-5</v>
      </c>
      <c r="F3040" s="4">
        <f t="shared" si="443"/>
        <v>2.2283539918308112E-2</v>
      </c>
      <c r="G3040" s="6">
        <f t="shared" si="444"/>
        <v>2.7975231703903081</v>
      </c>
      <c r="H3040" s="8">
        <f t="shared" si="445"/>
        <v>0</v>
      </c>
      <c r="I3040" s="6">
        <f t="shared" si="446"/>
        <v>6.3495938034918709E-4</v>
      </c>
      <c r="J3040" s="15">
        <f t="shared" si="447"/>
        <v>43815</v>
      </c>
      <c r="K3040" s="7">
        <f t="shared" si="448"/>
        <v>12.669828943465225</v>
      </c>
    </row>
    <row r="3041" spans="1:11" x14ac:dyDescent="0.25">
      <c r="A3041" s="11">
        <v>43816</v>
      </c>
      <c r="B3041" s="12">
        <v>7525.2998049999997</v>
      </c>
      <c r="C3041" s="4">
        <f t="shared" si="441"/>
        <v>8.2418805547858224E-4</v>
      </c>
      <c r="D3041" s="4">
        <f t="shared" si="449"/>
        <v>1.4509140916531771E-7</v>
      </c>
      <c r="E3041" s="13">
        <f t="shared" si="442"/>
        <v>5.8792533074918486E-5</v>
      </c>
      <c r="F3041" s="4">
        <f t="shared" si="443"/>
        <v>8.2404296406941694E-4</v>
      </c>
      <c r="G3041" s="6">
        <f t="shared" si="444"/>
        <v>0.10747037629595928</v>
      </c>
      <c r="H3041" s="8">
        <f t="shared" si="445"/>
        <v>0</v>
      </c>
      <c r="I3041" s="6">
        <f t="shared" si="446"/>
        <v>3.9460343757273355</v>
      </c>
      <c r="J3041" s="15">
        <f t="shared" si="447"/>
        <v>43816</v>
      </c>
      <c r="K3041" s="7">
        <f t="shared" si="448"/>
        <v>12.196110391413475</v>
      </c>
    </row>
    <row r="3042" spans="1:11" x14ac:dyDescent="0.25">
      <c r="A3042" s="11">
        <v>43817</v>
      </c>
      <c r="B3042" s="12">
        <v>7540.7998049999997</v>
      </c>
      <c r="C3042" s="4">
        <f t="shared" si="441"/>
        <v>2.0576002906904584E-3</v>
      </c>
      <c r="D3042" s="4">
        <f t="shared" si="449"/>
        <v>1.4509140916531771E-7</v>
      </c>
      <c r="E3042" s="13">
        <f t="shared" si="442"/>
        <v>5.4693528485174229E-5</v>
      </c>
      <c r="F3042" s="4">
        <f t="shared" si="443"/>
        <v>2.057455199281293E-3</v>
      </c>
      <c r="G3042" s="6">
        <f t="shared" si="444"/>
        <v>0.27820338901910435</v>
      </c>
      <c r="H3042" s="8">
        <f t="shared" si="445"/>
        <v>0</v>
      </c>
      <c r="I3042" s="6">
        <f t="shared" si="446"/>
        <v>3.9492454863466784</v>
      </c>
      <c r="J3042" s="15">
        <f t="shared" si="447"/>
        <v>43817</v>
      </c>
      <c r="K3042" s="7">
        <f t="shared" si="448"/>
        <v>11.763274504469017</v>
      </c>
    </row>
    <row r="3043" spans="1:11" x14ac:dyDescent="0.25">
      <c r="A3043" s="11">
        <v>43818</v>
      </c>
      <c r="B3043" s="12">
        <v>7573.7998049999997</v>
      </c>
      <c r="C3043" s="4">
        <f t="shared" si="441"/>
        <v>4.3666459300768876E-3</v>
      </c>
      <c r="D3043" s="4">
        <f t="shared" si="449"/>
        <v>1.4509140916531771E-7</v>
      </c>
      <c r="E3043" s="13">
        <f t="shared" si="442"/>
        <v>5.1084817783997293E-5</v>
      </c>
      <c r="F3043" s="4">
        <f t="shared" si="443"/>
        <v>4.3665008386677227E-3</v>
      </c>
      <c r="G3043" s="6">
        <f t="shared" si="444"/>
        <v>0.6109246146997751</v>
      </c>
      <c r="H3043" s="8">
        <f t="shared" si="445"/>
        <v>0</v>
      </c>
      <c r="I3043" s="6">
        <f t="shared" si="446"/>
        <v>3.8354586307948852</v>
      </c>
      <c r="J3043" s="15">
        <f t="shared" si="447"/>
        <v>43818</v>
      </c>
      <c r="K3043" s="7">
        <f t="shared" si="448"/>
        <v>11.368579022618137</v>
      </c>
    </row>
    <row r="3044" spans="1:11" x14ac:dyDescent="0.25">
      <c r="A3044" s="11">
        <v>43819</v>
      </c>
      <c r="B3044" s="12">
        <v>7582.5</v>
      </c>
      <c r="C3044" s="4">
        <f t="shared" si="441"/>
        <v>1.1480633225185977E-3</v>
      </c>
      <c r="D3044" s="4">
        <f t="shared" si="449"/>
        <v>1.4509140916531771E-7</v>
      </c>
      <c r="E3044" s="13">
        <f t="shared" si="442"/>
        <v>4.790775549005108E-5</v>
      </c>
      <c r="F3044" s="4">
        <f t="shared" si="443"/>
        <v>1.1479182311094323E-3</v>
      </c>
      <c r="G3044" s="6">
        <f t="shared" si="444"/>
        <v>0.16584716084257617</v>
      </c>
      <c r="H3044" s="8">
        <f t="shared" si="445"/>
        <v>0</v>
      </c>
      <c r="I3044" s="6">
        <f t="shared" si="446"/>
        <v>4.040425404731292</v>
      </c>
      <c r="J3044" s="15">
        <f t="shared" si="447"/>
        <v>43819</v>
      </c>
      <c r="K3044" s="7">
        <f t="shared" si="448"/>
        <v>11.009387875346622</v>
      </c>
    </row>
    <row r="3045" spans="1:11" x14ac:dyDescent="0.25">
      <c r="A3045" s="11">
        <v>43822</v>
      </c>
      <c r="B3045" s="12">
        <v>7623.6000979999999</v>
      </c>
      <c r="C3045" s="4">
        <f t="shared" si="441"/>
        <v>5.4057513525708036E-3</v>
      </c>
      <c r="D3045" s="4">
        <f t="shared" si="449"/>
        <v>1.4509140916531771E-7</v>
      </c>
      <c r="E3045" s="13">
        <f t="shared" si="442"/>
        <v>4.5110710878987403E-5</v>
      </c>
      <c r="F3045" s="4">
        <f t="shared" si="443"/>
        <v>5.4056062611616386E-3</v>
      </c>
      <c r="G3045" s="6">
        <f t="shared" si="444"/>
        <v>0.80483077301953043</v>
      </c>
      <c r="H3045" s="8">
        <f t="shared" si="445"/>
        <v>0</v>
      </c>
      <c r="I3045" s="6">
        <f t="shared" si="446"/>
        <v>3.7603806041351158</v>
      </c>
      <c r="J3045" s="15">
        <f t="shared" si="447"/>
        <v>43822</v>
      </c>
      <c r="K3045" s="7">
        <f t="shared" si="448"/>
        <v>10.683168936408247</v>
      </c>
    </row>
    <row r="3046" spans="1:11" x14ac:dyDescent="0.25">
      <c r="A3046" s="11">
        <v>43823</v>
      </c>
      <c r="B3046" s="12">
        <v>7632.2001950000003</v>
      </c>
      <c r="C3046" s="4">
        <f t="shared" si="441"/>
        <v>1.1274528698369975E-3</v>
      </c>
      <c r="D3046" s="4">
        <f t="shared" si="449"/>
        <v>1.4509140916531771E-7</v>
      </c>
      <c r="E3046" s="13">
        <f t="shared" si="442"/>
        <v>4.2648228927913385E-5</v>
      </c>
      <c r="F3046" s="4">
        <f t="shared" si="443"/>
        <v>1.1273077784278321E-3</v>
      </c>
      <c r="G3046" s="6">
        <f t="shared" si="444"/>
        <v>0.17262035414932334</v>
      </c>
      <c r="H3046" s="8">
        <f t="shared" si="445"/>
        <v>0</v>
      </c>
      <c r="I3046" s="6">
        <f t="shared" si="446"/>
        <v>4.0974249787679167</v>
      </c>
      <c r="J3046" s="15">
        <f t="shared" si="447"/>
        <v>43823</v>
      </c>
      <c r="K3046" s="7">
        <f t="shared" si="448"/>
        <v>10.387493402530797</v>
      </c>
    </row>
    <row r="3047" spans="1:11" x14ac:dyDescent="0.25">
      <c r="A3047" s="11">
        <v>43826</v>
      </c>
      <c r="B3047" s="12">
        <v>7644.8999020000001</v>
      </c>
      <c r="C3047" s="4">
        <f t="shared" si="441"/>
        <v>1.6625812287302353E-3</v>
      </c>
      <c r="D3047" s="4">
        <f t="shared" si="449"/>
        <v>1.4509140916531771E-7</v>
      </c>
      <c r="E3047" s="13">
        <f t="shared" si="442"/>
        <v>4.048029162173674E-5</v>
      </c>
      <c r="F3047" s="4">
        <f t="shared" si="443"/>
        <v>1.6624361373210699E-3</v>
      </c>
      <c r="G3047" s="6">
        <f t="shared" si="444"/>
        <v>0.26129022001155855</v>
      </c>
      <c r="H3047" s="8">
        <f t="shared" si="445"/>
        <v>0</v>
      </c>
      <c r="I3047" s="6">
        <f t="shared" si="446"/>
        <v>4.1042728417168455</v>
      </c>
      <c r="J3047" s="15">
        <f t="shared" si="447"/>
        <v>43826</v>
      </c>
      <c r="K3047" s="7">
        <f t="shared" si="448"/>
        <v>10.120036452651441</v>
      </c>
    </row>
    <row r="3048" spans="1:11" x14ac:dyDescent="0.25">
      <c r="A3048" s="11">
        <v>43829</v>
      </c>
      <c r="B3048" s="12">
        <v>7587.1000979999999</v>
      </c>
      <c r="C3048" s="4">
        <f t="shared" si="441"/>
        <v>-7.5892964057727788E-3</v>
      </c>
      <c r="D3048" s="4">
        <f t="shared" si="449"/>
        <v>1.4509140916531771E-7</v>
      </c>
      <c r="E3048" s="13">
        <f t="shared" si="442"/>
        <v>3.8571667616812535E-5</v>
      </c>
      <c r="F3048" s="4">
        <f t="shared" si="443"/>
        <v>-7.5894414971819438E-3</v>
      </c>
      <c r="G3048" s="6">
        <f t="shared" si="444"/>
        <v>-1.2220123914096008</v>
      </c>
      <c r="H3048" s="8">
        <f t="shared" si="445"/>
        <v>1</v>
      </c>
      <c r="I3048" s="6">
        <f t="shared" si="446"/>
        <v>3.4159005996997713</v>
      </c>
      <c r="J3048" s="15">
        <f t="shared" si="447"/>
        <v>43829</v>
      </c>
      <c r="K3048" s="7">
        <f t="shared" si="448"/>
        <v>9.8785787981134057</v>
      </c>
    </row>
    <row r="3049" spans="1:11" x14ac:dyDescent="0.25">
      <c r="A3049" s="11">
        <v>43830</v>
      </c>
      <c r="B3049" s="12">
        <v>7542.3999020000001</v>
      </c>
      <c r="C3049" s="4">
        <f t="shared" si="441"/>
        <v>-5.909028859501203E-3</v>
      </c>
      <c r="D3049" s="4">
        <f t="shared" si="449"/>
        <v>1.4509140916531771E-7</v>
      </c>
      <c r="E3049" s="13">
        <f t="shared" si="442"/>
        <v>4.7580049150173916E-5</v>
      </c>
      <c r="F3049" s="4">
        <f t="shared" si="443"/>
        <v>-5.909173950910368E-3</v>
      </c>
      <c r="G3049" s="6">
        <f t="shared" si="444"/>
        <v>-0.85667152488250542</v>
      </c>
      <c r="H3049" s="8">
        <f t="shared" si="445"/>
        <v>1</v>
      </c>
      <c r="I3049" s="6">
        <f t="shared" si="446"/>
        <v>3.6906669260677099</v>
      </c>
      <c r="J3049" s="15">
        <f t="shared" si="447"/>
        <v>43830</v>
      </c>
      <c r="K3049" s="7">
        <f t="shared" si="448"/>
        <v>10.971669168815655</v>
      </c>
    </row>
    <row r="3050" spans="1:11" x14ac:dyDescent="0.25">
      <c r="A3050" s="11">
        <v>43832</v>
      </c>
      <c r="B3050" s="12">
        <v>7604.2998049999997</v>
      </c>
      <c r="C3050" s="4">
        <f t="shared" si="441"/>
        <v>8.173430357603215E-3</v>
      </c>
      <c r="D3050" s="4">
        <f t="shared" si="449"/>
        <v>1.4509140916531771E-7</v>
      </c>
      <c r="E3050" s="13">
        <f t="shared" si="442"/>
        <v>5.1301966414790088E-5</v>
      </c>
      <c r="F3050" s="4">
        <f t="shared" si="443"/>
        <v>8.1732852661940501E-3</v>
      </c>
      <c r="G3050" s="6">
        <f t="shared" si="444"/>
        <v>1.1411156222172922</v>
      </c>
      <c r="H3050" s="8">
        <f t="shared" si="445"/>
        <v>0</v>
      </c>
      <c r="I3050" s="6">
        <f t="shared" si="446"/>
        <v>3.3688797725860828</v>
      </c>
      <c r="J3050" s="15">
        <f t="shared" si="447"/>
        <v>43832</v>
      </c>
      <c r="K3050" s="7">
        <f t="shared" si="448"/>
        <v>11.392715875919093</v>
      </c>
    </row>
    <row r="3051" spans="1:11" x14ac:dyDescent="0.25">
      <c r="A3051" s="11">
        <v>43833</v>
      </c>
      <c r="B3051" s="12">
        <v>7622.3999020000001</v>
      </c>
      <c r="C3051" s="4">
        <f t="shared" si="441"/>
        <v>2.3774167578796269E-3</v>
      </c>
      <c r="D3051" s="4">
        <f t="shared" si="449"/>
        <v>1.4509140916531771E-7</v>
      </c>
      <c r="E3051" s="13">
        <f t="shared" si="442"/>
        <v>4.8098930340074062E-5</v>
      </c>
      <c r="F3051" s="4">
        <f t="shared" si="443"/>
        <v>2.3772716664704615E-3</v>
      </c>
      <c r="G3051" s="6">
        <f t="shared" si="444"/>
        <v>0.34277655137544183</v>
      </c>
      <c r="H3051" s="8">
        <f t="shared" si="445"/>
        <v>0</v>
      </c>
      <c r="I3051" s="6">
        <f t="shared" si="446"/>
        <v>3.9934388943848731</v>
      </c>
      <c r="J3051" s="15">
        <f t="shared" si="447"/>
        <v>43833</v>
      </c>
      <c r="K3051" s="7">
        <f t="shared" si="448"/>
        <v>11.031332365602415</v>
      </c>
    </row>
    <row r="3052" spans="1:11" x14ac:dyDescent="0.25">
      <c r="A3052" s="11">
        <v>43836</v>
      </c>
      <c r="B3052" s="12">
        <v>7575.2998049999997</v>
      </c>
      <c r="C3052" s="4">
        <f t="shared" si="441"/>
        <v>-6.1983390518886216E-3</v>
      </c>
      <c r="D3052" s="4">
        <f t="shared" si="449"/>
        <v>1.4509140916531771E-7</v>
      </c>
      <c r="E3052" s="13">
        <f t="shared" si="442"/>
        <v>4.5279018747878288E-5</v>
      </c>
      <c r="F3052" s="4">
        <f t="shared" si="443"/>
        <v>-6.1984841432977866E-3</v>
      </c>
      <c r="G3052" s="6">
        <f t="shared" si="444"/>
        <v>-0.9211640727288638</v>
      </c>
      <c r="H3052" s="8">
        <f t="shared" si="445"/>
        <v>1</v>
      </c>
      <c r="I3052" s="6">
        <f t="shared" si="446"/>
        <v>3.6581232398853976</v>
      </c>
      <c r="J3052" s="15">
        <f t="shared" si="447"/>
        <v>43836</v>
      </c>
      <c r="K3052" s="7">
        <f t="shared" si="448"/>
        <v>10.703079810602745</v>
      </c>
    </row>
    <row r="3053" spans="1:11" x14ac:dyDescent="0.25">
      <c r="A3053" s="11">
        <v>43837</v>
      </c>
      <c r="B3053" s="12">
        <v>7573.8999020000001</v>
      </c>
      <c r="C3053" s="4">
        <f t="shared" ref="C3053:C3116" si="450">LN(B3053/B3052)</f>
        <v>-1.8481543989913262E-4</v>
      </c>
      <c r="D3053" s="4">
        <f t="shared" si="449"/>
        <v>1.4509140916531771E-7</v>
      </c>
      <c r="E3053" s="13">
        <f t="shared" ref="E3053:E3116" si="451">$G$6+(($G$7+$G$8*H3052)*F3052*F3052)+($G$9*E3052)</f>
        <v>4.9926193158160883E-5</v>
      </c>
      <c r="F3053" s="4">
        <f t="shared" ref="F3053:F3116" si="452">C3053-D3053</f>
        <v>-1.8496053130829794E-4</v>
      </c>
      <c r="G3053" s="6">
        <f t="shared" ref="G3053:G3116" si="453">F3053/SQRT(E3053)</f>
        <v>-2.6176696516068455E-2</v>
      </c>
      <c r="H3053" s="8">
        <f t="shared" ref="H3053:H3116" si="454">IF(G3053&lt;0,1,0)</f>
        <v>1</v>
      </c>
      <c r="I3053" s="6">
        <f t="shared" ref="I3053:I3116" si="455">-0.5*LN(2*PI())-0.5*LN(E3053)-0.5*G3053*G3053</f>
        <v>4.0332012470431984</v>
      </c>
      <c r="J3053" s="15">
        <f t="shared" ref="J3053:J3116" si="456">A3053</f>
        <v>43837</v>
      </c>
      <c r="K3053" s="7">
        <f t="shared" ref="K3053:K3116" si="457">100*SQRT($B$12*E3053)</f>
        <v>11.238917594241316</v>
      </c>
    </row>
    <row r="3054" spans="1:11" x14ac:dyDescent="0.25">
      <c r="A3054" s="11">
        <v>43838</v>
      </c>
      <c r="B3054" s="12">
        <v>7574.8999020000001</v>
      </c>
      <c r="C3054" s="4">
        <f t="shared" si="450"/>
        <v>1.3202366053951343E-4</v>
      </c>
      <c r="D3054" s="4">
        <f t="shared" si="449"/>
        <v>1.4509140916531771E-7</v>
      </c>
      <c r="E3054" s="13">
        <f t="shared" si="451"/>
        <v>4.6894065725817565E-5</v>
      </c>
      <c r="F3054" s="4">
        <f t="shared" si="452"/>
        <v>1.3187856913034811E-4</v>
      </c>
      <c r="G3054" s="6">
        <f t="shared" si="453"/>
        <v>1.9258181815663574E-2</v>
      </c>
      <c r="H3054" s="8">
        <f t="shared" si="454"/>
        <v>0</v>
      </c>
      <c r="I3054" s="6">
        <f t="shared" si="455"/>
        <v>4.0646857384539281</v>
      </c>
      <c r="J3054" s="15">
        <f t="shared" si="456"/>
        <v>43838</v>
      </c>
      <c r="K3054" s="7">
        <f t="shared" si="457"/>
        <v>10.892290222277335</v>
      </c>
    </row>
    <row r="3055" spans="1:11" x14ac:dyDescent="0.25">
      <c r="A3055" s="11">
        <v>43839</v>
      </c>
      <c r="B3055" s="12">
        <v>7598.1000979999999</v>
      </c>
      <c r="C3055" s="4">
        <f t="shared" si="450"/>
        <v>3.0580918843393164E-3</v>
      </c>
      <c r="D3055" s="4">
        <f t="shared" si="449"/>
        <v>1.4509140916531771E-7</v>
      </c>
      <c r="E3055" s="13">
        <f t="shared" si="451"/>
        <v>4.4218271502604255E-5</v>
      </c>
      <c r="F3055" s="4">
        <f t="shared" si="452"/>
        <v>3.057946792930151E-3</v>
      </c>
      <c r="G3055" s="6">
        <f t="shared" si="453"/>
        <v>0.45986360929991466</v>
      </c>
      <c r="H3055" s="8">
        <f t="shared" si="454"/>
        <v>0</v>
      </c>
      <c r="I3055" s="6">
        <f t="shared" si="455"/>
        <v>3.9885104331600201</v>
      </c>
      <c r="J3055" s="15">
        <f t="shared" si="456"/>
        <v>43839</v>
      </c>
      <c r="K3055" s="7">
        <f t="shared" si="457"/>
        <v>10.576966810082594</v>
      </c>
    </row>
    <row r="3056" spans="1:11" x14ac:dyDescent="0.25">
      <c r="A3056" s="11">
        <v>43840</v>
      </c>
      <c r="B3056" s="12">
        <v>7587.8999020000001</v>
      </c>
      <c r="C3056" s="4">
        <f t="shared" si="450"/>
        <v>-1.3433685676244454E-3</v>
      </c>
      <c r="D3056" s="4">
        <f t="shared" si="449"/>
        <v>1.4509140916531771E-7</v>
      </c>
      <c r="E3056" s="13">
        <f t="shared" si="451"/>
        <v>4.1862536827015668E-5</v>
      </c>
      <c r="F3056" s="4">
        <f t="shared" si="452"/>
        <v>-1.3435136590336108E-3</v>
      </c>
      <c r="G3056" s="6">
        <f t="shared" si="453"/>
        <v>-0.20764874699467187</v>
      </c>
      <c r="H3056" s="8">
        <f t="shared" si="454"/>
        <v>1</v>
      </c>
      <c r="I3056" s="6">
        <f t="shared" si="455"/>
        <v>4.1000620857964067</v>
      </c>
      <c r="J3056" s="15">
        <f t="shared" si="456"/>
        <v>43840</v>
      </c>
      <c r="K3056" s="7">
        <f t="shared" si="457"/>
        <v>10.291366195619979</v>
      </c>
    </row>
    <row r="3057" spans="1:11" x14ac:dyDescent="0.25">
      <c r="A3057" s="11">
        <v>43843</v>
      </c>
      <c r="B3057" s="12">
        <v>7617.6000979999999</v>
      </c>
      <c r="C3057" s="4">
        <f t="shared" si="450"/>
        <v>3.9065119556485998E-3</v>
      </c>
      <c r="D3057" s="4">
        <f t="shared" si="449"/>
        <v>1.4509140916531771E-7</v>
      </c>
      <c r="E3057" s="13">
        <f t="shared" si="451"/>
        <v>4.0123536022733343E-5</v>
      </c>
      <c r="F3057" s="4">
        <f t="shared" si="452"/>
        <v>3.9063668642394349E-3</v>
      </c>
      <c r="G3057" s="6">
        <f t="shared" si="453"/>
        <v>0.61669926033054689</v>
      </c>
      <c r="H3057" s="8">
        <f t="shared" si="454"/>
        <v>0</v>
      </c>
      <c r="I3057" s="6">
        <f t="shared" si="455"/>
        <v>3.9526762092464303</v>
      </c>
      <c r="J3057" s="15">
        <f t="shared" si="456"/>
        <v>43843</v>
      </c>
      <c r="K3057" s="7">
        <f t="shared" si="457"/>
        <v>10.075343474915153</v>
      </c>
    </row>
    <row r="3058" spans="1:11" x14ac:dyDescent="0.25">
      <c r="A3058" s="11">
        <v>43844</v>
      </c>
      <c r="B3058" s="12">
        <v>7622.3999020000001</v>
      </c>
      <c r="C3058" s="4">
        <f t="shared" si="450"/>
        <v>6.2989555888466684E-4</v>
      </c>
      <c r="D3058" s="4">
        <f t="shared" si="449"/>
        <v>1.4509140916531771E-7</v>
      </c>
      <c r="E3058" s="13">
        <f t="shared" si="451"/>
        <v>3.8257584595034642E-5</v>
      </c>
      <c r="F3058" s="4">
        <f t="shared" si="452"/>
        <v>6.2975046747550155E-4</v>
      </c>
      <c r="G3058" s="6">
        <f t="shared" si="453"/>
        <v>0.1018145215936344</v>
      </c>
      <c r="H3058" s="8">
        <f t="shared" si="454"/>
        <v>0</v>
      </c>
      <c r="I3058" s="6">
        <f t="shared" si="455"/>
        <v>4.1614627320328266</v>
      </c>
      <c r="J3058" s="15">
        <f t="shared" si="456"/>
        <v>43844</v>
      </c>
      <c r="K3058" s="7">
        <f t="shared" si="457"/>
        <v>9.8382767304766148</v>
      </c>
    </row>
    <row r="3059" spans="1:11" x14ac:dyDescent="0.25">
      <c r="A3059" s="11">
        <v>43845</v>
      </c>
      <c r="B3059" s="12">
        <v>7642.7998049999997</v>
      </c>
      <c r="C3059" s="4">
        <f t="shared" si="450"/>
        <v>2.6727347870272636E-3</v>
      </c>
      <c r="D3059" s="4">
        <f t="shared" si="449"/>
        <v>1.4509140916531771E-7</v>
      </c>
      <c r="E3059" s="13">
        <f t="shared" si="451"/>
        <v>3.661482505730189E-5</v>
      </c>
      <c r="F3059" s="4">
        <f t="shared" si="452"/>
        <v>2.6725896956180982E-3</v>
      </c>
      <c r="G3059" s="6">
        <f t="shared" si="453"/>
        <v>0.44167600700861354</v>
      </c>
      <c r="H3059" s="8">
        <f t="shared" si="454"/>
        <v>0</v>
      </c>
      <c r="I3059" s="6">
        <f t="shared" si="455"/>
        <v>4.0910512908916106</v>
      </c>
      <c r="J3059" s="15">
        <f t="shared" si="456"/>
        <v>43845</v>
      </c>
      <c r="K3059" s="7">
        <f t="shared" si="457"/>
        <v>9.6247341467166674</v>
      </c>
    </row>
    <row r="3060" spans="1:11" x14ac:dyDescent="0.25">
      <c r="A3060" s="11">
        <v>43846</v>
      </c>
      <c r="B3060" s="12">
        <v>7609.7998049999997</v>
      </c>
      <c r="C3060" s="4">
        <f t="shared" si="450"/>
        <v>-4.3271379745242252E-3</v>
      </c>
      <c r="D3060" s="4">
        <f t="shared" si="449"/>
        <v>1.4509140916531771E-7</v>
      </c>
      <c r="E3060" s="13">
        <f t="shared" si="451"/>
        <v>3.5168560776918018E-5</v>
      </c>
      <c r="F3060" s="4">
        <f t="shared" si="452"/>
        <v>-4.3272830659333902E-3</v>
      </c>
      <c r="G3060" s="6">
        <f t="shared" si="453"/>
        <v>-0.72968934934494123</v>
      </c>
      <c r="H3060" s="8">
        <f t="shared" si="454"/>
        <v>1</v>
      </c>
      <c r="I3060" s="6">
        <f t="shared" si="455"/>
        <v>3.9425172106274537</v>
      </c>
      <c r="J3060" s="15">
        <f t="shared" si="456"/>
        <v>43846</v>
      </c>
      <c r="K3060" s="7">
        <f t="shared" si="457"/>
        <v>9.4327333666123838</v>
      </c>
    </row>
    <row r="3061" spans="1:11" x14ac:dyDescent="0.25">
      <c r="A3061" s="11">
        <v>43847</v>
      </c>
      <c r="B3061" s="12">
        <v>7674.6000979999999</v>
      </c>
      <c r="C3061" s="4">
        <f t="shared" si="450"/>
        <v>8.4793229262111643E-3</v>
      </c>
      <c r="D3061" s="4">
        <f t="shared" si="449"/>
        <v>1.4509140916531771E-7</v>
      </c>
      <c r="E3061" s="13">
        <f t="shared" si="451"/>
        <v>3.7370139866103674E-5</v>
      </c>
      <c r="F3061" s="4">
        <f t="shared" si="452"/>
        <v>8.4791778348019993E-3</v>
      </c>
      <c r="G3061" s="6">
        <f t="shared" si="453"/>
        <v>1.3870476542740027</v>
      </c>
      <c r="H3061" s="8">
        <f t="shared" si="454"/>
        <v>0</v>
      </c>
      <c r="I3061" s="6">
        <f t="shared" si="455"/>
        <v>3.2164301550499688</v>
      </c>
      <c r="J3061" s="15">
        <f t="shared" si="456"/>
        <v>43847</v>
      </c>
      <c r="K3061" s="7">
        <f t="shared" si="457"/>
        <v>9.7235000828530005</v>
      </c>
    </row>
    <row r="3062" spans="1:11" x14ac:dyDescent="0.25">
      <c r="A3062" s="11">
        <v>43850</v>
      </c>
      <c r="B3062" s="12">
        <v>7651.3999020000001</v>
      </c>
      <c r="C3062" s="4">
        <f t="shared" si="450"/>
        <v>-3.0275627980352118E-3</v>
      </c>
      <c r="D3062" s="4">
        <f t="shared" si="449"/>
        <v>1.4509140916531771E-7</v>
      </c>
      <c r="E3062" s="13">
        <f t="shared" si="451"/>
        <v>3.5833530179514E-5</v>
      </c>
      <c r="F3062" s="4">
        <f t="shared" si="452"/>
        <v>-3.0277078894443772E-3</v>
      </c>
      <c r="G3062" s="6">
        <f t="shared" si="453"/>
        <v>-0.50578876111452942</v>
      </c>
      <c r="H3062" s="8">
        <f t="shared" si="454"/>
        <v>1</v>
      </c>
      <c r="I3062" s="6">
        <f t="shared" si="455"/>
        <v>4.0714635842094253</v>
      </c>
      <c r="J3062" s="15">
        <f t="shared" si="456"/>
        <v>43850</v>
      </c>
      <c r="K3062" s="7">
        <f t="shared" si="457"/>
        <v>9.5214931262995943</v>
      </c>
    </row>
    <row r="3063" spans="1:11" x14ac:dyDescent="0.25">
      <c r="A3063" s="11">
        <v>43851</v>
      </c>
      <c r="B3063" s="12">
        <v>7610.7001950000003</v>
      </c>
      <c r="C3063" s="4">
        <f t="shared" si="450"/>
        <v>-5.3334473262244414E-3</v>
      </c>
      <c r="D3063" s="4">
        <f t="shared" si="449"/>
        <v>1.4509140916531771E-7</v>
      </c>
      <c r="E3063" s="13">
        <f t="shared" si="451"/>
        <v>3.6181833496345352E-5</v>
      </c>
      <c r="F3063" s="4">
        <f t="shared" si="452"/>
        <v>-5.3335924176336064E-3</v>
      </c>
      <c r="G3063" s="6">
        <f t="shared" si="453"/>
        <v>-0.88669557131551846</v>
      </c>
      <c r="H3063" s="8">
        <f t="shared" si="454"/>
        <v>1</v>
      </c>
      <c r="I3063" s="6">
        <f t="shared" si="455"/>
        <v>3.8014236498062859</v>
      </c>
      <c r="J3063" s="15">
        <f t="shared" si="456"/>
        <v>43851</v>
      </c>
      <c r="K3063" s="7">
        <f t="shared" si="457"/>
        <v>9.5676558647222336</v>
      </c>
    </row>
    <row r="3064" spans="1:11" x14ac:dyDescent="0.25">
      <c r="A3064" s="11">
        <v>43852</v>
      </c>
      <c r="B3064" s="12">
        <v>7571.8999020000001</v>
      </c>
      <c r="C3064" s="4">
        <f t="shared" si="450"/>
        <v>-5.1111637295710903E-3</v>
      </c>
      <c r="D3064" s="4">
        <f t="shared" si="449"/>
        <v>1.4509140916531771E-7</v>
      </c>
      <c r="E3064" s="13">
        <f t="shared" si="451"/>
        <v>4.0066283101821654E-5</v>
      </c>
      <c r="F3064" s="4">
        <f t="shared" si="452"/>
        <v>-5.1113088209802553E-3</v>
      </c>
      <c r="G3064" s="6">
        <f t="shared" si="453"/>
        <v>-0.80750011672017419</v>
      </c>
      <c r="H3064" s="8">
        <f t="shared" si="454"/>
        <v>1</v>
      </c>
      <c r="I3064" s="6">
        <f t="shared" si="455"/>
        <v>3.8175209464152537</v>
      </c>
      <c r="J3064" s="15">
        <f t="shared" si="456"/>
        <v>43852</v>
      </c>
      <c r="K3064" s="7">
        <f t="shared" si="457"/>
        <v>10.068152573715238</v>
      </c>
    </row>
    <row r="3065" spans="1:11" x14ac:dyDescent="0.25">
      <c r="A3065" s="11">
        <v>43853</v>
      </c>
      <c r="B3065" s="12">
        <v>7507.7001950000003</v>
      </c>
      <c r="C3065" s="4">
        <f t="shared" si="450"/>
        <v>-8.5148272463468067E-3</v>
      </c>
      <c r="D3065" s="4">
        <f t="shared" si="449"/>
        <v>1.4509140916531771E-7</v>
      </c>
      <c r="E3065" s="13">
        <f t="shared" si="451"/>
        <v>4.3055261003899842E-5</v>
      </c>
      <c r="F3065" s="4">
        <f t="shared" si="452"/>
        <v>-8.5149723377559716E-3</v>
      </c>
      <c r="G3065" s="6">
        <f t="shared" si="453"/>
        <v>-1.2976875208351013</v>
      </c>
      <c r="H3065" s="8">
        <f t="shared" si="454"/>
        <v>1</v>
      </c>
      <c r="I3065" s="6">
        <f t="shared" si="455"/>
        <v>3.2655780797948708</v>
      </c>
      <c r="J3065" s="15">
        <f t="shared" si="456"/>
        <v>43853</v>
      </c>
      <c r="K3065" s="7">
        <f t="shared" si="457"/>
        <v>10.436944492516313</v>
      </c>
    </row>
    <row r="3066" spans="1:11" x14ac:dyDescent="0.25">
      <c r="A3066" s="11">
        <v>43854</v>
      </c>
      <c r="B3066" s="12">
        <v>7586</v>
      </c>
      <c r="C3066" s="4">
        <f t="shared" si="450"/>
        <v>1.0375256746224425E-2</v>
      </c>
      <c r="D3066" s="4">
        <f t="shared" si="449"/>
        <v>1.4509140916531771E-7</v>
      </c>
      <c r="E3066" s="13">
        <f t="shared" si="451"/>
        <v>5.4293278575667908E-5</v>
      </c>
      <c r="F3066" s="4">
        <f t="shared" si="452"/>
        <v>1.037511165481526E-2</v>
      </c>
      <c r="G3066" s="6">
        <f t="shared" si="453"/>
        <v>1.4080554089347137</v>
      </c>
      <c r="H3066" s="8">
        <f t="shared" si="454"/>
        <v>0</v>
      </c>
      <c r="I3066" s="6">
        <f t="shared" si="455"/>
        <v>3.0003065103916855</v>
      </c>
      <c r="J3066" s="15">
        <f t="shared" si="456"/>
        <v>43854</v>
      </c>
      <c r="K3066" s="7">
        <f t="shared" si="457"/>
        <v>11.720153360619467</v>
      </c>
    </row>
    <row r="3067" spans="1:11" x14ac:dyDescent="0.25">
      <c r="A3067" s="11">
        <v>43857</v>
      </c>
      <c r="B3067" s="12">
        <v>7412.1000979999999</v>
      </c>
      <c r="C3067" s="4">
        <f t="shared" si="450"/>
        <v>-2.3190630077794934E-2</v>
      </c>
      <c r="D3067" s="4">
        <f t="shared" si="449"/>
        <v>1.4509140916531771E-7</v>
      </c>
      <c r="E3067" s="13">
        <f t="shared" si="451"/>
        <v>5.0732442932992138E-5</v>
      </c>
      <c r="F3067" s="4">
        <f t="shared" si="452"/>
        <v>-2.3190775169204099E-2</v>
      </c>
      <c r="G3067" s="6">
        <f t="shared" si="453"/>
        <v>-3.2559098961308517</v>
      </c>
      <c r="H3067" s="8">
        <f t="shared" si="454"/>
        <v>1</v>
      </c>
      <c r="I3067" s="6">
        <f t="shared" si="455"/>
        <v>-1.2749406830876477</v>
      </c>
      <c r="J3067" s="15">
        <f t="shared" si="456"/>
        <v>43857</v>
      </c>
      <c r="K3067" s="7">
        <f t="shared" si="457"/>
        <v>11.329301859358772</v>
      </c>
    </row>
    <row r="3068" spans="1:11" x14ac:dyDescent="0.25">
      <c r="A3068" s="11">
        <v>43858</v>
      </c>
      <c r="B3068" s="12">
        <v>7480.7001950000003</v>
      </c>
      <c r="C3068" s="4">
        <f t="shared" si="450"/>
        <v>9.2125833736478955E-3</v>
      </c>
      <c r="D3068" s="4">
        <f t="shared" si="449"/>
        <v>1.4509140916531771E-7</v>
      </c>
      <c r="E3068" s="13">
        <f t="shared" si="451"/>
        <v>1.4739882223331448E-4</v>
      </c>
      <c r="F3068" s="4">
        <f t="shared" si="452"/>
        <v>9.2124382822387305E-3</v>
      </c>
      <c r="G3068" s="6">
        <f t="shared" si="453"/>
        <v>0.75880045857387046</v>
      </c>
      <c r="H3068" s="8">
        <f t="shared" si="454"/>
        <v>0</v>
      </c>
      <c r="I3068" s="6">
        <f t="shared" si="455"/>
        <v>3.2043566830878603</v>
      </c>
      <c r="J3068" s="15">
        <f t="shared" si="456"/>
        <v>43858</v>
      </c>
      <c r="K3068" s="7">
        <f t="shared" si="457"/>
        <v>19.31111131577584</v>
      </c>
    </row>
    <row r="3069" spans="1:11" x14ac:dyDescent="0.25">
      <c r="A3069" s="11">
        <v>43859</v>
      </c>
      <c r="B3069" s="12">
        <v>7483.6000979999999</v>
      </c>
      <c r="C3069" s="4">
        <f t="shared" si="450"/>
        <v>3.8757616186804462E-4</v>
      </c>
      <c r="D3069" s="4">
        <f t="shared" si="449"/>
        <v>1.4509140916531771E-7</v>
      </c>
      <c r="E3069" s="13">
        <f t="shared" si="451"/>
        <v>1.3270136108860925E-4</v>
      </c>
      <c r="F3069" s="4">
        <f t="shared" si="452"/>
        <v>3.8743107045887933E-4</v>
      </c>
      <c r="G3069" s="6">
        <f t="shared" si="453"/>
        <v>3.3632314679412328E-2</v>
      </c>
      <c r="H3069" s="8">
        <f t="shared" si="454"/>
        <v>0</v>
      </c>
      <c r="I3069" s="6">
        <f t="shared" si="455"/>
        <v>3.5442005803969505</v>
      </c>
      <c r="J3069" s="15">
        <f t="shared" si="456"/>
        <v>43859</v>
      </c>
      <c r="K3069" s="7">
        <f t="shared" si="457"/>
        <v>18.323057702091685</v>
      </c>
    </row>
    <row r="3070" spans="1:11" x14ac:dyDescent="0.25">
      <c r="A3070" s="11">
        <v>43860</v>
      </c>
      <c r="B3070" s="12">
        <v>7382</v>
      </c>
      <c r="C3070" s="4">
        <f t="shared" si="450"/>
        <v>-1.3669368116621233E-2</v>
      </c>
      <c r="D3070" s="4">
        <f t="shared" si="449"/>
        <v>1.4509140916531771E-7</v>
      </c>
      <c r="E3070" s="13">
        <f t="shared" si="451"/>
        <v>1.1976190611806988E-4</v>
      </c>
      <c r="F3070" s="4">
        <f t="shared" si="452"/>
        <v>-1.3669513208030398E-2</v>
      </c>
      <c r="G3070" s="6">
        <f t="shared" si="453"/>
        <v>-1.2490899070701524</v>
      </c>
      <c r="H3070" s="8">
        <f t="shared" si="454"/>
        <v>1</v>
      </c>
      <c r="I3070" s="6">
        <f t="shared" si="455"/>
        <v>2.8159511197380729</v>
      </c>
      <c r="J3070" s="15">
        <f t="shared" si="456"/>
        <v>43860</v>
      </c>
      <c r="K3070" s="7">
        <f t="shared" si="457"/>
        <v>17.406826892880758</v>
      </c>
    </row>
    <row r="3071" spans="1:11" x14ac:dyDescent="0.25">
      <c r="A3071" s="11">
        <v>43861</v>
      </c>
      <c r="B3071" s="12">
        <v>7286</v>
      </c>
      <c r="C3071" s="4">
        <f t="shared" si="450"/>
        <v>-1.3089906021434783E-2</v>
      </c>
      <c r="D3071" s="4">
        <f t="shared" si="449"/>
        <v>1.4509140916531771E-7</v>
      </c>
      <c r="E3071" s="13">
        <f t="shared" si="451"/>
        <v>1.4304479904006975E-4</v>
      </c>
      <c r="F3071" s="4">
        <f t="shared" si="452"/>
        <v>-1.3090051112843948E-2</v>
      </c>
      <c r="G3071" s="6">
        <f t="shared" si="453"/>
        <v>-1.0944736404436606</v>
      </c>
      <c r="H3071" s="8">
        <f t="shared" si="454"/>
        <v>1</v>
      </c>
      <c r="I3071" s="6">
        <f t="shared" si="455"/>
        <v>2.9083015403652333</v>
      </c>
      <c r="J3071" s="15">
        <f t="shared" si="456"/>
        <v>43861</v>
      </c>
      <c r="K3071" s="7">
        <f t="shared" si="457"/>
        <v>19.023757293746588</v>
      </c>
    </row>
    <row r="3072" spans="1:11" x14ac:dyDescent="0.25">
      <c r="A3072" s="11">
        <v>43864</v>
      </c>
      <c r="B3072" s="12">
        <v>7326.2998049999997</v>
      </c>
      <c r="C3072" s="4">
        <f t="shared" si="450"/>
        <v>5.5158883563334073E-3</v>
      </c>
      <c r="D3072" s="4">
        <f t="shared" si="449"/>
        <v>1.4509140916531771E-7</v>
      </c>
      <c r="E3072" s="13">
        <f t="shared" si="451"/>
        <v>1.6066529453135245E-4</v>
      </c>
      <c r="F3072" s="4">
        <f t="shared" si="452"/>
        <v>5.5157432649242423E-3</v>
      </c>
      <c r="G3072" s="6">
        <f t="shared" si="453"/>
        <v>0.43515402617755244</v>
      </c>
      <c r="H3072" s="8">
        <f t="shared" si="454"/>
        <v>0</v>
      </c>
      <c r="I3072" s="6">
        <f t="shared" si="455"/>
        <v>3.3544755899858325</v>
      </c>
      <c r="J3072" s="15">
        <f t="shared" si="456"/>
        <v>43864</v>
      </c>
      <c r="K3072" s="7">
        <f t="shared" si="457"/>
        <v>20.161428400892671</v>
      </c>
    </row>
    <row r="3073" spans="1:11" x14ac:dyDescent="0.25">
      <c r="A3073" s="11">
        <v>43865</v>
      </c>
      <c r="B3073" s="12">
        <v>7439.7998049999997</v>
      </c>
      <c r="C3073" s="4">
        <f t="shared" si="450"/>
        <v>1.5373353610162456E-2</v>
      </c>
      <c r="D3073" s="4">
        <f t="shared" si="449"/>
        <v>1.4509140916531771E-7</v>
      </c>
      <c r="E3073" s="13">
        <f t="shared" si="451"/>
        <v>1.4438099196010921E-4</v>
      </c>
      <c r="F3073" s="4">
        <f t="shared" si="452"/>
        <v>1.5373208518753291E-2</v>
      </c>
      <c r="G3073" s="6">
        <f t="shared" si="453"/>
        <v>1.2794093117372543</v>
      </c>
      <c r="H3073" s="8">
        <f t="shared" si="454"/>
        <v>0</v>
      </c>
      <c r="I3073" s="6">
        <f t="shared" si="455"/>
        <v>2.6841448607130443</v>
      </c>
      <c r="J3073" s="15">
        <f t="shared" si="456"/>
        <v>43865</v>
      </c>
      <c r="K3073" s="7">
        <f t="shared" si="457"/>
        <v>19.112401985597632</v>
      </c>
    </row>
    <row r="3074" spans="1:11" x14ac:dyDescent="0.25">
      <c r="A3074" s="11">
        <v>43866</v>
      </c>
      <c r="B3074" s="12">
        <v>7482.5</v>
      </c>
      <c r="C3074" s="4">
        <f t="shared" si="450"/>
        <v>5.7230201918488186E-3</v>
      </c>
      <c r="D3074" s="4">
        <f t="shared" si="449"/>
        <v>1.4509140916531771E-7</v>
      </c>
      <c r="E3074" s="13">
        <f t="shared" si="451"/>
        <v>1.3004450229208591E-4</v>
      </c>
      <c r="F3074" s="4">
        <f t="shared" si="452"/>
        <v>5.7228751004396537E-3</v>
      </c>
      <c r="G3074" s="6">
        <f t="shared" si="453"/>
        <v>0.50184346052067741</v>
      </c>
      <c r="H3074" s="8">
        <f t="shared" si="454"/>
        <v>0</v>
      </c>
      <c r="I3074" s="6">
        <f t="shared" si="455"/>
        <v>3.4289549577440925</v>
      </c>
      <c r="J3074" s="15">
        <f t="shared" si="456"/>
        <v>43866</v>
      </c>
      <c r="K3074" s="7">
        <f t="shared" si="457"/>
        <v>18.138704220505318</v>
      </c>
    </row>
    <row r="3075" spans="1:11" x14ac:dyDescent="0.25">
      <c r="A3075" s="11">
        <v>43867</v>
      </c>
      <c r="B3075" s="12">
        <v>7504.7998049999997</v>
      </c>
      <c r="C3075" s="4">
        <f t="shared" si="450"/>
        <v>2.9758291015160847E-3</v>
      </c>
      <c r="D3075" s="4">
        <f t="shared" si="449"/>
        <v>1.4509140916531771E-7</v>
      </c>
      <c r="E3075" s="13">
        <f t="shared" si="451"/>
        <v>1.1742284194758353E-4</v>
      </c>
      <c r="F3075" s="4">
        <f t="shared" si="452"/>
        <v>2.9756840101069193E-3</v>
      </c>
      <c r="G3075" s="6">
        <f t="shared" si="453"/>
        <v>0.27460631333998448</v>
      </c>
      <c r="H3075" s="8">
        <f t="shared" si="454"/>
        <v>0</v>
      </c>
      <c r="I3075" s="6">
        <f t="shared" si="455"/>
        <v>3.5682217053094205</v>
      </c>
      <c r="J3075" s="15">
        <f t="shared" si="456"/>
        <v>43867</v>
      </c>
      <c r="K3075" s="7">
        <f t="shared" si="457"/>
        <v>17.23600273054592</v>
      </c>
    </row>
    <row r="3076" spans="1:11" x14ac:dyDescent="0.25">
      <c r="A3076" s="11">
        <v>43868</v>
      </c>
      <c r="B3076" s="12">
        <v>7466.7001950000003</v>
      </c>
      <c r="C3076" s="4">
        <f t="shared" si="450"/>
        <v>-5.0896292616446964E-3</v>
      </c>
      <c r="D3076" s="4">
        <f t="shared" si="449"/>
        <v>1.4509140916531771E-7</v>
      </c>
      <c r="E3076" s="13">
        <f t="shared" si="451"/>
        <v>1.0631089519207424E-4</v>
      </c>
      <c r="F3076" s="4">
        <f t="shared" si="452"/>
        <v>-5.0897743530538614E-3</v>
      </c>
      <c r="G3076" s="6">
        <f t="shared" si="453"/>
        <v>-0.49363920184882842</v>
      </c>
      <c r="H3076" s="8">
        <f t="shared" si="454"/>
        <v>1</v>
      </c>
      <c r="I3076" s="6">
        <f t="shared" si="455"/>
        <v>3.5337930275529508</v>
      </c>
      <c r="J3076" s="15">
        <f t="shared" si="456"/>
        <v>43868</v>
      </c>
      <c r="K3076" s="7">
        <f t="shared" si="457"/>
        <v>16.400200146216136</v>
      </c>
    </row>
    <row r="3077" spans="1:11" x14ac:dyDescent="0.25">
      <c r="A3077" s="11">
        <v>43871</v>
      </c>
      <c r="B3077" s="12">
        <v>7446.8999020000001</v>
      </c>
      <c r="C3077" s="4">
        <f t="shared" si="450"/>
        <v>-2.6553353322091196E-3</v>
      </c>
      <c r="D3077" s="4">
        <f t="shared" si="449"/>
        <v>1.4509140916531771E-7</v>
      </c>
      <c r="E3077" s="13">
        <f t="shared" si="451"/>
        <v>1.0133539705210317E-4</v>
      </c>
      <c r="F3077" s="4">
        <f t="shared" si="452"/>
        <v>-2.655480423618285E-3</v>
      </c>
      <c r="G3077" s="6">
        <f t="shared" si="453"/>
        <v>-0.26379254470855762</v>
      </c>
      <c r="H3077" s="8">
        <f t="shared" si="454"/>
        <v>1</v>
      </c>
      <c r="I3077" s="6">
        <f t="shared" si="455"/>
        <v>3.6448056033673111</v>
      </c>
      <c r="J3077" s="15">
        <f t="shared" si="456"/>
        <v>43871</v>
      </c>
      <c r="K3077" s="7">
        <f t="shared" si="457"/>
        <v>16.011825459385353</v>
      </c>
    </row>
    <row r="3078" spans="1:11" x14ac:dyDescent="0.25">
      <c r="A3078" s="11">
        <v>43872</v>
      </c>
      <c r="B3078" s="12">
        <v>7499.3999020000001</v>
      </c>
      <c r="C3078" s="4">
        <f t="shared" si="450"/>
        <v>7.0251790220025668E-3</v>
      </c>
      <c r="D3078" s="4">
        <f t="shared" si="449"/>
        <v>1.4509140916531771E-7</v>
      </c>
      <c r="E3078" s="13">
        <f t="shared" si="451"/>
        <v>9.345627106949375E-5</v>
      </c>
      <c r="F3078" s="4">
        <f t="shared" si="452"/>
        <v>7.0250339305934018E-3</v>
      </c>
      <c r="G3078" s="6">
        <f t="shared" si="453"/>
        <v>0.72668166388009525</v>
      </c>
      <c r="H3078" s="8">
        <f t="shared" si="454"/>
        <v>0</v>
      </c>
      <c r="I3078" s="6">
        <f t="shared" si="455"/>
        <v>3.4560368065688625</v>
      </c>
      <c r="J3078" s="15">
        <f t="shared" si="456"/>
        <v>43872</v>
      </c>
      <c r="K3078" s="7">
        <f t="shared" si="457"/>
        <v>15.376747569164916</v>
      </c>
    </row>
    <row r="3079" spans="1:11" x14ac:dyDescent="0.25">
      <c r="A3079" s="11">
        <v>43873</v>
      </c>
      <c r="B3079" s="12">
        <v>7534.3999020000001</v>
      </c>
      <c r="C3079" s="4">
        <f t="shared" si="450"/>
        <v>4.6561832257632479E-3</v>
      </c>
      <c r="D3079" s="4">
        <f t="shared" si="449"/>
        <v>1.4509140916531771E-7</v>
      </c>
      <c r="E3079" s="13">
        <f t="shared" si="451"/>
        <v>8.5211035725053173E-5</v>
      </c>
      <c r="F3079" s="4">
        <f t="shared" si="452"/>
        <v>4.6560381343540829E-3</v>
      </c>
      <c r="G3079" s="6">
        <f t="shared" si="453"/>
        <v>0.5043924841362416</v>
      </c>
      <c r="H3079" s="8">
        <f t="shared" si="454"/>
        <v>0</v>
      </c>
      <c r="I3079" s="6">
        <f t="shared" si="455"/>
        <v>3.6390453803825547</v>
      </c>
      <c r="J3079" s="15">
        <f t="shared" si="456"/>
        <v>43873</v>
      </c>
      <c r="K3079" s="7">
        <f t="shared" si="457"/>
        <v>14.682776317317666</v>
      </c>
    </row>
    <row r="3080" spans="1:11" x14ac:dyDescent="0.25">
      <c r="A3080" s="11">
        <v>43874</v>
      </c>
      <c r="B3080" s="12">
        <v>7452</v>
      </c>
      <c r="C3080" s="4">
        <f t="shared" si="450"/>
        <v>-1.0996734760803177E-2</v>
      </c>
      <c r="D3080" s="4">
        <f t="shared" si="449"/>
        <v>1.4509140916531771E-7</v>
      </c>
      <c r="E3080" s="13">
        <f t="shared" si="451"/>
        <v>7.7952037017012829E-5</v>
      </c>
      <c r="F3080" s="4">
        <f t="shared" si="452"/>
        <v>-1.0996879852212342E-2</v>
      </c>
      <c r="G3080" s="6">
        <f t="shared" si="453"/>
        <v>-1.2455344550979011</v>
      </c>
      <c r="H3080" s="8">
        <f t="shared" si="454"/>
        <v>1</v>
      </c>
      <c r="I3080" s="6">
        <f t="shared" si="455"/>
        <v>3.0350918426011626</v>
      </c>
      <c r="J3080" s="15">
        <f t="shared" si="456"/>
        <v>43874</v>
      </c>
      <c r="K3080" s="7">
        <f t="shared" si="457"/>
        <v>14.043455901345739</v>
      </c>
    </row>
    <row r="3081" spans="1:11" x14ac:dyDescent="0.25">
      <c r="A3081" s="11">
        <v>43875</v>
      </c>
      <c r="B3081" s="12">
        <v>7409.1000979999999</v>
      </c>
      <c r="C3081" s="4">
        <f t="shared" si="450"/>
        <v>-5.7734650708057139E-3</v>
      </c>
      <c r="D3081" s="4">
        <f t="shared" si="449"/>
        <v>1.4509140916531771E-7</v>
      </c>
      <c r="E3081" s="13">
        <f t="shared" si="451"/>
        <v>9.4002431881837326E-5</v>
      </c>
      <c r="F3081" s="4">
        <f t="shared" si="452"/>
        <v>-5.7736101622148789E-3</v>
      </c>
      <c r="G3081" s="6">
        <f t="shared" si="453"/>
        <v>-0.59549471589550895</v>
      </c>
      <c r="H3081" s="8">
        <f t="shared" si="454"/>
        <v>1</v>
      </c>
      <c r="I3081" s="6">
        <f t="shared" si="455"/>
        <v>3.5398494409383634</v>
      </c>
      <c r="J3081" s="15">
        <f t="shared" si="456"/>
        <v>43875</v>
      </c>
      <c r="K3081" s="7">
        <f t="shared" si="457"/>
        <v>15.421613166625873</v>
      </c>
    </row>
    <row r="3082" spans="1:11" x14ac:dyDescent="0.25">
      <c r="A3082" s="11">
        <v>43878</v>
      </c>
      <c r="B3082" s="12">
        <v>7433.2998049999997</v>
      </c>
      <c r="C3082" s="4">
        <f t="shared" si="450"/>
        <v>3.260891581137858E-3</v>
      </c>
      <c r="D3082" s="4">
        <f t="shared" si="449"/>
        <v>1.4509140916531771E-7</v>
      </c>
      <c r="E3082" s="13">
        <f t="shared" si="451"/>
        <v>9.1877735254577032E-5</v>
      </c>
      <c r="F3082" s="4">
        <f t="shared" si="452"/>
        <v>3.2607464897286926E-3</v>
      </c>
      <c r="G3082" s="6">
        <f t="shared" si="453"/>
        <v>0.3401824422144219</v>
      </c>
      <c r="H3082" s="8">
        <f t="shared" si="454"/>
        <v>0</v>
      </c>
      <c r="I3082" s="6">
        <f t="shared" si="455"/>
        <v>3.6707253344978663</v>
      </c>
      <c r="J3082" s="15">
        <f t="shared" si="456"/>
        <v>43878</v>
      </c>
      <c r="K3082" s="7">
        <f t="shared" si="457"/>
        <v>15.24633300810657</v>
      </c>
    </row>
    <row r="3083" spans="1:11" x14ac:dyDescent="0.25">
      <c r="A3083" s="11">
        <v>43879</v>
      </c>
      <c r="B3083" s="12">
        <v>7382</v>
      </c>
      <c r="C3083" s="4">
        <f t="shared" si="450"/>
        <v>-6.9252746418674476E-3</v>
      </c>
      <c r="D3083" s="4">
        <f t="shared" si="449"/>
        <v>1.4509140916531771E-7</v>
      </c>
      <c r="E3083" s="13">
        <f t="shared" si="451"/>
        <v>8.3821313180771663E-5</v>
      </c>
      <c r="F3083" s="4">
        <f t="shared" si="452"/>
        <v>-6.9254197332766125E-3</v>
      </c>
      <c r="G3083" s="6">
        <f t="shared" si="453"/>
        <v>-0.75643021818822187</v>
      </c>
      <c r="H3083" s="8">
        <f t="shared" si="454"/>
        <v>1</v>
      </c>
      <c r="I3083" s="6">
        <f t="shared" si="455"/>
        <v>3.4883797537582857</v>
      </c>
      <c r="J3083" s="15">
        <f t="shared" si="456"/>
        <v>43879</v>
      </c>
      <c r="K3083" s="7">
        <f t="shared" si="457"/>
        <v>14.562552054751677</v>
      </c>
    </row>
    <row r="3084" spans="1:11" x14ac:dyDescent="0.25">
      <c r="A3084" s="11">
        <v>43880</v>
      </c>
      <c r="B3084" s="12">
        <v>7457</v>
      </c>
      <c r="C3084" s="4">
        <f t="shared" si="450"/>
        <v>1.0108583953850952E-2</v>
      </c>
      <c r="D3084" s="4">
        <f t="shared" si="449"/>
        <v>1.4509140916531771E-7</v>
      </c>
      <c r="E3084" s="13">
        <f t="shared" si="451"/>
        <v>8.5628703709932097E-5</v>
      </c>
      <c r="F3084" s="4">
        <f t="shared" si="452"/>
        <v>1.0108438862441787E-2</v>
      </c>
      <c r="G3084" s="6">
        <f t="shared" si="453"/>
        <v>1.0923816696558555</v>
      </c>
      <c r="H3084" s="8">
        <f t="shared" si="454"/>
        <v>0</v>
      </c>
      <c r="I3084" s="6">
        <f t="shared" si="455"/>
        <v>3.1671576143506952</v>
      </c>
      <c r="J3084" s="15">
        <f t="shared" si="456"/>
        <v>43880</v>
      </c>
      <c r="K3084" s="7">
        <f t="shared" si="457"/>
        <v>14.718716669130098</v>
      </c>
    </row>
    <row r="3085" spans="1:11" x14ac:dyDescent="0.25">
      <c r="A3085" s="11">
        <v>43881</v>
      </c>
      <c r="B3085" s="12">
        <v>7436.6000979999999</v>
      </c>
      <c r="C3085" s="4">
        <f t="shared" si="450"/>
        <v>-2.7394202373133116E-3</v>
      </c>
      <c r="D3085" s="4">
        <f t="shared" si="449"/>
        <v>1.4509140916531771E-7</v>
      </c>
      <c r="E3085" s="13">
        <f t="shared" si="451"/>
        <v>7.8319746516617369E-5</v>
      </c>
      <c r="F3085" s="4">
        <f t="shared" si="452"/>
        <v>-2.739565328722477E-3</v>
      </c>
      <c r="G3085" s="6">
        <f t="shared" si="453"/>
        <v>-0.30956084583947358</v>
      </c>
      <c r="H3085" s="8">
        <f t="shared" si="454"/>
        <v>1</v>
      </c>
      <c r="I3085" s="6">
        <f t="shared" si="455"/>
        <v>3.7605029062850162</v>
      </c>
      <c r="J3085" s="15">
        <f t="shared" si="456"/>
        <v>43881</v>
      </c>
      <c r="K3085" s="7">
        <f t="shared" si="457"/>
        <v>14.076539300802663</v>
      </c>
    </row>
    <row r="3086" spans="1:11" x14ac:dyDescent="0.25">
      <c r="A3086" s="11">
        <v>43882</v>
      </c>
      <c r="B3086" s="12">
        <v>7403.8999020000001</v>
      </c>
      <c r="C3086" s="4">
        <f t="shared" si="450"/>
        <v>-4.4068931534284577E-3</v>
      </c>
      <c r="D3086" s="4">
        <f t="shared" si="449"/>
        <v>1.4509140916531771E-7</v>
      </c>
      <c r="E3086" s="13">
        <f t="shared" si="451"/>
        <v>7.3277771506974771E-5</v>
      </c>
      <c r="F3086" s="4">
        <f t="shared" si="452"/>
        <v>-4.4070382448376227E-3</v>
      </c>
      <c r="G3086" s="6">
        <f t="shared" si="453"/>
        <v>-0.51482626198823711</v>
      </c>
      <c r="H3086" s="8">
        <f t="shared" si="454"/>
        <v>1</v>
      </c>
      <c r="I3086" s="6">
        <f t="shared" si="455"/>
        <v>3.7091650511383909</v>
      </c>
      <c r="J3086" s="15">
        <f t="shared" si="456"/>
        <v>43882</v>
      </c>
      <c r="K3086" s="7">
        <f t="shared" si="457"/>
        <v>13.615901068700747</v>
      </c>
    </row>
    <row r="3087" spans="1:11" x14ac:dyDescent="0.25">
      <c r="A3087" s="11">
        <v>43885</v>
      </c>
      <c r="B3087" s="12">
        <v>7156.7998049999997</v>
      </c>
      <c r="C3087" s="4">
        <f t="shared" si="450"/>
        <v>-3.3943948721284041E-2</v>
      </c>
      <c r="D3087" s="4">
        <f t="shared" si="449"/>
        <v>1.4509140916531771E-7</v>
      </c>
      <c r="E3087" s="13">
        <f t="shared" si="451"/>
        <v>7.1050265596520274E-5</v>
      </c>
      <c r="F3087" s="4">
        <f t="shared" si="452"/>
        <v>-3.3944093812693206E-2</v>
      </c>
      <c r="G3087" s="6">
        <f t="shared" si="453"/>
        <v>-4.0269975573271095</v>
      </c>
      <c r="H3087" s="8">
        <f t="shared" si="454"/>
        <v>1</v>
      </c>
      <c r="I3087" s="6">
        <f t="shared" si="455"/>
        <v>-4.2512317139316256</v>
      </c>
      <c r="J3087" s="15">
        <f t="shared" si="456"/>
        <v>43885</v>
      </c>
      <c r="K3087" s="7">
        <f t="shared" si="457"/>
        <v>13.407355144069106</v>
      </c>
    </row>
    <row r="3088" spans="1:11" x14ac:dyDescent="0.25">
      <c r="A3088" s="11">
        <v>43886</v>
      </c>
      <c r="B3088" s="12">
        <v>7017.8999020000001</v>
      </c>
      <c r="C3088" s="4">
        <f t="shared" si="450"/>
        <v>-1.9598912428229181E-2</v>
      </c>
      <c r="D3088" s="4">
        <f t="shared" si="449"/>
        <v>1.4509140916531771E-7</v>
      </c>
      <c r="E3088" s="13">
        <f t="shared" si="451"/>
        <v>2.7929806209526825E-4</v>
      </c>
      <c r="F3088" s="4">
        <f t="shared" si="452"/>
        <v>-1.9599057519638346E-2</v>
      </c>
      <c r="G3088" s="6">
        <f t="shared" si="453"/>
        <v>-1.1727386171969423</v>
      </c>
      <c r="H3088" s="8">
        <f t="shared" si="454"/>
        <v>1</v>
      </c>
      <c r="I3088" s="6">
        <f t="shared" si="455"/>
        <v>2.485019046398643</v>
      </c>
      <c r="J3088" s="15">
        <f t="shared" si="456"/>
        <v>43886</v>
      </c>
      <c r="K3088" s="7">
        <f t="shared" si="457"/>
        <v>26.582402019024332</v>
      </c>
    </row>
    <row r="3089" spans="1:11" x14ac:dyDescent="0.25">
      <c r="A3089" s="11">
        <v>43887</v>
      </c>
      <c r="B3089" s="12">
        <v>7042.5</v>
      </c>
      <c r="C3089" s="4">
        <f t="shared" si="450"/>
        <v>3.4992067469879211E-3</v>
      </c>
      <c r="D3089" s="4">
        <f t="shared" si="449"/>
        <v>1.4509140916531771E-7</v>
      </c>
      <c r="E3089" s="13">
        <f t="shared" si="451"/>
        <v>3.2010511406361006E-4</v>
      </c>
      <c r="F3089" s="4">
        <f t="shared" si="452"/>
        <v>3.4990616555787557E-3</v>
      </c>
      <c r="G3089" s="6">
        <f t="shared" si="453"/>
        <v>0.1955713748364904</v>
      </c>
      <c r="H3089" s="8">
        <f t="shared" si="454"/>
        <v>0</v>
      </c>
      <c r="I3089" s="6">
        <f t="shared" si="455"/>
        <v>3.0853679527975797</v>
      </c>
      <c r="J3089" s="15">
        <f t="shared" si="456"/>
        <v>43887</v>
      </c>
      <c r="K3089" s="7">
        <f t="shared" si="457"/>
        <v>28.45814362499658</v>
      </c>
    </row>
    <row r="3090" spans="1:11" x14ac:dyDescent="0.25">
      <c r="A3090" s="11">
        <v>43888</v>
      </c>
      <c r="B3090" s="12">
        <v>6796.3999020000001</v>
      </c>
      <c r="C3090" s="4">
        <f t="shared" si="450"/>
        <v>-3.5570174958322626E-2</v>
      </c>
      <c r="D3090" s="4">
        <f t="shared" si="449"/>
        <v>1.4509140916531771E-7</v>
      </c>
      <c r="E3090" s="13">
        <f t="shared" si="451"/>
        <v>2.8474974987254578E-4</v>
      </c>
      <c r="F3090" s="4">
        <f t="shared" si="452"/>
        <v>-3.5570320049731791E-2</v>
      </c>
      <c r="G3090" s="6">
        <f t="shared" si="453"/>
        <v>-2.1079295750593365</v>
      </c>
      <c r="H3090" s="8">
        <f t="shared" si="454"/>
        <v>1</v>
      </c>
      <c r="I3090" s="6">
        <f t="shared" si="455"/>
        <v>0.94132783711445667</v>
      </c>
      <c r="J3090" s="15">
        <f t="shared" si="456"/>
        <v>43888</v>
      </c>
      <c r="K3090" s="7">
        <f t="shared" si="457"/>
        <v>26.840582467180941</v>
      </c>
    </row>
    <row r="3091" spans="1:11" x14ac:dyDescent="0.25">
      <c r="A3091" s="11">
        <v>43889</v>
      </c>
      <c r="B3091" s="12">
        <v>6580.6000979999999</v>
      </c>
      <c r="C3091" s="4">
        <f t="shared" si="450"/>
        <v>-3.2267104327385679E-2</v>
      </c>
      <c r="D3091" s="4">
        <f t="shared" si="449"/>
        <v>1.4509140916531771E-7</v>
      </c>
      <c r="E3091" s="13">
        <f t="shared" si="451"/>
        <v>4.8841420174106152E-4</v>
      </c>
      <c r="F3091" s="4">
        <f t="shared" si="452"/>
        <v>-3.2267249418794844E-2</v>
      </c>
      <c r="G3091" s="6">
        <f t="shared" si="453"/>
        <v>-1.4600502544694214</v>
      </c>
      <c r="H3091" s="8">
        <f t="shared" si="454"/>
        <v>1</v>
      </c>
      <c r="I3091" s="6">
        <f t="shared" si="455"/>
        <v>1.8273614630355073</v>
      </c>
      <c r="J3091" s="15">
        <f t="shared" si="456"/>
        <v>43889</v>
      </c>
      <c r="K3091" s="7">
        <f t="shared" si="457"/>
        <v>35.152353127562961</v>
      </c>
    </row>
    <row r="3092" spans="1:11" x14ac:dyDescent="0.25">
      <c r="A3092" s="11">
        <v>43892</v>
      </c>
      <c r="B3092" s="12">
        <v>6654.8999020000001</v>
      </c>
      <c r="C3092" s="4">
        <f t="shared" si="450"/>
        <v>1.1227469229487218E-2</v>
      </c>
      <c r="D3092" s="4">
        <f t="shared" si="449"/>
        <v>1.4509140916531771E-7</v>
      </c>
      <c r="E3092" s="13">
        <f t="shared" si="451"/>
        <v>6.2613686517077444E-4</v>
      </c>
      <c r="F3092" s="4">
        <f t="shared" si="452"/>
        <v>1.1227324138078053E-2</v>
      </c>
      <c r="G3092" s="6">
        <f t="shared" si="453"/>
        <v>0.44868507537741525</v>
      </c>
      <c r="H3092" s="8">
        <f t="shared" si="454"/>
        <v>0</v>
      </c>
      <c r="I3092" s="6">
        <f t="shared" si="455"/>
        <v>2.6683731065136587</v>
      </c>
      <c r="J3092" s="15">
        <f t="shared" si="456"/>
        <v>43892</v>
      </c>
      <c r="K3092" s="7">
        <f t="shared" si="457"/>
        <v>39.80108376516975</v>
      </c>
    </row>
    <row r="3093" spans="1:11" x14ac:dyDescent="0.25">
      <c r="A3093" s="11">
        <v>43893</v>
      </c>
      <c r="B3093" s="12">
        <v>6718.2001950000003</v>
      </c>
      <c r="C3093" s="4">
        <f t="shared" si="450"/>
        <v>9.4668798255311392E-3</v>
      </c>
      <c r="D3093" s="4">
        <f t="shared" ref="D3093:D3156" si="458">D3092</f>
        <v>1.4509140916531771E-7</v>
      </c>
      <c r="E3093" s="13">
        <f t="shared" si="451"/>
        <v>5.5417615107334207E-4</v>
      </c>
      <c r="F3093" s="4">
        <f t="shared" si="452"/>
        <v>9.4667347341219742E-3</v>
      </c>
      <c r="G3093" s="6">
        <f t="shared" si="453"/>
        <v>0.40213909107006829</v>
      </c>
      <c r="H3093" s="8">
        <f t="shared" si="454"/>
        <v>0</v>
      </c>
      <c r="I3093" s="6">
        <f t="shared" si="455"/>
        <v>2.7492175222770054</v>
      </c>
      <c r="J3093" s="15">
        <f t="shared" si="456"/>
        <v>43893</v>
      </c>
      <c r="K3093" s="7">
        <f t="shared" si="457"/>
        <v>37.444167265617693</v>
      </c>
    </row>
    <row r="3094" spans="1:11" x14ac:dyDescent="0.25">
      <c r="A3094" s="11">
        <v>43894</v>
      </c>
      <c r="B3094" s="12">
        <v>6815.6000979999999</v>
      </c>
      <c r="C3094" s="4">
        <f t="shared" si="450"/>
        <v>1.4393826200024398E-2</v>
      </c>
      <c r="D3094" s="4">
        <f t="shared" si="458"/>
        <v>1.4509140916531771E-7</v>
      </c>
      <c r="E3094" s="13">
        <f t="shared" si="451"/>
        <v>4.9082286777195881E-4</v>
      </c>
      <c r="F3094" s="4">
        <f t="shared" si="452"/>
        <v>1.4393681108615233E-2</v>
      </c>
      <c r="G3094" s="6">
        <f t="shared" si="453"/>
        <v>0.64969493701671033</v>
      </c>
      <c r="H3094" s="8">
        <f t="shared" si="454"/>
        <v>0</v>
      </c>
      <c r="I3094" s="6">
        <f t="shared" si="455"/>
        <v>2.6797233378830181</v>
      </c>
      <c r="J3094" s="15">
        <f t="shared" si="456"/>
        <v>43894</v>
      </c>
      <c r="K3094" s="7">
        <f t="shared" si="457"/>
        <v>35.238925288139185</v>
      </c>
    </row>
    <row r="3095" spans="1:11" x14ac:dyDescent="0.25">
      <c r="A3095" s="11">
        <v>43895</v>
      </c>
      <c r="B3095" s="12">
        <v>6705.3999020000001</v>
      </c>
      <c r="C3095" s="4">
        <f t="shared" si="450"/>
        <v>-1.6300959426167373E-2</v>
      </c>
      <c r="D3095" s="4">
        <f t="shared" si="458"/>
        <v>1.4509140916531771E-7</v>
      </c>
      <c r="E3095" s="13">
        <f t="shared" si="451"/>
        <v>4.3504745537637028E-4</v>
      </c>
      <c r="F3095" s="4">
        <f t="shared" si="452"/>
        <v>-1.6301104517576537E-2</v>
      </c>
      <c r="G3095" s="6">
        <f t="shared" si="453"/>
        <v>-0.78153551019207546</v>
      </c>
      <c r="H3095" s="8">
        <f t="shared" si="454"/>
        <v>1</v>
      </c>
      <c r="I3095" s="6">
        <f t="shared" si="455"/>
        <v>2.645690309953002</v>
      </c>
      <c r="J3095" s="15">
        <f t="shared" si="456"/>
        <v>43895</v>
      </c>
      <c r="K3095" s="7">
        <f t="shared" si="457"/>
        <v>33.176347931956236</v>
      </c>
    </row>
    <row r="3096" spans="1:11" x14ac:dyDescent="0.25">
      <c r="A3096" s="11">
        <v>43896</v>
      </c>
      <c r="B3096" s="12">
        <v>6462.6000979999999</v>
      </c>
      <c r="C3096" s="4">
        <f t="shared" si="450"/>
        <v>-3.6881428544739941E-2</v>
      </c>
      <c r="D3096" s="4">
        <f t="shared" si="458"/>
        <v>1.4509140916531771E-7</v>
      </c>
      <c r="E3096" s="13">
        <f t="shared" si="451"/>
        <v>4.3525403612022497E-4</v>
      </c>
      <c r="F3096" s="4">
        <f t="shared" si="452"/>
        <v>-3.6881573636149106E-2</v>
      </c>
      <c r="G3096" s="6">
        <f t="shared" si="453"/>
        <v>-1.7678199857456134</v>
      </c>
      <c r="H3096" s="8">
        <f t="shared" si="454"/>
        <v>1</v>
      </c>
      <c r="I3096" s="6">
        <f t="shared" si="455"/>
        <v>1.3882580689200392</v>
      </c>
      <c r="J3096" s="15">
        <f t="shared" si="456"/>
        <v>43896</v>
      </c>
      <c r="K3096" s="7">
        <f t="shared" si="457"/>
        <v>33.184223832781882</v>
      </c>
    </row>
    <row r="3097" spans="1:11" x14ac:dyDescent="0.25">
      <c r="A3097" s="11">
        <v>43899</v>
      </c>
      <c r="B3097" s="12">
        <v>5965.7998049999997</v>
      </c>
      <c r="C3097" s="4">
        <f t="shared" si="450"/>
        <v>-7.9988599221184467E-2</v>
      </c>
      <c r="D3097" s="4">
        <f t="shared" si="458"/>
        <v>1.4509140916531771E-7</v>
      </c>
      <c r="E3097" s="13">
        <f t="shared" si="451"/>
        <v>6.3854581566357696E-4</v>
      </c>
      <c r="F3097" s="4">
        <f t="shared" si="452"/>
        <v>-7.9988744312593632E-2</v>
      </c>
      <c r="G3097" s="6">
        <f t="shared" si="453"/>
        <v>-3.1654309727714449</v>
      </c>
      <c r="H3097" s="8">
        <f t="shared" si="454"/>
        <v>1</v>
      </c>
      <c r="I3097" s="6">
        <f t="shared" si="455"/>
        <v>-2.2507565899373181</v>
      </c>
      <c r="J3097" s="15">
        <f t="shared" si="456"/>
        <v>43899</v>
      </c>
      <c r="K3097" s="7">
        <f t="shared" si="457"/>
        <v>40.193543183313032</v>
      </c>
    </row>
    <row r="3098" spans="1:11" x14ac:dyDescent="0.25">
      <c r="A3098" s="11">
        <v>43900</v>
      </c>
      <c r="B3098" s="12">
        <v>5960.2001950000003</v>
      </c>
      <c r="C3098" s="4">
        <f t="shared" si="450"/>
        <v>-9.3905926739770999E-4</v>
      </c>
      <c r="D3098" s="4">
        <f t="shared" si="458"/>
        <v>1.4509140916531771E-7</v>
      </c>
      <c r="E3098" s="13">
        <f t="shared" si="451"/>
        <v>1.7524088341833318E-3</v>
      </c>
      <c r="F3098" s="4">
        <f t="shared" si="452"/>
        <v>-9.3920435880687529E-4</v>
      </c>
      <c r="G3098" s="6">
        <f t="shared" si="453"/>
        <v>-2.2435842496158952E-2</v>
      </c>
      <c r="H3098" s="8">
        <f t="shared" si="454"/>
        <v>1</v>
      </c>
      <c r="I3098" s="6">
        <f t="shared" si="455"/>
        <v>2.2541917637041262</v>
      </c>
      <c r="J3098" s="15">
        <f t="shared" si="456"/>
        <v>43900</v>
      </c>
      <c r="K3098" s="7">
        <f t="shared" si="457"/>
        <v>66.585241236206613</v>
      </c>
    </row>
    <row r="3099" spans="1:11" x14ac:dyDescent="0.25">
      <c r="A3099" s="11">
        <v>43901</v>
      </c>
      <c r="B3099" s="12">
        <v>5876.5</v>
      </c>
      <c r="C3099" s="4">
        <f t="shared" si="450"/>
        <v>-1.4142723687463837E-2</v>
      </c>
      <c r="D3099" s="4">
        <f t="shared" si="458"/>
        <v>1.4509140916531771E-7</v>
      </c>
      <c r="E3099" s="13">
        <f t="shared" si="451"/>
        <v>1.5458951379073403E-3</v>
      </c>
      <c r="F3099" s="4">
        <f t="shared" si="452"/>
        <v>-1.4142868778873002E-2</v>
      </c>
      <c r="G3099" s="6">
        <f t="shared" si="453"/>
        <v>-0.35970584613870782</v>
      </c>
      <c r="H3099" s="8">
        <f t="shared" si="454"/>
        <v>1</v>
      </c>
      <c r="I3099" s="6">
        <f t="shared" si="455"/>
        <v>2.2524433984823173</v>
      </c>
      <c r="J3099" s="15">
        <f t="shared" si="456"/>
        <v>43901</v>
      </c>
      <c r="K3099" s="7">
        <f t="shared" si="457"/>
        <v>62.538905482152238</v>
      </c>
    </row>
    <row r="3100" spans="1:11" x14ac:dyDescent="0.25">
      <c r="A3100" s="11">
        <v>43902</v>
      </c>
      <c r="B3100" s="12">
        <v>5237.5</v>
      </c>
      <c r="C3100" s="4">
        <f t="shared" si="450"/>
        <v>-0.1151170613425157</v>
      </c>
      <c r="D3100" s="4">
        <f t="shared" si="458"/>
        <v>1.4509140916531771E-7</v>
      </c>
      <c r="E3100" s="13">
        <f t="shared" si="451"/>
        <v>1.4010371216003411E-3</v>
      </c>
      <c r="F3100" s="4">
        <f t="shared" si="452"/>
        <v>-0.11511720643392487</v>
      </c>
      <c r="G3100" s="6">
        <f t="shared" si="453"/>
        <v>-3.0754978004546651</v>
      </c>
      <c r="H3100" s="8">
        <f t="shared" si="454"/>
        <v>1</v>
      </c>
      <c r="I3100" s="6">
        <f t="shared" si="455"/>
        <v>-2.3630106357676381</v>
      </c>
      <c r="J3100" s="15">
        <f t="shared" si="456"/>
        <v>43902</v>
      </c>
      <c r="K3100" s="7">
        <f t="shared" si="457"/>
        <v>59.536744264772011</v>
      </c>
    </row>
    <row r="3101" spans="1:11" x14ac:dyDescent="0.25">
      <c r="A3101" s="11">
        <v>43903</v>
      </c>
      <c r="B3101" s="12">
        <v>5366.1000979999999</v>
      </c>
      <c r="C3101" s="4">
        <f t="shared" si="450"/>
        <v>2.4257120699714339E-2</v>
      </c>
      <c r="D3101" s="4">
        <f t="shared" si="458"/>
        <v>1.4509140916531771E-7</v>
      </c>
      <c r="E3101" s="13">
        <f t="shared" si="451"/>
        <v>3.6955445622307952E-3</v>
      </c>
      <c r="F3101" s="4">
        <f t="shared" si="452"/>
        <v>2.4256975608305174E-2</v>
      </c>
      <c r="G3101" s="6">
        <f t="shared" si="453"/>
        <v>0.39902254083692984</v>
      </c>
      <c r="H3101" s="8">
        <f t="shared" si="454"/>
        <v>0</v>
      </c>
      <c r="I3101" s="6">
        <f t="shared" si="455"/>
        <v>1.8017656513974065</v>
      </c>
      <c r="J3101" s="15">
        <f t="shared" si="456"/>
        <v>43903</v>
      </c>
      <c r="K3101" s="7">
        <f t="shared" si="457"/>
        <v>96.693990208512503</v>
      </c>
    </row>
    <row r="3102" spans="1:11" x14ac:dyDescent="0.25">
      <c r="A3102" s="11">
        <v>43906</v>
      </c>
      <c r="B3102" s="12">
        <v>5151.1000979999999</v>
      </c>
      <c r="C3102" s="4">
        <f t="shared" si="450"/>
        <v>-4.0891102821827049E-2</v>
      </c>
      <c r="D3102" s="4">
        <f t="shared" si="458"/>
        <v>1.4509140916531771E-7</v>
      </c>
      <c r="E3102" s="13">
        <f t="shared" si="451"/>
        <v>3.2564430454235255E-3</v>
      </c>
      <c r="F3102" s="4">
        <f t="shared" si="452"/>
        <v>-4.0891247913236214E-2</v>
      </c>
      <c r="G3102" s="6">
        <f t="shared" si="453"/>
        <v>-0.71656999848238001</v>
      </c>
      <c r="H3102" s="8">
        <f t="shared" si="454"/>
        <v>1</v>
      </c>
      <c r="I3102" s="6">
        <f t="shared" si="455"/>
        <v>1.6878850702512174</v>
      </c>
      <c r="J3102" s="15">
        <f t="shared" si="456"/>
        <v>43906</v>
      </c>
      <c r="K3102" s="7">
        <f t="shared" si="457"/>
        <v>90.767840697691611</v>
      </c>
    </row>
    <row r="3103" spans="1:11" x14ac:dyDescent="0.25">
      <c r="A3103" s="11">
        <v>43907</v>
      </c>
      <c r="B3103" s="12">
        <v>5294.8999020000001</v>
      </c>
      <c r="C3103" s="4">
        <f t="shared" si="450"/>
        <v>2.7533771499247038E-2</v>
      </c>
      <c r="D3103" s="4">
        <f t="shared" si="458"/>
        <v>1.4509140916531771E-7</v>
      </c>
      <c r="E3103" s="13">
        <f t="shared" si="451"/>
        <v>3.1801527312698744E-3</v>
      </c>
      <c r="F3103" s="4">
        <f t="shared" si="452"/>
        <v>2.7533626407837873E-2</v>
      </c>
      <c r="G3103" s="6">
        <f t="shared" si="453"/>
        <v>0.48824682331860464</v>
      </c>
      <c r="H3103" s="8">
        <f t="shared" si="454"/>
        <v>0</v>
      </c>
      <c r="I3103" s="6">
        <f t="shared" si="455"/>
        <v>1.8372820138760602</v>
      </c>
      <c r="J3103" s="15">
        <f t="shared" si="456"/>
        <v>43907</v>
      </c>
      <c r="K3103" s="7">
        <f t="shared" si="457"/>
        <v>89.698307732714682</v>
      </c>
    </row>
    <row r="3104" spans="1:11" x14ac:dyDescent="0.25">
      <c r="A3104" s="11">
        <v>43908</v>
      </c>
      <c r="B3104" s="12">
        <v>5080.6000979999999</v>
      </c>
      <c r="C3104" s="4">
        <f t="shared" si="450"/>
        <v>-4.1314690484184048E-2</v>
      </c>
      <c r="D3104" s="4">
        <f t="shared" si="458"/>
        <v>1.4509140916531771E-7</v>
      </c>
      <c r="E3104" s="13">
        <f t="shared" si="451"/>
        <v>2.8026987338554592E-3</v>
      </c>
      <c r="F3104" s="4">
        <f t="shared" si="452"/>
        <v>-4.1314835575593213E-2</v>
      </c>
      <c r="G3104" s="6">
        <f t="shared" si="453"/>
        <v>-0.78040100504380938</v>
      </c>
      <c r="H3104" s="8">
        <f t="shared" si="454"/>
        <v>1</v>
      </c>
      <c r="I3104" s="6">
        <f t="shared" si="455"/>
        <v>1.7151348486938611</v>
      </c>
      <c r="J3104" s="15">
        <f t="shared" si="456"/>
        <v>43908</v>
      </c>
      <c r="K3104" s="7">
        <f t="shared" si="457"/>
        <v>84.2070531289055</v>
      </c>
    </row>
    <row r="3105" spans="1:11" x14ac:dyDescent="0.25">
      <c r="A3105" s="11">
        <v>43909</v>
      </c>
      <c r="B3105" s="12">
        <v>5151.6000979999999</v>
      </c>
      <c r="C3105" s="4">
        <f t="shared" si="450"/>
        <v>1.3877980918387762E-2</v>
      </c>
      <c r="D3105" s="4">
        <f t="shared" si="458"/>
        <v>1.4509140916531771E-7</v>
      </c>
      <c r="E3105" s="13">
        <f t="shared" si="451"/>
        <v>2.7871438904306517E-3</v>
      </c>
      <c r="F3105" s="4">
        <f t="shared" si="452"/>
        <v>1.3877835826978597E-2</v>
      </c>
      <c r="G3105" s="6">
        <f t="shared" si="453"/>
        <v>0.26287062053552901</v>
      </c>
      <c r="H3105" s="8">
        <f t="shared" si="454"/>
        <v>0</v>
      </c>
      <c r="I3105" s="6">
        <f t="shared" si="455"/>
        <v>1.987879936559358</v>
      </c>
      <c r="J3105" s="15">
        <f t="shared" si="456"/>
        <v>43909</v>
      </c>
      <c r="K3105" s="7">
        <f t="shared" si="457"/>
        <v>83.973055457030668</v>
      </c>
    </row>
    <row r="3106" spans="1:11" x14ac:dyDescent="0.25">
      <c r="A3106" s="11">
        <v>43910</v>
      </c>
      <c r="B3106" s="12">
        <v>5190.7998049999997</v>
      </c>
      <c r="C3106" s="4">
        <f t="shared" si="450"/>
        <v>7.5804252548797744E-3</v>
      </c>
      <c r="D3106" s="4">
        <f t="shared" si="458"/>
        <v>1.4509140916531771E-7</v>
      </c>
      <c r="E3106" s="13">
        <f t="shared" si="451"/>
        <v>2.4566988261846717E-3</v>
      </c>
      <c r="F3106" s="4">
        <f t="shared" si="452"/>
        <v>7.5802801634706094E-3</v>
      </c>
      <c r="G3106" s="6">
        <f t="shared" si="453"/>
        <v>0.15293584890472828</v>
      </c>
      <c r="H3106" s="8">
        <f t="shared" si="454"/>
        <v>0</v>
      </c>
      <c r="I3106" s="6">
        <f t="shared" si="455"/>
        <v>2.0738351652661184</v>
      </c>
      <c r="J3106" s="15">
        <f t="shared" si="456"/>
        <v>43910</v>
      </c>
      <c r="K3106" s="7">
        <f t="shared" si="457"/>
        <v>78.838112802420753</v>
      </c>
    </row>
    <row r="3107" spans="1:11" x14ac:dyDescent="0.25">
      <c r="A3107" s="11">
        <v>43913</v>
      </c>
      <c r="B3107" s="12">
        <v>4993.8999020000001</v>
      </c>
      <c r="C3107" s="4">
        <f t="shared" si="450"/>
        <v>-3.8670642310151902E-2</v>
      </c>
      <c r="D3107" s="4">
        <f t="shared" si="458"/>
        <v>1.4509140916531771E-7</v>
      </c>
      <c r="E3107" s="13">
        <f t="shared" si="451"/>
        <v>2.1657792594002956E-3</v>
      </c>
      <c r="F3107" s="4">
        <f t="shared" si="452"/>
        <v>-3.8670787401561067E-2</v>
      </c>
      <c r="G3107" s="6">
        <f t="shared" si="453"/>
        <v>-0.83095196647204284</v>
      </c>
      <c r="H3107" s="8">
        <f t="shared" si="454"/>
        <v>1</v>
      </c>
      <c r="I3107" s="6">
        <f t="shared" si="455"/>
        <v>1.803308405118897</v>
      </c>
      <c r="J3107" s="15">
        <f t="shared" si="456"/>
        <v>43913</v>
      </c>
      <c r="K3107" s="7">
        <f t="shared" si="457"/>
        <v>74.02311481073157</v>
      </c>
    </row>
    <row r="3108" spans="1:11" x14ac:dyDescent="0.25">
      <c r="A3108" s="11">
        <v>43914</v>
      </c>
      <c r="B3108" s="12">
        <v>5446</v>
      </c>
      <c r="C3108" s="4">
        <f t="shared" si="450"/>
        <v>8.6664246247245905E-2</v>
      </c>
      <c r="D3108" s="4">
        <f t="shared" si="458"/>
        <v>1.4509140916531771E-7</v>
      </c>
      <c r="E3108" s="13">
        <f t="shared" si="451"/>
        <v>2.1871629762382021E-3</v>
      </c>
      <c r="F3108" s="4">
        <f t="shared" si="452"/>
        <v>8.666410115583674E-2</v>
      </c>
      <c r="G3108" s="6">
        <f t="shared" si="453"/>
        <v>1.8530991814767641</v>
      </c>
      <c r="H3108" s="8">
        <f t="shared" si="454"/>
        <v>0</v>
      </c>
      <c r="I3108" s="6">
        <f t="shared" si="455"/>
        <v>0.42664818840419705</v>
      </c>
      <c r="J3108" s="15">
        <f t="shared" si="456"/>
        <v>43914</v>
      </c>
      <c r="K3108" s="7">
        <f t="shared" si="457"/>
        <v>74.387649041239712</v>
      </c>
    </row>
    <row r="3109" spans="1:11" x14ac:dyDescent="0.25">
      <c r="A3109" s="11">
        <v>43915</v>
      </c>
      <c r="B3109" s="12">
        <v>5688.2001950000003</v>
      </c>
      <c r="C3109" s="4">
        <f t="shared" si="450"/>
        <v>4.3512493656729323E-2</v>
      </c>
      <c r="D3109" s="4">
        <f t="shared" si="458"/>
        <v>1.4509140916531771E-7</v>
      </c>
      <c r="E3109" s="13">
        <f t="shared" si="451"/>
        <v>1.9284833782280003E-3</v>
      </c>
      <c r="F3109" s="4">
        <f t="shared" si="452"/>
        <v>4.3512348565320158E-2</v>
      </c>
      <c r="G3109" s="6">
        <f t="shared" si="453"/>
        <v>0.99084238232079902</v>
      </c>
      <c r="H3109" s="8">
        <f t="shared" si="454"/>
        <v>0</v>
      </c>
      <c r="I3109" s="6">
        <f t="shared" si="455"/>
        <v>1.7156878531782245</v>
      </c>
      <c r="J3109" s="15">
        <f t="shared" si="456"/>
        <v>43915</v>
      </c>
      <c r="K3109" s="7">
        <f t="shared" si="457"/>
        <v>69.850289526363738</v>
      </c>
    </row>
    <row r="3110" spans="1:11" x14ac:dyDescent="0.25">
      <c r="A3110" s="11">
        <v>43916</v>
      </c>
      <c r="B3110" s="12">
        <v>5815.7001950000003</v>
      </c>
      <c r="C3110" s="4">
        <f t="shared" si="450"/>
        <v>2.2167302679267951E-2</v>
      </c>
      <c r="D3110" s="4">
        <f t="shared" si="458"/>
        <v>1.4509140916531771E-7</v>
      </c>
      <c r="E3110" s="13">
        <f t="shared" si="451"/>
        <v>1.7007452010492803E-3</v>
      </c>
      <c r="F3110" s="4">
        <f t="shared" si="452"/>
        <v>2.2167157587858786E-2</v>
      </c>
      <c r="G3110" s="6">
        <f t="shared" si="453"/>
        <v>0.53751474424246803</v>
      </c>
      <c r="H3110" s="8">
        <f t="shared" si="454"/>
        <v>0</v>
      </c>
      <c r="I3110" s="6">
        <f t="shared" si="455"/>
        <v>2.1249448018615142</v>
      </c>
      <c r="J3110" s="15">
        <f t="shared" si="456"/>
        <v>43916</v>
      </c>
      <c r="K3110" s="7">
        <f t="shared" si="457"/>
        <v>65.596382207059861</v>
      </c>
    </row>
    <row r="3111" spans="1:11" x14ac:dyDescent="0.25">
      <c r="A3111" s="11">
        <v>43917</v>
      </c>
      <c r="B3111" s="12">
        <v>5510.2998049999997</v>
      </c>
      <c r="C3111" s="4">
        <f t="shared" si="450"/>
        <v>-5.3942157832190273E-2</v>
      </c>
      <c r="D3111" s="4">
        <f t="shared" si="458"/>
        <v>1.4509140916531771E-7</v>
      </c>
      <c r="E3111" s="13">
        <f t="shared" si="451"/>
        <v>1.5002474511546767E-3</v>
      </c>
      <c r="F3111" s="4">
        <f t="shared" si="452"/>
        <v>-5.3942302923599438E-2</v>
      </c>
      <c r="G3111" s="6">
        <f t="shared" si="453"/>
        <v>-1.3926694047142489</v>
      </c>
      <c r="H3111" s="8">
        <f t="shared" si="454"/>
        <v>1</v>
      </c>
      <c r="I3111" s="6">
        <f t="shared" si="455"/>
        <v>1.3623600399033333</v>
      </c>
      <c r="J3111" s="15">
        <f t="shared" si="456"/>
        <v>43917</v>
      </c>
      <c r="K3111" s="7">
        <f t="shared" si="457"/>
        <v>61.60865240711999</v>
      </c>
    </row>
    <row r="3112" spans="1:11" x14ac:dyDescent="0.25">
      <c r="A3112" s="11">
        <v>43920</v>
      </c>
      <c r="B3112" s="12">
        <v>5563.7001950000003</v>
      </c>
      <c r="C3112" s="4">
        <f t="shared" si="450"/>
        <v>9.6443568562374696E-3</v>
      </c>
      <c r="D3112" s="4">
        <f t="shared" si="458"/>
        <v>1.4509140916531771E-7</v>
      </c>
      <c r="E3112" s="13">
        <f t="shared" si="451"/>
        <v>1.8636955707381046E-3</v>
      </c>
      <c r="F3112" s="4">
        <f t="shared" si="452"/>
        <v>9.6442117648283046E-3</v>
      </c>
      <c r="G3112" s="6">
        <f t="shared" si="453"/>
        <v>0.22339798491328025</v>
      </c>
      <c r="H3112" s="8">
        <f t="shared" si="454"/>
        <v>0</v>
      </c>
      <c r="I3112" s="6">
        <f t="shared" si="455"/>
        <v>2.1987050852018908</v>
      </c>
      <c r="J3112" s="15">
        <f t="shared" si="456"/>
        <v>43920</v>
      </c>
      <c r="K3112" s="7">
        <f t="shared" si="457"/>
        <v>68.666948337372645</v>
      </c>
    </row>
    <row r="3113" spans="1:11" x14ac:dyDescent="0.25">
      <c r="A3113" s="11">
        <v>43921</v>
      </c>
      <c r="B3113" s="12">
        <v>5672</v>
      </c>
      <c r="C3113" s="4">
        <f t="shared" si="450"/>
        <v>1.9278399618214006E-2</v>
      </c>
      <c r="D3113" s="4">
        <f t="shared" si="458"/>
        <v>1.4509140916531771E-7</v>
      </c>
      <c r="E3113" s="13">
        <f t="shared" si="451"/>
        <v>1.6437068520853517E-3</v>
      </c>
      <c r="F3113" s="4">
        <f t="shared" si="452"/>
        <v>1.9278254526804841E-2</v>
      </c>
      <c r="G3113" s="6">
        <f t="shared" si="453"/>
        <v>0.47550548078193877</v>
      </c>
      <c r="H3113" s="8">
        <f t="shared" si="454"/>
        <v>0</v>
      </c>
      <c r="I3113" s="6">
        <f t="shared" si="455"/>
        <v>2.1734093917008179</v>
      </c>
      <c r="J3113" s="15">
        <f t="shared" si="456"/>
        <v>43921</v>
      </c>
      <c r="K3113" s="7">
        <f t="shared" si="457"/>
        <v>64.487040060588456</v>
      </c>
    </row>
    <row r="3114" spans="1:11" x14ac:dyDescent="0.25">
      <c r="A3114" s="11">
        <v>43922</v>
      </c>
      <c r="B3114" s="12">
        <v>5454.6000979999999</v>
      </c>
      <c r="C3114" s="4">
        <f t="shared" si="450"/>
        <v>-3.9082481889609062E-2</v>
      </c>
      <c r="D3114" s="4">
        <f t="shared" si="458"/>
        <v>1.4509140916531771E-7</v>
      </c>
      <c r="E3114" s="13">
        <f t="shared" si="451"/>
        <v>1.4500316253908817E-3</v>
      </c>
      <c r="F3114" s="4">
        <f t="shared" si="452"/>
        <v>-3.9082626981018227E-2</v>
      </c>
      <c r="G3114" s="6">
        <f t="shared" si="453"/>
        <v>-1.0263488745441873</v>
      </c>
      <c r="H3114" s="8">
        <f t="shared" si="454"/>
        <v>1</v>
      </c>
      <c r="I3114" s="6">
        <f t="shared" si="455"/>
        <v>1.8224504167428177</v>
      </c>
      <c r="J3114" s="15">
        <f t="shared" si="456"/>
        <v>43922</v>
      </c>
      <c r="K3114" s="7">
        <f t="shared" si="457"/>
        <v>60.568803952521058</v>
      </c>
    </row>
    <row r="3115" spans="1:11" x14ac:dyDescent="0.25">
      <c r="A3115" s="11">
        <v>43923</v>
      </c>
      <c r="B3115" s="12">
        <v>5480.2001950000003</v>
      </c>
      <c r="C3115" s="4">
        <f t="shared" si="450"/>
        <v>4.6823248867386025E-3</v>
      </c>
      <c r="D3115" s="4">
        <f t="shared" si="458"/>
        <v>1.4509140916531771E-7</v>
      </c>
      <c r="E3115" s="13">
        <f t="shared" si="451"/>
        <v>1.5629702843512373E-3</v>
      </c>
      <c r="F3115" s="4">
        <f t="shared" si="452"/>
        <v>4.6821797953294376E-3</v>
      </c>
      <c r="G3115" s="6">
        <f t="shared" si="453"/>
        <v>0.11843299878268324</v>
      </c>
      <c r="H3115" s="8">
        <f t="shared" si="454"/>
        <v>0</v>
      </c>
      <c r="I3115" s="6">
        <f t="shared" si="455"/>
        <v>2.3046318990224561</v>
      </c>
      <c r="J3115" s="15">
        <f t="shared" si="456"/>
        <v>43923</v>
      </c>
      <c r="K3115" s="7">
        <f t="shared" si="457"/>
        <v>62.883342940787031</v>
      </c>
    </row>
    <row r="3116" spans="1:11" x14ac:dyDescent="0.25">
      <c r="A3116" s="11">
        <v>43924</v>
      </c>
      <c r="B3116" s="12">
        <v>5415.5</v>
      </c>
      <c r="C3116" s="4">
        <f t="shared" si="450"/>
        <v>-1.1876419933301158E-2</v>
      </c>
      <c r="D3116" s="4">
        <f t="shared" si="458"/>
        <v>1.4509140916531771E-7</v>
      </c>
      <c r="E3116" s="13">
        <f t="shared" si="451"/>
        <v>1.378952193890032E-3</v>
      </c>
      <c r="F3116" s="4">
        <f t="shared" si="452"/>
        <v>-1.1876565024710323E-2</v>
      </c>
      <c r="G3116" s="6">
        <f t="shared" si="453"/>
        <v>-0.31982782585482866</v>
      </c>
      <c r="H3116" s="8">
        <f t="shared" si="454"/>
        <v>1</v>
      </c>
      <c r="I3116" s="6">
        <f t="shared" si="455"/>
        <v>2.3231322217006882</v>
      </c>
      <c r="J3116" s="15">
        <f t="shared" si="456"/>
        <v>43924</v>
      </c>
      <c r="K3116" s="7">
        <f t="shared" si="457"/>
        <v>59.065633413532282</v>
      </c>
    </row>
    <row r="3117" spans="1:11" x14ac:dyDescent="0.25">
      <c r="A3117" s="11">
        <v>43927</v>
      </c>
      <c r="B3117" s="12">
        <v>5582.3999020000001</v>
      </c>
      <c r="C3117" s="4">
        <f t="shared" ref="C3117:C3174" si="459">LN(B3117/B3116)</f>
        <v>3.0353561601544413E-2</v>
      </c>
      <c r="D3117" s="4">
        <f t="shared" si="458"/>
        <v>1.4509140916531771E-7</v>
      </c>
      <c r="E3117" s="13">
        <f t="shared" ref="E3117:E3174" si="460">$G$6+(($G$7+$G$8*H3116)*F3116*F3116)+($G$9*E3116)</f>
        <v>1.2431200827631994E-3</v>
      </c>
      <c r="F3117" s="4">
        <f t="shared" ref="F3117:F3174" si="461">C3117-D3117</f>
        <v>3.0353416510135248E-2</v>
      </c>
      <c r="G3117" s="6">
        <f t="shared" ref="G3117:G3174" si="462">F3117/SQRT(E3117)</f>
        <v>0.86089669398750956</v>
      </c>
      <c r="H3117" s="8">
        <f t="shared" ref="H3117:H3174" si="463">IF(G3117&lt;0,1,0)</f>
        <v>0</v>
      </c>
      <c r="I3117" s="6">
        <f t="shared" ref="I3117:I3174" si="464">-0.5*LN(2*PI())-0.5*LN(E3117)-0.5*G3117*G3117</f>
        <v>2.0555553398904149</v>
      </c>
      <c r="J3117" s="15">
        <f t="shared" ref="J3117:J3174" si="465">A3117</f>
        <v>43927</v>
      </c>
      <c r="K3117" s="7">
        <f t="shared" ref="K3117:K3174" si="466">100*SQRT($B$12*E3117)</f>
        <v>56.08113594954095</v>
      </c>
    </row>
    <row r="3118" spans="1:11" x14ac:dyDescent="0.25">
      <c r="A3118" s="11">
        <v>43928</v>
      </c>
      <c r="B3118" s="12">
        <v>5704.5</v>
      </c>
      <c r="C3118" s="4">
        <f t="shared" si="459"/>
        <v>2.1636563159087848E-2</v>
      </c>
      <c r="D3118" s="4">
        <f t="shared" si="458"/>
        <v>1.4509140916531771E-7</v>
      </c>
      <c r="E3118" s="13">
        <f t="shared" si="460"/>
        <v>1.0973602073544987E-3</v>
      </c>
      <c r="F3118" s="4">
        <f t="shared" si="461"/>
        <v>2.1636418067678683E-2</v>
      </c>
      <c r="G3118" s="6">
        <f t="shared" si="462"/>
        <v>0.65314673562238679</v>
      </c>
      <c r="H3118" s="8">
        <f t="shared" si="463"/>
        <v>0</v>
      </c>
      <c r="I3118" s="6">
        <f t="shared" si="464"/>
        <v>2.2751850350865137</v>
      </c>
      <c r="J3118" s="15">
        <f t="shared" si="465"/>
        <v>43928</v>
      </c>
      <c r="K3118" s="7">
        <f t="shared" si="466"/>
        <v>52.690808729861814</v>
      </c>
    </row>
    <row r="3119" spans="1:11" x14ac:dyDescent="0.25">
      <c r="A3119" s="11">
        <v>43929</v>
      </c>
      <c r="B3119" s="12">
        <v>5677.7001950000003</v>
      </c>
      <c r="C3119" s="4">
        <f t="shared" si="459"/>
        <v>-4.7090815599190776E-3</v>
      </c>
      <c r="D3119" s="4">
        <f t="shared" si="458"/>
        <v>1.4509140916531771E-7</v>
      </c>
      <c r="E3119" s="13">
        <f t="shared" si="460"/>
        <v>9.6903509556866055E-4</v>
      </c>
      <c r="F3119" s="4">
        <f t="shared" si="461"/>
        <v>-4.7092266513282426E-3</v>
      </c>
      <c r="G3119" s="6">
        <f t="shared" si="462"/>
        <v>-0.15127941628258415</v>
      </c>
      <c r="H3119" s="8">
        <f t="shared" si="463"/>
        <v>1</v>
      </c>
      <c r="I3119" s="6">
        <f t="shared" si="464"/>
        <v>2.5392236000960602</v>
      </c>
      <c r="J3119" s="15">
        <f t="shared" si="465"/>
        <v>43929</v>
      </c>
      <c r="K3119" s="7">
        <f t="shared" si="466"/>
        <v>49.514228175229711</v>
      </c>
    </row>
    <row r="3120" spans="1:11" x14ac:dyDescent="0.25">
      <c r="A3120" s="11">
        <v>43930</v>
      </c>
      <c r="B3120" s="12">
        <v>5842.7001950000003</v>
      </c>
      <c r="C3120" s="4">
        <f t="shared" si="459"/>
        <v>2.8646796646856112E-2</v>
      </c>
      <c r="D3120" s="4">
        <f t="shared" si="458"/>
        <v>1.4509140916531771E-7</v>
      </c>
      <c r="E3120" s="13">
        <f t="shared" si="460"/>
        <v>8.6017465599201354E-4</v>
      </c>
      <c r="F3120" s="4">
        <f t="shared" si="461"/>
        <v>2.8646651555446948E-2</v>
      </c>
      <c r="G3120" s="6">
        <f t="shared" si="462"/>
        <v>0.97674353269262237</v>
      </c>
      <c r="H3120" s="8">
        <f t="shared" si="463"/>
        <v>0</v>
      </c>
      <c r="I3120" s="6">
        <f t="shared" si="464"/>
        <v>2.1332350529536774</v>
      </c>
      <c r="J3120" s="15">
        <f t="shared" si="465"/>
        <v>43930</v>
      </c>
      <c r="K3120" s="7">
        <f t="shared" si="466"/>
        <v>46.650207712933003</v>
      </c>
    </row>
    <row r="3121" spans="1:11" x14ac:dyDescent="0.25">
      <c r="A3121" s="11">
        <v>43935</v>
      </c>
      <c r="B3121" s="12">
        <v>5791.2998049999997</v>
      </c>
      <c r="C3121" s="4">
        <f t="shared" si="459"/>
        <v>-8.8362943863145669E-3</v>
      </c>
      <c r="D3121" s="4">
        <f t="shared" si="458"/>
        <v>1.4509140916531771E-7</v>
      </c>
      <c r="E3121" s="13">
        <f t="shared" si="460"/>
        <v>7.6021999945778847E-4</v>
      </c>
      <c r="F3121" s="4">
        <f t="shared" si="461"/>
        <v>-8.8364394777237319E-3</v>
      </c>
      <c r="G3121" s="6">
        <f t="shared" si="462"/>
        <v>-0.32048496631988754</v>
      </c>
      <c r="H3121" s="8">
        <f t="shared" si="463"/>
        <v>1</v>
      </c>
      <c r="I3121" s="6">
        <f t="shared" si="464"/>
        <v>2.6206575067779676</v>
      </c>
      <c r="J3121" s="15">
        <f t="shared" si="465"/>
        <v>43935</v>
      </c>
      <c r="K3121" s="7">
        <f t="shared" si="466"/>
        <v>43.85608964132809</v>
      </c>
    </row>
    <row r="3122" spans="1:11" x14ac:dyDescent="0.25">
      <c r="A3122" s="11">
        <v>43936</v>
      </c>
      <c r="B3122" s="12">
        <v>5597.7001950000003</v>
      </c>
      <c r="C3122" s="4">
        <f t="shared" si="459"/>
        <v>-3.4000923829997913E-2</v>
      </c>
      <c r="D3122" s="4">
        <f t="shared" si="458"/>
        <v>1.4509140916531771E-7</v>
      </c>
      <c r="E3122" s="13">
        <f t="shared" si="460"/>
        <v>6.8671093939944462E-4</v>
      </c>
      <c r="F3122" s="4">
        <f t="shared" si="461"/>
        <v>-3.4001068921407078E-2</v>
      </c>
      <c r="G3122" s="6">
        <f t="shared" si="462"/>
        <v>-1.2974946854296656</v>
      </c>
      <c r="H3122" s="8">
        <f t="shared" si="463"/>
        <v>1</v>
      </c>
      <c r="I3122" s="6">
        <f t="shared" si="464"/>
        <v>1.8811137934730193</v>
      </c>
      <c r="J3122" s="15">
        <f t="shared" si="465"/>
        <v>43936</v>
      </c>
      <c r="K3122" s="7">
        <f t="shared" si="466"/>
        <v>41.681874678097131</v>
      </c>
    </row>
    <row r="3123" spans="1:11" x14ac:dyDescent="0.25">
      <c r="A3123" s="11">
        <v>43937</v>
      </c>
      <c r="B3123" s="12">
        <v>5628.3999020000001</v>
      </c>
      <c r="C3123" s="4">
        <f t="shared" si="459"/>
        <v>5.4693585953542274E-3</v>
      </c>
      <c r="D3123" s="4">
        <f t="shared" si="458"/>
        <v>1.4509140916531771E-7</v>
      </c>
      <c r="E3123" s="13">
        <f t="shared" si="460"/>
        <v>8.2203613981607642E-4</v>
      </c>
      <c r="F3123" s="4">
        <f t="shared" si="461"/>
        <v>5.4692135039450624E-3</v>
      </c>
      <c r="G3123" s="6">
        <f t="shared" si="462"/>
        <v>0.19075653357704739</v>
      </c>
      <c r="H3123" s="8">
        <f t="shared" si="463"/>
        <v>0</v>
      </c>
      <c r="I3123" s="6">
        <f t="shared" si="464"/>
        <v>2.6147305383249466</v>
      </c>
      <c r="J3123" s="15">
        <f t="shared" si="465"/>
        <v>43937</v>
      </c>
      <c r="K3123" s="7">
        <f t="shared" si="466"/>
        <v>45.604291834592424</v>
      </c>
    </row>
    <row r="3124" spans="1:11" x14ac:dyDescent="0.25">
      <c r="A3124" s="11">
        <v>43938</v>
      </c>
      <c r="B3124" s="12">
        <v>5787</v>
      </c>
      <c r="C3124" s="4">
        <f t="shared" si="459"/>
        <v>2.7788830071436059E-2</v>
      </c>
      <c r="D3124" s="4">
        <f t="shared" si="458"/>
        <v>1.4509140916531771E-7</v>
      </c>
      <c r="E3124" s="13">
        <f t="shared" si="460"/>
        <v>7.2664334238463769E-4</v>
      </c>
      <c r="F3124" s="4">
        <f t="shared" si="461"/>
        <v>2.7788684980026894E-2</v>
      </c>
      <c r="G3124" s="6">
        <f t="shared" si="462"/>
        <v>1.030878177247311</v>
      </c>
      <c r="H3124" s="8">
        <f t="shared" si="463"/>
        <v>0</v>
      </c>
      <c r="I3124" s="6">
        <f t="shared" si="464"/>
        <v>2.1632439531330627</v>
      </c>
      <c r="J3124" s="15">
        <f t="shared" si="465"/>
        <v>43938</v>
      </c>
      <c r="K3124" s="7">
        <f t="shared" si="466"/>
        <v>42.876656308918648</v>
      </c>
    </row>
    <row r="3125" spans="1:11" x14ac:dyDescent="0.25">
      <c r="A3125" s="11">
        <v>43941</v>
      </c>
      <c r="B3125" s="12">
        <v>5812.7998049999997</v>
      </c>
      <c r="C3125" s="4">
        <f t="shared" si="459"/>
        <v>4.4483263464423772E-3</v>
      </c>
      <c r="D3125" s="4">
        <f t="shared" si="458"/>
        <v>1.4509140916531771E-7</v>
      </c>
      <c r="E3125" s="13">
        <f t="shared" si="460"/>
        <v>6.4266075554700872E-4</v>
      </c>
      <c r="F3125" s="4">
        <f t="shared" si="461"/>
        <v>4.4481812550332123E-3</v>
      </c>
      <c r="G3125" s="6">
        <f t="shared" si="462"/>
        <v>0.17546543826566816</v>
      </c>
      <c r="H3125" s="8">
        <f t="shared" si="463"/>
        <v>0</v>
      </c>
      <c r="I3125" s="6">
        <f t="shared" si="464"/>
        <v>2.7406141914346911</v>
      </c>
      <c r="J3125" s="15">
        <f t="shared" si="465"/>
        <v>43941</v>
      </c>
      <c r="K3125" s="7">
        <f t="shared" si="466"/>
        <v>40.322843544744366</v>
      </c>
    </row>
    <row r="3126" spans="1:11" x14ac:dyDescent="0.25">
      <c r="A3126" s="11">
        <v>43942</v>
      </c>
      <c r="B3126" s="12">
        <v>5641</v>
      </c>
      <c r="C3126" s="4">
        <f t="shared" si="459"/>
        <v>-3.0000994180305093E-2</v>
      </c>
      <c r="D3126" s="4">
        <f t="shared" si="458"/>
        <v>1.4509140916531771E-7</v>
      </c>
      <c r="E3126" s="13">
        <f t="shared" si="460"/>
        <v>5.6872357075054517E-4</v>
      </c>
      <c r="F3126" s="4">
        <f t="shared" si="461"/>
        <v>-3.0001139271714258E-2</v>
      </c>
      <c r="G3126" s="6">
        <f t="shared" si="462"/>
        <v>-1.2580188051006305</v>
      </c>
      <c r="H3126" s="8">
        <f t="shared" si="463"/>
        <v>1</v>
      </c>
      <c r="I3126" s="6">
        <f t="shared" si="464"/>
        <v>2.0258138386963496</v>
      </c>
      <c r="J3126" s="15">
        <f t="shared" si="465"/>
        <v>43942</v>
      </c>
      <c r="K3126" s="7">
        <f t="shared" si="466"/>
        <v>37.932448299561152</v>
      </c>
    </row>
    <row r="3127" spans="1:11" x14ac:dyDescent="0.25">
      <c r="A3127" s="11">
        <v>43943</v>
      </c>
      <c r="B3127" s="12">
        <v>5770.6000979999999</v>
      </c>
      <c r="C3127" s="4">
        <f t="shared" si="459"/>
        <v>2.2714723473803631E-2</v>
      </c>
      <c r="D3127" s="4">
        <f t="shared" si="458"/>
        <v>1.4509140916531771E-7</v>
      </c>
      <c r="E3127" s="13">
        <f t="shared" si="460"/>
        <v>6.7065509381904784E-4</v>
      </c>
      <c r="F3127" s="4">
        <f t="shared" si="461"/>
        <v>2.2714578382394466E-2</v>
      </c>
      <c r="G3127" s="6">
        <f t="shared" si="462"/>
        <v>0.87711202734550797</v>
      </c>
      <c r="H3127" s="8">
        <f t="shared" si="463"/>
        <v>0</v>
      </c>
      <c r="I3127" s="6">
        <f t="shared" si="464"/>
        <v>2.3500264981875745</v>
      </c>
      <c r="J3127" s="15">
        <f t="shared" si="465"/>
        <v>43943</v>
      </c>
      <c r="K3127" s="7">
        <f t="shared" si="466"/>
        <v>41.191715033028075</v>
      </c>
    </row>
    <row r="3128" spans="1:11" x14ac:dyDescent="0.25">
      <c r="A3128" s="11">
        <v>43944</v>
      </c>
      <c r="B3128" s="12">
        <v>5826.6000979999999</v>
      </c>
      <c r="C3128" s="4">
        <f t="shared" si="459"/>
        <v>9.6575784339977353E-3</v>
      </c>
      <c r="D3128" s="4">
        <f t="shared" si="458"/>
        <v>1.4509140916531771E-7</v>
      </c>
      <c r="E3128" s="13">
        <f t="shared" si="460"/>
        <v>5.933694246116109E-4</v>
      </c>
      <c r="F3128" s="4">
        <f t="shared" si="461"/>
        <v>9.6574333425885703E-3</v>
      </c>
      <c r="G3128" s="6">
        <f t="shared" si="462"/>
        <v>0.39645978144456634</v>
      </c>
      <c r="H3128" s="8">
        <f t="shared" si="463"/>
        <v>0</v>
      </c>
      <c r="I3128" s="6">
        <f t="shared" si="464"/>
        <v>2.7173179762433426</v>
      </c>
      <c r="J3128" s="15">
        <f t="shared" si="465"/>
        <v>43944</v>
      </c>
      <c r="K3128" s="7">
        <f t="shared" si="466"/>
        <v>38.745640325943455</v>
      </c>
    </row>
    <row r="3129" spans="1:11" x14ac:dyDescent="0.25">
      <c r="A3129" s="11">
        <v>43945</v>
      </c>
      <c r="B3129" s="12">
        <v>5752.2001950000003</v>
      </c>
      <c r="C3129" s="4">
        <f t="shared" si="459"/>
        <v>-1.2851232436699177E-2</v>
      </c>
      <c r="D3129" s="4">
        <f t="shared" si="458"/>
        <v>1.4509140916531771E-7</v>
      </c>
      <c r="E3129" s="13">
        <f t="shared" si="460"/>
        <v>5.2532811960446049E-4</v>
      </c>
      <c r="F3129" s="4">
        <f t="shared" si="461"/>
        <v>-1.2851377528108342E-2</v>
      </c>
      <c r="G3129" s="6">
        <f t="shared" si="462"/>
        <v>-0.56070490812817941</v>
      </c>
      <c r="H3129" s="8">
        <f t="shared" si="463"/>
        <v>1</v>
      </c>
      <c r="I3129" s="6">
        <f t="shared" si="464"/>
        <v>2.699610220233116</v>
      </c>
      <c r="J3129" s="15">
        <f t="shared" si="465"/>
        <v>43945</v>
      </c>
      <c r="K3129" s="7">
        <f t="shared" si="466"/>
        <v>36.456551435911834</v>
      </c>
    </row>
    <row r="3130" spans="1:11" x14ac:dyDescent="0.25">
      <c r="A3130" s="11">
        <v>43948</v>
      </c>
      <c r="B3130" s="12">
        <v>5846.7998049999997</v>
      </c>
      <c r="C3130" s="4">
        <f t="shared" si="459"/>
        <v>1.6312045452481667E-2</v>
      </c>
      <c r="D3130" s="4">
        <f t="shared" si="458"/>
        <v>1.4509140916531771E-7</v>
      </c>
      <c r="E3130" s="13">
        <f t="shared" si="460"/>
        <v>4.9607363539086176E-4</v>
      </c>
      <c r="F3130" s="4">
        <f t="shared" si="461"/>
        <v>1.6311900361072502E-2</v>
      </c>
      <c r="G3130" s="6">
        <f t="shared" si="462"/>
        <v>0.73237158638777733</v>
      </c>
      <c r="H3130" s="8">
        <f t="shared" si="463"/>
        <v>0</v>
      </c>
      <c r="I3130" s="6">
        <f t="shared" si="464"/>
        <v>2.6172704884256994</v>
      </c>
      <c r="J3130" s="15">
        <f t="shared" si="465"/>
        <v>43948</v>
      </c>
      <c r="K3130" s="7">
        <f t="shared" si="466"/>
        <v>35.426914874694923</v>
      </c>
    </row>
    <row r="3131" spans="1:11" x14ac:dyDescent="0.25">
      <c r="A3131" s="11">
        <v>43949</v>
      </c>
      <c r="B3131" s="12">
        <v>5958.5</v>
      </c>
      <c r="C3131" s="4">
        <f t="shared" si="459"/>
        <v>1.8924301867300798E-2</v>
      </c>
      <c r="D3131" s="4">
        <f t="shared" si="458"/>
        <v>1.4509140916531771E-7</v>
      </c>
      <c r="E3131" s="13">
        <f t="shared" si="460"/>
        <v>4.3967016337312094E-4</v>
      </c>
      <c r="F3131" s="4">
        <f t="shared" si="461"/>
        <v>1.8924156775891633E-2</v>
      </c>
      <c r="G3131" s="6">
        <f t="shared" si="462"/>
        <v>0.90251211385056707</v>
      </c>
      <c r="H3131" s="8">
        <f t="shared" si="463"/>
        <v>0</v>
      </c>
      <c r="I3131" s="6">
        <f t="shared" si="464"/>
        <v>2.5385402794025711</v>
      </c>
      <c r="J3131" s="15">
        <f t="shared" si="465"/>
        <v>43949</v>
      </c>
      <c r="K3131" s="7">
        <f t="shared" si="466"/>
        <v>33.352144059025591</v>
      </c>
    </row>
    <row r="3132" spans="1:11" x14ac:dyDescent="0.25">
      <c r="A3132" s="11">
        <v>43950</v>
      </c>
      <c r="B3132" s="12">
        <v>6115.2998049999997</v>
      </c>
      <c r="C3132" s="4">
        <f t="shared" si="459"/>
        <v>2.5975024189079005E-2</v>
      </c>
      <c r="D3132" s="4">
        <f t="shared" si="458"/>
        <v>1.4509140916531771E-7</v>
      </c>
      <c r="E3132" s="13">
        <f t="shared" si="460"/>
        <v>3.9001327507316057E-4</v>
      </c>
      <c r="F3132" s="4">
        <f t="shared" si="461"/>
        <v>2.597487909766984E-2</v>
      </c>
      <c r="G3132" s="6">
        <f t="shared" si="462"/>
        <v>1.3152667461112897</v>
      </c>
      <c r="H3132" s="8">
        <f t="shared" si="463"/>
        <v>0</v>
      </c>
      <c r="I3132" s="6">
        <f t="shared" si="464"/>
        <v>2.1407630504676143</v>
      </c>
      <c r="J3132" s="15">
        <f t="shared" si="465"/>
        <v>43950</v>
      </c>
      <c r="K3132" s="7">
        <f t="shared" si="466"/>
        <v>31.412315832091974</v>
      </c>
    </row>
    <row r="3133" spans="1:11" x14ac:dyDescent="0.25">
      <c r="A3133" s="11">
        <v>43951</v>
      </c>
      <c r="B3133" s="12">
        <v>5901.2001950000003</v>
      </c>
      <c r="C3133" s="4">
        <f t="shared" si="459"/>
        <v>-3.5638042632401945E-2</v>
      </c>
      <c r="D3133" s="4">
        <f t="shared" si="458"/>
        <v>1.4509140916531771E-7</v>
      </c>
      <c r="E3133" s="13">
        <f t="shared" si="460"/>
        <v>3.462959919445766E-4</v>
      </c>
      <c r="F3133" s="4">
        <f t="shared" si="461"/>
        <v>-3.563818772381111E-2</v>
      </c>
      <c r="G3133" s="6">
        <f t="shared" si="462"/>
        <v>-1.9151018624709044</v>
      </c>
      <c r="H3133" s="8">
        <f t="shared" si="463"/>
        <v>1</v>
      </c>
      <c r="I3133" s="6">
        <f t="shared" si="464"/>
        <v>1.2313622352570042</v>
      </c>
      <c r="J3133" s="15">
        <f t="shared" si="465"/>
        <v>43951</v>
      </c>
      <c r="K3133" s="7">
        <f t="shared" si="466"/>
        <v>29.599473975389813</v>
      </c>
    </row>
    <row r="3134" spans="1:11" x14ac:dyDescent="0.25">
      <c r="A3134" s="11">
        <v>43952</v>
      </c>
      <c r="B3134" s="12">
        <v>5763.1000979999999</v>
      </c>
      <c r="C3134" s="4">
        <f t="shared" si="459"/>
        <v>-2.3680211723107473E-2</v>
      </c>
      <c r="D3134" s="4">
        <f t="shared" si="458"/>
        <v>1.4509140916531771E-7</v>
      </c>
      <c r="E3134" s="13">
        <f t="shared" si="460"/>
        <v>5.4349552846998269E-4</v>
      </c>
      <c r="F3134" s="4">
        <f t="shared" si="461"/>
        <v>-2.3680356814516638E-2</v>
      </c>
      <c r="G3134" s="6">
        <f t="shared" si="462"/>
        <v>-1.0157580067586809</v>
      </c>
      <c r="H3134" s="8">
        <f t="shared" si="463"/>
        <v>1</v>
      </c>
      <c r="I3134" s="6">
        <f t="shared" si="464"/>
        <v>2.3239238420096404</v>
      </c>
      <c r="J3134" s="15">
        <f t="shared" si="465"/>
        <v>43952</v>
      </c>
      <c r="K3134" s="7">
        <f t="shared" si="466"/>
        <v>37.081581506578928</v>
      </c>
    </row>
    <row r="3135" spans="1:11" x14ac:dyDescent="0.25">
      <c r="A3135" s="11">
        <v>43955</v>
      </c>
      <c r="B3135" s="12">
        <v>5753.7998049999997</v>
      </c>
      <c r="C3135" s="4">
        <f t="shared" si="459"/>
        <v>-1.6150691765913256E-3</v>
      </c>
      <c r="D3135" s="4">
        <f t="shared" si="458"/>
        <v>1.4509140916531771E-7</v>
      </c>
      <c r="E3135" s="13">
        <f t="shared" si="460"/>
        <v>5.8547937811769663E-4</v>
      </c>
      <c r="F3135" s="4">
        <f t="shared" si="461"/>
        <v>-1.615214268000491E-3</v>
      </c>
      <c r="G3135" s="6">
        <f t="shared" si="462"/>
        <v>-6.6753546023765681E-2</v>
      </c>
      <c r="H3135" s="8">
        <f t="shared" si="463"/>
        <v>1</v>
      </c>
      <c r="I3135" s="6">
        <f t="shared" si="464"/>
        <v>2.8003732471040719</v>
      </c>
      <c r="J3135" s="15">
        <f t="shared" si="465"/>
        <v>43955</v>
      </c>
      <c r="K3135" s="7">
        <f t="shared" si="466"/>
        <v>38.487177431422175</v>
      </c>
    </row>
    <row r="3136" spans="1:11" x14ac:dyDescent="0.25">
      <c r="A3136" s="11">
        <v>43956</v>
      </c>
      <c r="B3136" s="12">
        <v>5849.3999020000001</v>
      </c>
      <c r="C3136" s="4">
        <f t="shared" si="459"/>
        <v>1.6478602921586444E-2</v>
      </c>
      <c r="D3136" s="4">
        <f t="shared" si="458"/>
        <v>1.4509140916531771E-7</v>
      </c>
      <c r="E3136" s="13">
        <f t="shared" si="460"/>
        <v>5.1886595894986979E-4</v>
      </c>
      <c r="F3136" s="4">
        <f t="shared" si="461"/>
        <v>1.647845783017728E-2</v>
      </c>
      <c r="G3136" s="6">
        <f t="shared" si="462"/>
        <v>0.72341744164177302</v>
      </c>
      <c r="H3136" s="8">
        <f t="shared" si="463"/>
        <v>0</v>
      </c>
      <c r="I3136" s="6">
        <f t="shared" si="464"/>
        <v>2.6013275573968704</v>
      </c>
      <c r="J3136" s="15">
        <f t="shared" si="465"/>
        <v>43956</v>
      </c>
      <c r="K3136" s="7">
        <f t="shared" si="466"/>
        <v>36.231628118857294</v>
      </c>
    </row>
    <row r="3137" spans="1:11" x14ac:dyDescent="0.25">
      <c r="A3137" s="11">
        <v>43957</v>
      </c>
      <c r="B3137" s="12">
        <v>5853.7998049999997</v>
      </c>
      <c r="C3137" s="4">
        <f t="shared" si="459"/>
        <v>7.5191457335679922E-4</v>
      </c>
      <c r="D3137" s="4">
        <f t="shared" si="458"/>
        <v>1.4509140916531771E-7</v>
      </c>
      <c r="E3137" s="13">
        <f t="shared" si="460"/>
        <v>4.5973623066611005E-4</v>
      </c>
      <c r="F3137" s="4">
        <f t="shared" si="461"/>
        <v>7.5176948194763393E-4</v>
      </c>
      <c r="G3137" s="6">
        <f t="shared" si="462"/>
        <v>3.5061486603154411E-2</v>
      </c>
      <c r="H3137" s="8">
        <f t="shared" si="463"/>
        <v>0</v>
      </c>
      <c r="I3137" s="6">
        <f t="shared" si="464"/>
        <v>2.9228756351438396</v>
      </c>
      <c r="J3137" s="15">
        <f t="shared" si="465"/>
        <v>43957</v>
      </c>
      <c r="K3137" s="7">
        <f t="shared" si="466"/>
        <v>34.104730809453081</v>
      </c>
    </row>
    <row r="3138" spans="1:11" x14ac:dyDescent="0.25">
      <c r="A3138" s="11">
        <v>43958</v>
      </c>
      <c r="B3138" s="12">
        <v>5936</v>
      </c>
      <c r="C3138" s="4">
        <f t="shared" si="459"/>
        <v>1.3944516164433887E-2</v>
      </c>
      <c r="D3138" s="4">
        <f t="shared" si="458"/>
        <v>1.4509140916531771E-7</v>
      </c>
      <c r="E3138" s="13">
        <f t="shared" si="460"/>
        <v>4.0767918155980456E-4</v>
      </c>
      <c r="F3138" s="4">
        <f t="shared" si="461"/>
        <v>1.3944371073024722E-2</v>
      </c>
      <c r="G3138" s="6">
        <f t="shared" si="462"/>
        <v>0.69062081559122157</v>
      </c>
      <c r="H3138" s="8">
        <f t="shared" si="463"/>
        <v>0</v>
      </c>
      <c r="I3138" s="6">
        <f t="shared" si="464"/>
        <v>2.7450979176203703</v>
      </c>
      <c r="J3138" s="15">
        <f t="shared" si="465"/>
        <v>43958</v>
      </c>
      <c r="K3138" s="7">
        <f t="shared" si="466"/>
        <v>32.115857910793935</v>
      </c>
    </row>
    <row r="3139" spans="1:11" x14ac:dyDescent="0.25">
      <c r="A3139" s="11">
        <v>43962</v>
      </c>
      <c r="B3139" s="12">
        <v>5939.7001950000003</v>
      </c>
      <c r="C3139" s="4">
        <f t="shared" si="459"/>
        <v>6.231540134864986E-4</v>
      </c>
      <c r="D3139" s="4">
        <f t="shared" si="458"/>
        <v>1.4509140916531771E-7</v>
      </c>
      <c r="E3139" s="13">
        <f t="shared" si="460"/>
        <v>3.6184882785597058E-4</v>
      </c>
      <c r="F3139" s="4">
        <f t="shared" si="461"/>
        <v>6.2300892207733331E-4</v>
      </c>
      <c r="G3139" s="6">
        <f t="shared" si="462"/>
        <v>3.2751461231363403E-2</v>
      </c>
      <c r="H3139" s="8">
        <f t="shared" si="463"/>
        <v>0</v>
      </c>
      <c r="I3139" s="6">
        <f t="shared" si="464"/>
        <v>3.042667155672218</v>
      </c>
      <c r="J3139" s="15">
        <f t="shared" si="465"/>
        <v>43962</v>
      </c>
      <c r="K3139" s="7">
        <f t="shared" si="466"/>
        <v>30.2568592962919</v>
      </c>
    </row>
    <row r="3140" spans="1:11" x14ac:dyDescent="0.25">
      <c r="A3140" s="11">
        <v>43963</v>
      </c>
      <c r="B3140" s="12">
        <v>5994.7998049999997</v>
      </c>
      <c r="C3140" s="4">
        <f t="shared" si="459"/>
        <v>9.2337343819463725E-3</v>
      </c>
      <c r="D3140" s="4">
        <f t="shared" si="458"/>
        <v>1.4509140916531771E-7</v>
      </c>
      <c r="E3140" s="13">
        <f t="shared" si="460"/>
        <v>3.2150037636519813E-4</v>
      </c>
      <c r="F3140" s="4">
        <f t="shared" si="461"/>
        <v>9.2335892905372075E-3</v>
      </c>
      <c r="G3140" s="6">
        <f t="shared" si="462"/>
        <v>0.51496748716608898</v>
      </c>
      <c r="H3140" s="8">
        <f t="shared" si="463"/>
        <v>0</v>
      </c>
      <c r="I3140" s="6">
        <f t="shared" si="464"/>
        <v>2.9697216321929898</v>
      </c>
      <c r="J3140" s="15">
        <f t="shared" si="465"/>
        <v>43963</v>
      </c>
      <c r="K3140" s="7">
        <f t="shared" si="466"/>
        <v>28.520097338612842</v>
      </c>
    </row>
    <row r="3141" spans="1:11" x14ac:dyDescent="0.25">
      <c r="A3141" s="11">
        <v>43964</v>
      </c>
      <c r="B3141" s="12">
        <v>5904.1000979999999</v>
      </c>
      <c r="C3141" s="4">
        <f t="shared" si="459"/>
        <v>-1.5245352837770202E-2</v>
      </c>
      <c r="D3141" s="4">
        <f t="shared" si="458"/>
        <v>1.4509140916531771E-7</v>
      </c>
      <c r="E3141" s="13">
        <f t="shared" si="460"/>
        <v>2.8597812078271444E-4</v>
      </c>
      <c r="F3141" s="4">
        <f t="shared" si="461"/>
        <v>-1.5245497929179367E-2</v>
      </c>
      <c r="G3141" s="6">
        <f t="shared" si="462"/>
        <v>-0.90151967498452135</v>
      </c>
      <c r="H3141" s="8">
        <f t="shared" si="463"/>
        <v>1</v>
      </c>
      <c r="I3141" s="6">
        <f t="shared" si="464"/>
        <v>2.7544902300184755</v>
      </c>
      <c r="J3141" s="15">
        <f t="shared" si="465"/>
        <v>43964</v>
      </c>
      <c r="K3141" s="7">
        <f t="shared" si="466"/>
        <v>26.898413439834467</v>
      </c>
    </row>
    <row r="3142" spans="1:11" x14ac:dyDescent="0.25">
      <c r="A3142" s="11">
        <v>43965</v>
      </c>
      <c r="B3142" s="12">
        <v>5741.5</v>
      </c>
      <c r="C3142" s="4">
        <f t="shared" si="459"/>
        <v>-2.7926541188635148E-2</v>
      </c>
      <c r="D3142" s="4">
        <f t="shared" si="458"/>
        <v>1.4509140916531771E-7</v>
      </c>
      <c r="E3142" s="13">
        <f t="shared" si="460"/>
        <v>2.9783571981646195E-4</v>
      </c>
      <c r="F3142" s="4">
        <f t="shared" si="461"/>
        <v>-2.7926686280044313E-2</v>
      </c>
      <c r="G3142" s="6">
        <f t="shared" si="462"/>
        <v>-1.6181955975625055</v>
      </c>
      <c r="H3142" s="8">
        <f t="shared" si="463"/>
        <v>1</v>
      </c>
      <c r="I3142" s="6">
        <f t="shared" si="464"/>
        <v>1.8312672204354485</v>
      </c>
      <c r="J3142" s="15">
        <f t="shared" si="465"/>
        <v>43965</v>
      </c>
      <c r="K3142" s="7">
        <f t="shared" si="466"/>
        <v>27.450398378450696</v>
      </c>
    </row>
    <row r="3143" spans="1:11" x14ac:dyDescent="0.25">
      <c r="A3143" s="11">
        <v>43966</v>
      </c>
      <c r="B3143" s="12">
        <v>5799.7998049999997</v>
      </c>
      <c r="C3143" s="4">
        <f t="shared" si="459"/>
        <v>1.0102900343252456E-2</v>
      </c>
      <c r="D3143" s="4">
        <f t="shared" si="458"/>
        <v>1.4509140916531771E-7</v>
      </c>
      <c r="E3143" s="13">
        <f t="shared" si="460"/>
        <v>4.0986935983475454E-4</v>
      </c>
      <c r="F3143" s="4">
        <f t="shared" si="461"/>
        <v>1.0102755251843291E-2</v>
      </c>
      <c r="G3143" s="6">
        <f t="shared" si="462"/>
        <v>0.49901902718312208</v>
      </c>
      <c r="H3143" s="8">
        <f t="shared" si="463"/>
        <v>0</v>
      </c>
      <c r="I3143" s="6">
        <f t="shared" si="464"/>
        <v>2.8563875138449695</v>
      </c>
      <c r="J3143" s="15">
        <f t="shared" si="465"/>
        <v>43966</v>
      </c>
      <c r="K3143" s="7">
        <f t="shared" si="466"/>
        <v>32.202010502170964</v>
      </c>
    </row>
    <row r="3144" spans="1:11" x14ac:dyDescent="0.25">
      <c r="A3144" s="11">
        <v>43969</v>
      </c>
      <c r="B3144" s="12">
        <v>6048.6000979999999</v>
      </c>
      <c r="C3144" s="4">
        <f t="shared" si="459"/>
        <v>4.2003455930550639E-2</v>
      </c>
      <c r="D3144" s="4">
        <f t="shared" si="458"/>
        <v>1.4509140916531771E-7</v>
      </c>
      <c r="E3144" s="13">
        <f t="shared" si="460"/>
        <v>3.6377703252255537E-4</v>
      </c>
      <c r="F3144" s="4">
        <f t="shared" si="461"/>
        <v>4.2003310839141474E-2</v>
      </c>
      <c r="G3144" s="6">
        <f t="shared" si="462"/>
        <v>2.2022462863561945</v>
      </c>
      <c r="H3144" s="8">
        <f t="shared" si="463"/>
        <v>0</v>
      </c>
      <c r="I3144" s="6">
        <f t="shared" si="464"/>
        <v>0.61560182692383947</v>
      </c>
      <c r="J3144" s="15">
        <f t="shared" si="465"/>
        <v>43969</v>
      </c>
      <c r="K3144" s="7">
        <f t="shared" si="466"/>
        <v>30.337367919482816</v>
      </c>
    </row>
    <row r="3145" spans="1:11" x14ac:dyDescent="0.25">
      <c r="A3145" s="11">
        <v>43970</v>
      </c>
      <c r="B3145" s="12">
        <v>6002.2001950000003</v>
      </c>
      <c r="C3145" s="4">
        <f t="shared" si="459"/>
        <v>-7.7007553308957267E-3</v>
      </c>
      <c r="D3145" s="4">
        <f t="shared" si="458"/>
        <v>1.4509140916531771E-7</v>
      </c>
      <c r="E3145" s="13">
        <f t="shared" si="460"/>
        <v>3.231979428504306E-4</v>
      </c>
      <c r="F3145" s="4">
        <f t="shared" si="461"/>
        <v>-7.7009004223048917E-3</v>
      </c>
      <c r="G3145" s="6">
        <f t="shared" si="462"/>
        <v>-0.42835832708278582</v>
      </c>
      <c r="H3145" s="8">
        <f t="shared" si="463"/>
        <v>1</v>
      </c>
      <c r="I3145" s="6">
        <f t="shared" si="464"/>
        <v>3.0079388367450282</v>
      </c>
      <c r="J3145" s="15">
        <f t="shared" si="465"/>
        <v>43970</v>
      </c>
      <c r="K3145" s="7">
        <f t="shared" si="466"/>
        <v>28.595293238776019</v>
      </c>
    </row>
    <row r="3146" spans="1:11" x14ac:dyDescent="0.25">
      <c r="A3146" s="11">
        <v>43971</v>
      </c>
      <c r="B3146" s="12">
        <v>6067.2001950000003</v>
      </c>
      <c r="C3146" s="4">
        <f t="shared" si="459"/>
        <v>1.077114460152794E-2</v>
      </c>
      <c r="D3146" s="4">
        <f t="shared" si="458"/>
        <v>1.4509140916531771E-7</v>
      </c>
      <c r="E3146" s="13">
        <f t="shared" si="460"/>
        <v>2.9847760105573541E-4</v>
      </c>
      <c r="F3146" s="4">
        <f t="shared" si="461"/>
        <v>1.0770999510118775E-2</v>
      </c>
      <c r="G3146" s="6">
        <f t="shared" si="462"/>
        <v>0.62344785258486701</v>
      </c>
      <c r="H3146" s="8">
        <f t="shared" si="463"/>
        <v>0</v>
      </c>
      <c r="I3146" s="6">
        <f t="shared" si="464"/>
        <v>2.9451256874921761</v>
      </c>
      <c r="J3146" s="15">
        <f t="shared" si="465"/>
        <v>43971</v>
      </c>
      <c r="K3146" s="7">
        <f t="shared" si="466"/>
        <v>27.479962348427822</v>
      </c>
    </row>
    <row r="3147" spans="1:11" x14ac:dyDescent="0.25">
      <c r="A3147" s="11">
        <v>43972</v>
      </c>
      <c r="B3147" s="12">
        <v>6015.2998049999997</v>
      </c>
      <c r="C3147" s="4">
        <f t="shared" si="459"/>
        <v>-8.5910547012475729E-3</v>
      </c>
      <c r="D3147" s="4">
        <f t="shared" si="458"/>
        <v>1.4509140916531771E-7</v>
      </c>
      <c r="E3147" s="13">
        <f t="shared" si="460"/>
        <v>2.6570916674496499E-4</v>
      </c>
      <c r="F3147" s="4">
        <f t="shared" si="461"/>
        <v>-8.5911997926567379E-3</v>
      </c>
      <c r="G3147" s="6">
        <f t="shared" si="462"/>
        <v>-0.52704846177751652</v>
      </c>
      <c r="H3147" s="8">
        <f t="shared" si="463"/>
        <v>1</v>
      </c>
      <c r="I3147" s="6">
        <f t="shared" si="464"/>
        <v>3.058725528982412</v>
      </c>
      <c r="J3147" s="15">
        <f t="shared" si="465"/>
        <v>43972</v>
      </c>
      <c r="K3147" s="7">
        <f t="shared" si="466"/>
        <v>25.927672318678386</v>
      </c>
    </row>
    <row r="3148" spans="1:11" x14ac:dyDescent="0.25">
      <c r="A3148" s="11">
        <v>43973</v>
      </c>
      <c r="B3148" s="12">
        <v>5993.2998049999997</v>
      </c>
      <c r="C3148" s="4">
        <f t="shared" si="459"/>
        <v>-3.6640449889907773E-3</v>
      </c>
      <c r="D3148" s="4">
        <f t="shared" si="458"/>
        <v>1.4509140916531771E-7</v>
      </c>
      <c r="E3148" s="13">
        <f t="shared" si="460"/>
        <v>2.5055687622458435E-4</v>
      </c>
      <c r="F3148" s="4">
        <f t="shared" si="461"/>
        <v>-3.6641900803999427E-3</v>
      </c>
      <c r="G3148" s="6">
        <f t="shared" si="462"/>
        <v>-0.23148605393079352</v>
      </c>
      <c r="H3148" s="8">
        <f t="shared" si="463"/>
        <v>1</v>
      </c>
      <c r="I3148" s="6">
        <f t="shared" si="464"/>
        <v>3.2001808764204727</v>
      </c>
      <c r="J3148" s="15">
        <f t="shared" si="465"/>
        <v>43973</v>
      </c>
      <c r="K3148" s="7">
        <f t="shared" si="466"/>
        <v>25.177547474847472</v>
      </c>
    </row>
    <row r="3149" spans="1:11" x14ac:dyDescent="0.25">
      <c r="A3149" s="11">
        <v>43977</v>
      </c>
      <c r="B3149" s="12">
        <v>6067.7998049999997</v>
      </c>
      <c r="C3149" s="4">
        <f t="shared" si="459"/>
        <v>1.2353922928884729E-2</v>
      </c>
      <c r="D3149" s="4">
        <f t="shared" si="458"/>
        <v>1.4509140916531771E-7</v>
      </c>
      <c r="E3149" s="13">
        <f t="shared" si="460"/>
        <v>2.2601188372687526E-4</v>
      </c>
      <c r="F3149" s="4">
        <f t="shared" si="461"/>
        <v>1.2353777837475564E-2</v>
      </c>
      <c r="G3149" s="6">
        <f t="shared" si="462"/>
        <v>0.82173947355662003</v>
      </c>
      <c r="H3149" s="8">
        <f t="shared" si="463"/>
        <v>0</v>
      </c>
      <c r="I3149" s="6">
        <f t="shared" si="464"/>
        <v>2.9408950742008408</v>
      </c>
      <c r="J3149" s="15">
        <f t="shared" si="465"/>
        <v>43977</v>
      </c>
      <c r="K3149" s="7">
        <f t="shared" si="466"/>
        <v>23.912550383198241</v>
      </c>
    </row>
    <row r="3150" spans="1:11" x14ac:dyDescent="0.25">
      <c r="A3150" s="11">
        <v>43978</v>
      </c>
      <c r="B3150" s="12">
        <v>6144.2998049999997</v>
      </c>
      <c r="C3150" s="4">
        <f t="shared" si="459"/>
        <v>1.2528722024396153E-2</v>
      </c>
      <c r="D3150" s="4">
        <f t="shared" si="458"/>
        <v>1.4509140916531771E-7</v>
      </c>
      <c r="E3150" s="13">
        <f t="shared" si="460"/>
        <v>2.0191128512087132E-4</v>
      </c>
      <c r="F3150" s="4">
        <f t="shared" si="461"/>
        <v>1.2528576932986988E-2</v>
      </c>
      <c r="G3150" s="6">
        <f t="shared" si="462"/>
        <v>0.88170123207056583</v>
      </c>
      <c r="H3150" s="8">
        <f t="shared" si="463"/>
        <v>0</v>
      </c>
      <c r="I3150" s="6">
        <f t="shared" si="464"/>
        <v>2.9462040052789122</v>
      </c>
      <c r="J3150" s="15">
        <f t="shared" si="465"/>
        <v>43978</v>
      </c>
      <c r="K3150" s="7">
        <f t="shared" si="466"/>
        <v>22.601671428365744</v>
      </c>
    </row>
    <row r="3151" spans="1:11" x14ac:dyDescent="0.25">
      <c r="A3151" s="11">
        <v>43979</v>
      </c>
      <c r="B3151" s="12">
        <v>6218.7998049999997</v>
      </c>
      <c r="C3151" s="4">
        <f t="shared" si="459"/>
        <v>1.205213969533157E-2</v>
      </c>
      <c r="D3151" s="4">
        <f t="shared" si="458"/>
        <v>1.4509140916531771E-7</v>
      </c>
      <c r="E3151" s="13">
        <f t="shared" si="460"/>
        <v>1.8069342937319507E-4</v>
      </c>
      <c r="F3151" s="4">
        <f t="shared" si="461"/>
        <v>1.2051994603922405E-2</v>
      </c>
      <c r="G3151" s="6">
        <f t="shared" si="462"/>
        <v>0.89657731932335349</v>
      </c>
      <c r="H3151" s="8">
        <f t="shared" si="463"/>
        <v>0</v>
      </c>
      <c r="I3151" s="6">
        <f t="shared" si="464"/>
        <v>2.9884903835834971</v>
      </c>
      <c r="J3151" s="15">
        <f t="shared" si="465"/>
        <v>43979</v>
      </c>
      <c r="K3151" s="7">
        <f t="shared" si="466"/>
        <v>21.381168731250018</v>
      </c>
    </row>
    <row r="3152" spans="1:11" x14ac:dyDescent="0.25">
      <c r="A3152" s="11">
        <v>43980</v>
      </c>
      <c r="B3152" s="12">
        <v>6076.6000979999999</v>
      </c>
      <c r="C3152" s="4">
        <f t="shared" si="459"/>
        <v>-2.3131585574239111E-2</v>
      </c>
      <c r="D3152" s="4">
        <f t="shared" si="458"/>
        <v>1.4509140916531771E-7</v>
      </c>
      <c r="E3152" s="13">
        <f t="shared" si="460"/>
        <v>1.6201350320667053E-4</v>
      </c>
      <c r="F3152" s="4">
        <f t="shared" si="461"/>
        <v>-2.3131730665648276E-2</v>
      </c>
      <c r="G3152" s="6">
        <f t="shared" si="462"/>
        <v>-1.8173246633154734</v>
      </c>
      <c r="H3152" s="8">
        <f t="shared" si="463"/>
        <v>1</v>
      </c>
      <c r="I3152" s="6">
        <f t="shared" si="464"/>
        <v>1.7936424373869648</v>
      </c>
      <c r="J3152" s="15">
        <f t="shared" si="465"/>
        <v>43980</v>
      </c>
      <c r="K3152" s="7">
        <f t="shared" si="466"/>
        <v>20.245843106990542</v>
      </c>
    </row>
    <row r="3153" spans="1:11" x14ac:dyDescent="0.25">
      <c r="A3153" s="11">
        <v>43983</v>
      </c>
      <c r="B3153" s="12">
        <v>6166.3999020000001</v>
      </c>
      <c r="C3153" s="4">
        <f t="shared" si="459"/>
        <v>1.4669838182653801E-2</v>
      </c>
      <c r="D3153" s="4">
        <f t="shared" si="458"/>
        <v>1.4509140916531771E-7</v>
      </c>
      <c r="E3153" s="13">
        <f t="shared" si="460"/>
        <v>2.4486168243405677E-4</v>
      </c>
      <c r="F3153" s="4">
        <f t="shared" si="461"/>
        <v>1.4669693091244636E-2</v>
      </c>
      <c r="G3153" s="6">
        <f t="shared" si="462"/>
        <v>0.93747698223721199</v>
      </c>
      <c r="H3153" s="8">
        <f t="shared" si="463"/>
        <v>0</v>
      </c>
      <c r="I3153" s="6">
        <f t="shared" si="464"/>
        <v>2.7990384548520519</v>
      </c>
      <c r="J3153" s="15">
        <f t="shared" si="465"/>
        <v>43983</v>
      </c>
      <c r="K3153" s="7">
        <f t="shared" si="466"/>
        <v>24.889758065480741</v>
      </c>
    </row>
    <row r="3154" spans="1:11" x14ac:dyDescent="0.25">
      <c r="A3154" s="11">
        <v>43984</v>
      </c>
      <c r="B3154" s="12">
        <v>6220.1000979999999</v>
      </c>
      <c r="C3154" s="4">
        <f t="shared" si="459"/>
        <v>8.6708162023123383E-3</v>
      </c>
      <c r="D3154" s="4">
        <f t="shared" si="458"/>
        <v>1.4509140916531771E-7</v>
      </c>
      <c r="E3154" s="13">
        <f t="shared" si="460"/>
        <v>2.1850640445297267E-4</v>
      </c>
      <c r="F3154" s="4">
        <f t="shared" si="461"/>
        <v>8.6706711109031734E-3</v>
      </c>
      <c r="G3154" s="6">
        <f t="shared" si="462"/>
        <v>0.58657105422480249</v>
      </c>
      <c r="H3154" s="8">
        <f t="shared" si="463"/>
        <v>0</v>
      </c>
      <c r="I3154" s="6">
        <f t="shared" si="464"/>
        <v>3.1233762823984299</v>
      </c>
      <c r="J3154" s="15">
        <f t="shared" si="465"/>
        <v>43984</v>
      </c>
      <c r="K3154" s="7">
        <f t="shared" si="466"/>
        <v>23.512150120012862</v>
      </c>
    </row>
    <row r="3155" spans="1:11" x14ac:dyDescent="0.25">
      <c r="A3155" s="11">
        <v>43985</v>
      </c>
      <c r="B3155" s="12">
        <v>6382.3999020000001</v>
      </c>
      <c r="C3155" s="4">
        <f t="shared" si="459"/>
        <v>2.5758187266636305E-2</v>
      </c>
      <c r="D3155" s="4">
        <f t="shared" si="458"/>
        <v>1.4509140916531771E-7</v>
      </c>
      <c r="E3155" s="13">
        <f t="shared" si="460"/>
        <v>1.9530355810320435E-4</v>
      </c>
      <c r="F3155" s="4">
        <f t="shared" si="461"/>
        <v>2.575804217522714E-2</v>
      </c>
      <c r="G3155" s="6">
        <f t="shared" si="462"/>
        <v>1.8431376568941569</v>
      </c>
      <c r="H3155" s="8">
        <f t="shared" si="463"/>
        <v>0</v>
      </c>
      <c r="I3155" s="6">
        <f t="shared" si="464"/>
        <v>1.6529610064612847</v>
      </c>
      <c r="J3155" s="15">
        <f t="shared" si="465"/>
        <v>43985</v>
      </c>
      <c r="K3155" s="7">
        <f t="shared" si="466"/>
        <v>22.22876519290055</v>
      </c>
    </row>
    <row r="3156" spans="1:11" x14ac:dyDescent="0.25">
      <c r="A3156" s="11">
        <v>43986</v>
      </c>
      <c r="B3156" s="12">
        <v>6341.3999020000001</v>
      </c>
      <c r="C3156" s="4">
        <f t="shared" si="459"/>
        <v>-6.4446380070606896E-3</v>
      </c>
      <c r="D3156" s="4">
        <f t="shared" si="458"/>
        <v>1.4509140916531771E-7</v>
      </c>
      <c r="E3156" s="13">
        <f t="shared" si="460"/>
        <v>1.7487607184723083E-4</v>
      </c>
      <c r="F3156" s="4">
        <f t="shared" si="461"/>
        <v>-6.4447830984698546E-3</v>
      </c>
      <c r="G3156" s="6">
        <f t="shared" si="462"/>
        <v>-0.48735240200683805</v>
      </c>
      <c r="H3156" s="8">
        <f t="shared" si="463"/>
        <v>1</v>
      </c>
      <c r="I3156" s="6">
        <f t="shared" si="464"/>
        <v>3.2880217828134501</v>
      </c>
      <c r="J3156" s="15">
        <f t="shared" si="465"/>
        <v>43986</v>
      </c>
      <c r="K3156" s="7">
        <f t="shared" si="466"/>
        <v>21.034173665097804</v>
      </c>
    </row>
    <row r="3157" spans="1:11" x14ac:dyDescent="0.25">
      <c r="A3157" s="11">
        <v>43987</v>
      </c>
      <c r="B3157" s="12">
        <v>6484.2998049999997</v>
      </c>
      <c r="C3157" s="4">
        <f t="shared" si="459"/>
        <v>2.2284291659220083E-2</v>
      </c>
      <c r="D3157" s="4">
        <f t="shared" ref="D3157:D3220" si="467">D3156</f>
        <v>1.4509140916531771E-7</v>
      </c>
      <c r="E3157" s="13">
        <f t="shared" si="460"/>
        <v>1.6459963143746693E-4</v>
      </c>
      <c r="F3157" s="4">
        <f t="shared" si="461"/>
        <v>2.2284146567810918E-2</v>
      </c>
      <c r="G3157" s="6">
        <f t="shared" si="462"/>
        <v>1.7369270433541821</v>
      </c>
      <c r="H3157" s="8">
        <f t="shared" si="463"/>
        <v>0</v>
      </c>
      <c r="I3157" s="6">
        <f t="shared" si="464"/>
        <v>1.928600944259953</v>
      </c>
      <c r="J3157" s="15">
        <f t="shared" si="465"/>
        <v>43987</v>
      </c>
      <c r="K3157" s="7">
        <f t="shared" si="466"/>
        <v>20.406789741083514</v>
      </c>
    </row>
    <row r="3158" spans="1:11" x14ac:dyDescent="0.25">
      <c r="A3158" s="11">
        <v>43990</v>
      </c>
      <c r="B3158" s="12">
        <v>6472.6000979999999</v>
      </c>
      <c r="C3158" s="4">
        <f t="shared" si="459"/>
        <v>-1.8059428207984267E-3</v>
      </c>
      <c r="D3158" s="4">
        <f t="shared" si="467"/>
        <v>1.4509140916531771E-7</v>
      </c>
      <c r="E3158" s="13">
        <f t="shared" si="460"/>
        <v>1.4784473135934136E-4</v>
      </c>
      <c r="F3158" s="4">
        <f t="shared" si="461"/>
        <v>-1.8060879122075921E-3</v>
      </c>
      <c r="G3158" s="6">
        <f t="shared" si="462"/>
        <v>-0.14853744856445492</v>
      </c>
      <c r="H3158" s="8">
        <f t="shared" si="463"/>
        <v>1</v>
      </c>
      <c r="I3158" s="6">
        <f t="shared" si="464"/>
        <v>3.4797037536526561</v>
      </c>
      <c r="J3158" s="15">
        <f t="shared" si="465"/>
        <v>43990</v>
      </c>
      <c r="K3158" s="7">
        <f t="shared" si="466"/>
        <v>19.340299127447167</v>
      </c>
    </row>
    <row r="3159" spans="1:11" x14ac:dyDescent="0.25">
      <c r="A3159" s="11">
        <v>43991</v>
      </c>
      <c r="B3159" s="12">
        <v>6335.7001950000003</v>
      </c>
      <c r="C3159" s="4">
        <f t="shared" si="459"/>
        <v>-2.1377561961367118E-2</v>
      </c>
      <c r="D3159" s="4">
        <f t="shared" si="467"/>
        <v>1.4509140916531771E-7</v>
      </c>
      <c r="E3159" s="13">
        <f t="shared" si="460"/>
        <v>1.3369925147391857E-4</v>
      </c>
      <c r="F3159" s="4">
        <f t="shared" si="461"/>
        <v>-2.1377707052776283E-2</v>
      </c>
      <c r="G3159" s="6">
        <f t="shared" si="462"/>
        <v>-1.8488285268315503</v>
      </c>
      <c r="H3159" s="8">
        <f t="shared" si="463"/>
        <v>1</v>
      </c>
      <c r="I3159" s="6">
        <f t="shared" si="464"/>
        <v>1.8319368421930906</v>
      </c>
      <c r="J3159" s="15">
        <f t="shared" si="465"/>
        <v>43991</v>
      </c>
      <c r="K3159" s="7">
        <f t="shared" si="466"/>
        <v>18.391821721325325</v>
      </c>
    </row>
    <row r="3160" spans="1:11" x14ac:dyDescent="0.25">
      <c r="A3160" s="11">
        <v>43992</v>
      </c>
      <c r="B3160" s="12">
        <v>6329.1000979999999</v>
      </c>
      <c r="C3160" s="4">
        <f t="shared" si="459"/>
        <v>-1.0422742474892153E-3</v>
      </c>
      <c r="D3160" s="4">
        <f t="shared" si="467"/>
        <v>1.4509140916531771E-7</v>
      </c>
      <c r="E3160" s="13">
        <f t="shared" si="460"/>
        <v>2.0544668984968641E-4</v>
      </c>
      <c r="F3160" s="4">
        <f t="shared" si="461"/>
        <v>-1.0424193388983807E-3</v>
      </c>
      <c r="G3160" s="6">
        <f t="shared" si="462"/>
        <v>-7.2726533189547943E-2</v>
      </c>
      <c r="H3160" s="8">
        <f t="shared" si="463"/>
        <v>1</v>
      </c>
      <c r="I3160" s="6">
        <f t="shared" si="464"/>
        <v>3.3235788797165364</v>
      </c>
      <c r="J3160" s="15">
        <f t="shared" si="465"/>
        <v>43992</v>
      </c>
      <c r="K3160" s="7">
        <f t="shared" si="466"/>
        <v>22.798686920954605</v>
      </c>
    </row>
    <row r="3161" spans="1:11" x14ac:dyDescent="0.25">
      <c r="A3161" s="11">
        <v>43993</v>
      </c>
      <c r="B3161" s="12">
        <v>6076.7001950000003</v>
      </c>
      <c r="C3161" s="4">
        <f t="shared" si="459"/>
        <v>-4.0696243876060509E-2</v>
      </c>
      <c r="D3161" s="4">
        <f t="shared" si="467"/>
        <v>1.4509140916531771E-7</v>
      </c>
      <c r="E3161" s="13">
        <f t="shared" si="460"/>
        <v>1.8400760047465608E-4</v>
      </c>
      <c r="F3161" s="4">
        <f t="shared" si="461"/>
        <v>-4.0696388967469674E-2</v>
      </c>
      <c r="G3161" s="6">
        <f t="shared" si="462"/>
        <v>-3.0001156367624935</v>
      </c>
      <c r="H3161" s="8">
        <f t="shared" si="463"/>
        <v>1</v>
      </c>
      <c r="I3161" s="6">
        <f t="shared" si="464"/>
        <v>-1.1190187030376246</v>
      </c>
      <c r="J3161" s="15">
        <f t="shared" si="465"/>
        <v>43993</v>
      </c>
      <c r="K3161" s="7">
        <f t="shared" si="466"/>
        <v>21.576358107912462</v>
      </c>
    </row>
    <row r="3162" spans="1:11" x14ac:dyDescent="0.25">
      <c r="A3162" s="11">
        <v>43994</v>
      </c>
      <c r="B3162" s="12">
        <v>6105.2001950000003</v>
      </c>
      <c r="C3162" s="4">
        <f t="shared" si="459"/>
        <v>4.6790814380913955E-3</v>
      </c>
      <c r="D3162" s="4">
        <f t="shared" si="467"/>
        <v>1.4509140916531771E-7</v>
      </c>
      <c r="E3162" s="13">
        <f t="shared" si="460"/>
        <v>4.7227005438245964E-4</v>
      </c>
      <c r="F3162" s="4">
        <f t="shared" si="461"/>
        <v>4.6789363466822305E-3</v>
      </c>
      <c r="G3162" s="6">
        <f t="shared" si="462"/>
        <v>0.21530391781039379</v>
      </c>
      <c r="H3162" s="8">
        <f t="shared" si="463"/>
        <v>0</v>
      </c>
      <c r="I3162" s="6">
        <f t="shared" si="464"/>
        <v>2.8868633717221943</v>
      </c>
      <c r="J3162" s="15">
        <f t="shared" si="465"/>
        <v>43994</v>
      </c>
      <c r="K3162" s="7">
        <f t="shared" si="466"/>
        <v>34.566504561318069</v>
      </c>
    </row>
    <row r="3163" spans="1:11" x14ac:dyDescent="0.25">
      <c r="A3163" s="11">
        <v>43997</v>
      </c>
      <c r="B3163" s="12">
        <v>6064.7001950000003</v>
      </c>
      <c r="C3163" s="4">
        <f t="shared" si="459"/>
        <v>-6.6557898114119945E-3</v>
      </c>
      <c r="D3163" s="4">
        <f t="shared" si="467"/>
        <v>1.4509140916531771E-7</v>
      </c>
      <c r="E3163" s="13">
        <f t="shared" si="460"/>
        <v>4.1871379808231933E-4</v>
      </c>
      <c r="F3163" s="4">
        <f t="shared" si="461"/>
        <v>-6.6559349028211595E-3</v>
      </c>
      <c r="G3163" s="6">
        <f t="shared" si="462"/>
        <v>-0.32527480818793536</v>
      </c>
      <c r="H3163" s="8">
        <f t="shared" si="463"/>
        <v>1</v>
      </c>
      <c r="I3163" s="6">
        <f t="shared" si="464"/>
        <v>2.9173210818259516</v>
      </c>
      <c r="J3163" s="15">
        <f t="shared" si="465"/>
        <v>43997</v>
      </c>
      <c r="K3163" s="7">
        <f t="shared" si="466"/>
        <v>32.547594521688815</v>
      </c>
    </row>
    <row r="3164" spans="1:11" x14ac:dyDescent="0.25">
      <c r="A3164" s="11">
        <v>43998</v>
      </c>
      <c r="B3164" s="12">
        <v>6242.7998049999997</v>
      </c>
      <c r="C3164" s="4">
        <f t="shared" si="459"/>
        <v>2.8943659262874007E-2</v>
      </c>
      <c r="D3164" s="4">
        <f t="shared" si="467"/>
        <v>1.4509140916531771E-7</v>
      </c>
      <c r="E3164" s="13">
        <f t="shared" si="460"/>
        <v>3.7978454507532177E-4</v>
      </c>
      <c r="F3164" s="4">
        <f t="shared" si="461"/>
        <v>2.8943514171464842E-2</v>
      </c>
      <c r="G3164" s="6">
        <f t="shared" si="462"/>
        <v>1.4851920503859573</v>
      </c>
      <c r="H3164" s="8">
        <f t="shared" si="463"/>
        <v>0</v>
      </c>
      <c r="I3164" s="6">
        <f t="shared" si="464"/>
        <v>1.9161169798732267</v>
      </c>
      <c r="J3164" s="15">
        <f t="shared" si="465"/>
        <v>43998</v>
      </c>
      <c r="K3164" s="7">
        <f t="shared" si="466"/>
        <v>30.997659573596266</v>
      </c>
    </row>
    <row r="3165" spans="1:11" x14ac:dyDescent="0.25">
      <c r="A3165" s="11">
        <v>43999</v>
      </c>
      <c r="B3165" s="12">
        <v>6253.2998049999997</v>
      </c>
      <c r="C3165" s="4">
        <f t="shared" si="459"/>
        <v>1.680524771543967E-3</v>
      </c>
      <c r="D3165" s="4">
        <f t="shared" si="467"/>
        <v>1.4509140916531771E-7</v>
      </c>
      <c r="E3165" s="13">
        <f t="shared" si="460"/>
        <v>3.3729075016099676E-4</v>
      </c>
      <c r="F3165" s="4">
        <f t="shared" si="461"/>
        <v>1.6803796801348016E-3</v>
      </c>
      <c r="G3165" s="6">
        <f t="shared" si="462"/>
        <v>9.1496652570944012E-2</v>
      </c>
      <c r="H3165" s="8">
        <f t="shared" si="463"/>
        <v>0</v>
      </c>
      <c r="I3165" s="6">
        <f t="shared" si="464"/>
        <v>3.0741582678064061</v>
      </c>
      <c r="J3165" s="15">
        <f t="shared" si="465"/>
        <v>43999</v>
      </c>
      <c r="K3165" s="7">
        <f t="shared" si="466"/>
        <v>29.212079657349317</v>
      </c>
    </row>
    <row r="3166" spans="1:11" x14ac:dyDescent="0.25">
      <c r="A3166" s="11">
        <v>44000</v>
      </c>
      <c r="B3166" s="12">
        <v>6224.1000979999999</v>
      </c>
      <c r="C3166" s="4">
        <f t="shared" si="459"/>
        <v>-4.6804238915063995E-3</v>
      </c>
      <c r="D3166" s="4">
        <f t="shared" si="467"/>
        <v>1.4509140916531771E-7</v>
      </c>
      <c r="E3166" s="13">
        <f t="shared" si="460"/>
        <v>2.9987976193604569E-4</v>
      </c>
      <c r="F3166" s="4">
        <f t="shared" si="461"/>
        <v>-4.6805689829155644E-3</v>
      </c>
      <c r="G3166" s="6">
        <f t="shared" si="462"/>
        <v>-0.27028694628487698</v>
      </c>
      <c r="H3166" s="8">
        <f t="shared" si="463"/>
        <v>1</v>
      </c>
      <c r="I3166" s="6">
        <f t="shared" si="464"/>
        <v>3.1005984287262192</v>
      </c>
      <c r="J3166" s="15">
        <f t="shared" si="465"/>
        <v>44000</v>
      </c>
      <c r="K3166" s="7">
        <f t="shared" si="466"/>
        <v>27.544433152602643</v>
      </c>
    </row>
    <row r="3167" spans="1:11" x14ac:dyDescent="0.25">
      <c r="A3167" s="11">
        <v>44001</v>
      </c>
      <c r="B3167" s="12">
        <v>6292.6000979999999</v>
      </c>
      <c r="C3167" s="4">
        <f t="shared" si="459"/>
        <v>1.0945486079435265E-2</v>
      </c>
      <c r="D3167" s="4">
        <f t="shared" si="467"/>
        <v>1.4509140916531771E-7</v>
      </c>
      <c r="E3167" s="13">
        <f t="shared" si="460"/>
        <v>2.7100900784323898E-4</v>
      </c>
      <c r="F3167" s="4">
        <f t="shared" si="461"/>
        <v>1.09453409880261E-2</v>
      </c>
      <c r="G3167" s="6">
        <f t="shared" si="462"/>
        <v>0.66487106481163216</v>
      </c>
      <c r="H3167" s="8">
        <f t="shared" si="463"/>
        <v>0</v>
      </c>
      <c r="I3167" s="6">
        <f t="shared" si="464"/>
        <v>2.966713949564971</v>
      </c>
      <c r="J3167" s="15">
        <f t="shared" si="465"/>
        <v>44001</v>
      </c>
      <c r="K3167" s="7">
        <f t="shared" si="466"/>
        <v>26.184972595811413</v>
      </c>
    </row>
    <row r="3168" spans="1:11" x14ac:dyDescent="0.25">
      <c r="A3168" s="11">
        <v>44004</v>
      </c>
      <c r="B3168" s="12">
        <v>6244.6000979999999</v>
      </c>
      <c r="C3168" s="4">
        <f t="shared" si="459"/>
        <v>-7.6572494310110069E-3</v>
      </c>
      <c r="D3168" s="4">
        <f t="shared" si="467"/>
        <v>1.4509140916531771E-7</v>
      </c>
      <c r="E3168" s="13">
        <f t="shared" si="460"/>
        <v>2.4152617204419624E-4</v>
      </c>
      <c r="F3168" s="4">
        <f t="shared" si="461"/>
        <v>-7.6573945224201719E-3</v>
      </c>
      <c r="G3168" s="6">
        <f t="shared" si="462"/>
        <v>-0.49271856263015112</v>
      </c>
      <c r="H3168" s="8">
        <f t="shared" si="463"/>
        <v>1</v>
      </c>
      <c r="I3168" s="6">
        <f t="shared" si="464"/>
        <v>3.1239420347600388</v>
      </c>
      <c r="J3168" s="15">
        <f t="shared" si="465"/>
        <v>44004</v>
      </c>
      <c r="K3168" s="7">
        <f t="shared" si="466"/>
        <v>24.719652410012088</v>
      </c>
    </row>
    <row r="3169" spans="1:11" x14ac:dyDescent="0.25">
      <c r="A3169" s="11">
        <v>44005</v>
      </c>
      <c r="B3169" s="12">
        <v>6320.1000979999999</v>
      </c>
      <c r="C3169" s="4">
        <f t="shared" si="459"/>
        <v>1.2017940345741959E-2</v>
      </c>
      <c r="D3169" s="4">
        <f t="shared" si="467"/>
        <v>1.4509140916531771E-7</v>
      </c>
      <c r="E3169" s="13">
        <f t="shared" si="460"/>
        <v>2.2645083595451934E-4</v>
      </c>
      <c r="F3169" s="4">
        <f t="shared" si="461"/>
        <v>1.2017795254332794E-2</v>
      </c>
      <c r="G3169" s="6">
        <f t="shared" si="462"/>
        <v>0.79861568685916229</v>
      </c>
      <c r="H3169" s="8">
        <f t="shared" si="463"/>
        <v>0</v>
      </c>
      <c r="I3169" s="6">
        <f t="shared" si="464"/>
        <v>2.9586593073493215</v>
      </c>
      <c r="J3169" s="15">
        <f t="shared" si="465"/>
        <v>44005</v>
      </c>
      <c r="K3169" s="7">
        <f t="shared" si="466"/>
        <v>23.935760171027241</v>
      </c>
    </row>
    <row r="3170" spans="1:11" x14ac:dyDescent="0.25">
      <c r="A3170" s="11">
        <v>44006</v>
      </c>
      <c r="B3170" s="12">
        <v>6123.7001950000003</v>
      </c>
      <c r="C3170" s="4">
        <f t="shared" si="459"/>
        <v>-3.1568525475292472E-2</v>
      </c>
      <c r="D3170" s="4">
        <f t="shared" si="467"/>
        <v>1.4509140916531771E-7</v>
      </c>
      <c r="E3170" s="13">
        <f t="shared" si="460"/>
        <v>2.0229773299291516E-4</v>
      </c>
      <c r="F3170" s="4">
        <f t="shared" si="461"/>
        <v>-3.1568670566701637E-2</v>
      </c>
      <c r="G3170" s="6">
        <f t="shared" si="462"/>
        <v>-2.2195288021181581</v>
      </c>
      <c r="H3170" s="8">
        <f t="shared" si="463"/>
        <v>1</v>
      </c>
      <c r="I3170" s="6">
        <f t="shared" si="464"/>
        <v>0.87079242508824306</v>
      </c>
      <c r="J3170" s="15">
        <f t="shared" si="465"/>
        <v>44006</v>
      </c>
      <c r="K3170" s="7">
        <f t="shared" si="466"/>
        <v>22.623290310475959</v>
      </c>
    </row>
    <row r="3171" spans="1:11" x14ac:dyDescent="0.25">
      <c r="A3171" s="11">
        <v>44007</v>
      </c>
      <c r="B3171" s="12">
        <v>6147.1000979999999</v>
      </c>
      <c r="C3171" s="4">
        <f t="shared" si="459"/>
        <v>3.8139209840959655E-3</v>
      </c>
      <c r="D3171" s="4">
        <f t="shared" si="467"/>
        <v>1.4509140916531771E-7</v>
      </c>
      <c r="E3171" s="13">
        <f t="shared" si="460"/>
        <v>3.6596827474238741E-4</v>
      </c>
      <c r="F3171" s="4">
        <f t="shared" si="461"/>
        <v>3.8137758926868001E-3</v>
      </c>
      <c r="G3171" s="6">
        <f t="shared" si="462"/>
        <v>0.19935789983337387</v>
      </c>
      <c r="H3171" s="8">
        <f t="shared" si="463"/>
        <v>0</v>
      </c>
      <c r="I3171" s="6">
        <f t="shared" si="464"/>
        <v>3.0176716353581674</v>
      </c>
      <c r="J3171" s="15">
        <f t="shared" si="465"/>
        <v>44007</v>
      </c>
      <c r="K3171" s="7">
        <f t="shared" si="466"/>
        <v>30.428600610252193</v>
      </c>
    </row>
    <row r="3172" spans="1:11" x14ac:dyDescent="0.25">
      <c r="A3172" s="11">
        <v>44008</v>
      </c>
      <c r="B3172" s="12">
        <v>6159.2998049999997</v>
      </c>
      <c r="C3172" s="4">
        <f t="shared" si="459"/>
        <v>1.9826612319644816E-3</v>
      </c>
      <c r="D3172" s="4">
        <f t="shared" si="467"/>
        <v>1.4509140916531771E-7</v>
      </c>
      <c r="E3172" s="13">
        <f t="shared" si="460"/>
        <v>3.2512708420034839E-4</v>
      </c>
      <c r="F3172" s="4">
        <f t="shared" si="461"/>
        <v>1.9825161405553162E-3</v>
      </c>
      <c r="G3172" s="6">
        <f t="shared" si="462"/>
        <v>0.10994871478960148</v>
      </c>
      <c r="H3172" s="8">
        <f t="shared" si="463"/>
        <v>0</v>
      </c>
      <c r="I3172" s="6">
        <f t="shared" si="464"/>
        <v>3.0906643187320935</v>
      </c>
      <c r="J3172" s="15">
        <f t="shared" si="465"/>
        <v>44008</v>
      </c>
      <c r="K3172" s="7">
        <f t="shared" si="466"/>
        <v>28.680507719126613</v>
      </c>
    </row>
    <row r="3173" spans="1:11" x14ac:dyDescent="0.25">
      <c r="A3173" s="11">
        <v>44011</v>
      </c>
      <c r="B3173" s="12">
        <v>6225.7998049999997</v>
      </c>
      <c r="C3173" s="4">
        <f t="shared" si="459"/>
        <v>1.0738813763246841E-2</v>
      </c>
      <c r="D3173" s="4">
        <f t="shared" si="467"/>
        <v>1.4509140916531771E-7</v>
      </c>
      <c r="E3173" s="13">
        <f t="shared" si="460"/>
        <v>2.8917102752097347E-4</v>
      </c>
      <c r="F3173" s="4">
        <f t="shared" si="461"/>
        <v>1.0738668671837676E-2</v>
      </c>
      <c r="G3173" s="6">
        <f t="shared" si="462"/>
        <v>0.63149956230455084</v>
      </c>
      <c r="H3173" s="8">
        <f t="shared" si="463"/>
        <v>0</v>
      </c>
      <c r="I3173" s="6">
        <f t="shared" si="464"/>
        <v>2.9559117452803627</v>
      </c>
      <c r="J3173" s="15">
        <f t="shared" si="465"/>
        <v>44011</v>
      </c>
      <c r="K3173" s="7">
        <f t="shared" si="466"/>
        <v>27.048155198239733</v>
      </c>
    </row>
    <row r="3174" spans="1:11" x14ac:dyDescent="0.25">
      <c r="A3174" s="11">
        <v>44012</v>
      </c>
      <c r="B3174" s="12">
        <v>6169.7001950000003</v>
      </c>
      <c r="C3174" s="4">
        <f t="shared" si="459"/>
        <v>-9.0516708535190605E-3</v>
      </c>
      <c r="D3174" s="4">
        <f t="shared" si="467"/>
        <v>1.4509140916531771E-7</v>
      </c>
      <c r="E3174" s="13">
        <f t="shared" si="460"/>
        <v>2.5751577960160473E-4</v>
      </c>
      <c r="F3174" s="4">
        <f t="shared" si="461"/>
        <v>-9.0518159449282255E-3</v>
      </c>
      <c r="G3174" s="6">
        <f t="shared" si="462"/>
        <v>-0.56407102495852768</v>
      </c>
      <c r="H3174" s="8">
        <f t="shared" si="463"/>
        <v>1</v>
      </c>
      <c r="I3174" s="6">
        <f t="shared" si="464"/>
        <v>3.0541881860623428</v>
      </c>
      <c r="J3174" s="15">
        <f t="shared" si="465"/>
        <v>44012</v>
      </c>
      <c r="K3174" s="7">
        <f t="shared" si="466"/>
        <v>25.524790349620112</v>
      </c>
    </row>
    <row r="3175" spans="1:11" x14ac:dyDescent="0.25">
      <c r="A3175" s="11">
        <v>44013</v>
      </c>
      <c r="B3175" s="12">
        <v>6158</v>
      </c>
      <c r="C3175" s="4">
        <f t="shared" ref="C3175:C3238" si="468">LN(B3175/B3174)</f>
        <v>-1.8981964726681076E-3</v>
      </c>
      <c r="D3175" s="4">
        <f t="shared" si="467"/>
        <v>1.4509140916531771E-7</v>
      </c>
      <c r="E3175" s="13">
        <f t="shared" ref="E3175:E3238" si="469">$G$6+(($G$7+$G$8*H3174)*F3174*F3174)+($G$9*E3174)</f>
        <v>2.4485158053359594E-4</v>
      </c>
      <c r="F3175" s="4">
        <f t="shared" ref="F3175:F3238" si="470">C3175-D3175</f>
        <v>-1.898341564077273E-3</v>
      </c>
      <c r="G3175" s="6">
        <f t="shared" ref="G3175:G3238" si="471">F3175/SQRT(E3175)</f>
        <v>-0.12131734597673709</v>
      </c>
      <c r="H3175" s="8">
        <f t="shared" ref="H3175:H3238" si="472">IF(G3175&lt;0,1,0)</f>
        <v>1</v>
      </c>
      <c r="I3175" s="6">
        <f t="shared" ref="I3175:I3238" si="473">-0.5*LN(2*PI())-0.5*LN(E3175)-0.5*G3175*G3175</f>
        <v>3.2311316799414769</v>
      </c>
      <c r="J3175" s="15">
        <f t="shared" ref="J3175:J3238" si="474">A3175</f>
        <v>44013</v>
      </c>
      <c r="K3175" s="7">
        <f t="shared" ref="K3175:K3238" si="475">100*SQRT($B$12*E3175)</f>
        <v>24.889244640004602</v>
      </c>
    </row>
    <row r="3176" spans="1:11" x14ac:dyDescent="0.25">
      <c r="A3176" s="11">
        <v>44014</v>
      </c>
      <c r="B3176" s="12">
        <v>6240.3999020000001</v>
      </c>
      <c r="C3176" s="4">
        <f t="shared" si="468"/>
        <v>1.3292217684527118E-2</v>
      </c>
      <c r="D3176" s="4">
        <f t="shared" si="467"/>
        <v>1.4509140916531771E-7</v>
      </c>
      <c r="E3176" s="13">
        <f t="shared" si="469"/>
        <v>2.1916624632702968E-4</v>
      </c>
      <c r="F3176" s="4">
        <f t="shared" si="470"/>
        <v>1.3292072593117953E-2</v>
      </c>
      <c r="G3176" s="6">
        <f t="shared" si="471"/>
        <v>0.89785430577987524</v>
      </c>
      <c r="H3176" s="8">
        <f t="shared" si="472"/>
        <v>0</v>
      </c>
      <c r="I3176" s="6">
        <f t="shared" si="473"/>
        <v>2.8908302898324898</v>
      </c>
      <c r="J3176" s="15">
        <f t="shared" si="474"/>
        <v>44014</v>
      </c>
      <c r="K3176" s="7">
        <f t="shared" si="475"/>
        <v>23.547624152074984</v>
      </c>
    </row>
    <row r="3177" spans="1:11" x14ac:dyDescent="0.25">
      <c r="A3177" s="11">
        <v>44015</v>
      </c>
      <c r="B3177" s="12">
        <v>6157.2998049999997</v>
      </c>
      <c r="C3177" s="4">
        <f t="shared" si="468"/>
        <v>-1.340592908609119E-2</v>
      </c>
      <c r="D3177" s="4">
        <f t="shared" si="467"/>
        <v>1.4509140916531771E-7</v>
      </c>
      <c r="E3177" s="13">
        <f t="shared" si="469"/>
        <v>1.9588447436710702E-4</v>
      </c>
      <c r="F3177" s="4">
        <f t="shared" si="470"/>
        <v>-1.3406074177500355E-2</v>
      </c>
      <c r="G3177" s="6">
        <f t="shared" si="471"/>
        <v>-0.95785905753690559</v>
      </c>
      <c r="H3177" s="8">
        <f t="shared" si="472"/>
        <v>1</v>
      </c>
      <c r="I3177" s="6">
        <f t="shared" si="473"/>
        <v>2.8913072242437314</v>
      </c>
      <c r="J3177" s="15">
        <f t="shared" si="474"/>
        <v>44015</v>
      </c>
      <c r="K3177" s="7">
        <f t="shared" si="475"/>
        <v>22.261799571211235</v>
      </c>
    </row>
    <row r="3178" spans="1:11" x14ac:dyDescent="0.25">
      <c r="A3178" s="11">
        <v>44018</v>
      </c>
      <c r="B3178" s="12">
        <v>6285.8999020000001</v>
      </c>
      <c r="C3178" s="4">
        <f t="shared" si="468"/>
        <v>2.0670676189841908E-2</v>
      </c>
      <c r="D3178" s="4">
        <f t="shared" si="467"/>
        <v>1.4509140916531771E-7</v>
      </c>
      <c r="E3178" s="13">
        <f t="shared" si="469"/>
        <v>2.087385040013524E-4</v>
      </c>
      <c r="F3178" s="4">
        <f t="shared" si="470"/>
        <v>2.0670531098432744E-2</v>
      </c>
      <c r="G3178" s="6">
        <f t="shared" si="471"/>
        <v>1.4307058469385052</v>
      </c>
      <c r="H3178" s="8">
        <f t="shared" si="472"/>
        <v>0</v>
      </c>
      <c r="I3178" s="6">
        <f t="shared" si="473"/>
        <v>2.2948159897642935</v>
      </c>
      <c r="J3178" s="15">
        <f t="shared" si="474"/>
        <v>44018</v>
      </c>
      <c r="K3178" s="7">
        <f t="shared" si="475"/>
        <v>22.980609546385438</v>
      </c>
    </row>
    <row r="3179" spans="1:11" x14ac:dyDescent="0.25">
      <c r="A3179" s="11">
        <v>44019</v>
      </c>
      <c r="B3179" s="12">
        <v>6189.8999020000001</v>
      </c>
      <c r="C3179" s="4">
        <f t="shared" si="468"/>
        <v>-1.5390098645672413E-2</v>
      </c>
      <c r="D3179" s="4">
        <f t="shared" si="467"/>
        <v>1.4509140916531771E-7</v>
      </c>
      <c r="E3179" s="13">
        <f t="shared" si="469"/>
        <v>1.8670402470039049E-4</v>
      </c>
      <c r="F3179" s="4">
        <f t="shared" si="470"/>
        <v>-1.5390243737081578E-2</v>
      </c>
      <c r="G3179" s="6">
        <f t="shared" si="471"/>
        <v>-1.1263377962669825</v>
      </c>
      <c r="H3179" s="8">
        <f t="shared" si="472"/>
        <v>1</v>
      </c>
      <c r="I3179" s="6">
        <f t="shared" si="473"/>
        <v>2.7397360264472814</v>
      </c>
      <c r="J3179" s="15">
        <f t="shared" si="474"/>
        <v>44019</v>
      </c>
      <c r="K3179" s="7">
        <f t="shared" si="475"/>
        <v>21.733871778677354</v>
      </c>
    </row>
    <row r="3180" spans="1:11" x14ac:dyDescent="0.25">
      <c r="A3180" s="11">
        <v>44020</v>
      </c>
      <c r="B3180" s="12">
        <v>6156.2001950000003</v>
      </c>
      <c r="C3180" s="4">
        <f t="shared" si="468"/>
        <v>-5.4591798916616896E-3</v>
      </c>
      <c r="D3180" s="4">
        <f t="shared" si="467"/>
        <v>1.4509140916531771E-7</v>
      </c>
      <c r="E3180" s="13">
        <f t="shared" si="469"/>
        <v>2.1125897445039025E-4</v>
      </c>
      <c r="F3180" s="4">
        <f t="shared" si="470"/>
        <v>-5.4593249830708545E-3</v>
      </c>
      <c r="G3180" s="6">
        <f t="shared" si="471"/>
        <v>-0.37560499938860981</v>
      </c>
      <c r="H3180" s="8">
        <f t="shared" si="472"/>
        <v>1</v>
      </c>
      <c r="I3180" s="6">
        <f t="shared" si="473"/>
        <v>3.2417348140244453</v>
      </c>
      <c r="J3180" s="15">
        <f t="shared" si="474"/>
        <v>44020</v>
      </c>
      <c r="K3180" s="7">
        <f t="shared" si="475"/>
        <v>23.118936077585563</v>
      </c>
    </row>
    <row r="3181" spans="1:11" x14ac:dyDescent="0.25">
      <c r="A3181" s="11">
        <v>44021</v>
      </c>
      <c r="B3181" s="12">
        <v>6049.6000979999999</v>
      </c>
      <c r="C3181" s="4">
        <f t="shared" si="468"/>
        <v>-1.7467565399302963E-2</v>
      </c>
      <c r="D3181" s="4">
        <f t="shared" si="467"/>
        <v>1.4509140916531771E-7</v>
      </c>
      <c r="E3181" s="13">
        <f t="shared" si="469"/>
        <v>1.9445375802155788E-4</v>
      </c>
      <c r="F3181" s="4">
        <f t="shared" si="470"/>
        <v>-1.7467710490712128E-2</v>
      </c>
      <c r="G3181" s="6">
        <f t="shared" si="471"/>
        <v>-1.2526444396133334</v>
      </c>
      <c r="H3181" s="8">
        <f t="shared" si="472"/>
        <v>1</v>
      </c>
      <c r="I3181" s="6">
        <f t="shared" si="473"/>
        <v>2.569160506314947</v>
      </c>
      <c r="J3181" s="15">
        <f t="shared" si="474"/>
        <v>44021</v>
      </c>
      <c r="K3181" s="7">
        <f t="shared" si="475"/>
        <v>22.18035184108993</v>
      </c>
    </row>
    <row r="3182" spans="1:11" x14ac:dyDescent="0.25">
      <c r="A3182" s="11">
        <v>44022</v>
      </c>
      <c r="B3182" s="12">
        <v>6095.3999020000001</v>
      </c>
      <c r="C3182" s="4">
        <f t="shared" si="468"/>
        <v>7.5422019117698932E-3</v>
      </c>
      <c r="D3182" s="4">
        <f t="shared" si="467"/>
        <v>1.4509140916531771E-7</v>
      </c>
      <c r="E3182" s="13">
        <f t="shared" si="469"/>
        <v>2.3074892826058279E-4</v>
      </c>
      <c r="F3182" s="4">
        <f t="shared" si="470"/>
        <v>7.5420568203607282E-3</v>
      </c>
      <c r="G3182" s="6">
        <f t="shared" si="471"/>
        <v>0.49650080123878854</v>
      </c>
      <c r="H3182" s="8">
        <f t="shared" si="472"/>
        <v>0</v>
      </c>
      <c r="I3182" s="6">
        <f t="shared" si="473"/>
        <v>3.1448951085715926</v>
      </c>
      <c r="J3182" s="15">
        <f t="shared" si="474"/>
        <v>44022</v>
      </c>
      <c r="K3182" s="7">
        <f t="shared" si="475"/>
        <v>24.161845717975986</v>
      </c>
    </row>
    <row r="3183" spans="1:11" x14ac:dyDescent="0.25">
      <c r="A3183" s="11">
        <v>44025</v>
      </c>
      <c r="B3183" s="12">
        <v>6176.2001950000003</v>
      </c>
      <c r="C3183" s="4">
        <f t="shared" si="468"/>
        <v>1.3168854924924743E-2</v>
      </c>
      <c r="D3183" s="4">
        <f t="shared" si="467"/>
        <v>1.4509140916531771E-7</v>
      </c>
      <c r="E3183" s="13">
        <f t="shared" si="469"/>
        <v>2.0608171794827358E-4</v>
      </c>
      <c r="F3183" s="4">
        <f t="shared" si="470"/>
        <v>1.3168709833515578E-2</v>
      </c>
      <c r="G3183" s="6">
        <f t="shared" si="471"/>
        <v>0.91732556119261521</v>
      </c>
      <c r="H3183" s="8">
        <f t="shared" si="472"/>
        <v>0</v>
      </c>
      <c r="I3183" s="6">
        <f t="shared" si="473"/>
        <v>2.9039372635695093</v>
      </c>
      <c r="J3183" s="15">
        <f t="shared" si="474"/>
        <v>44025</v>
      </c>
      <c r="K3183" s="7">
        <f t="shared" si="475"/>
        <v>22.833894683324001</v>
      </c>
    </row>
    <row r="3184" spans="1:11" x14ac:dyDescent="0.25">
      <c r="A3184" s="11">
        <v>44026</v>
      </c>
      <c r="B3184" s="12">
        <v>6179.7998049999997</v>
      </c>
      <c r="C3184" s="4">
        <f t="shared" si="468"/>
        <v>5.8264974131317336E-4</v>
      </c>
      <c r="D3184" s="4">
        <f t="shared" si="467"/>
        <v>1.4509140916531771E-7</v>
      </c>
      <c r="E3184" s="13">
        <f t="shared" si="469"/>
        <v>1.8436502457229318E-4</v>
      </c>
      <c r="F3184" s="4">
        <f t="shared" si="470"/>
        <v>5.8250464990400807E-4</v>
      </c>
      <c r="G3184" s="6">
        <f t="shared" si="471"/>
        <v>4.2900280195142936E-2</v>
      </c>
      <c r="H3184" s="8">
        <f t="shared" si="472"/>
        <v>0</v>
      </c>
      <c r="I3184" s="6">
        <f t="shared" si="473"/>
        <v>3.3794377179491892</v>
      </c>
      <c r="J3184" s="15">
        <f t="shared" si="474"/>
        <v>44026</v>
      </c>
      <c r="K3184" s="7">
        <f t="shared" si="475"/>
        <v>21.597303354074132</v>
      </c>
    </row>
    <row r="3185" spans="1:11" x14ac:dyDescent="0.25">
      <c r="A3185" s="11">
        <v>44027</v>
      </c>
      <c r="B3185" s="12">
        <v>6292.7001950000003</v>
      </c>
      <c r="C3185" s="4">
        <f t="shared" si="468"/>
        <v>1.8104385448254025E-2</v>
      </c>
      <c r="D3185" s="4">
        <f t="shared" si="467"/>
        <v>1.4509140916531771E-7</v>
      </c>
      <c r="E3185" s="13">
        <f t="shared" si="469"/>
        <v>1.6524592820041809E-4</v>
      </c>
      <c r="F3185" s="4">
        <f t="shared" si="470"/>
        <v>1.810424035684486E-2</v>
      </c>
      <c r="G3185" s="6">
        <f t="shared" si="471"/>
        <v>1.4083640261202925</v>
      </c>
      <c r="H3185" s="8">
        <f t="shared" si="472"/>
        <v>0</v>
      </c>
      <c r="I3185" s="6">
        <f t="shared" si="473"/>
        <v>2.4433547116482384</v>
      </c>
      <c r="J3185" s="15">
        <f t="shared" si="474"/>
        <v>44027</v>
      </c>
      <c r="K3185" s="7">
        <f t="shared" si="475"/>
        <v>20.446813892317252</v>
      </c>
    </row>
    <row r="3186" spans="1:11" x14ac:dyDescent="0.25">
      <c r="A3186" s="11">
        <v>44028</v>
      </c>
      <c r="B3186" s="12">
        <v>6250.7001950000003</v>
      </c>
      <c r="C3186" s="4">
        <f t="shared" si="468"/>
        <v>-6.6967737069271553E-3</v>
      </c>
      <c r="D3186" s="4">
        <f t="shared" si="467"/>
        <v>1.4509140916531771E-7</v>
      </c>
      <c r="E3186" s="13">
        <f t="shared" si="469"/>
        <v>1.4841372268236484E-4</v>
      </c>
      <c r="F3186" s="4">
        <f t="shared" si="470"/>
        <v>-6.6969187983363203E-3</v>
      </c>
      <c r="G3186" s="6">
        <f t="shared" si="471"/>
        <v>-0.54971552660996081</v>
      </c>
      <c r="H3186" s="8">
        <f t="shared" si="472"/>
        <v>1</v>
      </c>
      <c r="I3186" s="6">
        <f t="shared" si="473"/>
        <v>3.3377212669976646</v>
      </c>
      <c r="J3186" s="15">
        <f t="shared" si="474"/>
        <v>44028</v>
      </c>
      <c r="K3186" s="7">
        <f t="shared" si="475"/>
        <v>19.377479670648167</v>
      </c>
    </row>
    <row r="3187" spans="1:11" x14ac:dyDescent="0.25">
      <c r="A3187" s="11">
        <v>44029</v>
      </c>
      <c r="B3187" s="12">
        <v>6290.2998049999997</v>
      </c>
      <c r="C3187" s="4">
        <f t="shared" si="468"/>
        <v>6.3152446551717981E-3</v>
      </c>
      <c r="D3187" s="4">
        <f t="shared" si="467"/>
        <v>1.4509140916531771E-7</v>
      </c>
      <c r="E3187" s="13">
        <f t="shared" si="469"/>
        <v>1.4191740273207274E-4</v>
      </c>
      <c r="F3187" s="4">
        <f t="shared" si="470"/>
        <v>6.3150995637626332E-3</v>
      </c>
      <c r="G3187" s="6">
        <f t="shared" si="471"/>
        <v>0.53010557889061882</v>
      </c>
      <c r="H3187" s="8">
        <f t="shared" si="472"/>
        <v>0</v>
      </c>
      <c r="I3187" s="6">
        <f t="shared" si="473"/>
        <v>3.3706881746598776</v>
      </c>
      <c r="J3187" s="15">
        <f t="shared" si="474"/>
        <v>44029</v>
      </c>
      <c r="K3187" s="7">
        <f t="shared" si="475"/>
        <v>18.948641875135642</v>
      </c>
    </row>
    <row r="3188" spans="1:11" x14ac:dyDescent="0.25">
      <c r="A3188" s="11">
        <v>44032</v>
      </c>
      <c r="B3188" s="12">
        <v>6261.5</v>
      </c>
      <c r="C3188" s="4">
        <f t="shared" si="468"/>
        <v>-4.5889603065057587E-3</v>
      </c>
      <c r="D3188" s="4">
        <f t="shared" si="467"/>
        <v>1.4509140916531771E-7</v>
      </c>
      <c r="E3188" s="13">
        <f t="shared" si="469"/>
        <v>1.2787559015357226E-4</v>
      </c>
      <c r="F3188" s="4">
        <f t="shared" si="470"/>
        <v>-4.5891053979149237E-3</v>
      </c>
      <c r="G3188" s="6">
        <f t="shared" si="471"/>
        <v>-0.40582071036121975</v>
      </c>
      <c r="H3188" s="8">
        <f t="shared" si="472"/>
        <v>1</v>
      </c>
      <c r="I3188" s="6">
        <f t="shared" si="473"/>
        <v>3.4809426016270018</v>
      </c>
      <c r="J3188" s="15">
        <f t="shared" si="474"/>
        <v>44032</v>
      </c>
      <c r="K3188" s="7">
        <f t="shared" si="475"/>
        <v>17.98680747349395</v>
      </c>
    </row>
    <row r="3189" spans="1:11" x14ac:dyDescent="0.25">
      <c r="A3189" s="11">
        <v>44033</v>
      </c>
      <c r="B3189" s="12">
        <v>6269.7001950000003</v>
      </c>
      <c r="C3189" s="4">
        <f t="shared" si="468"/>
        <v>1.308764690194231E-3</v>
      </c>
      <c r="D3189" s="4">
        <f t="shared" si="467"/>
        <v>1.4509140916531771E-7</v>
      </c>
      <c r="E3189" s="13">
        <f t="shared" si="469"/>
        <v>1.1942142402044176E-4</v>
      </c>
      <c r="F3189" s="4">
        <f t="shared" si="470"/>
        <v>1.3086195987850656E-3</v>
      </c>
      <c r="G3189" s="6">
        <f t="shared" si="471"/>
        <v>0.1197491108814762</v>
      </c>
      <c r="H3189" s="8">
        <f t="shared" si="472"/>
        <v>0</v>
      </c>
      <c r="I3189" s="6">
        <f t="shared" si="473"/>
        <v>3.5903175132391554</v>
      </c>
      <c r="J3189" s="15">
        <f t="shared" si="474"/>
        <v>44033</v>
      </c>
      <c r="K3189" s="7">
        <f t="shared" si="475"/>
        <v>17.382065549632404</v>
      </c>
    </row>
    <row r="3190" spans="1:11" x14ac:dyDescent="0.25">
      <c r="A3190" s="11">
        <v>44034</v>
      </c>
      <c r="B3190" s="12">
        <v>6207.1000979999999</v>
      </c>
      <c r="C3190" s="4">
        <f t="shared" si="468"/>
        <v>-1.0034723779438618E-2</v>
      </c>
      <c r="D3190" s="4">
        <f t="shared" si="467"/>
        <v>1.4509140916531771E-7</v>
      </c>
      <c r="E3190" s="13">
        <f t="shared" si="469"/>
        <v>1.0807042103684864E-4</v>
      </c>
      <c r="F3190" s="4">
        <f t="shared" si="470"/>
        <v>-1.0034868870847783E-2</v>
      </c>
      <c r="G3190" s="6">
        <f t="shared" si="471"/>
        <v>-0.96529105120328274</v>
      </c>
      <c r="H3190" s="8">
        <f t="shared" si="472"/>
        <v>1</v>
      </c>
      <c r="I3190" s="6">
        <f t="shared" si="473"/>
        <v>3.1815318083750639</v>
      </c>
      <c r="J3190" s="15">
        <f t="shared" si="474"/>
        <v>44034</v>
      </c>
      <c r="K3190" s="7">
        <f t="shared" si="475"/>
        <v>16.535361055121449</v>
      </c>
    </row>
    <row r="3191" spans="1:11" x14ac:dyDescent="0.25">
      <c r="A3191" s="11">
        <v>44035</v>
      </c>
      <c r="B3191" s="12">
        <v>6211.3999020000001</v>
      </c>
      <c r="C3191" s="4">
        <f t="shared" si="468"/>
        <v>6.9248366096141378E-4</v>
      </c>
      <c r="D3191" s="4">
        <f t="shared" si="467"/>
        <v>1.4509140916531771E-7</v>
      </c>
      <c r="E3191" s="13">
        <f t="shared" si="469"/>
        <v>1.1676369087967954E-4</v>
      </c>
      <c r="F3191" s="4">
        <f t="shared" si="470"/>
        <v>6.9233856955224849E-4</v>
      </c>
      <c r="G3191" s="6">
        <f t="shared" si="471"/>
        <v>6.407145982089657E-2</v>
      </c>
      <c r="H3191" s="8">
        <f t="shared" si="472"/>
        <v>0</v>
      </c>
      <c r="I3191" s="6">
        <f t="shared" si="473"/>
        <v>3.6066880916410828</v>
      </c>
      <c r="J3191" s="15">
        <f t="shared" si="474"/>
        <v>44035</v>
      </c>
      <c r="K3191" s="7">
        <f t="shared" si="475"/>
        <v>17.187557648647733</v>
      </c>
    </row>
    <row r="3192" spans="1:11" x14ac:dyDescent="0.25">
      <c r="A3192" s="11">
        <v>44036</v>
      </c>
      <c r="B3192" s="12">
        <v>6123.7998049999997</v>
      </c>
      <c r="C3192" s="4">
        <f t="shared" si="468"/>
        <v>-1.420351056770785E-2</v>
      </c>
      <c r="D3192" s="4">
        <f t="shared" si="467"/>
        <v>1.4509140916531771E-7</v>
      </c>
      <c r="E3192" s="13">
        <f t="shared" si="469"/>
        <v>1.0573058710498676E-4</v>
      </c>
      <c r="F3192" s="4">
        <f t="shared" si="470"/>
        <v>-1.4203655659117015E-2</v>
      </c>
      <c r="G3192" s="6">
        <f t="shared" si="471"/>
        <v>-1.3813375355893547</v>
      </c>
      <c r="H3192" s="8">
        <f t="shared" si="472"/>
        <v>1</v>
      </c>
      <c r="I3192" s="6">
        <f t="shared" si="473"/>
        <v>2.7043229383637222</v>
      </c>
      <c r="J3192" s="15">
        <f t="shared" si="474"/>
        <v>44036</v>
      </c>
      <c r="K3192" s="7">
        <f t="shared" si="475"/>
        <v>16.35537787321395</v>
      </c>
    </row>
    <row r="3193" spans="1:11" x14ac:dyDescent="0.25">
      <c r="A3193" s="11">
        <v>44039</v>
      </c>
      <c r="B3193" s="12">
        <v>6104.8999020000001</v>
      </c>
      <c r="C3193" s="4">
        <f t="shared" si="468"/>
        <v>-3.0910756665045508E-3</v>
      </c>
      <c r="D3193" s="4">
        <f t="shared" si="467"/>
        <v>1.4509140916531771E-7</v>
      </c>
      <c r="E3193" s="13">
        <f t="shared" si="469"/>
        <v>1.3345460464866065E-4</v>
      </c>
      <c r="F3193" s="4">
        <f t="shared" si="470"/>
        <v>-3.0912207579137162E-3</v>
      </c>
      <c r="G3193" s="6">
        <f t="shared" si="471"/>
        <v>-0.26758590880679306</v>
      </c>
      <c r="H3193" s="8">
        <f t="shared" si="472"/>
        <v>1</v>
      </c>
      <c r="I3193" s="6">
        <f t="shared" si="473"/>
        <v>3.5061349465171729</v>
      </c>
      <c r="J3193" s="15">
        <f t="shared" si="474"/>
        <v>44039</v>
      </c>
      <c r="K3193" s="7">
        <f t="shared" si="475"/>
        <v>18.374987068325012</v>
      </c>
    </row>
    <row r="3194" spans="1:11" x14ac:dyDescent="0.25">
      <c r="A3194" s="11">
        <v>44040</v>
      </c>
      <c r="B3194" s="12">
        <v>6129.2998049999997</v>
      </c>
      <c r="C3194" s="4">
        <f t="shared" si="468"/>
        <v>3.9888077578837883E-3</v>
      </c>
      <c r="D3194" s="4">
        <f t="shared" si="467"/>
        <v>1.4509140916531771E-7</v>
      </c>
      <c r="E3194" s="13">
        <f t="shared" si="469"/>
        <v>1.2219828450632525E-4</v>
      </c>
      <c r="F3194" s="4">
        <f t="shared" si="470"/>
        <v>3.9886626664746233E-3</v>
      </c>
      <c r="G3194" s="6">
        <f t="shared" si="471"/>
        <v>0.36082344918600429</v>
      </c>
      <c r="H3194" s="8">
        <f t="shared" si="472"/>
        <v>0</v>
      </c>
      <c r="I3194" s="6">
        <f t="shared" si="473"/>
        <v>3.520897460921633</v>
      </c>
      <c r="J3194" s="15">
        <f t="shared" si="474"/>
        <v>44040</v>
      </c>
      <c r="K3194" s="7">
        <f t="shared" si="475"/>
        <v>17.582993482368209</v>
      </c>
    </row>
    <row r="3195" spans="1:11" x14ac:dyDescent="0.25">
      <c r="A3195" s="11">
        <v>44041</v>
      </c>
      <c r="B3195" s="12">
        <v>6131.5</v>
      </c>
      <c r="C3195" s="4">
        <f t="shared" si="468"/>
        <v>3.5889910260502786E-4</v>
      </c>
      <c r="D3195" s="4">
        <f t="shared" si="467"/>
        <v>1.4509140916531771E-7</v>
      </c>
      <c r="E3195" s="13">
        <f t="shared" si="469"/>
        <v>1.1051513314479687E-4</v>
      </c>
      <c r="F3195" s="4">
        <f t="shared" si="470"/>
        <v>3.5875401119586257E-4</v>
      </c>
      <c r="G3195" s="6">
        <f t="shared" si="471"/>
        <v>3.4126039565069217E-2</v>
      </c>
      <c r="H3195" s="8">
        <f t="shared" si="472"/>
        <v>0</v>
      </c>
      <c r="I3195" s="6">
        <f t="shared" si="473"/>
        <v>3.6356582209305532</v>
      </c>
      <c r="J3195" s="15">
        <f t="shared" si="474"/>
        <v>44041</v>
      </c>
      <c r="K3195" s="7">
        <f t="shared" si="475"/>
        <v>16.72134225641997</v>
      </c>
    </row>
    <row r="3196" spans="1:11" x14ac:dyDescent="0.25">
      <c r="A3196" s="11">
        <v>44042</v>
      </c>
      <c r="B3196" s="12">
        <v>5990</v>
      </c>
      <c r="C3196" s="4">
        <f t="shared" si="468"/>
        <v>-2.3348006092585683E-2</v>
      </c>
      <c r="D3196" s="4">
        <f t="shared" si="467"/>
        <v>1.4509140916531771E-7</v>
      </c>
      <c r="E3196" s="13">
        <f t="shared" si="469"/>
        <v>1.002294375768278E-4</v>
      </c>
      <c r="F3196" s="4">
        <f t="shared" si="470"/>
        <v>-2.3348151183994848E-2</v>
      </c>
      <c r="G3196" s="6">
        <f t="shared" si="471"/>
        <v>-2.3321412470544458</v>
      </c>
      <c r="H3196" s="8">
        <f t="shared" si="472"/>
        <v>1</v>
      </c>
      <c r="I3196" s="6">
        <f t="shared" si="473"/>
        <v>0.96564438082345205</v>
      </c>
      <c r="J3196" s="15">
        <f t="shared" si="474"/>
        <v>44042</v>
      </c>
      <c r="K3196" s="7">
        <f t="shared" si="475"/>
        <v>15.924210406465193</v>
      </c>
    </row>
    <row r="3197" spans="1:11" x14ac:dyDescent="0.25">
      <c r="A3197" s="11">
        <v>44043</v>
      </c>
      <c r="B3197" s="12">
        <v>5897.7998049999997</v>
      </c>
      <c r="C3197" s="4">
        <f t="shared" si="468"/>
        <v>-1.5512045172332628E-2</v>
      </c>
      <c r="D3197" s="4">
        <f t="shared" si="467"/>
        <v>1.4509140916531771E-7</v>
      </c>
      <c r="E3197" s="13">
        <f t="shared" si="469"/>
        <v>1.9233446561794988E-4</v>
      </c>
      <c r="F3197" s="4">
        <f t="shared" si="470"/>
        <v>-1.5512190263741793E-2</v>
      </c>
      <c r="G3197" s="6">
        <f t="shared" si="471"/>
        <v>-1.118522089522048</v>
      </c>
      <c r="H3197" s="8">
        <f t="shared" si="472"/>
        <v>1</v>
      </c>
      <c r="I3197" s="6">
        <f t="shared" si="473"/>
        <v>2.7336529809442198</v>
      </c>
      <c r="J3197" s="15">
        <f t="shared" si="474"/>
        <v>44043</v>
      </c>
      <c r="K3197" s="7">
        <f t="shared" si="475"/>
        <v>22.059152250560608</v>
      </c>
    </row>
    <row r="3198" spans="1:11" x14ac:dyDescent="0.25">
      <c r="A3198" s="11">
        <v>44046</v>
      </c>
      <c r="B3198" s="12">
        <v>6032.8999020000001</v>
      </c>
      <c r="C3198" s="4">
        <f t="shared" si="468"/>
        <v>2.2648440620554572E-2</v>
      </c>
      <c r="D3198" s="4">
        <f t="shared" si="467"/>
        <v>1.4509140916531771E-7</v>
      </c>
      <c r="E3198" s="13">
        <f t="shared" si="469"/>
        <v>2.1691524872903369E-4</v>
      </c>
      <c r="F3198" s="4">
        <f t="shared" si="470"/>
        <v>2.2648295529145407E-2</v>
      </c>
      <c r="G3198" s="6">
        <f t="shared" si="471"/>
        <v>1.5377668049539321</v>
      </c>
      <c r="H3198" s="8">
        <f t="shared" si="472"/>
        <v>0</v>
      </c>
      <c r="I3198" s="6">
        <f t="shared" si="473"/>
        <v>2.1167000133682983</v>
      </c>
      <c r="J3198" s="15">
        <f t="shared" si="474"/>
        <v>44046</v>
      </c>
      <c r="K3198" s="7">
        <f t="shared" si="475"/>
        <v>23.426386389805305</v>
      </c>
    </row>
    <row r="3199" spans="1:11" x14ac:dyDescent="0.25">
      <c r="A3199" s="11">
        <v>44047</v>
      </c>
      <c r="B3199" s="12">
        <v>6036</v>
      </c>
      <c r="C3199" s="4">
        <f t="shared" si="468"/>
        <v>5.1373333002264956E-4</v>
      </c>
      <c r="D3199" s="4">
        <f t="shared" si="467"/>
        <v>1.4509140916531771E-7</v>
      </c>
      <c r="E3199" s="13">
        <f t="shared" si="469"/>
        <v>1.9390272515400881E-4</v>
      </c>
      <c r="F3199" s="4">
        <f t="shared" si="470"/>
        <v>5.1358823861348427E-4</v>
      </c>
      <c r="G3199" s="6">
        <f t="shared" si="471"/>
        <v>3.6882734577801501E-2</v>
      </c>
      <c r="H3199" s="8">
        <f t="shared" si="472"/>
        <v>0</v>
      </c>
      <c r="I3199" s="6">
        <f t="shared" si="473"/>
        <v>3.354458269432492</v>
      </c>
      <c r="J3199" s="15">
        <f t="shared" si="474"/>
        <v>44047</v>
      </c>
      <c r="K3199" s="7">
        <f t="shared" si="475"/>
        <v>22.148902786360374</v>
      </c>
    </row>
    <row r="3200" spans="1:11" x14ac:dyDescent="0.25">
      <c r="A3200" s="11">
        <v>44048</v>
      </c>
      <c r="B3200" s="12">
        <v>6104.7001950000003</v>
      </c>
      <c r="C3200" s="4">
        <f t="shared" si="468"/>
        <v>1.1317457343114897E-2</v>
      </c>
      <c r="D3200" s="4">
        <f t="shared" si="467"/>
        <v>1.4509140916531771E-7</v>
      </c>
      <c r="E3200" s="13">
        <f t="shared" si="469"/>
        <v>1.7364279661085481E-4</v>
      </c>
      <c r="F3200" s="4">
        <f t="shared" si="470"/>
        <v>1.1317312251705732E-2</v>
      </c>
      <c r="G3200" s="6">
        <f t="shared" si="471"/>
        <v>0.85884523926792167</v>
      </c>
      <c r="H3200" s="8">
        <f t="shared" si="472"/>
        <v>0</v>
      </c>
      <c r="I3200" s="6">
        <f t="shared" si="473"/>
        <v>3.0415090252207699</v>
      </c>
      <c r="J3200" s="15">
        <f t="shared" si="474"/>
        <v>44048</v>
      </c>
      <c r="K3200" s="7">
        <f t="shared" si="475"/>
        <v>20.959872982092776</v>
      </c>
    </row>
    <row r="3201" spans="1:11" x14ac:dyDescent="0.25">
      <c r="A3201" s="11">
        <v>44049</v>
      </c>
      <c r="B3201" s="12">
        <v>6026.8999020000001</v>
      </c>
      <c r="C3201" s="4">
        <f t="shared" si="468"/>
        <v>-1.2826232148546264E-2</v>
      </c>
      <c r="D3201" s="4">
        <f t="shared" si="467"/>
        <v>1.4509140916531771E-7</v>
      </c>
      <c r="E3201" s="13">
        <f t="shared" si="469"/>
        <v>1.5580621718333054E-4</v>
      </c>
      <c r="F3201" s="4">
        <f t="shared" si="470"/>
        <v>-1.2826377239955429E-2</v>
      </c>
      <c r="G3201" s="6">
        <f t="shared" si="471"/>
        <v>-1.027570474803112</v>
      </c>
      <c r="H3201" s="8">
        <f t="shared" si="472"/>
        <v>1</v>
      </c>
      <c r="I3201" s="6">
        <f t="shared" si="473"/>
        <v>2.9365596866639705</v>
      </c>
      <c r="J3201" s="15">
        <f t="shared" si="474"/>
        <v>44049</v>
      </c>
      <c r="K3201" s="7">
        <f t="shared" si="475"/>
        <v>19.8542118824653</v>
      </c>
    </row>
    <row r="3202" spans="1:11" x14ac:dyDescent="0.25">
      <c r="A3202" s="11">
        <v>44050</v>
      </c>
      <c r="B3202" s="12">
        <v>6032.2001950000003</v>
      </c>
      <c r="C3202" s="4">
        <f t="shared" si="468"/>
        <v>8.7905288100711585E-4</v>
      </c>
      <c r="D3202" s="4">
        <f t="shared" si="467"/>
        <v>1.4509140916531771E-7</v>
      </c>
      <c r="E3202" s="13">
        <f t="shared" si="469"/>
        <v>1.7063219865148929E-4</v>
      </c>
      <c r="F3202" s="4">
        <f t="shared" si="470"/>
        <v>8.7890778959795056E-4</v>
      </c>
      <c r="G3202" s="6">
        <f t="shared" si="471"/>
        <v>6.7284157715375395E-2</v>
      </c>
      <c r="H3202" s="8">
        <f t="shared" si="472"/>
        <v>0</v>
      </c>
      <c r="I3202" s="6">
        <f t="shared" si="473"/>
        <v>3.4167979893636837</v>
      </c>
      <c r="J3202" s="15">
        <f t="shared" si="474"/>
        <v>44050</v>
      </c>
      <c r="K3202" s="7">
        <f t="shared" si="475"/>
        <v>20.777378626483848</v>
      </c>
    </row>
    <row r="3203" spans="1:11" x14ac:dyDescent="0.25">
      <c r="A3203" s="11">
        <v>44053</v>
      </c>
      <c r="B3203" s="12">
        <v>6050.6000979999999</v>
      </c>
      <c r="C3203" s="4">
        <f t="shared" si="468"/>
        <v>3.0456378946600591E-3</v>
      </c>
      <c r="D3203" s="4">
        <f t="shared" si="467"/>
        <v>1.4509140916531771E-7</v>
      </c>
      <c r="E3203" s="13">
        <f t="shared" si="469"/>
        <v>1.5315572562250463E-4</v>
      </c>
      <c r="F3203" s="4">
        <f t="shared" si="470"/>
        <v>3.0454928032508937E-3</v>
      </c>
      <c r="G3203" s="6">
        <f t="shared" si="471"/>
        <v>0.24608829592279285</v>
      </c>
      <c r="H3203" s="8">
        <f t="shared" si="472"/>
        <v>0</v>
      </c>
      <c r="I3203" s="6">
        <f t="shared" si="473"/>
        <v>3.4428094119340704</v>
      </c>
      <c r="J3203" s="15">
        <f t="shared" si="474"/>
        <v>44053</v>
      </c>
      <c r="K3203" s="7">
        <f t="shared" si="475"/>
        <v>19.684612920373539</v>
      </c>
    </row>
    <row r="3204" spans="1:11" x14ac:dyDescent="0.25">
      <c r="A3204" s="11">
        <v>44054</v>
      </c>
      <c r="B3204" s="12">
        <v>6154.2998049999997</v>
      </c>
      <c r="C3204" s="4">
        <f t="shared" si="468"/>
        <v>1.6993535931945622E-2</v>
      </c>
      <c r="D3204" s="4">
        <f t="shared" si="467"/>
        <v>1.4509140916531771E-7</v>
      </c>
      <c r="E3204" s="13">
        <f t="shared" si="469"/>
        <v>1.3776966448065508E-4</v>
      </c>
      <c r="F3204" s="4">
        <f t="shared" si="470"/>
        <v>1.6993390840536457E-2</v>
      </c>
      <c r="G3204" s="6">
        <f t="shared" si="471"/>
        <v>1.447782243064099</v>
      </c>
      <c r="H3204" s="8">
        <f t="shared" si="472"/>
        <v>0</v>
      </c>
      <c r="I3204" s="6">
        <f t="shared" si="473"/>
        <v>2.4779884377641022</v>
      </c>
      <c r="J3204" s="15">
        <f t="shared" si="474"/>
        <v>44054</v>
      </c>
      <c r="K3204" s="7">
        <f t="shared" si="475"/>
        <v>18.669688029960685</v>
      </c>
    </row>
    <row r="3205" spans="1:11" x14ac:dyDescent="0.25">
      <c r="A3205" s="11">
        <v>44055</v>
      </c>
      <c r="B3205" s="12">
        <v>6280.1000979999999</v>
      </c>
      <c r="C3205" s="4">
        <f t="shared" si="468"/>
        <v>2.0234926717271E-2</v>
      </c>
      <c r="D3205" s="4">
        <f t="shared" si="467"/>
        <v>1.4509140916531771E-7</v>
      </c>
      <c r="E3205" s="13">
        <f t="shared" si="469"/>
        <v>1.2422397496606507E-4</v>
      </c>
      <c r="F3205" s="4">
        <f t="shared" si="470"/>
        <v>2.0234781625861835E-2</v>
      </c>
      <c r="G3205" s="6">
        <f t="shared" si="471"/>
        <v>1.8154981508838488</v>
      </c>
      <c r="H3205" s="8">
        <f t="shared" si="472"/>
        <v>0</v>
      </c>
      <c r="I3205" s="6">
        <f t="shared" si="473"/>
        <v>1.9297568848341304</v>
      </c>
      <c r="J3205" s="15">
        <f t="shared" si="474"/>
        <v>44055</v>
      </c>
      <c r="K3205" s="7">
        <f t="shared" si="475"/>
        <v>17.728131787194741</v>
      </c>
    </row>
    <row r="3206" spans="1:11" x14ac:dyDescent="0.25">
      <c r="A3206" s="11">
        <v>44056</v>
      </c>
      <c r="B3206" s="12">
        <v>6185.6000979999999</v>
      </c>
      <c r="C3206" s="4">
        <f t="shared" si="468"/>
        <v>-1.5161893649931164E-2</v>
      </c>
      <c r="D3206" s="4">
        <f t="shared" si="467"/>
        <v>1.4509140916531771E-7</v>
      </c>
      <c r="E3206" s="13">
        <f t="shared" si="469"/>
        <v>1.1229852486327045E-4</v>
      </c>
      <c r="F3206" s="4">
        <f t="shared" si="470"/>
        <v>-1.5162038741340329E-2</v>
      </c>
      <c r="G3206" s="6">
        <f t="shared" si="471"/>
        <v>-1.4307724736741196</v>
      </c>
      <c r="H3206" s="8">
        <f t="shared" si="472"/>
        <v>1</v>
      </c>
      <c r="I3206" s="6">
        <f t="shared" si="473"/>
        <v>2.6046814470760244</v>
      </c>
      <c r="J3206" s="15">
        <f t="shared" si="474"/>
        <v>44056</v>
      </c>
      <c r="K3206" s="7">
        <f t="shared" si="475"/>
        <v>16.855719145265631</v>
      </c>
    </row>
    <row r="3207" spans="1:11" x14ac:dyDescent="0.25">
      <c r="A3207" s="11">
        <v>44057</v>
      </c>
      <c r="B3207" s="12">
        <v>6090</v>
      </c>
      <c r="C3207" s="4">
        <f t="shared" si="468"/>
        <v>-1.5575944153317702E-2</v>
      </c>
      <c r="D3207" s="4">
        <f t="shared" si="467"/>
        <v>1.4509140916531771E-7</v>
      </c>
      <c r="E3207" s="13">
        <f t="shared" si="469"/>
        <v>1.4445951161588255E-4</v>
      </c>
      <c r="F3207" s="4">
        <f t="shared" si="470"/>
        <v>-1.5576089244726867E-2</v>
      </c>
      <c r="G3207" s="6">
        <f t="shared" si="471"/>
        <v>-1.2959413752417843</v>
      </c>
      <c r="H3207" s="8">
        <f t="shared" si="472"/>
        <v>1</v>
      </c>
      <c r="I3207" s="6">
        <f t="shared" si="473"/>
        <v>2.6625850858155538</v>
      </c>
      <c r="J3207" s="15">
        <f t="shared" si="474"/>
        <v>44057</v>
      </c>
      <c r="K3207" s="7">
        <f t="shared" si="475"/>
        <v>19.117598290271264</v>
      </c>
    </row>
    <row r="3208" spans="1:11" x14ac:dyDescent="0.25">
      <c r="A3208" s="11">
        <v>44060</v>
      </c>
      <c r="B3208" s="12">
        <v>6127.3999020000001</v>
      </c>
      <c r="C3208" s="4">
        <f t="shared" si="468"/>
        <v>6.1224187019802354E-3</v>
      </c>
      <c r="D3208" s="4">
        <f t="shared" si="467"/>
        <v>1.4509140916531771E-7</v>
      </c>
      <c r="E3208" s="13">
        <f t="shared" si="469"/>
        <v>1.7513539227943605E-4</v>
      </c>
      <c r="F3208" s="4">
        <f t="shared" si="470"/>
        <v>6.1222736105710704E-3</v>
      </c>
      <c r="G3208" s="6">
        <f t="shared" si="471"/>
        <v>0.46262146015638533</v>
      </c>
      <c r="H3208" s="8">
        <f t="shared" si="472"/>
        <v>0</v>
      </c>
      <c r="I3208" s="6">
        <f t="shared" si="473"/>
        <v>3.2990277655972364</v>
      </c>
      <c r="J3208" s="15">
        <f t="shared" si="474"/>
        <v>44060</v>
      </c>
      <c r="K3208" s="7">
        <f t="shared" si="475"/>
        <v>21.049763477696683</v>
      </c>
    </row>
    <row r="3209" spans="1:11" x14ac:dyDescent="0.25">
      <c r="A3209" s="11">
        <v>44061</v>
      </c>
      <c r="B3209" s="12">
        <v>6076.6000979999999</v>
      </c>
      <c r="C3209" s="4">
        <f t="shared" si="468"/>
        <v>-8.3251552611087326E-3</v>
      </c>
      <c r="D3209" s="4">
        <f t="shared" si="467"/>
        <v>1.4509140916531771E-7</v>
      </c>
      <c r="E3209" s="13">
        <f t="shared" si="469"/>
        <v>1.5712027913271606E-4</v>
      </c>
      <c r="F3209" s="4">
        <f t="shared" si="470"/>
        <v>-8.3253003525178976E-3</v>
      </c>
      <c r="G3209" s="6">
        <f t="shared" si="471"/>
        <v>-0.664176934763409</v>
      </c>
      <c r="H3209" s="8">
        <f t="shared" si="472"/>
        <v>1</v>
      </c>
      <c r="I3209" s="6">
        <f t="shared" si="473"/>
        <v>3.2397454348605614</v>
      </c>
      <c r="J3209" s="15">
        <f t="shared" si="474"/>
        <v>44061</v>
      </c>
      <c r="K3209" s="7">
        <f t="shared" si="475"/>
        <v>19.937760812231939</v>
      </c>
    </row>
    <row r="3210" spans="1:11" x14ac:dyDescent="0.25">
      <c r="A3210" s="11">
        <v>44062</v>
      </c>
      <c r="B3210" s="12">
        <v>6112</v>
      </c>
      <c r="C3210" s="4">
        <f t="shared" si="468"/>
        <v>5.808706701542295E-3</v>
      </c>
      <c r="D3210" s="4">
        <f t="shared" si="467"/>
        <v>1.4509140916531771E-7</v>
      </c>
      <c r="E3210" s="13">
        <f t="shared" si="469"/>
        <v>1.5412191594288538E-4</v>
      </c>
      <c r="F3210" s="4">
        <f t="shared" si="470"/>
        <v>5.8085616101331301E-3</v>
      </c>
      <c r="G3210" s="6">
        <f t="shared" si="471"/>
        <v>0.46788206776104357</v>
      </c>
      <c r="H3210" s="8">
        <f t="shared" si="472"/>
        <v>0</v>
      </c>
      <c r="I3210" s="6">
        <f t="shared" si="473"/>
        <v>3.3604879555206049</v>
      </c>
      <c r="J3210" s="15">
        <f t="shared" si="474"/>
        <v>44062</v>
      </c>
      <c r="K3210" s="7">
        <f t="shared" si="475"/>
        <v>19.746605970026849</v>
      </c>
    </row>
    <row r="3211" spans="1:11" x14ac:dyDescent="0.25">
      <c r="A3211" s="11">
        <v>44063</v>
      </c>
      <c r="B3211" s="12">
        <v>6013.2998049999997</v>
      </c>
      <c r="C3211" s="4">
        <f t="shared" si="468"/>
        <v>-1.6280401578584094E-2</v>
      </c>
      <c r="D3211" s="4">
        <f t="shared" si="467"/>
        <v>1.4509140916531771E-7</v>
      </c>
      <c r="E3211" s="13">
        <f t="shared" si="469"/>
        <v>1.3862028596013705E-4</v>
      </c>
      <c r="F3211" s="4">
        <f t="shared" si="470"/>
        <v>-1.6280546669993259E-2</v>
      </c>
      <c r="G3211" s="6">
        <f t="shared" si="471"/>
        <v>-1.382787956536438</v>
      </c>
      <c r="H3211" s="8">
        <f t="shared" si="472"/>
        <v>1</v>
      </c>
      <c r="I3211" s="6">
        <f t="shared" si="473"/>
        <v>2.5668962597091127</v>
      </c>
      <c r="J3211" s="15">
        <f t="shared" si="474"/>
        <v>44063</v>
      </c>
      <c r="K3211" s="7">
        <f t="shared" si="475"/>
        <v>18.727234806002375</v>
      </c>
    </row>
    <row r="3212" spans="1:11" x14ac:dyDescent="0.25">
      <c r="A3212" s="11">
        <v>44064</v>
      </c>
      <c r="B3212" s="12">
        <v>6001.8999020000001</v>
      </c>
      <c r="C3212" s="4">
        <f t="shared" si="468"/>
        <v>-1.8975808473829729E-3</v>
      </c>
      <c r="D3212" s="4">
        <f t="shared" si="467"/>
        <v>1.4509140916531771E-7</v>
      </c>
      <c r="E3212" s="13">
        <f t="shared" si="469"/>
        <v>1.7415908881901362E-4</v>
      </c>
      <c r="F3212" s="4">
        <f t="shared" si="470"/>
        <v>-1.8977259387921383E-3</v>
      </c>
      <c r="G3212" s="6">
        <f t="shared" si="471"/>
        <v>-0.14380050850588053</v>
      </c>
      <c r="H3212" s="8">
        <f t="shared" si="472"/>
        <v>1</v>
      </c>
      <c r="I3212" s="6">
        <f t="shared" si="473"/>
        <v>3.3984928601286009</v>
      </c>
      <c r="J3212" s="15">
        <f t="shared" si="474"/>
        <v>44064</v>
      </c>
      <c r="K3212" s="7">
        <f t="shared" si="475"/>
        <v>20.991009854509247</v>
      </c>
    </row>
    <row r="3213" spans="1:11" x14ac:dyDescent="0.25">
      <c r="A3213" s="11">
        <v>44067</v>
      </c>
      <c r="B3213" s="12">
        <v>6104.7001950000003</v>
      </c>
      <c r="C3213" s="4">
        <f t="shared" si="468"/>
        <v>1.6982928810465075E-2</v>
      </c>
      <c r="D3213" s="4">
        <f t="shared" si="467"/>
        <v>1.4509140916531771E-7</v>
      </c>
      <c r="E3213" s="13">
        <f t="shared" si="469"/>
        <v>1.5692905596547186E-4</v>
      </c>
      <c r="F3213" s="4">
        <f t="shared" si="470"/>
        <v>1.698278371905591E-2</v>
      </c>
      <c r="G3213" s="6">
        <f t="shared" si="471"/>
        <v>1.3556800268886811</v>
      </c>
      <c r="H3213" s="8">
        <f t="shared" si="472"/>
        <v>0</v>
      </c>
      <c r="I3213" s="6">
        <f t="shared" si="473"/>
        <v>2.5419856629292048</v>
      </c>
      <c r="J3213" s="15">
        <f t="shared" si="474"/>
        <v>44067</v>
      </c>
      <c r="K3213" s="7">
        <f t="shared" si="475"/>
        <v>19.925624496929672</v>
      </c>
    </row>
    <row r="3214" spans="1:11" x14ac:dyDescent="0.25">
      <c r="A3214" s="11">
        <v>44068</v>
      </c>
      <c r="B3214" s="12">
        <v>6037</v>
      </c>
      <c r="C3214" s="4">
        <f t="shared" si="468"/>
        <v>-1.1151798434428218E-2</v>
      </c>
      <c r="D3214" s="4">
        <f t="shared" si="467"/>
        <v>1.4509140916531771E-7</v>
      </c>
      <c r="E3214" s="13">
        <f t="shared" si="469"/>
        <v>1.4109165578113104E-4</v>
      </c>
      <c r="F3214" s="4">
        <f t="shared" si="470"/>
        <v>-1.1151943525837383E-2</v>
      </c>
      <c r="G3214" s="6">
        <f t="shared" si="471"/>
        <v>-0.93885796787792397</v>
      </c>
      <c r="H3214" s="8">
        <f t="shared" si="472"/>
        <v>1</v>
      </c>
      <c r="I3214" s="6">
        <f t="shared" si="473"/>
        <v>3.0733847437565514</v>
      </c>
      <c r="J3214" s="15">
        <f t="shared" si="474"/>
        <v>44068</v>
      </c>
      <c r="K3214" s="7">
        <f t="shared" si="475"/>
        <v>18.893435080108155</v>
      </c>
    </row>
    <row r="3215" spans="1:11" x14ac:dyDescent="0.25">
      <c r="A3215" s="11">
        <v>44069</v>
      </c>
      <c r="B3215" s="12">
        <v>6045.6000979999999</v>
      </c>
      <c r="C3215" s="4">
        <f t="shared" si="468"/>
        <v>1.4235511202200469E-3</v>
      </c>
      <c r="D3215" s="4">
        <f t="shared" si="467"/>
        <v>1.4509140916531771E-7</v>
      </c>
      <c r="E3215" s="13">
        <f t="shared" si="469"/>
        <v>1.5022706971891991E-4</v>
      </c>
      <c r="F3215" s="4">
        <f t="shared" si="470"/>
        <v>1.4234060288108815E-3</v>
      </c>
      <c r="G3215" s="6">
        <f t="shared" si="471"/>
        <v>0.11613274805225697</v>
      </c>
      <c r="H3215" s="8">
        <f t="shared" si="472"/>
        <v>0</v>
      </c>
      <c r="I3215" s="6">
        <f t="shared" si="473"/>
        <v>3.4759993643998666</v>
      </c>
      <c r="J3215" s="15">
        <f t="shared" si="474"/>
        <v>44069</v>
      </c>
      <c r="K3215" s="7">
        <f t="shared" si="475"/>
        <v>19.495499131565403</v>
      </c>
    </row>
    <row r="3216" spans="1:11" x14ac:dyDescent="0.25">
      <c r="A3216" s="11">
        <v>44070</v>
      </c>
      <c r="B3216" s="12">
        <v>6000</v>
      </c>
      <c r="C3216" s="4">
        <f t="shared" si="468"/>
        <v>-7.5712817064542319E-3</v>
      </c>
      <c r="D3216" s="4">
        <f t="shared" si="467"/>
        <v>1.4509140916531771E-7</v>
      </c>
      <c r="E3216" s="13">
        <f t="shared" si="469"/>
        <v>1.3519131364743715E-4</v>
      </c>
      <c r="F3216" s="4">
        <f t="shared" si="470"/>
        <v>-7.5714267978633969E-3</v>
      </c>
      <c r="G3216" s="6">
        <f t="shared" si="471"/>
        <v>-0.65118341926462575</v>
      </c>
      <c r="H3216" s="8">
        <f t="shared" si="472"/>
        <v>1</v>
      </c>
      <c r="I3216" s="6">
        <f t="shared" si="473"/>
        <v>3.3234513663273706</v>
      </c>
      <c r="J3216" s="15">
        <f t="shared" si="474"/>
        <v>44070</v>
      </c>
      <c r="K3216" s="7">
        <f t="shared" si="475"/>
        <v>18.494161876873903</v>
      </c>
    </row>
    <row r="3217" spans="1:11" x14ac:dyDescent="0.25">
      <c r="A3217" s="11">
        <v>44071</v>
      </c>
      <c r="B3217" s="12">
        <v>5963.6000979999999</v>
      </c>
      <c r="C3217" s="4">
        <f t="shared" si="468"/>
        <v>-6.085127222921081E-3</v>
      </c>
      <c r="D3217" s="4">
        <f t="shared" si="467"/>
        <v>1.4509140916531771E-7</v>
      </c>
      <c r="E3217" s="13">
        <f t="shared" si="469"/>
        <v>1.3259205530111463E-4</v>
      </c>
      <c r="F3217" s="4">
        <f t="shared" si="470"/>
        <v>-6.0852723143302459E-3</v>
      </c>
      <c r="G3217" s="6">
        <f t="shared" si="471"/>
        <v>-0.52847112896933102</v>
      </c>
      <c r="H3217" s="8">
        <f t="shared" si="472"/>
        <v>1</v>
      </c>
      <c r="I3217" s="6">
        <f t="shared" si="473"/>
        <v>3.4055372981084506</v>
      </c>
      <c r="J3217" s="15">
        <f t="shared" si="474"/>
        <v>44071</v>
      </c>
      <c r="K3217" s="7">
        <f t="shared" si="475"/>
        <v>18.315509818506829</v>
      </c>
    </row>
    <row r="3218" spans="1:11" x14ac:dyDescent="0.25">
      <c r="A3218" s="11">
        <v>44075</v>
      </c>
      <c r="B3218" s="12">
        <v>5862.1000979999999</v>
      </c>
      <c r="C3218" s="4">
        <f t="shared" si="468"/>
        <v>-1.7166424120154473E-2</v>
      </c>
      <c r="D3218" s="4">
        <f t="shared" si="467"/>
        <v>1.4509140916531771E-7</v>
      </c>
      <c r="E3218" s="13">
        <f t="shared" si="469"/>
        <v>1.2653739814789502E-4</v>
      </c>
      <c r="F3218" s="4">
        <f t="shared" si="470"/>
        <v>-1.7166569211563638E-2</v>
      </c>
      <c r="G3218" s="6">
        <f t="shared" si="471"/>
        <v>-1.5260686076376464</v>
      </c>
      <c r="H3218" s="8">
        <f t="shared" si="472"/>
        <v>1</v>
      </c>
      <c r="I3218" s="6">
        <f t="shared" si="473"/>
        <v>2.4041050971648228</v>
      </c>
      <c r="J3218" s="15">
        <f t="shared" si="474"/>
        <v>44075</v>
      </c>
      <c r="K3218" s="7">
        <f t="shared" si="475"/>
        <v>17.892445816997025</v>
      </c>
    </row>
    <row r="3219" spans="1:11" x14ac:dyDescent="0.25">
      <c r="A3219" s="11">
        <v>44076</v>
      </c>
      <c r="B3219" s="12">
        <v>5941</v>
      </c>
      <c r="C3219" s="4">
        <f t="shared" si="468"/>
        <v>1.3369551488624898E-2</v>
      </c>
      <c r="D3219" s="4">
        <f t="shared" si="467"/>
        <v>1.4509140916531771E-7</v>
      </c>
      <c r="E3219" s="13">
        <f t="shared" si="469"/>
        <v>1.6902079159844302E-4</v>
      </c>
      <c r="F3219" s="4">
        <f t="shared" si="470"/>
        <v>1.3369406397215733E-2</v>
      </c>
      <c r="G3219" s="6">
        <f t="shared" si="471"/>
        <v>1.0283526209776022</v>
      </c>
      <c r="H3219" s="8">
        <f t="shared" si="472"/>
        <v>0</v>
      </c>
      <c r="I3219" s="6">
        <f t="shared" si="473"/>
        <v>2.895051321958928</v>
      </c>
      <c r="J3219" s="15">
        <f t="shared" si="474"/>
        <v>44076</v>
      </c>
      <c r="K3219" s="7">
        <f t="shared" si="475"/>
        <v>20.679037761560881</v>
      </c>
    </row>
    <row r="3220" spans="1:11" x14ac:dyDescent="0.25">
      <c r="A3220" s="11">
        <v>44077</v>
      </c>
      <c r="B3220" s="12">
        <v>5850.8999020000001</v>
      </c>
      <c r="C3220" s="4">
        <f t="shared" si="468"/>
        <v>-1.5281990558658975E-2</v>
      </c>
      <c r="D3220" s="4">
        <f t="shared" si="467"/>
        <v>1.4509140916531771E-7</v>
      </c>
      <c r="E3220" s="13">
        <f t="shared" si="469"/>
        <v>1.5173706366471384E-4</v>
      </c>
      <c r="F3220" s="4">
        <f t="shared" si="470"/>
        <v>-1.528213565006814E-2</v>
      </c>
      <c r="G3220" s="6">
        <f t="shared" si="471"/>
        <v>-1.2406183843098504</v>
      </c>
      <c r="H3220" s="8">
        <f t="shared" si="472"/>
        <v>1</v>
      </c>
      <c r="I3220" s="6">
        <f t="shared" si="473"/>
        <v>2.7081751687202567</v>
      </c>
      <c r="J3220" s="15">
        <f t="shared" si="474"/>
        <v>44077</v>
      </c>
      <c r="K3220" s="7">
        <f t="shared" si="475"/>
        <v>19.593232787667432</v>
      </c>
    </row>
    <row r="3221" spans="1:11" x14ac:dyDescent="0.25">
      <c r="A3221" s="11">
        <v>44078</v>
      </c>
      <c r="B3221" s="12">
        <v>5799.1000979999999</v>
      </c>
      <c r="C3221" s="4">
        <f t="shared" si="468"/>
        <v>-8.8927288176755253E-3</v>
      </c>
      <c r="D3221" s="4">
        <f t="shared" ref="D3221:D3284" si="476">D3220</f>
        <v>1.4509140916531771E-7</v>
      </c>
      <c r="E3221" s="13">
        <f t="shared" si="469"/>
        <v>1.7985917903090551E-4</v>
      </c>
      <c r="F3221" s="4">
        <f t="shared" si="470"/>
        <v>-8.8928739090846903E-3</v>
      </c>
      <c r="G3221" s="6">
        <f t="shared" si="471"/>
        <v>-0.66309511911178176</v>
      </c>
      <c r="H3221" s="8">
        <f t="shared" si="472"/>
        <v>1</v>
      </c>
      <c r="I3221" s="6">
        <f t="shared" si="473"/>
        <v>3.1728820742893404</v>
      </c>
      <c r="J3221" s="15">
        <f t="shared" si="474"/>
        <v>44078</v>
      </c>
      <c r="K3221" s="7">
        <f t="shared" si="475"/>
        <v>21.331753864794873</v>
      </c>
    </row>
    <row r="3222" spans="1:11" x14ac:dyDescent="0.25">
      <c r="A3222" s="11">
        <v>44081</v>
      </c>
      <c r="B3222" s="12">
        <v>5937.3999020000001</v>
      </c>
      <c r="C3222" s="4">
        <f t="shared" si="468"/>
        <v>2.3568560610855556E-2</v>
      </c>
      <c r="D3222" s="4">
        <f t="shared" si="476"/>
        <v>1.4509140916531771E-7</v>
      </c>
      <c r="E3222" s="13">
        <f t="shared" si="469"/>
        <v>1.7595443858278812E-4</v>
      </c>
      <c r="F3222" s="4">
        <f t="shared" si="470"/>
        <v>2.3568415519446391E-2</v>
      </c>
      <c r="G3222" s="6">
        <f t="shared" si="471"/>
        <v>1.7767661553220333</v>
      </c>
      <c r="H3222" s="8">
        <f t="shared" si="472"/>
        <v>0</v>
      </c>
      <c r="I3222" s="6">
        <f t="shared" si="473"/>
        <v>1.8252552155103505</v>
      </c>
      <c r="J3222" s="15">
        <f t="shared" si="474"/>
        <v>44081</v>
      </c>
      <c r="K3222" s="7">
        <f t="shared" si="475"/>
        <v>21.098927214776918</v>
      </c>
    </row>
    <row r="3223" spans="1:11" x14ac:dyDescent="0.25">
      <c r="A3223" s="11">
        <v>44082</v>
      </c>
      <c r="B3223" s="12">
        <v>5930.2998049999997</v>
      </c>
      <c r="C3223" s="4">
        <f t="shared" si="468"/>
        <v>-1.1965415408885717E-3</v>
      </c>
      <c r="D3223" s="4">
        <f t="shared" si="476"/>
        <v>1.4509140916531771E-7</v>
      </c>
      <c r="E3223" s="13">
        <f t="shared" si="469"/>
        <v>1.5784135692000647E-4</v>
      </c>
      <c r="F3223" s="4">
        <f t="shared" si="470"/>
        <v>-1.1966866322977371E-3</v>
      </c>
      <c r="G3223" s="6">
        <f t="shared" si="471"/>
        <v>-9.5251108125650019E-2</v>
      </c>
      <c r="H3223" s="8">
        <f t="shared" si="472"/>
        <v>1</v>
      </c>
      <c r="I3223" s="6">
        <f t="shared" si="473"/>
        <v>3.4534851297357116</v>
      </c>
      <c r="J3223" s="15">
        <f t="shared" si="474"/>
        <v>44082</v>
      </c>
      <c r="K3223" s="7">
        <f t="shared" si="475"/>
        <v>19.983458985061027</v>
      </c>
    </row>
    <row r="3224" spans="1:11" x14ac:dyDescent="0.25">
      <c r="A3224" s="11">
        <v>44083</v>
      </c>
      <c r="B3224" s="12">
        <v>6012.7998049999997</v>
      </c>
      <c r="C3224" s="4">
        <f t="shared" si="468"/>
        <v>1.3815728738957389E-2</v>
      </c>
      <c r="D3224" s="4">
        <f t="shared" si="476"/>
        <v>1.4509140916531771E-7</v>
      </c>
      <c r="E3224" s="13">
        <f t="shared" si="469"/>
        <v>1.4216057962440452E-4</v>
      </c>
      <c r="F3224" s="4">
        <f t="shared" si="470"/>
        <v>1.3815583647548224E-2</v>
      </c>
      <c r="G3224" s="6">
        <f t="shared" si="471"/>
        <v>1.1587230436304894</v>
      </c>
      <c r="H3224" s="8">
        <f t="shared" si="472"/>
        <v>0</v>
      </c>
      <c r="I3224" s="6">
        <f t="shared" si="473"/>
        <v>2.8390185693043204</v>
      </c>
      <c r="J3224" s="15">
        <f t="shared" si="474"/>
        <v>44083</v>
      </c>
      <c r="K3224" s="7">
        <f t="shared" si="475"/>
        <v>18.964869270568236</v>
      </c>
    </row>
    <row r="3225" spans="1:11" x14ac:dyDescent="0.25">
      <c r="A3225" s="11">
        <v>44084</v>
      </c>
      <c r="B3225" s="12">
        <v>6003.2998049999997</v>
      </c>
      <c r="C3225" s="4">
        <f t="shared" si="468"/>
        <v>-1.581212254839219E-3</v>
      </c>
      <c r="D3225" s="4">
        <f t="shared" si="476"/>
        <v>1.4509140916531771E-7</v>
      </c>
      <c r="E3225" s="13">
        <f t="shared" si="469"/>
        <v>1.2808967994889288E-4</v>
      </c>
      <c r="F3225" s="4">
        <f t="shared" si="470"/>
        <v>-1.5813573462483844E-3</v>
      </c>
      <c r="G3225" s="6">
        <f t="shared" si="471"/>
        <v>-0.13972462419231693</v>
      </c>
      <c r="H3225" s="8">
        <f t="shared" si="472"/>
        <v>1</v>
      </c>
      <c r="I3225" s="6">
        <f t="shared" si="473"/>
        <v>3.5526899388758686</v>
      </c>
      <c r="J3225" s="15">
        <f t="shared" si="474"/>
        <v>44084</v>
      </c>
      <c r="K3225" s="7">
        <f t="shared" si="475"/>
        <v>18.001857967184915</v>
      </c>
    </row>
    <row r="3226" spans="1:11" x14ac:dyDescent="0.25">
      <c r="A3226" s="11">
        <v>44085</v>
      </c>
      <c r="B3226" s="12">
        <v>6032.1000979999999</v>
      </c>
      <c r="C3226" s="4">
        <f t="shared" si="468"/>
        <v>4.7859395126339686E-3</v>
      </c>
      <c r="D3226" s="4">
        <f t="shared" si="476"/>
        <v>1.4509140916531771E-7</v>
      </c>
      <c r="E3226" s="13">
        <f t="shared" si="469"/>
        <v>1.1616589256622896E-4</v>
      </c>
      <c r="F3226" s="4">
        <f t="shared" si="470"/>
        <v>4.7857944212248036E-3</v>
      </c>
      <c r="G3226" s="6">
        <f t="shared" si="471"/>
        <v>0.44403246292203047</v>
      </c>
      <c r="H3226" s="8">
        <f t="shared" si="472"/>
        <v>0</v>
      </c>
      <c r="I3226" s="6">
        <f t="shared" si="473"/>
        <v>3.5127246928107021</v>
      </c>
      <c r="J3226" s="15">
        <f t="shared" si="474"/>
        <v>44085</v>
      </c>
      <c r="K3226" s="7">
        <f t="shared" si="475"/>
        <v>17.143503381530838</v>
      </c>
    </row>
    <row r="3227" spans="1:11" x14ac:dyDescent="0.25">
      <c r="A3227" s="11">
        <v>44088</v>
      </c>
      <c r="B3227" s="12">
        <v>6026.2998049999997</v>
      </c>
      <c r="C3227" s="4">
        <f t="shared" si="468"/>
        <v>-9.6203368506779421E-4</v>
      </c>
      <c r="D3227" s="4">
        <f t="shared" si="476"/>
        <v>1.4509140916531771E-7</v>
      </c>
      <c r="E3227" s="13">
        <f t="shared" si="469"/>
        <v>1.0520429319053441E-4</v>
      </c>
      <c r="F3227" s="4">
        <f t="shared" si="470"/>
        <v>-9.621787764769595E-4</v>
      </c>
      <c r="G3227" s="6">
        <f t="shared" si="471"/>
        <v>-9.3807819595968109E-2</v>
      </c>
      <c r="H3227" s="8">
        <f t="shared" si="472"/>
        <v>1</v>
      </c>
      <c r="I3227" s="6">
        <f t="shared" si="473"/>
        <v>3.6564647376353556</v>
      </c>
      <c r="J3227" s="15">
        <f t="shared" si="474"/>
        <v>44088</v>
      </c>
      <c r="K3227" s="7">
        <f t="shared" si="475"/>
        <v>16.314621104152312</v>
      </c>
    </row>
    <row r="3228" spans="1:11" x14ac:dyDescent="0.25">
      <c r="A3228" s="11">
        <v>44089</v>
      </c>
      <c r="B3228" s="12">
        <v>6105.5</v>
      </c>
      <c r="C3228" s="4">
        <f t="shared" si="468"/>
        <v>1.3056812912018345E-2</v>
      </c>
      <c r="D3228" s="4">
        <f t="shared" si="476"/>
        <v>1.4509140916531771E-7</v>
      </c>
      <c r="E3228" s="13">
        <f t="shared" si="469"/>
        <v>9.5725640307756262E-5</v>
      </c>
      <c r="F3228" s="4">
        <f t="shared" si="470"/>
        <v>1.3056667820609181E-2</v>
      </c>
      <c r="G3228" s="6">
        <f t="shared" si="471"/>
        <v>1.3344988848113657</v>
      </c>
      <c r="H3228" s="8">
        <f t="shared" si="472"/>
        <v>0</v>
      </c>
      <c r="I3228" s="6">
        <f t="shared" si="473"/>
        <v>2.817630015808704</v>
      </c>
      <c r="J3228" s="15">
        <f t="shared" si="474"/>
        <v>44089</v>
      </c>
      <c r="K3228" s="7">
        <f t="shared" si="475"/>
        <v>15.562322126810745</v>
      </c>
    </row>
    <row r="3229" spans="1:11" x14ac:dyDescent="0.25">
      <c r="A3229" s="11">
        <v>44090</v>
      </c>
      <c r="B3229" s="12">
        <v>6078.5</v>
      </c>
      <c r="C3229" s="4">
        <f t="shared" si="468"/>
        <v>-4.4320492772278825E-3</v>
      </c>
      <c r="D3229" s="4">
        <f t="shared" si="476"/>
        <v>1.4509140916531771E-7</v>
      </c>
      <c r="E3229" s="13">
        <f t="shared" si="469"/>
        <v>8.7208959092967882E-5</v>
      </c>
      <c r="F3229" s="4">
        <f t="shared" si="470"/>
        <v>-4.4321943686370475E-3</v>
      </c>
      <c r="G3229" s="6">
        <f t="shared" si="471"/>
        <v>-0.47461148804021325</v>
      </c>
      <c r="H3229" s="8">
        <f t="shared" si="472"/>
        <v>1</v>
      </c>
      <c r="I3229" s="6">
        <f t="shared" si="473"/>
        <v>3.6420351797230013</v>
      </c>
      <c r="J3229" s="15">
        <f t="shared" si="474"/>
        <v>44090</v>
      </c>
      <c r="K3229" s="7">
        <f t="shared" si="475"/>
        <v>14.853910815176208</v>
      </c>
    </row>
    <row r="3230" spans="1:11" x14ac:dyDescent="0.25">
      <c r="A3230" s="11">
        <v>44091</v>
      </c>
      <c r="B3230" s="12">
        <v>6049.8999020000001</v>
      </c>
      <c r="C3230" s="4">
        <f t="shared" si="468"/>
        <v>-4.7162282318004671E-3</v>
      </c>
      <c r="D3230" s="4">
        <f t="shared" si="476"/>
        <v>1.4509140916531771E-7</v>
      </c>
      <c r="E3230" s="13">
        <f t="shared" si="469"/>
        <v>8.3356366519335206E-5</v>
      </c>
      <c r="F3230" s="4">
        <f t="shared" si="470"/>
        <v>-4.7163733232096321E-3</v>
      </c>
      <c r="G3230" s="6">
        <f t="shared" si="471"/>
        <v>-0.51658142558355191</v>
      </c>
      <c r="H3230" s="8">
        <f t="shared" si="472"/>
        <v>1</v>
      </c>
      <c r="I3230" s="6">
        <f t="shared" si="473"/>
        <v>3.6438260665308939</v>
      </c>
      <c r="J3230" s="15">
        <f t="shared" si="474"/>
        <v>44091</v>
      </c>
      <c r="K3230" s="7">
        <f t="shared" si="475"/>
        <v>14.522107536233095</v>
      </c>
    </row>
    <row r="3231" spans="1:11" x14ac:dyDescent="0.25">
      <c r="A3231" s="11">
        <v>44092</v>
      </c>
      <c r="B3231" s="12">
        <v>6007.1000979999999</v>
      </c>
      <c r="C3231" s="4">
        <f t="shared" si="468"/>
        <v>-7.0996074935413102E-3</v>
      </c>
      <c r="D3231" s="4">
        <f t="shared" si="476"/>
        <v>1.4509140916531771E-7</v>
      </c>
      <c r="E3231" s="13">
        <f t="shared" si="469"/>
        <v>8.0447041935432161E-5</v>
      </c>
      <c r="F3231" s="4">
        <f t="shared" si="470"/>
        <v>-7.0997525849504752E-3</v>
      </c>
      <c r="G3231" s="6">
        <f t="shared" si="471"/>
        <v>-0.79156790096473439</v>
      </c>
      <c r="H3231" s="8">
        <f t="shared" si="472"/>
        <v>1</v>
      </c>
      <c r="I3231" s="6">
        <f t="shared" si="473"/>
        <v>3.4817273229681964</v>
      </c>
      <c r="J3231" s="15">
        <f t="shared" si="474"/>
        <v>44092</v>
      </c>
      <c r="K3231" s="7">
        <f t="shared" si="475"/>
        <v>14.266429689892401</v>
      </c>
    </row>
    <row r="3232" spans="1:11" x14ac:dyDescent="0.25">
      <c r="A3232" s="11">
        <v>44095</v>
      </c>
      <c r="B3232" s="12">
        <v>5804.2998049999997</v>
      </c>
      <c r="C3232" s="4">
        <f t="shared" si="468"/>
        <v>-3.4343130707319341E-2</v>
      </c>
      <c r="D3232" s="4">
        <f t="shared" si="476"/>
        <v>1.4509140916531771E-7</v>
      </c>
      <c r="E3232" s="13">
        <f t="shared" si="469"/>
        <v>8.3111764269284087E-5</v>
      </c>
      <c r="F3232" s="4">
        <f t="shared" si="470"/>
        <v>-3.4343275798728506E-2</v>
      </c>
      <c r="G3232" s="6">
        <f t="shared" si="471"/>
        <v>-3.7671287792400419</v>
      </c>
      <c r="H3232" s="8">
        <f t="shared" si="472"/>
        <v>1</v>
      </c>
      <c r="I3232" s="6">
        <f t="shared" si="473"/>
        <v>-3.3169060036430191</v>
      </c>
      <c r="J3232" s="15">
        <f t="shared" si="474"/>
        <v>44095</v>
      </c>
      <c r="K3232" s="7">
        <f t="shared" si="475"/>
        <v>14.500784930523199</v>
      </c>
    </row>
    <row r="3233" spans="1:11" x14ac:dyDescent="0.25">
      <c r="A3233" s="11">
        <v>44096</v>
      </c>
      <c r="B3233" s="12">
        <v>5829.5</v>
      </c>
      <c r="C3233" s="4">
        <f t="shared" si="468"/>
        <v>4.3322448101585451E-3</v>
      </c>
      <c r="D3233" s="4">
        <f t="shared" si="476"/>
        <v>1.4509140916531771E-7</v>
      </c>
      <c r="E3233" s="13">
        <f t="shared" si="469"/>
        <v>2.9497529385862553E-4</v>
      </c>
      <c r="F3233" s="4">
        <f t="shared" si="470"/>
        <v>4.3320997187493802E-3</v>
      </c>
      <c r="G3233" s="6">
        <f t="shared" si="471"/>
        <v>0.25223515959126519</v>
      </c>
      <c r="H3233" s="8">
        <f t="shared" si="472"/>
        <v>0</v>
      </c>
      <c r="I3233" s="6">
        <f t="shared" si="473"/>
        <v>3.1135596563100263</v>
      </c>
      <c r="J3233" s="15">
        <f t="shared" si="474"/>
        <v>44096</v>
      </c>
      <c r="K3233" s="7">
        <f t="shared" si="475"/>
        <v>27.31826300229066</v>
      </c>
    </row>
    <row r="3234" spans="1:11" x14ac:dyDescent="0.25">
      <c r="A3234" s="11">
        <v>44097</v>
      </c>
      <c r="B3234" s="12">
        <v>5899.2998049999997</v>
      </c>
      <c r="C3234" s="4">
        <f t="shared" si="468"/>
        <v>1.1902433359134108E-2</v>
      </c>
      <c r="D3234" s="4">
        <f t="shared" si="476"/>
        <v>1.4509140916531771E-7</v>
      </c>
      <c r="E3234" s="13">
        <f t="shared" si="469"/>
        <v>2.626257807217725E-4</v>
      </c>
      <c r="F3234" s="4">
        <f t="shared" si="470"/>
        <v>1.1902288267724943E-2</v>
      </c>
      <c r="G3234" s="6">
        <f t="shared" si="471"/>
        <v>0.73444924078500928</v>
      </c>
      <c r="H3234" s="8">
        <f t="shared" si="472"/>
        <v>0</v>
      </c>
      <c r="I3234" s="6">
        <f t="shared" si="473"/>
        <v>2.9337438361709633</v>
      </c>
      <c r="J3234" s="15">
        <f t="shared" si="474"/>
        <v>44097</v>
      </c>
      <c r="K3234" s="7">
        <f t="shared" si="475"/>
        <v>25.77679625605332</v>
      </c>
    </row>
    <row r="3235" spans="1:11" x14ac:dyDescent="0.25">
      <c r="A3235" s="11">
        <v>44098</v>
      </c>
      <c r="B3235" s="12">
        <v>5822.7998049999997</v>
      </c>
      <c r="C3235" s="4">
        <f t="shared" si="468"/>
        <v>-1.3052454531018162E-2</v>
      </c>
      <c r="D3235" s="4">
        <f t="shared" si="476"/>
        <v>1.4509140916531771E-7</v>
      </c>
      <c r="E3235" s="13">
        <f t="shared" si="469"/>
        <v>2.341456871578594E-4</v>
      </c>
      <c r="F3235" s="4">
        <f t="shared" si="470"/>
        <v>-1.3052599622427326E-2</v>
      </c>
      <c r="G3235" s="6">
        <f t="shared" si="471"/>
        <v>-0.85300963216907133</v>
      </c>
      <c r="H3235" s="8">
        <f t="shared" si="472"/>
        <v>1</v>
      </c>
      <c r="I3235" s="6">
        <f t="shared" si="473"/>
        <v>2.8970322713319869</v>
      </c>
      <c r="J3235" s="15">
        <f t="shared" si="474"/>
        <v>44098</v>
      </c>
      <c r="K3235" s="7">
        <f t="shared" si="475"/>
        <v>24.339034255889946</v>
      </c>
    </row>
    <row r="3236" spans="1:11" x14ac:dyDescent="0.25">
      <c r="A3236" s="11">
        <v>44099</v>
      </c>
      <c r="B3236" s="12">
        <v>5842.7001950000003</v>
      </c>
      <c r="C3236" s="4">
        <f t="shared" si="468"/>
        <v>3.4118399218988301E-3</v>
      </c>
      <c r="D3236" s="4">
        <f t="shared" si="476"/>
        <v>1.4509140916531771E-7</v>
      </c>
      <c r="E3236" s="13">
        <f t="shared" si="469"/>
        <v>2.4068765262720454E-4</v>
      </c>
      <c r="F3236" s="4">
        <f t="shared" si="470"/>
        <v>3.4116948304896647E-3</v>
      </c>
      <c r="G3236" s="6">
        <f t="shared" si="471"/>
        <v>0.21990913574412962</v>
      </c>
      <c r="H3236" s="8">
        <f t="shared" si="472"/>
        <v>0</v>
      </c>
      <c r="I3236" s="6">
        <f t="shared" si="473"/>
        <v>3.2228867089330531</v>
      </c>
      <c r="J3236" s="15">
        <f t="shared" si="474"/>
        <v>44099</v>
      </c>
      <c r="K3236" s="7">
        <f t="shared" si="475"/>
        <v>24.676704827566169</v>
      </c>
    </row>
    <row r="3237" spans="1:11" x14ac:dyDescent="0.25">
      <c r="A3237" s="11">
        <v>44102</v>
      </c>
      <c r="B3237" s="12">
        <v>5927.8999020000001</v>
      </c>
      <c r="C3237" s="4">
        <f t="shared" si="468"/>
        <v>1.44769500824677E-2</v>
      </c>
      <c r="D3237" s="4">
        <f t="shared" si="476"/>
        <v>1.4509140916531771E-7</v>
      </c>
      <c r="E3237" s="13">
        <f t="shared" si="469"/>
        <v>2.1483164251962267E-4</v>
      </c>
      <c r="F3237" s="4">
        <f t="shared" si="470"/>
        <v>1.4476804991058535E-2</v>
      </c>
      <c r="G3237" s="6">
        <f t="shared" si="471"/>
        <v>0.98769669340861777</v>
      </c>
      <c r="H3237" s="8">
        <f t="shared" si="472"/>
        <v>0</v>
      </c>
      <c r="I3237" s="6">
        <f t="shared" si="473"/>
        <v>2.8161170350276579</v>
      </c>
      <c r="J3237" s="15">
        <f t="shared" si="474"/>
        <v>44102</v>
      </c>
      <c r="K3237" s="7">
        <f t="shared" si="475"/>
        <v>23.313602372320013</v>
      </c>
    </row>
    <row r="3238" spans="1:11" x14ac:dyDescent="0.25">
      <c r="A3238" s="11">
        <v>44103</v>
      </c>
      <c r="B3238" s="12">
        <v>5897.5</v>
      </c>
      <c r="C3238" s="4">
        <f t="shared" si="468"/>
        <v>-5.1414699239985401E-3</v>
      </c>
      <c r="D3238" s="4">
        <f t="shared" si="476"/>
        <v>1.4509140916531771E-7</v>
      </c>
      <c r="E3238" s="13">
        <f t="shared" si="469"/>
        <v>1.9206834515752058E-4</v>
      </c>
      <c r="F3238" s="4">
        <f t="shared" si="470"/>
        <v>-5.141615015407705E-3</v>
      </c>
      <c r="G3238" s="6">
        <f t="shared" si="471"/>
        <v>-0.370998076480197</v>
      </c>
      <c r="H3238" s="8">
        <f t="shared" si="472"/>
        <v>1</v>
      </c>
      <c r="I3238" s="6">
        <f t="shared" si="473"/>
        <v>3.2910713228766686</v>
      </c>
      <c r="J3238" s="15">
        <f t="shared" si="474"/>
        <v>44103</v>
      </c>
      <c r="K3238" s="7">
        <f t="shared" si="475"/>
        <v>22.043886074114226</v>
      </c>
    </row>
    <row r="3239" spans="1:11" x14ac:dyDescent="0.25">
      <c r="A3239" s="11">
        <v>44104</v>
      </c>
      <c r="B3239" s="12">
        <v>5866.1000979999999</v>
      </c>
      <c r="C3239" s="4">
        <f t="shared" ref="C3239:C3302" si="477">LN(B3239/B3238)</f>
        <v>-5.338497791830819E-3</v>
      </c>
      <c r="D3239" s="4">
        <f t="shared" si="476"/>
        <v>1.4509140916531771E-7</v>
      </c>
      <c r="E3239" s="13">
        <f t="shared" ref="E3239:E3302" si="478">$G$6+(($G$7+$G$8*H3238)*F3238*F3238)+($G$9*E3238)</f>
        <v>1.7693357464005149E-4</v>
      </c>
      <c r="F3239" s="4">
        <f t="shared" ref="F3239:F3302" si="479">C3239-D3239</f>
        <v>-5.338642883239984E-3</v>
      </c>
      <c r="G3239" s="6">
        <f t="shared" ref="G3239:G3302" si="480">F3239/SQRT(E3239)</f>
        <v>-0.4013522895289065</v>
      </c>
      <c r="H3239" s="8">
        <f t="shared" ref="H3239:H3302" si="481">IF(G3239&lt;0,1,0)</f>
        <v>1</v>
      </c>
      <c r="I3239" s="6">
        <f t="shared" ref="I3239:I3302" si="482">-0.5*LN(2*PI())-0.5*LN(E3239)-0.5*G3239*G3239</f>
        <v>3.3203877268136726</v>
      </c>
      <c r="J3239" s="15">
        <f t="shared" ref="J3239:J3302" si="483">A3239</f>
        <v>44104</v>
      </c>
      <c r="K3239" s="7">
        <f t="shared" ref="K3239:K3302" si="484">100*SQRT($B$12*E3239)</f>
        <v>21.157550516052897</v>
      </c>
    </row>
    <row r="3240" spans="1:11" x14ac:dyDescent="0.25">
      <c r="A3240" s="11">
        <v>44105</v>
      </c>
      <c r="B3240" s="12">
        <v>5879.5</v>
      </c>
      <c r="C3240" s="4">
        <f t="shared" si="477"/>
        <v>2.281689773471238E-3</v>
      </c>
      <c r="D3240" s="4">
        <f t="shared" si="476"/>
        <v>1.4509140916531771E-7</v>
      </c>
      <c r="E3240" s="13">
        <f t="shared" si="478"/>
        <v>1.6399230029091617E-4</v>
      </c>
      <c r="F3240" s="4">
        <f t="shared" si="479"/>
        <v>2.2815446820620726E-3</v>
      </c>
      <c r="G3240" s="6">
        <f t="shared" si="480"/>
        <v>0.17816289033084609</v>
      </c>
      <c r="H3240" s="8">
        <f t="shared" si="481"/>
        <v>0</v>
      </c>
      <c r="I3240" s="6">
        <f t="shared" si="482"/>
        <v>3.4230359993937411</v>
      </c>
      <c r="J3240" s="15">
        <f t="shared" si="483"/>
        <v>44105</v>
      </c>
      <c r="K3240" s="7">
        <f t="shared" si="484"/>
        <v>20.369106994073597</v>
      </c>
    </row>
    <row r="3241" spans="1:11" x14ac:dyDescent="0.25">
      <c r="A3241" s="11">
        <v>44106</v>
      </c>
      <c r="B3241" s="12">
        <v>5902.1000979999999</v>
      </c>
      <c r="C3241" s="4">
        <f t="shared" si="477"/>
        <v>3.8365121091495503E-3</v>
      </c>
      <c r="D3241" s="4">
        <f t="shared" si="476"/>
        <v>1.4509140916531771E-7</v>
      </c>
      <c r="E3241" s="13">
        <f t="shared" si="478"/>
        <v>1.4731004486174648E-4</v>
      </c>
      <c r="F3241" s="4">
        <f t="shared" si="479"/>
        <v>3.8363670177403849E-3</v>
      </c>
      <c r="G3241" s="6">
        <f t="shared" si="480"/>
        <v>0.31608505900850109</v>
      </c>
      <c r="H3241" s="8">
        <f t="shared" si="481"/>
        <v>0</v>
      </c>
      <c r="I3241" s="6">
        <f t="shared" si="482"/>
        <v>3.4425921063299993</v>
      </c>
      <c r="J3241" s="15">
        <f t="shared" si="483"/>
        <v>44106</v>
      </c>
      <c r="K3241" s="7">
        <f t="shared" si="484"/>
        <v>19.305294960197283</v>
      </c>
    </row>
    <row r="3242" spans="1:11" x14ac:dyDescent="0.25">
      <c r="A3242" s="11">
        <v>44109</v>
      </c>
      <c r="B3242" s="12">
        <v>5942.8999020000001</v>
      </c>
      <c r="C3242" s="4">
        <f t="shared" si="477"/>
        <v>6.8889768436139467E-3</v>
      </c>
      <c r="D3242" s="4">
        <f t="shared" si="476"/>
        <v>1.4509140916531771E-7</v>
      </c>
      <c r="E3242" s="13">
        <f t="shared" si="478"/>
        <v>1.3262320263726196E-4</v>
      </c>
      <c r="F3242" s="4">
        <f t="shared" si="479"/>
        <v>6.8888317522047817E-3</v>
      </c>
      <c r="G3242" s="6">
        <f t="shared" si="480"/>
        <v>0.5981854185222123</v>
      </c>
      <c r="H3242" s="8">
        <f t="shared" si="481"/>
        <v>0</v>
      </c>
      <c r="I3242" s="6">
        <f t="shared" si="482"/>
        <v>3.3661478259983526</v>
      </c>
      <c r="J3242" s="15">
        <f t="shared" si="483"/>
        <v>44109</v>
      </c>
      <c r="K3242" s="7">
        <f t="shared" si="484"/>
        <v>18.317660949812144</v>
      </c>
    </row>
    <row r="3243" spans="1:11" x14ac:dyDescent="0.25">
      <c r="A3243" s="11">
        <v>44110</v>
      </c>
      <c r="B3243" s="12">
        <v>5949.8999020000001</v>
      </c>
      <c r="C3243" s="4">
        <f t="shared" si="477"/>
        <v>1.1771829886526766E-3</v>
      </c>
      <c r="D3243" s="4">
        <f t="shared" si="476"/>
        <v>1.4509140916531771E-7</v>
      </c>
      <c r="E3243" s="13">
        <f t="shared" si="478"/>
        <v>1.1969309642693899E-4</v>
      </c>
      <c r="F3243" s="4">
        <f t="shared" si="479"/>
        <v>1.1770378972435112E-3</v>
      </c>
      <c r="G3243" s="6">
        <f t="shared" si="480"/>
        <v>0.10758603321194302</v>
      </c>
      <c r="H3243" s="8">
        <f t="shared" si="481"/>
        <v>0</v>
      </c>
      <c r="I3243" s="6">
        <f t="shared" si="482"/>
        <v>3.5905639000361678</v>
      </c>
      <c r="J3243" s="15">
        <f t="shared" si="483"/>
        <v>44110</v>
      </c>
      <c r="K3243" s="7">
        <f t="shared" si="484"/>
        <v>17.401825592740426</v>
      </c>
    </row>
    <row r="3244" spans="1:11" x14ac:dyDescent="0.25">
      <c r="A3244" s="11">
        <v>44111</v>
      </c>
      <c r="B3244" s="12">
        <v>5946.2998049999997</v>
      </c>
      <c r="C3244" s="4">
        <f t="shared" si="477"/>
        <v>-6.0525162632963877E-4</v>
      </c>
      <c r="D3244" s="4">
        <f t="shared" si="476"/>
        <v>1.4509140916531771E-7</v>
      </c>
      <c r="E3244" s="13">
        <f t="shared" si="478"/>
        <v>1.0830959791481409E-4</v>
      </c>
      <c r="F3244" s="4">
        <f t="shared" si="479"/>
        <v>-6.0539671773880406E-4</v>
      </c>
      <c r="G3244" s="6">
        <f t="shared" si="480"/>
        <v>-5.8171008110360092E-2</v>
      </c>
      <c r="H3244" s="8">
        <f t="shared" si="481"/>
        <v>1</v>
      </c>
      <c r="I3244" s="6">
        <f t="shared" si="482"/>
        <v>3.6446279259423719</v>
      </c>
      <c r="J3244" s="15">
        <f t="shared" si="483"/>
        <v>44111</v>
      </c>
      <c r="K3244" s="7">
        <f t="shared" si="484"/>
        <v>16.553648622719997</v>
      </c>
    </row>
    <row r="3245" spans="1:11" x14ac:dyDescent="0.25">
      <c r="A3245" s="11">
        <v>44112</v>
      </c>
      <c r="B3245" s="12">
        <v>5978</v>
      </c>
      <c r="C3245" s="4">
        <f t="shared" si="477"/>
        <v>5.3169192653262339E-3</v>
      </c>
      <c r="D3245" s="4">
        <f t="shared" si="476"/>
        <v>1.4509140916531771E-7</v>
      </c>
      <c r="E3245" s="13">
        <f t="shared" si="478"/>
        <v>9.8355724879021827E-5</v>
      </c>
      <c r="F3245" s="4">
        <f t="shared" si="479"/>
        <v>5.3167741739170689E-3</v>
      </c>
      <c r="G3245" s="6">
        <f t="shared" si="480"/>
        <v>0.53610319147421015</v>
      </c>
      <c r="H3245" s="8">
        <f t="shared" si="481"/>
        <v>0</v>
      </c>
      <c r="I3245" s="6">
        <f t="shared" si="482"/>
        <v>3.5508180536311982</v>
      </c>
      <c r="J3245" s="15">
        <f t="shared" si="483"/>
        <v>44112</v>
      </c>
      <c r="K3245" s="7">
        <f t="shared" si="484"/>
        <v>15.774662720449056</v>
      </c>
    </row>
    <row r="3246" spans="1:11" x14ac:dyDescent="0.25">
      <c r="A3246" s="11">
        <v>44113</v>
      </c>
      <c r="B3246" s="12">
        <v>6016.7001950000003</v>
      </c>
      <c r="C3246" s="4">
        <f t="shared" si="477"/>
        <v>6.4529048096846533E-3</v>
      </c>
      <c r="D3246" s="4">
        <f t="shared" si="476"/>
        <v>1.4509140916531771E-7</v>
      </c>
      <c r="E3246" s="13">
        <f t="shared" si="478"/>
        <v>8.9524451581332866E-5</v>
      </c>
      <c r="F3246" s="4">
        <f t="shared" si="479"/>
        <v>6.4527597182754883E-3</v>
      </c>
      <c r="G3246" s="6">
        <f t="shared" si="480"/>
        <v>0.68198474297166911</v>
      </c>
      <c r="H3246" s="8">
        <f t="shared" si="481"/>
        <v>0</v>
      </c>
      <c r="I3246" s="6">
        <f t="shared" si="482"/>
        <v>3.5090092559573991</v>
      </c>
      <c r="J3246" s="15">
        <f t="shared" si="483"/>
        <v>44113</v>
      </c>
      <c r="K3246" s="7">
        <f t="shared" si="484"/>
        <v>15.04981270650144</v>
      </c>
    </row>
    <row r="3247" spans="1:11" x14ac:dyDescent="0.25">
      <c r="A3247" s="11">
        <v>44116</v>
      </c>
      <c r="B3247" s="12">
        <v>6001.3999020000001</v>
      </c>
      <c r="C3247" s="4">
        <f t="shared" si="477"/>
        <v>-2.5462096575540926E-3</v>
      </c>
      <c r="D3247" s="4">
        <f t="shared" si="476"/>
        <v>1.4509140916531771E-7</v>
      </c>
      <c r="E3247" s="13">
        <f t="shared" si="478"/>
        <v>8.1749512628074287E-5</v>
      </c>
      <c r="F3247" s="4">
        <f t="shared" si="479"/>
        <v>-2.546354748963258E-3</v>
      </c>
      <c r="G3247" s="6">
        <f t="shared" si="480"/>
        <v>-0.2816283182529668</v>
      </c>
      <c r="H3247" s="8">
        <f t="shared" si="481"/>
        <v>1</v>
      </c>
      <c r="I3247" s="6">
        <f t="shared" si="482"/>
        <v>3.7473295669447189</v>
      </c>
      <c r="J3247" s="15">
        <f t="shared" si="483"/>
        <v>44116</v>
      </c>
      <c r="K3247" s="7">
        <f t="shared" si="484"/>
        <v>14.381455661685571</v>
      </c>
    </row>
    <row r="3248" spans="1:11" x14ac:dyDescent="0.25">
      <c r="A3248" s="11">
        <v>44117</v>
      </c>
      <c r="B3248" s="12">
        <v>5969.7001950000003</v>
      </c>
      <c r="C3248" s="4">
        <f t="shared" si="477"/>
        <v>-5.2960514633264748E-3</v>
      </c>
      <c r="D3248" s="4">
        <f t="shared" si="476"/>
        <v>1.4509140916531771E-7</v>
      </c>
      <c r="E3248" s="13">
        <f t="shared" si="478"/>
        <v>7.6107772385237808E-5</v>
      </c>
      <c r="F3248" s="4">
        <f t="shared" si="479"/>
        <v>-5.2961965547356398E-3</v>
      </c>
      <c r="G3248" s="6">
        <f t="shared" si="480"/>
        <v>-0.60708512128755487</v>
      </c>
      <c r="H3248" s="8">
        <f t="shared" si="481"/>
        <v>1</v>
      </c>
      <c r="I3248" s="6">
        <f t="shared" si="482"/>
        <v>3.638465376786844</v>
      </c>
      <c r="J3248" s="15">
        <f t="shared" si="483"/>
        <v>44117</v>
      </c>
      <c r="K3248" s="7">
        <f t="shared" si="484"/>
        <v>13.876334679397569</v>
      </c>
    </row>
    <row r="3249" spans="1:11" x14ac:dyDescent="0.25">
      <c r="A3249" s="11">
        <v>44118</v>
      </c>
      <c r="B3249" s="12">
        <v>5935.1000979999999</v>
      </c>
      <c r="C3249" s="4">
        <f t="shared" si="477"/>
        <v>-5.8128139192646609E-3</v>
      </c>
      <c r="D3249" s="4">
        <f t="shared" si="476"/>
        <v>1.4509140916531771E-7</v>
      </c>
      <c r="E3249" s="13">
        <f t="shared" si="478"/>
        <v>7.5142798453360198E-5</v>
      </c>
      <c r="F3249" s="4">
        <f t="shared" si="479"/>
        <v>-5.8129590106738259E-3</v>
      </c>
      <c r="G3249" s="6">
        <f t="shared" si="480"/>
        <v>-0.67058460387285868</v>
      </c>
      <c r="H3249" s="8">
        <f t="shared" si="481"/>
        <v>1</v>
      </c>
      <c r="I3249" s="6">
        <f t="shared" si="482"/>
        <v>3.6042797489802254</v>
      </c>
      <c r="J3249" s="15">
        <f t="shared" si="483"/>
        <v>44118</v>
      </c>
      <c r="K3249" s="7">
        <f t="shared" si="484"/>
        <v>13.788084714237916</v>
      </c>
    </row>
    <row r="3250" spans="1:11" x14ac:dyDescent="0.25">
      <c r="A3250" s="11">
        <v>44119</v>
      </c>
      <c r="B3250" s="12">
        <v>5832.5</v>
      </c>
      <c r="C3250" s="4">
        <f t="shared" si="477"/>
        <v>-1.7438168717837564E-2</v>
      </c>
      <c r="D3250" s="4">
        <f t="shared" si="476"/>
        <v>1.4509140916531771E-7</v>
      </c>
      <c r="E3250" s="13">
        <f t="shared" si="478"/>
        <v>7.5358561877709635E-5</v>
      </c>
      <c r="F3250" s="4">
        <f t="shared" si="479"/>
        <v>-1.7438313809246729E-2</v>
      </c>
      <c r="G3250" s="6">
        <f t="shared" si="480"/>
        <v>-2.0088068828325651</v>
      </c>
      <c r="H3250" s="8">
        <f t="shared" si="481"/>
        <v>1</v>
      </c>
      <c r="I3250" s="6">
        <f t="shared" si="482"/>
        <v>1.8100354261585752</v>
      </c>
      <c r="J3250" s="15">
        <f t="shared" si="483"/>
        <v>44119</v>
      </c>
      <c r="K3250" s="7">
        <f t="shared" si="484"/>
        <v>13.807865930353081</v>
      </c>
    </row>
    <row r="3251" spans="1:11" x14ac:dyDescent="0.25">
      <c r="A3251" s="11">
        <v>44120</v>
      </c>
      <c r="B3251" s="12">
        <v>5919.6000979999999</v>
      </c>
      <c r="C3251" s="4">
        <f t="shared" si="477"/>
        <v>1.4823170687280309E-2</v>
      </c>
      <c r="D3251" s="4">
        <f t="shared" si="476"/>
        <v>1.4509140916531771E-7</v>
      </c>
      <c r="E3251" s="13">
        <f t="shared" si="478"/>
        <v>1.2570863932751076E-4</v>
      </c>
      <c r="F3251" s="4">
        <f t="shared" si="479"/>
        <v>1.4823025595871144E-2</v>
      </c>
      <c r="G3251" s="6">
        <f t="shared" si="480"/>
        <v>1.3220695289599798</v>
      </c>
      <c r="H3251" s="8">
        <f t="shared" si="481"/>
        <v>0</v>
      </c>
      <c r="I3251" s="6">
        <f t="shared" si="482"/>
        <v>2.697899404591233</v>
      </c>
      <c r="J3251" s="15">
        <f t="shared" si="483"/>
        <v>44120</v>
      </c>
      <c r="K3251" s="7">
        <f t="shared" si="484"/>
        <v>17.833756124232558</v>
      </c>
    </row>
    <row r="3252" spans="1:11" x14ac:dyDescent="0.25">
      <c r="A3252" s="11">
        <v>44123</v>
      </c>
      <c r="B3252" s="12">
        <v>5884.7001950000003</v>
      </c>
      <c r="C3252" s="4">
        <f t="shared" si="477"/>
        <v>-5.9131001114077026E-3</v>
      </c>
      <c r="D3252" s="4">
        <f t="shared" si="476"/>
        <v>1.4509140916531771E-7</v>
      </c>
      <c r="E3252" s="13">
        <f t="shared" si="478"/>
        <v>1.1360560419228856E-4</v>
      </c>
      <c r="F3252" s="4">
        <f t="shared" si="479"/>
        <v>-5.9132452028168676E-3</v>
      </c>
      <c r="G3252" s="6">
        <f t="shared" si="480"/>
        <v>-0.55478666059038939</v>
      </c>
      <c r="H3252" s="8">
        <f t="shared" si="481"/>
        <v>1</v>
      </c>
      <c r="I3252" s="6">
        <f t="shared" si="482"/>
        <v>3.4685562075185308</v>
      </c>
      <c r="J3252" s="15">
        <f t="shared" si="483"/>
        <v>44123</v>
      </c>
      <c r="K3252" s="7">
        <f t="shared" si="484"/>
        <v>16.953529974801416</v>
      </c>
    </row>
    <row r="3253" spans="1:11" x14ac:dyDescent="0.25">
      <c r="A3253" s="11">
        <v>44124</v>
      </c>
      <c r="B3253" s="12">
        <v>5889.2001950000003</v>
      </c>
      <c r="C3253" s="4">
        <f t="shared" si="477"/>
        <v>7.6440263125353964E-4</v>
      </c>
      <c r="D3253" s="4">
        <f t="shared" si="476"/>
        <v>1.4509140916531771E-7</v>
      </c>
      <c r="E3253" s="13">
        <f t="shared" si="478"/>
        <v>1.094389441579342E-4</v>
      </c>
      <c r="F3253" s="4">
        <f t="shared" si="479"/>
        <v>7.6425753984437435E-4</v>
      </c>
      <c r="G3253" s="6">
        <f t="shared" si="480"/>
        <v>7.3055645896880433E-2</v>
      </c>
      <c r="H3253" s="8">
        <f t="shared" si="481"/>
        <v>0</v>
      </c>
      <c r="I3253" s="6">
        <f t="shared" si="482"/>
        <v>3.6384647790047562</v>
      </c>
      <c r="J3253" s="15">
        <f t="shared" si="483"/>
        <v>44124</v>
      </c>
      <c r="K3253" s="7">
        <f t="shared" si="484"/>
        <v>16.639727423235438</v>
      </c>
    </row>
    <row r="3254" spans="1:11" x14ac:dyDescent="0.25">
      <c r="A3254" s="11">
        <v>44125</v>
      </c>
      <c r="B3254" s="12">
        <v>5776.5</v>
      </c>
      <c r="C3254" s="4">
        <f t="shared" si="477"/>
        <v>-1.9322235179637999E-2</v>
      </c>
      <c r="D3254" s="4">
        <f t="shared" si="476"/>
        <v>1.4509140916531771E-7</v>
      </c>
      <c r="E3254" s="13">
        <f t="shared" si="478"/>
        <v>9.9281974692034495E-5</v>
      </c>
      <c r="F3254" s="4">
        <f t="shared" si="479"/>
        <v>-1.9322380271047164E-2</v>
      </c>
      <c r="G3254" s="6">
        <f t="shared" si="480"/>
        <v>-1.9392125880162792</v>
      </c>
      <c r="H3254" s="8">
        <f t="shared" si="481"/>
        <v>1</v>
      </c>
      <c r="I3254" s="6">
        <f t="shared" si="482"/>
        <v>1.8095619996031558</v>
      </c>
      <c r="J3254" s="15">
        <f t="shared" si="483"/>
        <v>44125</v>
      </c>
      <c r="K3254" s="7">
        <f t="shared" si="484"/>
        <v>15.848766386405197</v>
      </c>
    </row>
    <row r="3255" spans="1:11" x14ac:dyDescent="0.25">
      <c r="A3255" s="11">
        <v>44126</v>
      </c>
      <c r="B3255" s="12">
        <v>5785.7001950000003</v>
      </c>
      <c r="C3255" s="4">
        <f t="shared" si="477"/>
        <v>1.591426681179499E-3</v>
      </c>
      <c r="D3255" s="4">
        <f t="shared" si="476"/>
        <v>1.4509140916531771E-7</v>
      </c>
      <c r="E3255" s="13">
        <f t="shared" si="478"/>
        <v>1.596229422049041E-4</v>
      </c>
      <c r="F3255" s="4">
        <f t="shared" si="479"/>
        <v>1.5912815897703336E-3</v>
      </c>
      <c r="G3255" s="6">
        <f t="shared" si="480"/>
        <v>0.12595035110261313</v>
      </c>
      <c r="H3255" s="8">
        <f t="shared" si="481"/>
        <v>0</v>
      </c>
      <c r="I3255" s="6">
        <f t="shared" si="482"/>
        <v>3.4444777888880478</v>
      </c>
      <c r="J3255" s="15">
        <f t="shared" si="483"/>
        <v>44126</v>
      </c>
      <c r="K3255" s="7">
        <f t="shared" si="484"/>
        <v>20.09592107315331</v>
      </c>
    </row>
    <row r="3256" spans="1:11" x14ac:dyDescent="0.25">
      <c r="A3256" s="11">
        <v>44127</v>
      </c>
      <c r="B3256" s="12">
        <v>5860.2998049999997</v>
      </c>
      <c r="C3256" s="4">
        <f t="shared" si="477"/>
        <v>1.2811373920911206E-2</v>
      </c>
      <c r="D3256" s="4">
        <f t="shared" si="476"/>
        <v>1.4509140916531771E-7</v>
      </c>
      <c r="E3256" s="13">
        <f t="shared" si="478"/>
        <v>1.4346331843413603E-4</v>
      </c>
      <c r="F3256" s="4">
        <f t="shared" si="479"/>
        <v>1.2811228829502041E-2</v>
      </c>
      <c r="G3256" s="6">
        <f t="shared" si="480"/>
        <v>1.0695974339646042</v>
      </c>
      <c r="H3256" s="8">
        <f t="shared" si="481"/>
        <v>0</v>
      </c>
      <c r="I3256" s="6">
        <f t="shared" si="482"/>
        <v>2.9337577194780797</v>
      </c>
      <c r="J3256" s="15">
        <f t="shared" si="483"/>
        <v>44127</v>
      </c>
      <c r="K3256" s="7">
        <f t="shared" si="484"/>
        <v>19.051566750227238</v>
      </c>
    </row>
    <row r="3257" spans="1:11" x14ac:dyDescent="0.25">
      <c r="A3257" s="11">
        <v>44130</v>
      </c>
      <c r="B3257" s="12">
        <v>5792</v>
      </c>
      <c r="C3257" s="4">
        <f t="shared" si="477"/>
        <v>-1.1723108459611813E-2</v>
      </c>
      <c r="D3257" s="4">
        <f t="shared" si="476"/>
        <v>1.4509140916531771E-7</v>
      </c>
      <c r="E3257" s="13">
        <f t="shared" si="478"/>
        <v>1.2923659437179426E-4</v>
      </c>
      <c r="F3257" s="4">
        <f t="shared" si="479"/>
        <v>-1.1723253551020978E-2</v>
      </c>
      <c r="G3257" s="6">
        <f t="shared" si="480"/>
        <v>-1.0312296835345274</v>
      </c>
      <c r="H3257" s="8">
        <f t="shared" si="481"/>
        <v>1</v>
      </c>
      <c r="I3257" s="6">
        <f t="shared" si="482"/>
        <v>3.0262770209681413</v>
      </c>
      <c r="J3257" s="15">
        <f t="shared" si="483"/>
        <v>44130</v>
      </c>
      <c r="K3257" s="7">
        <f t="shared" si="484"/>
        <v>18.082272638156947</v>
      </c>
    </row>
    <row r="3258" spans="1:11" x14ac:dyDescent="0.25">
      <c r="A3258" s="11">
        <v>44131</v>
      </c>
      <c r="B3258" s="12">
        <v>5729</v>
      </c>
      <c r="C3258" s="4">
        <f t="shared" si="477"/>
        <v>-1.0936659656974478E-2</v>
      </c>
      <c r="D3258" s="4">
        <f t="shared" si="476"/>
        <v>1.4509140916531771E-7</v>
      </c>
      <c r="E3258" s="13">
        <f t="shared" si="478"/>
        <v>1.4221519754162616E-4</v>
      </c>
      <c r="F3258" s="4">
        <f t="shared" si="479"/>
        <v>-1.0936804748383643E-2</v>
      </c>
      <c r="G3258" s="6">
        <f t="shared" si="480"/>
        <v>-0.91710160692791232</v>
      </c>
      <c r="H3258" s="8">
        <f t="shared" si="481"/>
        <v>1</v>
      </c>
      <c r="I3258" s="6">
        <f t="shared" si="482"/>
        <v>3.0896083740265037</v>
      </c>
      <c r="J3258" s="15">
        <f t="shared" si="483"/>
        <v>44131</v>
      </c>
      <c r="K3258" s="7">
        <f t="shared" si="484"/>
        <v>18.968512060262242</v>
      </c>
    </row>
    <row r="3259" spans="1:11" x14ac:dyDescent="0.25">
      <c r="A3259" s="11">
        <v>44132</v>
      </c>
      <c r="B3259" s="12">
        <v>5582.7998049999997</v>
      </c>
      <c r="C3259" s="4">
        <f t="shared" si="477"/>
        <v>-2.5850587702798859E-2</v>
      </c>
      <c r="D3259" s="4">
        <f t="shared" si="476"/>
        <v>1.4509140916531771E-7</v>
      </c>
      <c r="E3259" s="13">
        <f t="shared" si="478"/>
        <v>1.5033436991192771E-4</v>
      </c>
      <c r="F3259" s="4">
        <f t="shared" si="479"/>
        <v>-2.5850732794208024E-2</v>
      </c>
      <c r="G3259" s="6">
        <f t="shared" si="480"/>
        <v>-2.1083549007228393</v>
      </c>
      <c r="H3259" s="8">
        <f t="shared" si="481"/>
        <v>1</v>
      </c>
      <c r="I3259" s="6">
        <f t="shared" si="482"/>
        <v>1.259805579070413</v>
      </c>
      <c r="J3259" s="15">
        <f t="shared" si="483"/>
        <v>44132</v>
      </c>
      <c r="K3259" s="7">
        <f t="shared" si="484"/>
        <v>19.502460251906093</v>
      </c>
    </row>
    <row r="3260" spans="1:11" x14ac:dyDescent="0.25">
      <c r="A3260" s="11">
        <v>44133</v>
      </c>
      <c r="B3260" s="12">
        <v>5581.7998049999997</v>
      </c>
      <c r="C3260" s="4">
        <f t="shared" si="477"/>
        <v>-1.7913763817890268E-4</v>
      </c>
      <c r="D3260" s="4">
        <f t="shared" si="476"/>
        <v>1.4509140916531771E-7</v>
      </c>
      <c r="E3260" s="13">
        <f t="shared" si="478"/>
        <v>2.5929425075897421E-4</v>
      </c>
      <c r="F3260" s="4">
        <f t="shared" si="479"/>
        <v>-1.79282729588068E-4</v>
      </c>
      <c r="G3260" s="6">
        <f t="shared" si="480"/>
        <v>-1.1133764015424635E-2</v>
      </c>
      <c r="H3260" s="8">
        <f t="shared" si="481"/>
        <v>1</v>
      </c>
      <c r="I3260" s="6">
        <f t="shared" si="482"/>
        <v>3.2097730053573623</v>
      </c>
      <c r="J3260" s="15">
        <f t="shared" si="483"/>
        <v>44133</v>
      </c>
      <c r="K3260" s="7">
        <f t="shared" si="484"/>
        <v>25.612779123324447</v>
      </c>
    </row>
    <row r="3261" spans="1:11" x14ac:dyDescent="0.25">
      <c r="A3261" s="11">
        <v>44134</v>
      </c>
      <c r="B3261" s="12">
        <v>5577.2998049999997</v>
      </c>
      <c r="C3261" s="4">
        <f t="shared" si="477"/>
        <v>-8.0651672647380913E-4</v>
      </c>
      <c r="D3261" s="4">
        <f t="shared" si="476"/>
        <v>1.4509140916531771E-7</v>
      </c>
      <c r="E3261" s="13">
        <f t="shared" si="478"/>
        <v>2.3121861582293957E-4</v>
      </c>
      <c r="F3261" s="4">
        <f t="shared" si="479"/>
        <v>-8.0666181788297442E-4</v>
      </c>
      <c r="G3261" s="6">
        <f t="shared" si="480"/>
        <v>-5.3049354311405353E-2</v>
      </c>
      <c r="H3261" s="8">
        <f t="shared" si="481"/>
        <v>1</v>
      </c>
      <c r="I3261" s="6">
        <f t="shared" si="482"/>
        <v>3.2657278028699803</v>
      </c>
      <c r="J3261" s="15">
        <f t="shared" si="483"/>
        <v>44134</v>
      </c>
      <c r="K3261" s="7">
        <f t="shared" si="484"/>
        <v>24.186423837186783</v>
      </c>
    </row>
    <row r="3262" spans="1:11" x14ac:dyDescent="0.25">
      <c r="A3262" s="11">
        <v>44137</v>
      </c>
      <c r="B3262" s="12">
        <v>5655</v>
      </c>
      <c r="C3262" s="4">
        <f t="shared" si="477"/>
        <v>1.3835356209094606E-2</v>
      </c>
      <c r="D3262" s="4">
        <f t="shared" si="476"/>
        <v>1.4509140916531771E-7</v>
      </c>
      <c r="E3262" s="13">
        <f t="shared" si="478"/>
        <v>2.0661597522884107E-4</v>
      </c>
      <c r="F3262" s="4">
        <f t="shared" si="479"/>
        <v>1.3835211117685441E-2</v>
      </c>
      <c r="G3262" s="6">
        <f t="shared" si="480"/>
        <v>0.96250687858532047</v>
      </c>
      <c r="H3262" s="8">
        <f t="shared" si="481"/>
        <v>0</v>
      </c>
      <c r="I3262" s="6">
        <f t="shared" si="482"/>
        <v>2.8601760610484774</v>
      </c>
      <c r="J3262" s="15">
        <f t="shared" si="483"/>
        <v>44137</v>
      </c>
      <c r="K3262" s="7">
        <f t="shared" si="484"/>
        <v>22.863473430976491</v>
      </c>
    </row>
    <row r="3263" spans="1:11" x14ac:dyDescent="0.25">
      <c r="A3263" s="11">
        <v>44138</v>
      </c>
      <c r="B3263" s="12">
        <v>5786.7998049999997</v>
      </c>
      <c r="C3263" s="4">
        <f t="shared" si="477"/>
        <v>2.303931850783348E-2</v>
      </c>
      <c r="D3263" s="4">
        <f t="shared" si="476"/>
        <v>1.4509140916531771E-7</v>
      </c>
      <c r="E3263" s="13">
        <f t="shared" si="478"/>
        <v>1.8483537778204304E-4</v>
      </c>
      <c r="F3263" s="4">
        <f t="shared" si="479"/>
        <v>2.3039173416424315E-2</v>
      </c>
      <c r="G3263" s="6">
        <f t="shared" si="480"/>
        <v>1.6946278676356517</v>
      </c>
      <c r="H3263" s="8">
        <f t="shared" si="481"/>
        <v>0</v>
      </c>
      <c r="I3263" s="6">
        <f t="shared" si="482"/>
        <v>1.9432021513437137</v>
      </c>
      <c r="J3263" s="15">
        <f t="shared" si="483"/>
        <v>44138</v>
      </c>
      <c r="K3263" s="7">
        <f t="shared" si="484"/>
        <v>21.624835393328866</v>
      </c>
    </row>
    <row r="3264" spans="1:11" x14ac:dyDescent="0.25">
      <c r="A3264" s="11">
        <v>44139</v>
      </c>
      <c r="B3264" s="12">
        <v>5883.2998049999997</v>
      </c>
      <c r="C3264" s="4">
        <f t="shared" si="477"/>
        <v>1.6538367752184757E-2</v>
      </c>
      <c r="D3264" s="4">
        <f t="shared" si="476"/>
        <v>1.4509140916531771E-7</v>
      </c>
      <c r="E3264" s="13">
        <f t="shared" si="478"/>
        <v>1.656600210915566E-4</v>
      </c>
      <c r="F3264" s="4">
        <f t="shared" si="479"/>
        <v>1.6538222660775592E-2</v>
      </c>
      <c r="G3264" s="6">
        <f t="shared" si="480"/>
        <v>1.2849315077317323</v>
      </c>
      <c r="H3264" s="8">
        <f t="shared" si="481"/>
        <v>0</v>
      </c>
      <c r="I3264" s="6">
        <f t="shared" si="482"/>
        <v>2.6083234447523669</v>
      </c>
      <c r="J3264" s="15">
        <f t="shared" si="483"/>
        <v>44139</v>
      </c>
      <c r="K3264" s="7">
        <f t="shared" si="484"/>
        <v>20.472416891066825</v>
      </c>
    </row>
    <row r="3265" spans="1:11" x14ac:dyDescent="0.25">
      <c r="A3265" s="11">
        <v>44140</v>
      </c>
      <c r="B3265" s="12">
        <v>5906.2001950000003</v>
      </c>
      <c r="C3265" s="4">
        <f t="shared" si="477"/>
        <v>3.8848838036669732E-3</v>
      </c>
      <c r="D3265" s="4">
        <f t="shared" si="476"/>
        <v>1.4509140916531771E-7</v>
      </c>
      <c r="E3265" s="13">
        <f t="shared" si="478"/>
        <v>1.4877828471561352E-4</v>
      </c>
      <c r="F3265" s="4">
        <f t="shared" si="479"/>
        <v>3.8847387122578078E-3</v>
      </c>
      <c r="G3265" s="6">
        <f t="shared" si="480"/>
        <v>0.31848724182920291</v>
      </c>
      <c r="H3265" s="8">
        <f t="shared" si="481"/>
        <v>0</v>
      </c>
      <c r="I3265" s="6">
        <f t="shared" si="482"/>
        <v>3.436871096324325</v>
      </c>
      <c r="J3265" s="15">
        <f t="shared" si="483"/>
        <v>44140</v>
      </c>
      <c r="K3265" s="7">
        <f t="shared" si="484"/>
        <v>19.401264400303969</v>
      </c>
    </row>
    <row r="3266" spans="1:11" x14ac:dyDescent="0.25">
      <c r="A3266" s="11">
        <v>44141</v>
      </c>
      <c r="B3266" s="12">
        <v>5910</v>
      </c>
      <c r="C3266" s="4">
        <f t="shared" si="477"/>
        <v>6.4315178623806609E-4</v>
      </c>
      <c r="D3266" s="4">
        <f t="shared" si="476"/>
        <v>1.4509140916531771E-7</v>
      </c>
      <c r="E3266" s="13">
        <f t="shared" si="478"/>
        <v>1.339158220419343E-4</v>
      </c>
      <c r="F3266" s="4">
        <f t="shared" si="479"/>
        <v>6.430066948289008E-4</v>
      </c>
      <c r="G3266" s="6">
        <f t="shared" si="480"/>
        <v>5.5564773572615175E-2</v>
      </c>
      <c r="H3266" s="8">
        <f t="shared" si="481"/>
        <v>0</v>
      </c>
      <c r="I3266" s="6">
        <f t="shared" si="482"/>
        <v>3.5386673193275473</v>
      </c>
      <c r="J3266" s="15">
        <f t="shared" si="483"/>
        <v>44141</v>
      </c>
      <c r="K3266" s="7">
        <f t="shared" si="484"/>
        <v>18.406711541339853</v>
      </c>
    </row>
    <row r="3267" spans="1:11" x14ac:dyDescent="0.25">
      <c r="A3267" s="11">
        <v>44144</v>
      </c>
      <c r="B3267" s="12">
        <v>6186.2998049999997</v>
      </c>
      <c r="C3267" s="4">
        <f t="shared" si="477"/>
        <v>4.5691306752921025E-2</v>
      </c>
      <c r="D3267" s="4">
        <f t="shared" si="476"/>
        <v>1.4509140916531771E-7</v>
      </c>
      <c r="E3267" s="13">
        <f t="shared" si="478"/>
        <v>1.2083110185632083E-4</v>
      </c>
      <c r="F3267" s="4">
        <f t="shared" si="479"/>
        <v>4.569116166151186E-2</v>
      </c>
      <c r="G3267" s="6">
        <f t="shared" si="480"/>
        <v>4.1566440131053852</v>
      </c>
      <c r="H3267" s="8">
        <f t="shared" si="481"/>
        <v>0</v>
      </c>
      <c r="I3267" s="6">
        <f t="shared" si="482"/>
        <v>-5.0472248390950227</v>
      </c>
      <c r="J3267" s="15">
        <f t="shared" si="483"/>
        <v>44144</v>
      </c>
      <c r="K3267" s="7">
        <f t="shared" si="484"/>
        <v>17.484355512757446</v>
      </c>
    </row>
    <row r="3268" spans="1:11" x14ac:dyDescent="0.25">
      <c r="A3268" s="11">
        <v>44145</v>
      </c>
      <c r="B3268" s="12">
        <v>6296.8999020000001</v>
      </c>
      <c r="C3268" s="4">
        <f t="shared" si="477"/>
        <v>1.7720295068313231E-2</v>
      </c>
      <c r="D3268" s="4">
        <f t="shared" si="476"/>
        <v>1.4509140916531771E-7</v>
      </c>
      <c r="E3268" s="13">
        <f t="shared" si="478"/>
        <v>1.0931148319722699E-4</v>
      </c>
      <c r="F3268" s="4">
        <f t="shared" si="479"/>
        <v>1.7720149976904066E-2</v>
      </c>
      <c r="G3268" s="6">
        <f t="shared" si="480"/>
        <v>1.6948626131865967</v>
      </c>
      <c r="H3268" s="8">
        <f t="shared" si="481"/>
        <v>0</v>
      </c>
      <c r="I3268" s="6">
        <f t="shared" si="482"/>
        <v>2.20543638151974</v>
      </c>
      <c r="J3268" s="15">
        <f t="shared" si="483"/>
        <v>44145</v>
      </c>
      <c r="K3268" s="7">
        <f t="shared" si="484"/>
        <v>16.630034650865412</v>
      </c>
    </row>
    <row r="3269" spans="1:11" x14ac:dyDescent="0.25">
      <c r="A3269" s="11">
        <v>44146</v>
      </c>
      <c r="B3269" s="12">
        <v>6382.1000979999999</v>
      </c>
      <c r="C3269" s="4">
        <f t="shared" si="477"/>
        <v>1.3439778918756397E-2</v>
      </c>
      <c r="D3269" s="4">
        <f t="shared" si="476"/>
        <v>1.4509140916531771E-7</v>
      </c>
      <c r="E3269" s="13">
        <f t="shared" si="478"/>
        <v>9.9169759708416956E-5</v>
      </c>
      <c r="F3269" s="4">
        <f t="shared" si="479"/>
        <v>1.3439633827347232E-2</v>
      </c>
      <c r="G3269" s="6">
        <f t="shared" si="480"/>
        <v>1.3495774273205137</v>
      </c>
      <c r="H3269" s="8">
        <f t="shared" si="481"/>
        <v>0</v>
      </c>
      <c r="I3269" s="6">
        <f t="shared" si="482"/>
        <v>2.7797205665268647</v>
      </c>
      <c r="J3269" s="15">
        <f t="shared" si="483"/>
        <v>44146</v>
      </c>
      <c r="K3269" s="7">
        <f t="shared" si="484"/>
        <v>15.839807197762696</v>
      </c>
    </row>
    <row r="3270" spans="1:11" x14ac:dyDescent="0.25">
      <c r="A3270" s="11">
        <v>44147</v>
      </c>
      <c r="B3270" s="12">
        <v>6338.8999020000001</v>
      </c>
      <c r="C3270" s="4">
        <f t="shared" si="477"/>
        <v>-6.7919757993856076E-3</v>
      </c>
      <c r="D3270" s="4">
        <f t="shared" si="476"/>
        <v>1.4509140916531771E-7</v>
      </c>
      <c r="E3270" s="13">
        <f t="shared" si="478"/>
        <v>9.0241117331675983E-5</v>
      </c>
      <c r="F3270" s="4">
        <f t="shared" si="479"/>
        <v>-6.7921208907947726E-3</v>
      </c>
      <c r="G3270" s="6">
        <f t="shared" si="480"/>
        <v>-0.71499528059452488</v>
      </c>
      <c r="H3270" s="8">
        <f t="shared" si="481"/>
        <v>1</v>
      </c>
      <c r="I3270" s="6">
        <f t="shared" si="482"/>
        <v>3.4819650354155334</v>
      </c>
      <c r="J3270" s="15">
        <f t="shared" si="483"/>
        <v>44147</v>
      </c>
      <c r="K3270" s="7">
        <f t="shared" si="484"/>
        <v>15.10993139789656</v>
      </c>
    </row>
    <row r="3271" spans="1:11" x14ac:dyDescent="0.25">
      <c r="A3271" s="11">
        <v>44148</v>
      </c>
      <c r="B3271" s="12">
        <v>6316.3999020000001</v>
      </c>
      <c r="C3271" s="4">
        <f t="shared" si="477"/>
        <v>-3.5558262634278622E-3</v>
      </c>
      <c r="D3271" s="4">
        <f t="shared" si="476"/>
        <v>1.4509140916531771E-7</v>
      </c>
      <c r="E3271" s="13">
        <f t="shared" si="478"/>
        <v>9.0941297299389678E-5</v>
      </c>
      <c r="F3271" s="4">
        <f t="shared" si="479"/>
        <v>-3.5559713548370276E-3</v>
      </c>
      <c r="G3271" s="6">
        <f t="shared" si="480"/>
        <v>-0.37288737646813702</v>
      </c>
      <c r="H3271" s="8">
        <f t="shared" si="481"/>
        <v>1</v>
      </c>
      <c r="I3271" s="6">
        <f t="shared" si="482"/>
        <v>3.6641871411437439</v>
      </c>
      <c r="J3271" s="15">
        <f t="shared" si="483"/>
        <v>44148</v>
      </c>
      <c r="K3271" s="7">
        <f t="shared" si="484"/>
        <v>15.168437037725935</v>
      </c>
    </row>
    <row r="3272" spans="1:11" x14ac:dyDescent="0.25">
      <c r="A3272" s="11">
        <v>44151</v>
      </c>
      <c r="B3272" s="12">
        <v>6421.2998049999997</v>
      </c>
      <c r="C3272" s="4">
        <f t="shared" si="477"/>
        <v>1.6471148952059995E-2</v>
      </c>
      <c r="D3272" s="4">
        <f t="shared" si="476"/>
        <v>1.4509140916531771E-7</v>
      </c>
      <c r="E3272" s="13">
        <f t="shared" si="478"/>
        <v>8.5343393869219262E-5</v>
      </c>
      <c r="F3272" s="4">
        <f t="shared" si="479"/>
        <v>1.647100386065083E-2</v>
      </c>
      <c r="G3272" s="6">
        <f t="shared" si="480"/>
        <v>1.7829333730788144</v>
      </c>
      <c r="H3272" s="8">
        <f t="shared" si="481"/>
        <v>0</v>
      </c>
      <c r="I3272" s="6">
        <f t="shared" si="482"/>
        <v>2.176049516474829</v>
      </c>
      <c r="J3272" s="15">
        <f t="shared" si="483"/>
        <v>44151</v>
      </c>
      <c r="K3272" s="7">
        <f t="shared" si="484"/>
        <v>14.694175257193741</v>
      </c>
    </row>
    <row r="3273" spans="1:11" x14ac:dyDescent="0.25">
      <c r="A3273" s="11">
        <v>44152</v>
      </c>
      <c r="B3273" s="12">
        <v>6365.2998049999997</v>
      </c>
      <c r="C3273" s="4">
        <f t="shared" si="477"/>
        <v>-8.7592260261702398E-3</v>
      </c>
      <c r="D3273" s="4">
        <f t="shared" si="476"/>
        <v>1.4509140916531771E-7</v>
      </c>
      <c r="E3273" s="13">
        <f t="shared" si="478"/>
        <v>7.8068563417699267E-5</v>
      </c>
      <c r="F3273" s="4">
        <f t="shared" si="479"/>
        <v>-8.7593711175794047E-3</v>
      </c>
      <c r="G3273" s="6">
        <f t="shared" si="480"/>
        <v>-0.99136785552492346</v>
      </c>
      <c r="H3273" s="8">
        <f t="shared" si="481"/>
        <v>1</v>
      </c>
      <c r="I3273" s="6">
        <f t="shared" si="482"/>
        <v>3.3186179039159236</v>
      </c>
      <c r="J3273" s="15">
        <f t="shared" si="483"/>
        <v>44152</v>
      </c>
      <c r="K3273" s="7">
        <f t="shared" si="484"/>
        <v>14.053948393486406</v>
      </c>
    </row>
    <row r="3274" spans="1:11" x14ac:dyDescent="0.25">
      <c r="A3274" s="11">
        <v>44153</v>
      </c>
      <c r="B3274" s="12">
        <v>6385.2001950000003</v>
      </c>
      <c r="C3274" s="4">
        <f t="shared" si="477"/>
        <v>3.1215099264849297E-3</v>
      </c>
      <c r="D3274" s="4">
        <f t="shared" si="476"/>
        <v>1.4509140916531771E-7</v>
      </c>
      <c r="E3274" s="13">
        <f t="shared" si="478"/>
        <v>8.5901978679560668E-5</v>
      </c>
      <c r="F3274" s="4">
        <f t="shared" si="479"/>
        <v>3.1213648350757644E-3</v>
      </c>
      <c r="G3274" s="6">
        <f t="shared" si="480"/>
        <v>0.33677740761335284</v>
      </c>
      <c r="H3274" s="8">
        <f t="shared" si="481"/>
        <v>0</v>
      </c>
      <c r="I3274" s="6">
        <f t="shared" si="482"/>
        <v>3.7055038029324283</v>
      </c>
      <c r="J3274" s="15">
        <f t="shared" si="483"/>
        <v>44153</v>
      </c>
      <c r="K3274" s="7">
        <f t="shared" si="484"/>
        <v>14.742184575539966</v>
      </c>
    </row>
    <row r="3275" spans="1:11" x14ac:dyDescent="0.25">
      <c r="A3275" s="11">
        <v>44154</v>
      </c>
      <c r="B3275" s="12">
        <v>6334.3999020000001</v>
      </c>
      <c r="C3275" s="4">
        <f t="shared" si="477"/>
        <v>-7.9877610489083022E-3</v>
      </c>
      <c r="D3275" s="4">
        <f t="shared" si="476"/>
        <v>1.4509140916531771E-7</v>
      </c>
      <c r="E3275" s="13">
        <f t="shared" si="478"/>
        <v>7.8560334270466145E-5</v>
      </c>
      <c r="F3275" s="4">
        <f t="shared" si="479"/>
        <v>-7.9879061403174672E-3</v>
      </c>
      <c r="G3275" s="6">
        <f t="shared" si="480"/>
        <v>-0.90122097686318692</v>
      </c>
      <c r="H3275" s="8">
        <f t="shared" si="481"/>
        <v>1</v>
      </c>
      <c r="I3275" s="6">
        <f t="shared" si="482"/>
        <v>3.400783661704621</v>
      </c>
      <c r="J3275" s="15">
        <f t="shared" si="483"/>
        <v>44154</v>
      </c>
      <c r="K3275" s="7">
        <f t="shared" si="484"/>
        <v>14.098143342450427</v>
      </c>
    </row>
    <row r="3276" spans="1:11" x14ac:dyDescent="0.25">
      <c r="A3276" s="11">
        <v>44155</v>
      </c>
      <c r="B3276" s="12">
        <v>6351.5</v>
      </c>
      <c r="C3276" s="4">
        <f t="shared" si="477"/>
        <v>2.6959235827279265E-3</v>
      </c>
      <c r="D3276" s="4">
        <f t="shared" si="476"/>
        <v>1.4509140916531771E-7</v>
      </c>
      <c r="E3276" s="13">
        <f t="shared" si="478"/>
        <v>8.393738627969785E-5</v>
      </c>
      <c r="F3276" s="4">
        <f t="shared" si="479"/>
        <v>2.6957784913187611E-3</v>
      </c>
      <c r="G3276" s="6">
        <f t="shared" si="480"/>
        <v>0.29424323256672319</v>
      </c>
      <c r="H3276" s="8">
        <f t="shared" si="481"/>
        <v>0</v>
      </c>
      <c r="I3276" s="6">
        <f t="shared" si="482"/>
        <v>3.7304916460911244</v>
      </c>
      <c r="J3276" s="15">
        <f t="shared" si="483"/>
        <v>44155</v>
      </c>
      <c r="K3276" s="7">
        <f t="shared" si="484"/>
        <v>14.57263144691567</v>
      </c>
    </row>
    <row r="3277" spans="1:11" x14ac:dyDescent="0.25">
      <c r="A3277" s="11">
        <v>44158</v>
      </c>
      <c r="B3277" s="12">
        <v>6333.7998049999997</v>
      </c>
      <c r="C3277" s="4">
        <f t="shared" si="477"/>
        <v>-2.7906642742750874E-3</v>
      </c>
      <c r="D3277" s="4">
        <f t="shared" si="476"/>
        <v>1.4509140916531771E-7</v>
      </c>
      <c r="E3277" s="13">
        <f t="shared" si="478"/>
        <v>7.6830732494812088E-5</v>
      </c>
      <c r="F3277" s="4">
        <f t="shared" si="479"/>
        <v>-2.7908093656842528E-3</v>
      </c>
      <c r="G3277" s="6">
        <f t="shared" si="480"/>
        <v>-0.31839239434320604</v>
      </c>
      <c r="H3277" s="8">
        <f t="shared" si="481"/>
        <v>1</v>
      </c>
      <c r="I3277" s="6">
        <f t="shared" si="482"/>
        <v>3.767327525988287</v>
      </c>
      <c r="J3277" s="15">
        <f t="shared" si="483"/>
        <v>44158</v>
      </c>
      <c r="K3277" s="7">
        <f t="shared" si="484"/>
        <v>13.942085683708683</v>
      </c>
    </row>
    <row r="3278" spans="1:11" x14ac:dyDescent="0.25">
      <c r="A3278" s="11">
        <v>44159</v>
      </c>
      <c r="B3278" s="12">
        <v>6432.2001950000003</v>
      </c>
      <c r="C3278" s="4">
        <f t="shared" si="477"/>
        <v>1.5416315029721517E-2</v>
      </c>
      <c r="D3278" s="4">
        <f t="shared" si="476"/>
        <v>1.4509140916531771E-7</v>
      </c>
      <c r="E3278" s="13">
        <f t="shared" si="478"/>
        <v>7.2019452836575844E-5</v>
      </c>
      <c r="F3278" s="4">
        <f t="shared" si="479"/>
        <v>1.5416169938312352E-2</v>
      </c>
      <c r="G3278" s="6">
        <f t="shared" si="480"/>
        <v>1.8165676685545704</v>
      </c>
      <c r="H3278" s="8">
        <f t="shared" si="481"/>
        <v>0</v>
      </c>
      <c r="I3278" s="6">
        <f t="shared" si="482"/>
        <v>2.2003895681534447</v>
      </c>
      <c r="J3278" s="15">
        <f t="shared" si="483"/>
        <v>44159</v>
      </c>
      <c r="K3278" s="7">
        <f t="shared" si="484"/>
        <v>13.498489384984413</v>
      </c>
    </row>
    <row r="3279" spans="1:11" x14ac:dyDescent="0.25">
      <c r="A3279" s="11">
        <v>44160</v>
      </c>
      <c r="B3279" s="12">
        <v>6391.1000979999999</v>
      </c>
      <c r="C3279" s="4">
        <f t="shared" si="477"/>
        <v>-6.4102433536708109E-3</v>
      </c>
      <c r="D3279" s="4">
        <f t="shared" si="476"/>
        <v>1.4509140916531771E-7</v>
      </c>
      <c r="E3279" s="13">
        <f t="shared" si="478"/>
        <v>6.6338337814475246E-5</v>
      </c>
      <c r="F3279" s="4">
        <f t="shared" si="479"/>
        <v>-6.4103884450799758E-3</v>
      </c>
      <c r="G3279" s="6">
        <f t="shared" si="480"/>
        <v>-0.78704951227258479</v>
      </c>
      <c r="H3279" s="8">
        <f t="shared" si="481"/>
        <v>1</v>
      </c>
      <c r="I3279" s="6">
        <f t="shared" si="482"/>
        <v>3.5817092895682476</v>
      </c>
      <c r="J3279" s="15">
        <f t="shared" si="483"/>
        <v>44160</v>
      </c>
      <c r="K3279" s="7">
        <f t="shared" si="484"/>
        <v>12.95515320907562</v>
      </c>
    </row>
    <row r="3280" spans="1:11" x14ac:dyDescent="0.25">
      <c r="A3280" s="11">
        <v>44161</v>
      </c>
      <c r="B3280" s="12">
        <v>6362.8999020000001</v>
      </c>
      <c r="C3280" s="4">
        <f t="shared" si="477"/>
        <v>-4.4221800150765602E-3</v>
      </c>
      <c r="D3280" s="4">
        <f t="shared" si="476"/>
        <v>1.4509140916531771E-7</v>
      </c>
      <c r="E3280" s="13">
        <f t="shared" si="478"/>
        <v>6.8962362967240487E-5</v>
      </c>
      <c r="F3280" s="4">
        <f t="shared" si="479"/>
        <v>-4.4223251064857251E-3</v>
      </c>
      <c r="G3280" s="6">
        <f t="shared" si="480"/>
        <v>-0.53253063858866245</v>
      </c>
      <c r="H3280" s="8">
        <f t="shared" si="481"/>
        <v>1</v>
      </c>
      <c r="I3280" s="6">
        <f t="shared" si="482"/>
        <v>3.7302418594923257</v>
      </c>
      <c r="J3280" s="15">
        <f t="shared" si="483"/>
        <v>44161</v>
      </c>
      <c r="K3280" s="7">
        <f t="shared" si="484"/>
        <v>13.208890123970235</v>
      </c>
    </row>
    <row r="3281" spans="1:11" x14ac:dyDescent="0.25">
      <c r="A3281" s="11">
        <v>44162</v>
      </c>
      <c r="B3281" s="12">
        <v>6367.6000979999999</v>
      </c>
      <c r="C3281" s="4">
        <f t="shared" si="477"/>
        <v>7.3841502118019223E-4</v>
      </c>
      <c r="D3281" s="4">
        <f t="shared" si="476"/>
        <v>1.4509140916531771E-7</v>
      </c>
      <c r="E3281" s="13">
        <f t="shared" si="478"/>
        <v>6.72760825169086E-5</v>
      </c>
      <c r="F3281" s="4">
        <f t="shared" si="479"/>
        <v>7.3826992977102694E-4</v>
      </c>
      <c r="G3281" s="6">
        <f t="shared" si="480"/>
        <v>9.0008771124518064E-2</v>
      </c>
      <c r="H3281" s="8">
        <f t="shared" si="481"/>
        <v>0</v>
      </c>
      <c r="I3281" s="6">
        <f t="shared" si="482"/>
        <v>3.8803635626340616</v>
      </c>
      <c r="J3281" s="15">
        <f t="shared" si="483"/>
        <v>44162</v>
      </c>
      <c r="K3281" s="7">
        <f t="shared" si="484"/>
        <v>13.046397539849028</v>
      </c>
    </row>
    <row r="3282" spans="1:11" x14ac:dyDescent="0.25">
      <c r="A3282" s="11">
        <v>44165</v>
      </c>
      <c r="B3282" s="12">
        <v>6266.2001950000003</v>
      </c>
      <c r="C3282" s="4">
        <f t="shared" si="477"/>
        <v>-1.6052506460117463E-2</v>
      </c>
      <c r="D3282" s="4">
        <f t="shared" si="476"/>
        <v>1.4509140916531771E-7</v>
      </c>
      <c r="E3282" s="13">
        <f t="shared" si="478"/>
        <v>6.2162335846813093E-5</v>
      </c>
      <c r="F3282" s="4">
        <f t="shared" si="479"/>
        <v>-1.6052651551526628E-2</v>
      </c>
      <c r="G3282" s="6">
        <f t="shared" si="480"/>
        <v>-2.0360250455644269</v>
      </c>
      <c r="H3282" s="8">
        <f t="shared" si="481"/>
        <v>1</v>
      </c>
      <c r="I3282" s="6">
        <f t="shared" si="482"/>
        <v>1.8512431110313803</v>
      </c>
      <c r="J3282" s="15">
        <f t="shared" si="483"/>
        <v>44165</v>
      </c>
      <c r="K3282" s="7">
        <f t="shared" si="484"/>
        <v>12.540761926312019</v>
      </c>
    </row>
    <row r="3283" spans="1:11" x14ac:dyDescent="0.25">
      <c r="A3283" s="11">
        <v>44166</v>
      </c>
      <c r="B3283" s="12">
        <v>6384.7001950000003</v>
      </c>
      <c r="C3283" s="4">
        <f t="shared" si="477"/>
        <v>1.8734392371912326E-2</v>
      </c>
      <c r="D3283" s="4">
        <f t="shared" si="476"/>
        <v>1.4509140916531771E-7</v>
      </c>
      <c r="E3283" s="13">
        <f t="shared" si="478"/>
        <v>1.0547911669418403E-4</v>
      </c>
      <c r="F3283" s="4">
        <f t="shared" si="479"/>
        <v>1.8734247280503161E-2</v>
      </c>
      <c r="G3283" s="6">
        <f t="shared" si="480"/>
        <v>1.8241183248154127</v>
      </c>
      <c r="H3283" s="8">
        <f t="shared" si="481"/>
        <v>0</v>
      </c>
      <c r="I3283" s="6">
        <f t="shared" si="482"/>
        <v>1.9958564206660059</v>
      </c>
      <c r="J3283" s="15">
        <f t="shared" si="483"/>
        <v>44166</v>
      </c>
      <c r="K3283" s="7">
        <f t="shared" si="484"/>
        <v>16.335916418624503</v>
      </c>
    </row>
    <row r="3284" spans="1:11" x14ac:dyDescent="0.25">
      <c r="A3284" s="11">
        <v>44167</v>
      </c>
      <c r="B3284" s="12">
        <v>6463.3999020000001</v>
      </c>
      <c r="C3284" s="4">
        <f t="shared" si="477"/>
        <v>1.2250946165056667E-2</v>
      </c>
      <c r="D3284" s="4">
        <f t="shared" si="476"/>
        <v>1.4509140916531771E-7</v>
      </c>
      <c r="E3284" s="13">
        <f t="shared" si="478"/>
        <v>9.5795793735076567E-5</v>
      </c>
      <c r="F3284" s="4">
        <f t="shared" si="479"/>
        <v>1.2250801073647502E-2</v>
      </c>
      <c r="G3284" s="6">
        <f t="shared" si="480"/>
        <v>1.2516741058836893</v>
      </c>
      <c r="H3284" s="8">
        <f t="shared" si="481"/>
        <v>0</v>
      </c>
      <c r="I3284" s="6">
        <f t="shared" si="482"/>
        <v>2.9243633234671438</v>
      </c>
      <c r="J3284" s="15">
        <f t="shared" si="483"/>
        <v>44167</v>
      </c>
      <c r="K3284" s="7">
        <f t="shared" si="484"/>
        <v>15.568023578789431</v>
      </c>
    </row>
    <row r="3285" spans="1:11" x14ac:dyDescent="0.25">
      <c r="A3285" s="11">
        <v>44168</v>
      </c>
      <c r="B3285" s="12">
        <v>6490.2998049999997</v>
      </c>
      <c r="C3285" s="4">
        <f t="shared" si="477"/>
        <v>4.1532445981913866E-3</v>
      </c>
      <c r="D3285" s="4">
        <f t="shared" ref="D3285:D3348" si="485">D3284</f>
        <v>1.4509140916531771E-7</v>
      </c>
      <c r="E3285" s="13">
        <f t="shared" si="478"/>
        <v>8.7270721264332232E-5</v>
      </c>
      <c r="F3285" s="4">
        <f t="shared" si="479"/>
        <v>4.1530995067822216E-3</v>
      </c>
      <c r="G3285" s="6">
        <f t="shared" si="480"/>
        <v>0.44456785173070579</v>
      </c>
      <c r="H3285" s="8">
        <f t="shared" si="481"/>
        <v>0</v>
      </c>
      <c r="I3285" s="6">
        <f t="shared" si="482"/>
        <v>3.6554889454379969</v>
      </c>
      <c r="J3285" s="15">
        <f t="shared" si="483"/>
        <v>44168</v>
      </c>
      <c r="K3285" s="7">
        <f t="shared" si="484"/>
        <v>14.859169721042981</v>
      </c>
    </row>
    <row r="3286" spans="1:11" x14ac:dyDescent="0.25">
      <c r="A3286" s="11">
        <v>44169</v>
      </c>
      <c r="B3286" s="12">
        <v>6550.2001950000003</v>
      </c>
      <c r="C3286" s="4">
        <f t="shared" si="477"/>
        <v>9.186888737924186E-3</v>
      </c>
      <c r="D3286" s="4">
        <f t="shared" si="485"/>
        <v>1.4509140916531771E-7</v>
      </c>
      <c r="E3286" s="13">
        <f t="shared" si="478"/>
        <v>7.9765357564458097E-5</v>
      </c>
      <c r="F3286" s="4">
        <f t="shared" si="479"/>
        <v>9.186743646515021E-3</v>
      </c>
      <c r="G3286" s="6">
        <f t="shared" si="480"/>
        <v>1.028618757071875</v>
      </c>
      <c r="H3286" s="8">
        <f t="shared" si="481"/>
        <v>0</v>
      </c>
      <c r="I3286" s="6">
        <f t="shared" si="482"/>
        <v>3.2702438248440995</v>
      </c>
      <c r="J3286" s="15">
        <f t="shared" si="483"/>
        <v>44169</v>
      </c>
      <c r="K3286" s="7">
        <f t="shared" si="484"/>
        <v>14.205856350043772</v>
      </c>
    </row>
    <row r="3287" spans="1:11" x14ac:dyDescent="0.25">
      <c r="A3287" s="11">
        <v>44172</v>
      </c>
      <c r="B3287" s="12">
        <v>6555.3999020000001</v>
      </c>
      <c r="C3287" s="4">
        <f t="shared" si="477"/>
        <v>7.9350922267591131E-4</v>
      </c>
      <c r="D3287" s="4">
        <f t="shared" si="485"/>
        <v>1.4509140916531771E-7</v>
      </c>
      <c r="E3287" s="13">
        <f t="shared" si="478"/>
        <v>7.315773229667312E-5</v>
      </c>
      <c r="F3287" s="4">
        <f t="shared" si="479"/>
        <v>7.9336413126674602E-4</v>
      </c>
      <c r="G3287" s="6">
        <f t="shared" si="480"/>
        <v>9.2756092335940732E-2</v>
      </c>
      <c r="H3287" s="8">
        <f t="shared" si="481"/>
        <v>0</v>
      </c>
      <c r="I3287" s="6">
        <f t="shared" si="482"/>
        <v>3.8382059861694251</v>
      </c>
      <c r="J3287" s="15">
        <f t="shared" si="483"/>
        <v>44172</v>
      </c>
      <c r="K3287" s="7">
        <f t="shared" si="484"/>
        <v>13.604744125141899</v>
      </c>
    </row>
    <row r="3288" spans="1:11" x14ac:dyDescent="0.25">
      <c r="A3288" s="11">
        <v>44173</v>
      </c>
      <c r="B3288" s="12">
        <v>6558.7998049999997</v>
      </c>
      <c r="C3288" s="4">
        <f t="shared" si="477"/>
        <v>5.1850713762673171E-4</v>
      </c>
      <c r="D3288" s="4">
        <f t="shared" si="485"/>
        <v>1.4509140916531771E-7</v>
      </c>
      <c r="E3288" s="13">
        <f t="shared" si="478"/>
        <v>6.7340464349990848E-5</v>
      </c>
      <c r="F3288" s="4">
        <f t="shared" si="479"/>
        <v>5.1836204621756642E-4</v>
      </c>
      <c r="G3288" s="6">
        <f t="shared" si="480"/>
        <v>6.3167711359236017E-2</v>
      </c>
      <c r="H3288" s="8">
        <f t="shared" si="481"/>
        <v>0</v>
      </c>
      <c r="I3288" s="6">
        <f t="shared" si="482"/>
        <v>3.881941011241576</v>
      </c>
      <c r="J3288" s="15">
        <f t="shared" si="483"/>
        <v>44173</v>
      </c>
      <c r="K3288" s="7">
        <f t="shared" si="484"/>
        <v>13.052638614681586</v>
      </c>
    </row>
    <row r="3289" spans="1:11" x14ac:dyDescent="0.25">
      <c r="A3289" s="11">
        <v>44174</v>
      </c>
      <c r="B3289" s="12">
        <v>6564.2998049999997</v>
      </c>
      <c r="C3289" s="4">
        <f t="shared" si="477"/>
        <v>8.3821665391265138E-4</v>
      </c>
      <c r="D3289" s="4">
        <f t="shared" si="485"/>
        <v>1.4509140916531771E-7</v>
      </c>
      <c r="E3289" s="13">
        <f t="shared" si="478"/>
        <v>6.2219016781151781E-5</v>
      </c>
      <c r="F3289" s="4">
        <f t="shared" si="479"/>
        <v>8.3807156250348608E-4</v>
      </c>
      <c r="G3289" s="6">
        <f t="shared" si="480"/>
        <v>0.1062476987869061</v>
      </c>
      <c r="H3289" s="8">
        <f t="shared" si="481"/>
        <v>0</v>
      </c>
      <c r="I3289" s="6">
        <f t="shared" si="482"/>
        <v>3.9178421145043196</v>
      </c>
      <c r="J3289" s="15">
        <f t="shared" si="483"/>
        <v>44174</v>
      </c>
      <c r="K3289" s="7">
        <f t="shared" si="484"/>
        <v>12.546478089739526</v>
      </c>
    </row>
    <row r="3290" spans="1:11" x14ac:dyDescent="0.25">
      <c r="A3290" s="11">
        <v>44175</v>
      </c>
      <c r="B3290" s="12">
        <v>6599.7998049999997</v>
      </c>
      <c r="C3290" s="4">
        <f t="shared" si="477"/>
        <v>5.3934696801402823E-3</v>
      </c>
      <c r="D3290" s="4">
        <f t="shared" si="485"/>
        <v>1.4509140916531771E-7</v>
      </c>
      <c r="E3290" s="13">
        <f t="shared" si="478"/>
        <v>5.7710160486277697E-5</v>
      </c>
      <c r="F3290" s="4">
        <f t="shared" si="479"/>
        <v>5.3933245887311174E-3</v>
      </c>
      <c r="G3290" s="6">
        <f t="shared" si="480"/>
        <v>0.70995433833031052</v>
      </c>
      <c r="H3290" s="8">
        <f t="shared" si="481"/>
        <v>0</v>
      </c>
      <c r="I3290" s="6">
        <f t="shared" si="482"/>
        <v>3.7090825397062788</v>
      </c>
      <c r="J3290" s="15">
        <f t="shared" si="483"/>
        <v>44175</v>
      </c>
      <c r="K3290" s="7">
        <f t="shared" si="484"/>
        <v>12.083323467915712</v>
      </c>
    </row>
    <row r="3291" spans="1:11" x14ac:dyDescent="0.25">
      <c r="A3291" s="11">
        <v>44176</v>
      </c>
      <c r="B3291" s="12">
        <v>6546.7998049999997</v>
      </c>
      <c r="C3291" s="4">
        <f t="shared" si="477"/>
        <v>-8.0629651325331841E-3</v>
      </c>
      <c r="D3291" s="4">
        <f t="shared" si="485"/>
        <v>1.4509140916531771E-7</v>
      </c>
      <c r="E3291" s="13">
        <f t="shared" si="478"/>
        <v>5.3740621637238183E-5</v>
      </c>
      <c r="F3291" s="4">
        <f t="shared" si="479"/>
        <v>-8.0631102239423491E-3</v>
      </c>
      <c r="G3291" s="6">
        <f t="shared" si="480"/>
        <v>-1.0998950659247124</v>
      </c>
      <c r="H3291" s="8">
        <f t="shared" si="481"/>
        <v>1</v>
      </c>
      <c r="I3291" s="6">
        <f t="shared" si="482"/>
        <v>3.3918475824464505</v>
      </c>
      <c r="J3291" s="15">
        <f t="shared" si="483"/>
        <v>44176</v>
      </c>
      <c r="K3291" s="7">
        <f t="shared" si="484"/>
        <v>11.660350455377086</v>
      </c>
    </row>
    <row r="3292" spans="1:11" x14ac:dyDescent="0.25">
      <c r="A3292" s="11">
        <v>44179</v>
      </c>
      <c r="B3292" s="12">
        <v>6531.7998049999997</v>
      </c>
      <c r="C3292" s="4">
        <f t="shared" si="477"/>
        <v>-2.293824572100151E-3</v>
      </c>
      <c r="D3292" s="4">
        <f t="shared" si="485"/>
        <v>1.4509140916531771E-7</v>
      </c>
      <c r="E3292" s="13">
        <f t="shared" si="478"/>
        <v>6.2310432644828225E-5</v>
      </c>
      <c r="F3292" s="4">
        <f t="shared" si="479"/>
        <v>-2.2939696635093164E-3</v>
      </c>
      <c r="G3292" s="6">
        <f t="shared" si="480"/>
        <v>-0.29060781352837678</v>
      </c>
      <c r="H3292" s="8">
        <f t="shared" si="481"/>
        <v>1</v>
      </c>
      <c r="I3292" s="6">
        <f t="shared" si="482"/>
        <v>3.8805258601569483</v>
      </c>
      <c r="J3292" s="15">
        <f t="shared" si="483"/>
        <v>44179</v>
      </c>
      <c r="K3292" s="7">
        <f t="shared" si="484"/>
        <v>12.555691720945342</v>
      </c>
    </row>
    <row r="3293" spans="1:11" x14ac:dyDescent="0.25">
      <c r="A3293" s="11">
        <v>44180</v>
      </c>
      <c r="B3293" s="12">
        <v>6513.2998049999997</v>
      </c>
      <c r="C3293" s="4">
        <f t="shared" si="477"/>
        <v>-2.8363160045239717E-3</v>
      </c>
      <c r="D3293" s="4">
        <f t="shared" si="485"/>
        <v>1.4509140916531771E-7</v>
      </c>
      <c r="E3293" s="13">
        <f t="shared" si="478"/>
        <v>5.8767161461256557E-5</v>
      </c>
      <c r="F3293" s="4">
        <f t="shared" si="479"/>
        <v>-2.8364610959331371E-3</v>
      </c>
      <c r="G3293" s="6">
        <f t="shared" si="480"/>
        <v>-0.37000660283568731</v>
      </c>
      <c r="H3293" s="8">
        <f t="shared" si="481"/>
        <v>1</v>
      </c>
      <c r="I3293" s="6">
        <f t="shared" si="482"/>
        <v>3.883572692532816</v>
      </c>
      <c r="J3293" s="15">
        <f t="shared" si="483"/>
        <v>44180</v>
      </c>
      <c r="K3293" s="7">
        <f t="shared" si="484"/>
        <v>12.193478523250825</v>
      </c>
    </row>
    <row r="3294" spans="1:11" x14ac:dyDescent="0.25">
      <c r="A3294" s="11">
        <v>44181</v>
      </c>
      <c r="B3294" s="12">
        <v>6570.8999020000001</v>
      </c>
      <c r="C3294" s="4">
        <f t="shared" si="477"/>
        <v>8.8045842144561289E-3</v>
      </c>
      <c r="D3294" s="4">
        <f t="shared" si="485"/>
        <v>1.4509140916531771E-7</v>
      </c>
      <c r="E3294" s="13">
        <f t="shared" si="478"/>
        <v>5.616418989719702E-5</v>
      </c>
      <c r="F3294" s="4">
        <f t="shared" si="479"/>
        <v>8.804439123046964E-3</v>
      </c>
      <c r="G3294" s="6">
        <f t="shared" si="480"/>
        <v>1.1748216612437561</v>
      </c>
      <c r="H3294" s="8">
        <f t="shared" si="481"/>
        <v>0</v>
      </c>
      <c r="I3294" s="6">
        <f t="shared" si="482"/>
        <v>3.2845740962305925</v>
      </c>
      <c r="J3294" s="15">
        <f t="shared" si="483"/>
        <v>44181</v>
      </c>
      <c r="K3294" s="7">
        <f t="shared" si="484"/>
        <v>11.920377529252521</v>
      </c>
    </row>
    <row r="3295" spans="1:11" x14ac:dyDescent="0.25">
      <c r="A3295" s="11">
        <v>44182</v>
      </c>
      <c r="B3295" s="12">
        <v>6551.1000979999999</v>
      </c>
      <c r="C3295" s="4">
        <f t="shared" si="477"/>
        <v>-3.0178050642649715E-3</v>
      </c>
      <c r="D3295" s="4">
        <f t="shared" si="485"/>
        <v>1.4509140916531771E-7</v>
      </c>
      <c r="E3295" s="13">
        <f t="shared" si="478"/>
        <v>5.2379569097194955E-5</v>
      </c>
      <c r="F3295" s="4">
        <f t="shared" si="479"/>
        <v>-3.0179501556741369E-3</v>
      </c>
      <c r="G3295" s="6">
        <f t="shared" si="480"/>
        <v>-0.41699524431995544</v>
      </c>
      <c r="H3295" s="8">
        <f t="shared" si="481"/>
        <v>1</v>
      </c>
      <c r="I3295" s="6">
        <f t="shared" si="482"/>
        <v>3.9226159225997965</v>
      </c>
      <c r="J3295" s="15">
        <f t="shared" si="483"/>
        <v>44182</v>
      </c>
      <c r="K3295" s="7">
        <f t="shared" si="484"/>
        <v>11.511746601445989</v>
      </c>
    </row>
    <row r="3296" spans="1:11" x14ac:dyDescent="0.25">
      <c r="A3296" s="11">
        <v>44183</v>
      </c>
      <c r="B3296" s="12">
        <v>6529.2001950000003</v>
      </c>
      <c r="C3296" s="4">
        <f t="shared" si="477"/>
        <v>-3.3485352740382003E-3</v>
      </c>
      <c r="D3296" s="4">
        <f t="shared" si="485"/>
        <v>1.4509140916531771E-7</v>
      </c>
      <c r="E3296" s="13">
        <f t="shared" si="478"/>
        <v>5.0737805386189562E-5</v>
      </c>
      <c r="F3296" s="4">
        <f t="shared" si="479"/>
        <v>-3.3486803654473657E-3</v>
      </c>
      <c r="G3296" s="6">
        <f t="shared" si="480"/>
        <v>-0.47011905724095232</v>
      </c>
      <c r="H3296" s="8">
        <f t="shared" si="481"/>
        <v>1</v>
      </c>
      <c r="I3296" s="6">
        <f t="shared" si="482"/>
        <v>3.9149751312412713</v>
      </c>
      <c r="J3296" s="15">
        <f t="shared" si="483"/>
        <v>44183</v>
      </c>
      <c r="K3296" s="7">
        <f t="shared" si="484"/>
        <v>11.329900600934661</v>
      </c>
    </row>
    <row r="3297" spans="1:11" x14ac:dyDescent="0.25">
      <c r="A3297" s="11">
        <v>44186</v>
      </c>
      <c r="B3297" s="12">
        <v>6416.2998049999997</v>
      </c>
      <c r="C3297" s="4">
        <f t="shared" si="477"/>
        <v>-1.7442856979098104E-2</v>
      </c>
      <c r="D3297" s="4">
        <f t="shared" si="485"/>
        <v>1.4509140916531771E-7</v>
      </c>
      <c r="E3297" s="13">
        <f t="shared" si="478"/>
        <v>4.9683158968663854E-5</v>
      </c>
      <c r="F3297" s="4">
        <f t="shared" si="479"/>
        <v>-1.7443002070507269E-2</v>
      </c>
      <c r="G3297" s="6">
        <f t="shared" si="480"/>
        <v>-2.4746662285437973</v>
      </c>
      <c r="H3297" s="8">
        <f t="shared" si="481"/>
        <v>1</v>
      </c>
      <c r="I3297" s="6">
        <f t="shared" si="482"/>
        <v>0.97399726346514415</v>
      </c>
      <c r="J3297" s="15">
        <f t="shared" si="483"/>
        <v>44186</v>
      </c>
      <c r="K3297" s="7">
        <f t="shared" si="484"/>
        <v>11.211529431380873</v>
      </c>
    </row>
    <row r="3298" spans="1:11" x14ac:dyDescent="0.25">
      <c r="A3298" s="11">
        <v>44187</v>
      </c>
      <c r="B3298" s="12">
        <v>6453.2</v>
      </c>
      <c r="C3298" s="4">
        <f t="shared" si="477"/>
        <v>5.7345346253739804E-3</v>
      </c>
      <c r="D3298" s="4">
        <f t="shared" si="485"/>
        <v>1.4509140916531771E-7</v>
      </c>
      <c r="E3298" s="13">
        <f t="shared" si="478"/>
        <v>1.0313469282873813E-4</v>
      </c>
      <c r="F3298" s="4">
        <f t="shared" si="479"/>
        <v>5.7343895339648154E-3</v>
      </c>
      <c r="G3298" s="6">
        <f t="shared" si="480"/>
        <v>0.56465711033510591</v>
      </c>
      <c r="H3298" s="8">
        <f t="shared" si="481"/>
        <v>0</v>
      </c>
      <c r="I3298" s="6">
        <f t="shared" si="482"/>
        <v>3.5113800039992116</v>
      </c>
      <c r="J3298" s="15">
        <f t="shared" si="483"/>
        <v>44187</v>
      </c>
      <c r="K3298" s="7">
        <f t="shared" si="484"/>
        <v>16.153351753017311</v>
      </c>
    </row>
    <row r="3299" spans="1:11" x14ac:dyDescent="0.25">
      <c r="A3299" s="11">
        <v>44188</v>
      </c>
      <c r="B3299" s="12">
        <v>6495.7998049999997</v>
      </c>
      <c r="C3299" s="4">
        <f t="shared" si="477"/>
        <v>6.5796523788219105E-3</v>
      </c>
      <c r="D3299" s="4">
        <f t="shared" si="485"/>
        <v>1.4509140916531771E-7</v>
      </c>
      <c r="E3299" s="13">
        <f t="shared" si="478"/>
        <v>9.3731793242738233E-5</v>
      </c>
      <c r="F3299" s="4">
        <f t="shared" si="479"/>
        <v>6.5795072874127456E-3</v>
      </c>
      <c r="G3299" s="6">
        <f t="shared" si="480"/>
        <v>0.67959458435428188</v>
      </c>
      <c r="H3299" s="8">
        <f t="shared" si="481"/>
        <v>0</v>
      </c>
      <c r="I3299" s="6">
        <f t="shared" si="482"/>
        <v>3.4876736259459218</v>
      </c>
      <c r="J3299" s="15">
        <f t="shared" si="483"/>
        <v>44188</v>
      </c>
      <c r="K3299" s="7">
        <f t="shared" si="484"/>
        <v>15.399397290287945</v>
      </c>
    </row>
    <row r="3300" spans="1:11" x14ac:dyDescent="0.25">
      <c r="A3300" s="11">
        <v>44189</v>
      </c>
      <c r="B3300" s="12">
        <v>6502.1000979999999</v>
      </c>
      <c r="C3300" s="4">
        <f t="shared" si="477"/>
        <v>9.6943252993718387E-4</v>
      </c>
      <c r="D3300" s="4">
        <f t="shared" si="485"/>
        <v>1.4509140916531771E-7</v>
      </c>
      <c r="E3300" s="13">
        <f t="shared" si="478"/>
        <v>8.5453601887942234E-5</v>
      </c>
      <c r="F3300" s="4">
        <f t="shared" si="479"/>
        <v>9.6928743852801858E-4</v>
      </c>
      <c r="G3300" s="6">
        <f t="shared" si="480"/>
        <v>0.10485457831329219</v>
      </c>
      <c r="H3300" s="8">
        <f t="shared" si="481"/>
        <v>0</v>
      </c>
      <c r="I3300" s="6">
        <f t="shared" si="482"/>
        <v>3.759332724146899</v>
      </c>
      <c r="J3300" s="15">
        <f t="shared" si="483"/>
        <v>44189</v>
      </c>
      <c r="K3300" s="7">
        <f t="shared" si="484"/>
        <v>14.703659842926653</v>
      </c>
    </row>
    <row r="3301" spans="1:11" x14ac:dyDescent="0.25">
      <c r="A3301" s="11">
        <v>44194</v>
      </c>
      <c r="B3301" s="12">
        <v>6602.7001950000003</v>
      </c>
      <c r="C3301" s="4">
        <f t="shared" si="477"/>
        <v>1.5353469101360517E-2</v>
      </c>
      <c r="D3301" s="4">
        <f t="shared" si="485"/>
        <v>1.4509140916531771E-7</v>
      </c>
      <c r="E3301" s="13">
        <f t="shared" si="478"/>
        <v>7.8165589134019802E-5</v>
      </c>
      <c r="F3301" s="4">
        <f t="shared" si="479"/>
        <v>1.5353324009951352E-2</v>
      </c>
      <c r="G3301" s="6">
        <f t="shared" si="480"/>
        <v>1.7365792699762621</v>
      </c>
      <c r="H3301" s="8">
        <f t="shared" si="481"/>
        <v>0</v>
      </c>
      <c r="I3301" s="6">
        <f t="shared" si="482"/>
        <v>2.3015482082931387</v>
      </c>
      <c r="J3301" s="15">
        <f t="shared" si="483"/>
        <v>44194</v>
      </c>
      <c r="K3301" s="7">
        <f t="shared" si="484"/>
        <v>14.062678994738878</v>
      </c>
    </row>
    <row r="3302" spans="1:11" x14ac:dyDescent="0.25">
      <c r="A3302" s="11">
        <v>44195</v>
      </c>
      <c r="B3302" s="12">
        <v>6555.7998049999997</v>
      </c>
      <c r="C3302" s="4">
        <f t="shared" si="477"/>
        <v>-7.1285615547173435E-3</v>
      </c>
      <c r="D3302" s="4">
        <f t="shared" si="485"/>
        <v>1.4509140916531771E-7</v>
      </c>
      <c r="E3302" s="13">
        <f t="shared" si="478"/>
        <v>7.1749316831910758E-5</v>
      </c>
      <c r="F3302" s="4">
        <f t="shared" si="479"/>
        <v>-7.1287066461265085E-3</v>
      </c>
      <c r="G3302" s="6">
        <f t="shared" si="480"/>
        <v>-0.84159250337323344</v>
      </c>
      <c r="H3302" s="8">
        <f t="shared" si="481"/>
        <v>1</v>
      </c>
      <c r="I3302" s="6">
        <f t="shared" si="482"/>
        <v>3.4980886083664862</v>
      </c>
      <c r="J3302" s="15">
        <f t="shared" si="483"/>
        <v>44195</v>
      </c>
      <c r="K3302" s="7">
        <f t="shared" si="484"/>
        <v>13.473150024576071</v>
      </c>
    </row>
    <row r="3303" spans="1:11" x14ac:dyDescent="0.25">
      <c r="A3303" s="11">
        <v>44196</v>
      </c>
      <c r="B3303" s="12">
        <v>6460.52</v>
      </c>
      <c r="C3303" s="4">
        <f t="shared" ref="C3303:C3366" si="486">LN(B3303/B3302)</f>
        <v>-1.464031435428359E-2</v>
      </c>
      <c r="D3303" s="4">
        <f t="shared" si="485"/>
        <v>1.4509140916531771E-7</v>
      </c>
      <c r="E3303" s="13">
        <f t="shared" ref="E3303:E3366" si="487">$G$6+(($G$7+$G$8*H3302)*F3302*F3302)+($G$9*E3302)</f>
        <v>7.5530848630756315E-5</v>
      </c>
      <c r="F3303" s="4">
        <f t="shared" ref="F3303:F3366" si="488">C3303-D3303</f>
        <v>-1.4640459445692755E-2</v>
      </c>
      <c r="G3303" s="6">
        <f t="shared" ref="G3303:G3366" si="489">F3303/SQRT(E3303)</f>
        <v>-1.6845834271114131</v>
      </c>
      <c r="H3303" s="8">
        <f t="shared" ref="H3303:H3366" si="490">IF(G3303&lt;0,1,0)</f>
        <v>1</v>
      </c>
      <c r="I3303" s="6">
        <f t="shared" ref="I3303:I3366" si="491">-0.5*LN(2*PI())-0.5*LN(E3303)-0.5*G3303*G3303</f>
        <v>2.4076355023581488</v>
      </c>
      <c r="J3303" s="15">
        <f t="shared" ref="J3303:J3366" si="492">A3303</f>
        <v>44196</v>
      </c>
      <c r="K3303" s="7">
        <f t="shared" ref="K3303:K3366" si="493">100*SQRT($B$12*E3303)</f>
        <v>13.823640874813462</v>
      </c>
    </row>
    <row r="3304" spans="1:11" x14ac:dyDescent="0.25">
      <c r="A3304" s="11">
        <v>44200</v>
      </c>
      <c r="B3304" s="12">
        <v>6571.88</v>
      </c>
      <c r="C3304" s="4">
        <f t="shared" si="486"/>
        <v>1.7090130815546962E-2</v>
      </c>
      <c r="D3304" s="4">
        <f t="shared" si="485"/>
        <v>1.4509140916531771E-7</v>
      </c>
      <c r="E3304" s="13">
        <f t="shared" si="487"/>
        <v>1.0920517047564507E-4</v>
      </c>
      <c r="F3304" s="4">
        <f t="shared" si="488"/>
        <v>1.7089985724137797E-2</v>
      </c>
      <c r="G3304" s="6">
        <f t="shared" si="489"/>
        <v>1.6353853364367481</v>
      </c>
      <c r="H3304" s="8">
        <f t="shared" si="490"/>
        <v>0</v>
      </c>
      <c r="I3304" s="6">
        <f t="shared" si="491"/>
        <v>2.3049599410273167</v>
      </c>
      <c r="J3304" s="15">
        <f t="shared" si="492"/>
        <v>44200</v>
      </c>
      <c r="K3304" s="7">
        <f t="shared" si="493"/>
        <v>16.621945773686729</v>
      </c>
    </row>
    <row r="3305" spans="1:11" x14ac:dyDescent="0.25">
      <c r="A3305" s="11">
        <v>44201</v>
      </c>
      <c r="B3305" s="12">
        <v>6612.25</v>
      </c>
      <c r="C3305" s="4">
        <f t="shared" si="486"/>
        <v>6.1240485598259287E-3</v>
      </c>
      <c r="D3305" s="4">
        <f t="shared" si="485"/>
        <v>1.4509140916531771E-7</v>
      </c>
      <c r="E3305" s="13">
        <f t="shared" si="487"/>
        <v>9.9076163361390697E-5</v>
      </c>
      <c r="F3305" s="4">
        <f t="shared" si="488"/>
        <v>6.1239034684167637E-3</v>
      </c>
      <c r="G3305" s="6">
        <f t="shared" si="489"/>
        <v>0.6152388418851108</v>
      </c>
      <c r="H3305" s="8">
        <f t="shared" si="490"/>
        <v>0</v>
      </c>
      <c r="I3305" s="6">
        <f t="shared" si="491"/>
        <v>3.5016128888768536</v>
      </c>
      <c r="J3305" s="15">
        <f t="shared" si="492"/>
        <v>44201</v>
      </c>
      <c r="K3305" s="7">
        <f t="shared" si="493"/>
        <v>15.832330634000746</v>
      </c>
    </row>
    <row r="3306" spans="1:11" x14ac:dyDescent="0.25">
      <c r="A3306" s="11">
        <v>44202</v>
      </c>
      <c r="B3306" s="12">
        <v>6841.86</v>
      </c>
      <c r="C3306" s="4">
        <f t="shared" si="486"/>
        <v>3.4135635206463649E-2</v>
      </c>
      <c r="D3306" s="4">
        <f t="shared" si="485"/>
        <v>1.4509140916531771E-7</v>
      </c>
      <c r="E3306" s="13">
        <f t="shared" si="487"/>
        <v>9.015871631657348E-5</v>
      </c>
      <c r="F3306" s="4">
        <f t="shared" si="488"/>
        <v>3.4135490115054484E-2</v>
      </c>
      <c r="G3306" s="6">
        <f t="shared" si="489"/>
        <v>3.5950280477106142</v>
      </c>
      <c r="H3306" s="8">
        <f t="shared" si="490"/>
        <v>0</v>
      </c>
      <c r="I3306" s="6">
        <f t="shared" si="491"/>
        <v>-2.7240824020318759</v>
      </c>
      <c r="J3306" s="15">
        <f t="shared" si="492"/>
        <v>44202</v>
      </c>
      <c r="K3306" s="7">
        <f t="shared" si="493"/>
        <v>15.103031228231334</v>
      </c>
    </row>
    <row r="3307" spans="1:11" x14ac:dyDescent="0.25">
      <c r="A3307" s="11">
        <v>44203</v>
      </c>
      <c r="B3307" s="12">
        <v>6856.96</v>
      </c>
      <c r="C3307" s="4">
        <f t="shared" si="486"/>
        <v>2.2045703375420272E-3</v>
      </c>
      <c r="D3307" s="4">
        <f t="shared" si="485"/>
        <v>1.4509140916531771E-7</v>
      </c>
      <c r="E3307" s="13">
        <f t="shared" si="487"/>
        <v>8.2307911109297935E-5</v>
      </c>
      <c r="F3307" s="4">
        <f t="shared" si="488"/>
        <v>2.2044252461328618E-3</v>
      </c>
      <c r="G3307" s="6">
        <f t="shared" si="489"/>
        <v>0.24298227064960951</v>
      </c>
      <c r="H3307" s="8">
        <f t="shared" si="490"/>
        <v>0</v>
      </c>
      <c r="I3307" s="6">
        <f t="shared" si="491"/>
        <v>3.7540629396883709</v>
      </c>
      <c r="J3307" s="15">
        <f t="shared" si="492"/>
        <v>44203</v>
      </c>
      <c r="K3307" s="7">
        <f t="shared" si="493"/>
        <v>14.430489080641854</v>
      </c>
    </row>
    <row r="3308" spans="1:11" x14ac:dyDescent="0.25">
      <c r="A3308" s="11">
        <v>44204</v>
      </c>
      <c r="B3308" s="12">
        <v>6873.26</v>
      </c>
      <c r="C3308" s="4">
        <f t="shared" si="486"/>
        <v>2.3743257802859401E-3</v>
      </c>
      <c r="D3308" s="4">
        <f t="shared" si="485"/>
        <v>1.4509140916531771E-7</v>
      </c>
      <c r="E3308" s="13">
        <f t="shared" si="487"/>
        <v>7.5396163599857234E-5</v>
      </c>
      <c r="F3308" s="4">
        <f t="shared" si="488"/>
        <v>2.3741806888767747E-3</v>
      </c>
      <c r="G3308" s="6">
        <f t="shared" si="489"/>
        <v>0.27342558132556011</v>
      </c>
      <c r="H3308" s="8">
        <f t="shared" si="490"/>
        <v>0</v>
      </c>
      <c r="I3308" s="6">
        <f t="shared" si="491"/>
        <v>3.7900577749753803</v>
      </c>
      <c r="J3308" s="15">
        <f t="shared" si="492"/>
        <v>44204</v>
      </c>
      <c r="K3308" s="7">
        <f t="shared" si="493"/>
        <v>13.811310361715821</v>
      </c>
    </row>
    <row r="3309" spans="1:11" x14ac:dyDescent="0.25">
      <c r="A3309" s="11">
        <v>44207</v>
      </c>
      <c r="B3309" s="12">
        <v>6798.48</v>
      </c>
      <c r="C3309" s="4">
        <f t="shared" si="486"/>
        <v>-1.0939462826761268E-2</v>
      </c>
      <c r="D3309" s="4">
        <f t="shared" si="485"/>
        <v>1.4509140916531771E-7</v>
      </c>
      <c r="E3309" s="13">
        <f t="shared" si="487"/>
        <v>6.9311150359433442E-5</v>
      </c>
      <c r="F3309" s="4">
        <f t="shared" si="488"/>
        <v>-1.0939607918170433E-2</v>
      </c>
      <c r="G3309" s="6">
        <f t="shared" si="489"/>
        <v>-1.3140146386318627</v>
      </c>
      <c r="H3309" s="8">
        <f t="shared" si="490"/>
        <v>1</v>
      </c>
      <c r="I3309" s="6">
        <f t="shared" si="491"/>
        <v>3.0061966139578575</v>
      </c>
      <c r="J3309" s="15">
        <f t="shared" si="492"/>
        <v>44207</v>
      </c>
      <c r="K3309" s="7">
        <f t="shared" si="493"/>
        <v>13.242250957045279</v>
      </c>
    </row>
    <row r="3310" spans="1:11" x14ac:dyDescent="0.25">
      <c r="A3310" s="11">
        <v>44208</v>
      </c>
      <c r="B3310" s="12">
        <v>6754.11</v>
      </c>
      <c r="C3310" s="4">
        <f t="shared" si="486"/>
        <v>-6.5478493081726425E-3</v>
      </c>
      <c r="D3310" s="4">
        <f t="shared" si="485"/>
        <v>1.4509140916531771E-7</v>
      </c>
      <c r="E3310" s="13">
        <f t="shared" si="487"/>
        <v>8.6161968054864748E-5</v>
      </c>
      <c r="F3310" s="4">
        <f t="shared" si="488"/>
        <v>-6.5479943995818074E-3</v>
      </c>
      <c r="G3310" s="6">
        <f t="shared" si="489"/>
        <v>-0.70542442713901565</v>
      </c>
      <c r="H3310" s="8">
        <f t="shared" si="490"/>
        <v>1</v>
      </c>
      <c r="I3310" s="6">
        <f t="shared" si="491"/>
        <v>3.5118904973504268</v>
      </c>
      <c r="J3310" s="15">
        <f t="shared" si="492"/>
        <v>44208</v>
      </c>
      <c r="K3310" s="7">
        <f t="shared" si="493"/>
        <v>14.764476935496489</v>
      </c>
    </row>
    <row r="3311" spans="1:11" x14ac:dyDescent="0.25">
      <c r="A3311" s="11">
        <v>44209</v>
      </c>
      <c r="B3311" s="12">
        <v>6745.52</v>
      </c>
      <c r="C3311" s="4">
        <f t="shared" si="486"/>
        <v>-1.2726276437724146E-3</v>
      </c>
      <c r="D3311" s="4">
        <f t="shared" si="485"/>
        <v>1.4509140916531771E-7</v>
      </c>
      <c r="E3311" s="13">
        <f t="shared" si="487"/>
        <v>8.67457286447181E-5</v>
      </c>
      <c r="F3311" s="4">
        <f t="shared" si="488"/>
        <v>-1.27277273518158E-3</v>
      </c>
      <c r="G3311" s="6">
        <f t="shared" si="489"/>
        <v>-0.13665540505739185</v>
      </c>
      <c r="H3311" s="8">
        <f t="shared" si="490"/>
        <v>1</v>
      </c>
      <c r="I3311" s="6">
        <f t="shared" si="491"/>
        <v>3.7479888058668154</v>
      </c>
      <c r="J3311" s="15">
        <f t="shared" si="492"/>
        <v>44209</v>
      </c>
      <c r="K3311" s="7">
        <f t="shared" si="493"/>
        <v>14.81440830648112</v>
      </c>
    </row>
    <row r="3312" spans="1:11" x14ac:dyDescent="0.25">
      <c r="A3312" s="11">
        <v>44210</v>
      </c>
      <c r="B3312" s="12">
        <v>6801.96</v>
      </c>
      <c r="C3312" s="4">
        <f t="shared" si="486"/>
        <v>8.332225112437976E-3</v>
      </c>
      <c r="D3312" s="4">
        <f t="shared" si="485"/>
        <v>1.4509140916531771E-7</v>
      </c>
      <c r="E3312" s="13">
        <f t="shared" si="487"/>
        <v>7.9603773569962715E-5</v>
      </c>
      <c r="F3312" s="4">
        <f t="shared" si="488"/>
        <v>8.332080021028811E-3</v>
      </c>
      <c r="G3312" s="6">
        <f t="shared" si="489"/>
        <v>0.93387038751557494</v>
      </c>
      <c r="H3312" s="8">
        <f t="shared" si="490"/>
        <v>0</v>
      </c>
      <c r="I3312" s="6">
        <f t="shared" si="491"/>
        <v>3.3642290462459696</v>
      </c>
      <c r="J3312" s="15">
        <f t="shared" si="492"/>
        <v>44210</v>
      </c>
      <c r="K3312" s="7">
        <f t="shared" si="493"/>
        <v>14.191460359385347</v>
      </c>
    </row>
    <row r="3313" spans="1:11" x14ac:dyDescent="0.25">
      <c r="A3313" s="11">
        <v>44211</v>
      </c>
      <c r="B3313" s="12">
        <v>6735.71</v>
      </c>
      <c r="C3313" s="4">
        <f t="shared" si="486"/>
        <v>-9.7875821876481448E-3</v>
      </c>
      <c r="D3313" s="4">
        <f t="shared" si="485"/>
        <v>1.4509140916531771E-7</v>
      </c>
      <c r="E3313" s="13">
        <f t="shared" si="487"/>
        <v>7.3015475834815687E-5</v>
      </c>
      <c r="F3313" s="4">
        <f t="shared" si="488"/>
        <v>-9.7877272790573098E-3</v>
      </c>
      <c r="G3313" s="6">
        <f t="shared" si="489"/>
        <v>-1.1454454196994903</v>
      </c>
      <c r="H3313" s="8">
        <f t="shared" si="490"/>
        <v>1</v>
      </c>
      <c r="I3313" s="6">
        <f t="shared" si="491"/>
        <v>3.1874584328135698</v>
      </c>
      <c r="J3313" s="15">
        <f t="shared" si="492"/>
        <v>44211</v>
      </c>
      <c r="K3313" s="7">
        <f t="shared" si="493"/>
        <v>13.591510359856397</v>
      </c>
    </row>
    <row r="3314" spans="1:11" x14ac:dyDescent="0.25">
      <c r="A3314" s="11">
        <v>44214</v>
      </c>
      <c r="B3314" s="12">
        <v>6720.65</v>
      </c>
      <c r="C3314" s="4">
        <f t="shared" si="486"/>
        <v>-2.2383477088605626E-3</v>
      </c>
      <c r="D3314" s="4">
        <f t="shared" si="485"/>
        <v>1.4509140916531771E-7</v>
      </c>
      <c r="E3314" s="13">
        <f t="shared" si="487"/>
        <v>8.4992669130373345E-5</v>
      </c>
      <c r="F3314" s="4">
        <f t="shared" si="488"/>
        <v>-2.238492800269728E-3</v>
      </c>
      <c r="G3314" s="6">
        <f t="shared" si="489"/>
        <v>-0.24280910481827145</v>
      </c>
      <c r="H3314" s="8">
        <f t="shared" si="490"/>
        <v>1</v>
      </c>
      <c r="I3314" s="6">
        <f t="shared" si="491"/>
        <v>3.7380561114631705</v>
      </c>
      <c r="J3314" s="15">
        <f t="shared" si="492"/>
        <v>44214</v>
      </c>
      <c r="K3314" s="7">
        <f t="shared" si="493"/>
        <v>14.663950794374776</v>
      </c>
    </row>
    <row r="3315" spans="1:11" x14ac:dyDescent="0.25">
      <c r="A3315" s="11">
        <v>44215</v>
      </c>
      <c r="B3315" s="12">
        <v>6712.95</v>
      </c>
      <c r="C3315" s="4">
        <f t="shared" si="486"/>
        <v>-1.1463793537501885E-3</v>
      </c>
      <c r="D3315" s="4">
        <f t="shared" si="485"/>
        <v>1.4509140916531771E-7</v>
      </c>
      <c r="E3315" s="13">
        <f t="shared" si="487"/>
        <v>7.8689648762780658E-5</v>
      </c>
      <c r="F3315" s="4">
        <f t="shared" si="488"/>
        <v>-1.1465244451593539E-3</v>
      </c>
      <c r="G3315" s="6">
        <f t="shared" si="489"/>
        <v>-0.12924820353359867</v>
      </c>
      <c r="H3315" s="8">
        <f t="shared" si="490"/>
        <v>1</v>
      </c>
      <c r="I3315" s="6">
        <f t="shared" si="491"/>
        <v>3.7977083872286537</v>
      </c>
      <c r="J3315" s="15">
        <f t="shared" si="492"/>
        <v>44215</v>
      </c>
      <c r="K3315" s="7">
        <f t="shared" si="493"/>
        <v>14.10974171875003</v>
      </c>
    </row>
    <row r="3316" spans="1:11" x14ac:dyDescent="0.25">
      <c r="A3316" s="11">
        <v>44216</v>
      </c>
      <c r="B3316" s="12">
        <v>6740.39</v>
      </c>
      <c r="C3316" s="4">
        <f t="shared" si="486"/>
        <v>4.0792900575638219E-3</v>
      </c>
      <c r="D3316" s="4">
        <f t="shared" si="485"/>
        <v>1.4509140916531771E-7</v>
      </c>
      <c r="E3316" s="13">
        <f t="shared" si="487"/>
        <v>7.2454626125455487E-5</v>
      </c>
      <c r="F3316" s="4">
        <f t="shared" si="488"/>
        <v>4.079144966154657E-3</v>
      </c>
      <c r="G3316" s="6">
        <f t="shared" si="489"/>
        <v>0.47922126344789412</v>
      </c>
      <c r="H3316" s="8">
        <f t="shared" si="490"/>
        <v>0</v>
      </c>
      <c r="I3316" s="6">
        <f t="shared" si="491"/>
        <v>3.7325099764114227</v>
      </c>
      <c r="J3316" s="15">
        <f t="shared" si="492"/>
        <v>44216</v>
      </c>
      <c r="K3316" s="7">
        <f t="shared" si="493"/>
        <v>13.539209877145799</v>
      </c>
    </row>
    <row r="3317" spans="1:11" x14ac:dyDescent="0.25">
      <c r="A3317" s="11">
        <v>44217</v>
      </c>
      <c r="B3317" s="12">
        <v>6715.42</v>
      </c>
      <c r="C3317" s="4">
        <f t="shared" si="486"/>
        <v>-3.7114121948214267E-3</v>
      </c>
      <c r="D3317" s="4">
        <f t="shared" si="485"/>
        <v>1.4509140916531771E-7</v>
      </c>
      <c r="E3317" s="13">
        <f t="shared" si="487"/>
        <v>6.6721458757636805E-5</v>
      </c>
      <c r="F3317" s="4">
        <f t="shared" si="488"/>
        <v>-3.7115572862305921E-3</v>
      </c>
      <c r="G3317" s="6">
        <f t="shared" si="489"/>
        <v>-0.45438438843879703</v>
      </c>
      <c r="H3317" s="8">
        <f t="shared" si="490"/>
        <v>1</v>
      </c>
      <c r="I3317" s="6">
        <f t="shared" si="491"/>
        <v>3.7853208487065477</v>
      </c>
      <c r="J3317" s="15">
        <f t="shared" si="492"/>
        <v>44217</v>
      </c>
      <c r="K3317" s="7">
        <f t="shared" si="493"/>
        <v>12.992509020848173</v>
      </c>
    </row>
    <row r="3318" spans="1:11" x14ac:dyDescent="0.25">
      <c r="A3318" s="11">
        <v>44218</v>
      </c>
      <c r="B3318" s="12">
        <v>6695.07</v>
      </c>
      <c r="C3318" s="4">
        <f t="shared" si="486"/>
        <v>-3.0349399045197733E-3</v>
      </c>
      <c r="D3318" s="4">
        <f t="shared" si="485"/>
        <v>1.4509140916531771E-7</v>
      </c>
      <c r="E3318" s="13">
        <f t="shared" si="487"/>
        <v>6.4230388470338769E-5</v>
      </c>
      <c r="F3318" s="4">
        <f t="shared" si="488"/>
        <v>-3.0350849959289387E-3</v>
      </c>
      <c r="G3318" s="6">
        <f t="shared" si="489"/>
        <v>-0.37870460265673078</v>
      </c>
      <c r="H3318" s="8">
        <f t="shared" si="490"/>
        <v>1</v>
      </c>
      <c r="I3318" s="6">
        <f t="shared" si="491"/>
        <v>3.8358699380582451</v>
      </c>
      <c r="J3318" s="15">
        <f t="shared" si="492"/>
        <v>44218</v>
      </c>
      <c r="K3318" s="7">
        <f t="shared" si="493"/>
        <v>12.747661857374359</v>
      </c>
    </row>
    <row r="3319" spans="1:11" x14ac:dyDescent="0.25">
      <c r="A3319" s="11">
        <v>44221</v>
      </c>
      <c r="B3319" s="12">
        <v>6638.85</v>
      </c>
      <c r="C3319" s="4">
        <f t="shared" si="486"/>
        <v>-8.4326789346721095E-3</v>
      </c>
      <c r="D3319" s="4">
        <f t="shared" si="485"/>
        <v>1.4509140916531771E-7</v>
      </c>
      <c r="E3319" s="13">
        <f t="shared" si="487"/>
        <v>6.1190360522042167E-5</v>
      </c>
      <c r="F3319" s="4">
        <f t="shared" si="488"/>
        <v>-8.4328240260812745E-3</v>
      </c>
      <c r="G3319" s="6">
        <f t="shared" si="489"/>
        <v>-1.0780317000685151</v>
      </c>
      <c r="H3319" s="8">
        <f t="shared" si="490"/>
        <v>1</v>
      </c>
      <c r="I3319" s="6">
        <f t="shared" si="491"/>
        <v>3.350745737949731</v>
      </c>
      <c r="J3319" s="15">
        <f t="shared" si="492"/>
        <v>44221</v>
      </c>
      <c r="K3319" s="7">
        <f t="shared" si="493"/>
        <v>12.442331458403071</v>
      </c>
    </row>
    <row r="3320" spans="1:11" x14ac:dyDescent="0.25">
      <c r="A3320" s="11">
        <v>44222</v>
      </c>
      <c r="B3320" s="12">
        <v>6654.01</v>
      </c>
      <c r="C3320" s="4">
        <f t="shared" si="486"/>
        <v>2.280924732922629E-3</v>
      </c>
      <c r="D3320" s="4">
        <f t="shared" si="485"/>
        <v>1.4509140916531771E-7</v>
      </c>
      <c r="E3320" s="13">
        <f t="shared" si="487"/>
        <v>7.0000830588379752E-5</v>
      </c>
      <c r="F3320" s="4">
        <f t="shared" si="488"/>
        <v>2.2807796415134636E-3</v>
      </c>
      <c r="G3320" s="6">
        <f t="shared" si="489"/>
        <v>0.2726036906211044</v>
      </c>
      <c r="H3320" s="8">
        <f t="shared" si="490"/>
        <v>0</v>
      </c>
      <c r="I3320" s="6">
        <f t="shared" si="491"/>
        <v>3.8274068059437178</v>
      </c>
      <c r="J3320" s="15">
        <f t="shared" si="492"/>
        <v>44222</v>
      </c>
      <c r="K3320" s="7">
        <f t="shared" si="493"/>
        <v>13.307971347602187</v>
      </c>
    </row>
    <row r="3321" spans="1:11" x14ac:dyDescent="0.25">
      <c r="A3321" s="11">
        <v>44223</v>
      </c>
      <c r="B3321" s="12">
        <v>6567.37</v>
      </c>
      <c r="C3321" s="4">
        <f t="shared" si="486"/>
        <v>-1.3106232511265444E-2</v>
      </c>
      <c r="D3321" s="4">
        <f t="shared" si="485"/>
        <v>1.4509140916531771E-7</v>
      </c>
      <c r="E3321" s="13">
        <f t="shared" si="487"/>
        <v>6.4561168858157106E-5</v>
      </c>
      <c r="F3321" s="4">
        <f t="shared" si="488"/>
        <v>-1.3106377602674609E-2</v>
      </c>
      <c r="G3321" s="6">
        <f t="shared" si="489"/>
        <v>-1.6311615807430704</v>
      </c>
      <c r="H3321" s="8">
        <f t="shared" si="490"/>
        <v>1</v>
      </c>
      <c r="I3321" s="6">
        <f t="shared" si="491"/>
        <v>2.5746661301374272</v>
      </c>
      <c r="J3321" s="15">
        <f t="shared" si="492"/>
        <v>44223</v>
      </c>
      <c r="K3321" s="7">
        <f t="shared" si="493"/>
        <v>12.780444327609954</v>
      </c>
    </row>
    <row r="3322" spans="1:11" x14ac:dyDescent="0.25">
      <c r="A3322" s="11">
        <v>44224</v>
      </c>
      <c r="B3322" s="12">
        <v>6526.15</v>
      </c>
      <c r="C3322" s="4">
        <f t="shared" si="486"/>
        <v>-6.2962650491931909E-3</v>
      </c>
      <c r="D3322" s="4">
        <f t="shared" si="485"/>
        <v>1.4509140916531771E-7</v>
      </c>
      <c r="E3322" s="13">
        <f t="shared" si="487"/>
        <v>9.164868726089411E-5</v>
      </c>
      <c r="F3322" s="4">
        <f t="shared" si="488"/>
        <v>-6.2964101406023558E-3</v>
      </c>
      <c r="G3322" s="6">
        <f t="shared" si="489"/>
        <v>-0.65770309469458554</v>
      </c>
      <c r="H3322" s="8">
        <f t="shared" si="490"/>
        <v>1</v>
      </c>
      <c r="I3322" s="6">
        <f t="shared" si="491"/>
        <v>3.5135487399977303</v>
      </c>
      <c r="J3322" s="15">
        <f t="shared" si="492"/>
        <v>44224</v>
      </c>
      <c r="K3322" s="7">
        <f t="shared" si="493"/>
        <v>15.227316860499821</v>
      </c>
    </row>
    <row r="3323" spans="1:11" x14ac:dyDescent="0.25">
      <c r="A3323" s="11">
        <v>44225</v>
      </c>
      <c r="B3323" s="12">
        <v>6407.46</v>
      </c>
      <c r="C3323" s="4">
        <f t="shared" si="486"/>
        <v>-1.8354246337873255E-2</v>
      </c>
      <c r="D3323" s="4">
        <f t="shared" si="485"/>
        <v>1.4509140916531771E-7</v>
      </c>
      <c r="E3323" s="13">
        <f t="shared" si="487"/>
        <v>9.0976508137318617E-5</v>
      </c>
      <c r="F3323" s="4">
        <f t="shared" si="488"/>
        <v>-1.835439142928242E-2</v>
      </c>
      <c r="G3323" s="6">
        <f t="shared" si="489"/>
        <v>-1.9243114210351457</v>
      </c>
      <c r="H3323" s="8">
        <f t="shared" si="490"/>
        <v>1</v>
      </c>
      <c r="I3323" s="6">
        <f t="shared" si="491"/>
        <v>1.8820288627879924</v>
      </c>
      <c r="J3323" s="15">
        <f t="shared" si="492"/>
        <v>44225</v>
      </c>
      <c r="K3323" s="7">
        <f t="shared" si="493"/>
        <v>15.171373226818199</v>
      </c>
    </row>
    <row r="3324" spans="1:11" x14ac:dyDescent="0.25">
      <c r="A3324" s="11">
        <v>44228</v>
      </c>
      <c r="B3324" s="12">
        <v>6466.42</v>
      </c>
      <c r="C3324" s="4">
        <f t="shared" si="486"/>
        <v>9.1596957915132515E-3</v>
      </c>
      <c r="D3324" s="4">
        <f t="shared" si="485"/>
        <v>1.4509140916531771E-7</v>
      </c>
      <c r="E3324" s="13">
        <f t="shared" si="487"/>
        <v>1.4554308312537153E-4</v>
      </c>
      <c r="F3324" s="4">
        <f t="shared" si="488"/>
        <v>9.1595507001040865E-3</v>
      </c>
      <c r="G3324" s="6">
        <f t="shared" si="489"/>
        <v>0.75923878517405285</v>
      </c>
      <c r="H3324" s="8">
        <f t="shared" si="490"/>
        <v>0</v>
      </c>
      <c r="I3324" s="6">
        <f t="shared" si="491"/>
        <v>3.2103589059532451</v>
      </c>
      <c r="J3324" s="15">
        <f t="shared" si="492"/>
        <v>44228</v>
      </c>
      <c r="K3324" s="7">
        <f t="shared" si="493"/>
        <v>19.189163616666306</v>
      </c>
    </row>
    <row r="3325" spans="1:11" x14ac:dyDescent="0.25">
      <c r="A3325" s="11">
        <v>44229</v>
      </c>
      <c r="B3325" s="12">
        <v>6516.65</v>
      </c>
      <c r="C3325" s="4">
        <f t="shared" si="486"/>
        <v>7.7378078714751466E-3</v>
      </c>
      <c r="D3325" s="4">
        <f t="shared" si="485"/>
        <v>1.4509140916531771E-7</v>
      </c>
      <c r="E3325" s="13">
        <f t="shared" si="487"/>
        <v>1.310675923452949E-4</v>
      </c>
      <c r="F3325" s="4">
        <f t="shared" si="488"/>
        <v>7.7376627800659816E-3</v>
      </c>
      <c r="G3325" s="6">
        <f t="shared" si="489"/>
        <v>0.67586839387013897</v>
      </c>
      <c r="H3325" s="8">
        <f t="shared" si="490"/>
        <v>0</v>
      </c>
      <c r="I3325" s="6">
        <f t="shared" si="491"/>
        <v>3.3225611217437612</v>
      </c>
      <c r="J3325" s="15">
        <f t="shared" si="492"/>
        <v>44229</v>
      </c>
      <c r="K3325" s="7">
        <f t="shared" si="493"/>
        <v>18.209915118791635</v>
      </c>
    </row>
    <row r="3326" spans="1:11" x14ac:dyDescent="0.25">
      <c r="A3326" s="11">
        <v>44230</v>
      </c>
      <c r="B3326" s="12">
        <v>6507.82</v>
      </c>
      <c r="C3326" s="4">
        <f t="shared" si="486"/>
        <v>-1.3559095076916628E-3</v>
      </c>
      <c r="D3326" s="4">
        <f t="shared" si="485"/>
        <v>1.4509140916531771E-7</v>
      </c>
      <c r="E3326" s="13">
        <f t="shared" si="487"/>
        <v>1.1832355721697368E-4</v>
      </c>
      <c r="F3326" s="4">
        <f t="shared" si="488"/>
        <v>-1.3560545991008282E-3</v>
      </c>
      <c r="G3326" s="6">
        <f t="shared" si="489"/>
        <v>-0.12466414625672687</v>
      </c>
      <c r="H3326" s="8">
        <f t="shared" si="490"/>
        <v>1</v>
      </c>
      <c r="I3326" s="6">
        <f t="shared" si="491"/>
        <v>3.5943347299331725</v>
      </c>
      <c r="J3326" s="15">
        <f t="shared" si="492"/>
        <v>44230</v>
      </c>
      <c r="K3326" s="7">
        <f t="shared" si="493"/>
        <v>17.301982538395517</v>
      </c>
    </row>
    <row r="3327" spans="1:11" x14ac:dyDescent="0.25">
      <c r="A3327" s="11">
        <v>44231</v>
      </c>
      <c r="B3327" s="12">
        <v>6503.72</v>
      </c>
      <c r="C3327" s="4">
        <f t="shared" si="486"/>
        <v>-6.3020981923695763E-4</v>
      </c>
      <c r="D3327" s="4">
        <f t="shared" si="485"/>
        <v>1.4509140916531771E-7</v>
      </c>
      <c r="E3327" s="13">
        <f t="shared" si="487"/>
        <v>1.0744511332600139E-4</v>
      </c>
      <c r="F3327" s="4">
        <f t="shared" si="488"/>
        <v>-6.3035491064612292E-4</v>
      </c>
      <c r="G3327" s="6">
        <f t="shared" si="489"/>
        <v>-6.0812352792249932E-2</v>
      </c>
      <c r="H3327" s="8">
        <f t="shared" si="490"/>
        <v>1</v>
      </c>
      <c r="I3327" s="6">
        <f t="shared" si="491"/>
        <v>3.6484776029169188</v>
      </c>
      <c r="J3327" s="15">
        <f t="shared" si="492"/>
        <v>44231</v>
      </c>
      <c r="K3327" s="7">
        <f t="shared" si="493"/>
        <v>16.487453918503714</v>
      </c>
    </row>
    <row r="3328" spans="1:11" x14ac:dyDescent="0.25">
      <c r="A3328" s="11">
        <v>44232</v>
      </c>
      <c r="B3328" s="12">
        <v>6489.33</v>
      </c>
      <c r="C3328" s="4">
        <f t="shared" si="486"/>
        <v>-2.2150312487903079E-3</v>
      </c>
      <c r="D3328" s="4">
        <f t="shared" si="485"/>
        <v>1.4509140916531771E-7</v>
      </c>
      <c r="E3328" s="13">
        <f t="shared" si="487"/>
        <v>9.760036715758301E-5</v>
      </c>
      <c r="F3328" s="4">
        <f t="shared" si="488"/>
        <v>-2.2151763401994733E-3</v>
      </c>
      <c r="G3328" s="6">
        <f t="shared" si="489"/>
        <v>-0.22422424918346204</v>
      </c>
      <c r="H3328" s="8">
        <f t="shared" si="490"/>
        <v>1</v>
      </c>
      <c r="I3328" s="6">
        <f t="shared" si="491"/>
        <v>3.6732378611802945</v>
      </c>
      <c r="J3328" s="15">
        <f t="shared" si="492"/>
        <v>44232</v>
      </c>
      <c r="K3328" s="7">
        <f t="shared" si="493"/>
        <v>15.713972410205034</v>
      </c>
    </row>
    <row r="3329" spans="1:11" x14ac:dyDescent="0.25">
      <c r="A3329" s="11">
        <v>44235</v>
      </c>
      <c r="B3329" s="12">
        <v>6523.53</v>
      </c>
      <c r="C3329" s="4">
        <f t="shared" si="486"/>
        <v>5.2563508319080814E-3</v>
      </c>
      <c r="D3329" s="4">
        <f t="shared" si="485"/>
        <v>1.4509140916531771E-7</v>
      </c>
      <c r="E3329" s="13">
        <f t="shared" si="487"/>
        <v>8.977003307529637E-5</v>
      </c>
      <c r="F3329" s="4">
        <f t="shared" si="488"/>
        <v>5.2562057404989164E-3</v>
      </c>
      <c r="G3329" s="6">
        <f t="shared" si="489"/>
        <v>0.55476194689704783</v>
      </c>
      <c r="H3329" s="8">
        <f t="shared" si="490"/>
        <v>0</v>
      </c>
      <c r="I3329" s="6">
        <f t="shared" si="491"/>
        <v>3.5863107308082611</v>
      </c>
      <c r="J3329" s="15">
        <f t="shared" si="492"/>
        <v>44235</v>
      </c>
      <c r="K3329" s="7">
        <f t="shared" si="493"/>
        <v>15.070440726153295</v>
      </c>
    </row>
    <row r="3330" spans="1:11" x14ac:dyDescent="0.25">
      <c r="A3330" s="11">
        <v>44236</v>
      </c>
      <c r="B3330" s="12">
        <v>6531.56</v>
      </c>
      <c r="C3330" s="4">
        <f t="shared" si="486"/>
        <v>1.2301716821049211E-3</v>
      </c>
      <c r="D3330" s="4">
        <f t="shared" si="485"/>
        <v>1.4509140916531771E-7</v>
      </c>
      <c r="E3330" s="13">
        <f t="shared" si="487"/>
        <v>8.1965719403615474E-5</v>
      </c>
      <c r="F3330" s="4">
        <f t="shared" si="488"/>
        <v>1.2300265906957557E-3</v>
      </c>
      <c r="G3330" s="6">
        <f t="shared" si="489"/>
        <v>0.13586211548179314</v>
      </c>
      <c r="H3330" s="8">
        <f t="shared" si="490"/>
        <v>0</v>
      </c>
      <c r="I3330" s="6">
        <f t="shared" si="491"/>
        <v>3.7764369366653758</v>
      </c>
      <c r="J3330" s="15">
        <f t="shared" si="492"/>
        <v>44236</v>
      </c>
      <c r="K3330" s="7">
        <f t="shared" si="493"/>
        <v>14.400460759682209</v>
      </c>
    </row>
    <row r="3331" spans="1:11" x14ac:dyDescent="0.25">
      <c r="A3331" s="11">
        <v>44237</v>
      </c>
      <c r="B3331" s="12">
        <v>6524.36</v>
      </c>
      <c r="C3331" s="4">
        <f t="shared" si="486"/>
        <v>-1.1029480465409702E-3</v>
      </c>
      <c r="D3331" s="4">
        <f t="shared" si="485"/>
        <v>1.4509140916531771E-7</v>
      </c>
      <c r="E3331" s="13">
        <f t="shared" si="487"/>
        <v>7.5094902441662884E-5</v>
      </c>
      <c r="F3331" s="4">
        <f t="shared" si="488"/>
        <v>-1.1030931379501356E-3</v>
      </c>
      <c r="G3331" s="6">
        <f t="shared" si="489"/>
        <v>-0.12729371292719524</v>
      </c>
      <c r="H3331" s="8">
        <f t="shared" si="490"/>
        <v>1</v>
      </c>
      <c r="I3331" s="6">
        <f t="shared" si="491"/>
        <v>3.8213385613398492</v>
      </c>
      <c r="J3331" s="15">
        <f t="shared" si="492"/>
        <v>44237</v>
      </c>
      <c r="K3331" s="7">
        <f t="shared" si="493"/>
        <v>13.783689751928078</v>
      </c>
    </row>
    <row r="3332" spans="1:11" x14ac:dyDescent="0.25">
      <c r="A3332" s="11">
        <v>44238</v>
      </c>
      <c r="B3332" s="12">
        <v>6528.72</v>
      </c>
      <c r="C3332" s="4">
        <f t="shared" si="486"/>
        <v>6.6804159051330858E-4</v>
      </c>
      <c r="D3332" s="4">
        <f t="shared" si="485"/>
        <v>1.4509140916531771E-7</v>
      </c>
      <c r="E3332" s="13">
        <f t="shared" si="487"/>
        <v>6.927172708014496E-5</v>
      </c>
      <c r="F3332" s="4">
        <f t="shared" si="488"/>
        <v>6.6789649910414329E-4</v>
      </c>
      <c r="G3332" s="6">
        <f t="shared" si="489"/>
        <v>8.0247434922513516E-2</v>
      </c>
      <c r="H3332" s="8">
        <f t="shared" si="490"/>
        <v>0</v>
      </c>
      <c r="I3332" s="6">
        <f t="shared" si="491"/>
        <v>3.8665784982174221</v>
      </c>
      <c r="J3332" s="15">
        <f t="shared" si="492"/>
        <v>44238</v>
      </c>
      <c r="K3332" s="7">
        <f t="shared" si="493"/>
        <v>13.23848441147123</v>
      </c>
    </row>
    <row r="3333" spans="1:11" x14ac:dyDescent="0.25">
      <c r="A3333" s="11">
        <v>44239</v>
      </c>
      <c r="B3333" s="12">
        <v>6589.79</v>
      </c>
      <c r="C3333" s="4">
        <f t="shared" si="486"/>
        <v>9.31057584482539E-3</v>
      </c>
      <c r="D3333" s="4">
        <f t="shared" si="485"/>
        <v>1.4509140916531771E-7</v>
      </c>
      <c r="E3333" s="13">
        <f t="shared" si="487"/>
        <v>6.3919275546055031E-5</v>
      </c>
      <c r="F3333" s="4">
        <f t="shared" si="488"/>
        <v>9.310430753416225E-3</v>
      </c>
      <c r="G3333" s="6">
        <f t="shared" si="489"/>
        <v>1.1645385035257674</v>
      </c>
      <c r="H3333" s="8">
        <f t="shared" si="490"/>
        <v>0</v>
      </c>
      <c r="I3333" s="6">
        <f t="shared" si="491"/>
        <v>3.2319312988635969</v>
      </c>
      <c r="J3333" s="15">
        <f t="shared" si="492"/>
        <v>44239</v>
      </c>
      <c r="K3333" s="7">
        <f t="shared" si="493"/>
        <v>12.716751437828735</v>
      </c>
    </row>
    <row r="3334" spans="1:11" x14ac:dyDescent="0.25">
      <c r="A3334" s="11">
        <v>44242</v>
      </c>
      <c r="B3334" s="12">
        <v>6756.11</v>
      </c>
      <c r="C3334" s="4">
        <f t="shared" si="486"/>
        <v>2.4925799094241016E-2</v>
      </c>
      <c r="D3334" s="4">
        <f t="shared" si="485"/>
        <v>1.4509140916531771E-7</v>
      </c>
      <c r="E3334" s="13">
        <f t="shared" si="487"/>
        <v>5.9207046343646074E-5</v>
      </c>
      <c r="F3334" s="4">
        <f t="shared" si="488"/>
        <v>2.4925654002831851E-2</v>
      </c>
      <c r="G3334" s="6">
        <f t="shared" si="489"/>
        <v>3.23936484111108</v>
      </c>
      <c r="H3334" s="8">
        <f t="shared" si="490"/>
        <v>0</v>
      </c>
      <c r="I3334" s="6">
        <f t="shared" si="491"/>
        <v>-1.2984458215768533</v>
      </c>
      <c r="J3334" s="15">
        <f t="shared" si="492"/>
        <v>44242</v>
      </c>
      <c r="K3334" s="7">
        <f t="shared" si="493"/>
        <v>12.239028852381407</v>
      </c>
    </row>
    <row r="3335" spans="1:11" x14ac:dyDescent="0.25">
      <c r="A3335" s="11">
        <v>44243</v>
      </c>
      <c r="B3335" s="12">
        <v>6748.86</v>
      </c>
      <c r="C3335" s="4">
        <f t="shared" si="486"/>
        <v>-1.0736789043552552E-3</v>
      </c>
      <c r="D3335" s="4">
        <f t="shared" si="485"/>
        <v>1.4509140916531771E-7</v>
      </c>
      <c r="E3335" s="13">
        <f t="shared" si="487"/>
        <v>5.5058460613423055E-5</v>
      </c>
      <c r="F3335" s="4">
        <f t="shared" si="488"/>
        <v>-1.0738239957644206E-3</v>
      </c>
      <c r="G3335" s="6">
        <f t="shared" si="489"/>
        <v>-0.14471750689381219</v>
      </c>
      <c r="H3335" s="8">
        <f t="shared" si="490"/>
        <v>1</v>
      </c>
      <c r="I3335" s="6">
        <f t="shared" si="491"/>
        <v>3.9741473968882937</v>
      </c>
      <c r="J3335" s="15">
        <f t="shared" si="492"/>
        <v>44243</v>
      </c>
      <c r="K3335" s="7">
        <f t="shared" si="493"/>
        <v>11.802453361566837</v>
      </c>
    </row>
    <row r="3336" spans="1:11" x14ac:dyDescent="0.25">
      <c r="A3336" s="11">
        <v>44244</v>
      </c>
      <c r="B3336" s="12">
        <v>6710.9</v>
      </c>
      <c r="C3336" s="4">
        <f t="shared" si="486"/>
        <v>-5.6405315760880764E-3</v>
      </c>
      <c r="D3336" s="4">
        <f t="shared" si="485"/>
        <v>1.4509140916531771E-7</v>
      </c>
      <c r="E3336" s="13">
        <f t="shared" si="487"/>
        <v>5.1620078657688053E-5</v>
      </c>
      <c r="F3336" s="4">
        <f t="shared" si="488"/>
        <v>-5.6406766674972414E-3</v>
      </c>
      <c r="G3336" s="6">
        <f t="shared" si="489"/>
        <v>-0.78509439170657958</v>
      </c>
      <c r="H3336" s="8">
        <f t="shared" si="490"/>
        <v>1</v>
      </c>
      <c r="I3336" s="6">
        <f t="shared" si="491"/>
        <v>3.708674784796655</v>
      </c>
      <c r="J3336" s="15">
        <f t="shared" si="492"/>
        <v>44244</v>
      </c>
      <c r="K3336" s="7">
        <f t="shared" si="493"/>
        <v>11.42798315556821</v>
      </c>
    </row>
    <row r="3337" spans="1:11" x14ac:dyDescent="0.25">
      <c r="A3337" s="11">
        <v>44245</v>
      </c>
      <c r="B3337" s="12">
        <v>6617.15</v>
      </c>
      <c r="C3337" s="4">
        <f t="shared" si="486"/>
        <v>-1.4068306499960314E-2</v>
      </c>
      <c r="D3337" s="4">
        <f t="shared" si="485"/>
        <v>1.4509140916531771E-7</v>
      </c>
      <c r="E3337" s="13">
        <f t="shared" si="487"/>
        <v>5.4283287259415109E-5</v>
      </c>
      <c r="F3337" s="4">
        <f t="shared" si="488"/>
        <v>-1.4068451591369479E-2</v>
      </c>
      <c r="G3337" s="6">
        <f t="shared" si="489"/>
        <v>-1.9094717202833618</v>
      </c>
      <c r="H3337" s="8">
        <f t="shared" si="490"/>
        <v>1</v>
      </c>
      <c r="I3337" s="6">
        <f t="shared" si="491"/>
        <v>2.168667423353277</v>
      </c>
      <c r="J3337" s="15">
        <f t="shared" si="492"/>
        <v>44245</v>
      </c>
      <c r="K3337" s="7">
        <f t="shared" si="493"/>
        <v>11.719074910858801</v>
      </c>
    </row>
    <row r="3338" spans="1:11" x14ac:dyDescent="0.25">
      <c r="A3338" s="11">
        <v>44246</v>
      </c>
      <c r="B3338" s="12">
        <v>6624.02</v>
      </c>
      <c r="C3338" s="4">
        <f t="shared" si="486"/>
        <v>1.0376727459051654E-3</v>
      </c>
      <c r="D3338" s="4">
        <f t="shared" si="485"/>
        <v>1.4509140916531771E-7</v>
      </c>
      <c r="E3338" s="13">
        <f t="shared" si="487"/>
        <v>8.7451727749665679E-5</v>
      </c>
      <c r="F3338" s="4">
        <f t="shared" si="488"/>
        <v>1.037527654496E-3</v>
      </c>
      <c r="G3338" s="6">
        <f t="shared" si="489"/>
        <v>0.1109469797793033</v>
      </c>
      <c r="H3338" s="8">
        <f t="shared" si="490"/>
        <v>0</v>
      </c>
      <c r="I3338" s="6">
        <f t="shared" si="491"/>
        <v>3.7471186504815779</v>
      </c>
      <c r="J3338" s="15">
        <f t="shared" si="492"/>
        <v>44246</v>
      </c>
      <c r="K3338" s="7">
        <f t="shared" si="493"/>
        <v>14.874571294886255</v>
      </c>
    </row>
    <row r="3339" spans="1:11" x14ac:dyDescent="0.25">
      <c r="A3339" s="11">
        <v>44249</v>
      </c>
      <c r="B3339" s="12">
        <v>6612.24</v>
      </c>
      <c r="C3339" s="4">
        <f t="shared" si="486"/>
        <v>-1.7799594613843116E-3</v>
      </c>
      <c r="D3339" s="4">
        <f t="shared" si="485"/>
        <v>1.4509140916531771E-7</v>
      </c>
      <c r="E3339" s="13">
        <f t="shared" si="487"/>
        <v>7.99247133364032E-5</v>
      </c>
      <c r="F3339" s="4">
        <f t="shared" si="488"/>
        <v>-1.780104552793477E-3</v>
      </c>
      <c r="G3339" s="6">
        <f t="shared" si="489"/>
        <v>-0.1991154535220919</v>
      </c>
      <c r="H3339" s="8">
        <f t="shared" si="490"/>
        <v>1</v>
      </c>
      <c r="I3339" s="6">
        <f t="shared" si="491"/>
        <v>3.7784507097207998</v>
      </c>
      <c r="J3339" s="15">
        <f t="shared" si="492"/>
        <v>44249</v>
      </c>
      <c r="K3339" s="7">
        <f t="shared" si="493"/>
        <v>14.220039547803658</v>
      </c>
    </row>
    <row r="3340" spans="1:11" x14ac:dyDescent="0.25">
      <c r="A3340" s="11">
        <v>44250</v>
      </c>
      <c r="B3340" s="12">
        <v>6625.94</v>
      </c>
      <c r="C3340" s="4">
        <f t="shared" si="486"/>
        <v>2.0697716590721352E-3</v>
      </c>
      <c r="D3340" s="4">
        <f t="shared" si="485"/>
        <v>1.4509140916531771E-7</v>
      </c>
      <c r="E3340" s="13">
        <f t="shared" si="487"/>
        <v>7.3886053235802272E-5</v>
      </c>
      <c r="F3340" s="4">
        <f t="shared" si="488"/>
        <v>2.0696265676629698E-3</v>
      </c>
      <c r="G3340" s="6">
        <f t="shared" si="489"/>
        <v>0.24077464793452408</v>
      </c>
      <c r="H3340" s="8">
        <f t="shared" si="490"/>
        <v>0</v>
      </c>
      <c r="I3340" s="6">
        <f t="shared" si="491"/>
        <v>3.8085684875717725</v>
      </c>
      <c r="J3340" s="15">
        <f t="shared" si="492"/>
        <v>44250</v>
      </c>
      <c r="K3340" s="7">
        <f t="shared" si="493"/>
        <v>13.672297344871481</v>
      </c>
    </row>
    <row r="3341" spans="1:11" x14ac:dyDescent="0.25">
      <c r="A3341" s="11">
        <v>44251</v>
      </c>
      <c r="B3341" s="12">
        <v>6658.97</v>
      </c>
      <c r="C3341" s="4">
        <f t="shared" si="486"/>
        <v>4.9725693376190018E-3</v>
      </c>
      <c r="D3341" s="4">
        <f t="shared" si="485"/>
        <v>1.4509140916531771E-7</v>
      </c>
      <c r="E3341" s="13">
        <f t="shared" si="487"/>
        <v>6.7981668698359392E-5</v>
      </c>
      <c r="F3341" s="4">
        <f t="shared" si="488"/>
        <v>4.9724242462098368E-3</v>
      </c>
      <c r="G3341" s="6">
        <f t="shared" si="489"/>
        <v>0.60307630477084584</v>
      </c>
      <c r="H3341" s="8">
        <f t="shared" si="490"/>
        <v>0</v>
      </c>
      <c r="I3341" s="6">
        <f t="shared" si="491"/>
        <v>3.6973471856553695</v>
      </c>
      <c r="J3341" s="15">
        <f t="shared" si="492"/>
        <v>44251</v>
      </c>
      <c r="K3341" s="7">
        <f t="shared" si="493"/>
        <v>13.114633880015456</v>
      </c>
    </row>
    <row r="3342" spans="1:11" x14ac:dyDescent="0.25">
      <c r="A3342" s="11">
        <v>44252</v>
      </c>
      <c r="B3342" s="12">
        <v>6651.96</v>
      </c>
      <c r="C3342" s="4">
        <f t="shared" si="486"/>
        <v>-1.0532698538812401E-3</v>
      </c>
      <c r="D3342" s="4">
        <f t="shared" si="485"/>
        <v>1.4509140916531771E-7</v>
      </c>
      <c r="E3342" s="13">
        <f t="shared" si="487"/>
        <v>6.2783524808146483E-5</v>
      </c>
      <c r="F3342" s="4">
        <f t="shared" si="488"/>
        <v>-1.0534149452904055E-3</v>
      </c>
      <c r="G3342" s="6">
        <f t="shared" si="489"/>
        <v>-0.13294641429514154</v>
      </c>
      <c r="H3342" s="8">
        <f t="shared" si="490"/>
        <v>1</v>
      </c>
      <c r="I3342" s="6">
        <f t="shared" si="491"/>
        <v>3.9101330236221612</v>
      </c>
      <c r="J3342" s="15">
        <f t="shared" si="492"/>
        <v>44252</v>
      </c>
      <c r="K3342" s="7">
        <f t="shared" si="493"/>
        <v>12.603266154636685</v>
      </c>
    </row>
    <row r="3343" spans="1:11" x14ac:dyDescent="0.25">
      <c r="A3343" s="11">
        <v>44253</v>
      </c>
      <c r="B3343" s="12">
        <v>6483.43</v>
      </c>
      <c r="C3343" s="4">
        <f t="shared" si="486"/>
        <v>-2.5661856772598472E-2</v>
      </c>
      <c r="D3343" s="4">
        <f t="shared" si="485"/>
        <v>1.4509140916531771E-7</v>
      </c>
      <c r="E3343" s="13">
        <f t="shared" si="487"/>
        <v>5.8413068935192601E-5</v>
      </c>
      <c r="F3343" s="4">
        <f t="shared" si="488"/>
        <v>-2.5662001864007637E-2</v>
      </c>
      <c r="G3343" s="6">
        <f t="shared" si="489"/>
        <v>-3.3576507475017632</v>
      </c>
      <c r="H3343" s="8">
        <f t="shared" si="490"/>
        <v>1</v>
      </c>
      <c r="I3343" s="6">
        <f t="shared" si="491"/>
        <v>-1.6818623492897742</v>
      </c>
      <c r="J3343" s="15">
        <f t="shared" si="492"/>
        <v>44253</v>
      </c>
      <c r="K3343" s="7">
        <f t="shared" si="493"/>
        <v>12.156688052509914</v>
      </c>
    </row>
    <row r="3344" spans="1:11" x14ac:dyDescent="0.25">
      <c r="A3344" s="11">
        <v>44256</v>
      </c>
      <c r="B3344" s="12">
        <v>6588.53</v>
      </c>
      <c r="C3344" s="4">
        <f t="shared" si="486"/>
        <v>1.6080567070383769E-2</v>
      </c>
      <c r="D3344" s="4">
        <f t="shared" si="485"/>
        <v>1.4509140916531771E-7</v>
      </c>
      <c r="E3344" s="13">
        <f t="shared" si="487"/>
        <v>1.7656381327904195E-4</v>
      </c>
      <c r="F3344" s="4">
        <f t="shared" si="488"/>
        <v>1.6080421978974604E-2</v>
      </c>
      <c r="G3344" s="6">
        <f t="shared" si="489"/>
        <v>1.2101705816022685</v>
      </c>
      <c r="H3344" s="8">
        <f t="shared" si="490"/>
        <v>0</v>
      </c>
      <c r="I3344" s="6">
        <f t="shared" si="491"/>
        <v>2.6697191478128328</v>
      </c>
      <c r="J3344" s="15">
        <f t="shared" si="492"/>
        <v>44256</v>
      </c>
      <c r="K3344" s="7">
        <f t="shared" si="493"/>
        <v>21.1354310955792</v>
      </c>
    </row>
    <row r="3345" spans="1:11" x14ac:dyDescent="0.25">
      <c r="A3345" s="11">
        <v>44257</v>
      </c>
      <c r="B3345" s="12">
        <v>6613.75</v>
      </c>
      <c r="C3345" s="4">
        <f t="shared" si="486"/>
        <v>3.8205568549214116E-3</v>
      </c>
      <c r="D3345" s="4">
        <f t="shared" si="485"/>
        <v>1.4509140916531771E-7</v>
      </c>
      <c r="E3345" s="13">
        <f t="shared" si="487"/>
        <v>1.5837784253236703E-4</v>
      </c>
      <c r="F3345" s="4">
        <f t="shared" si="488"/>
        <v>3.8204117635122462E-3</v>
      </c>
      <c r="G3345" s="6">
        <f t="shared" si="489"/>
        <v>0.30357287408704287</v>
      </c>
      <c r="H3345" s="8">
        <f t="shared" si="490"/>
        <v>0</v>
      </c>
      <c r="I3345" s="6">
        <f t="shared" si="491"/>
        <v>3.4102467075402045</v>
      </c>
      <c r="J3345" s="15">
        <f t="shared" si="492"/>
        <v>44257</v>
      </c>
      <c r="K3345" s="7">
        <f t="shared" si="493"/>
        <v>20.017390979018433</v>
      </c>
    </row>
    <row r="3346" spans="1:11" x14ac:dyDescent="0.25">
      <c r="A3346" s="11">
        <v>44258</v>
      </c>
      <c r="B3346" s="12">
        <v>6675.47</v>
      </c>
      <c r="C3346" s="4">
        <f t="shared" si="486"/>
        <v>9.288798556320154E-3</v>
      </c>
      <c r="D3346" s="4">
        <f t="shared" si="485"/>
        <v>1.4509140916531771E-7</v>
      </c>
      <c r="E3346" s="13">
        <f t="shared" si="487"/>
        <v>1.4236714876319728E-4</v>
      </c>
      <c r="F3346" s="4">
        <f t="shared" si="488"/>
        <v>9.2886534649109891E-3</v>
      </c>
      <c r="G3346" s="6">
        <f t="shared" si="489"/>
        <v>0.77848073058610801</v>
      </c>
      <c r="H3346" s="8">
        <f t="shared" si="490"/>
        <v>0</v>
      </c>
      <c r="I3346" s="6">
        <f t="shared" si="491"/>
        <v>3.2065959840927261</v>
      </c>
      <c r="J3346" s="15">
        <f t="shared" si="492"/>
        <v>44258</v>
      </c>
      <c r="K3346" s="7">
        <f t="shared" si="493"/>
        <v>18.978642901189989</v>
      </c>
    </row>
    <row r="3347" spans="1:11" x14ac:dyDescent="0.25">
      <c r="A3347" s="11">
        <v>44259</v>
      </c>
      <c r="B3347" s="12">
        <v>6650.88</v>
      </c>
      <c r="C3347" s="4">
        <f t="shared" si="486"/>
        <v>-3.6904370526456664E-3</v>
      </c>
      <c r="D3347" s="4">
        <f t="shared" si="485"/>
        <v>1.4509140916531771E-7</v>
      </c>
      <c r="E3347" s="13">
        <f t="shared" si="487"/>
        <v>1.2827154075079574E-4</v>
      </c>
      <c r="F3347" s="4">
        <f t="shared" si="488"/>
        <v>-3.6905821440548318E-3</v>
      </c>
      <c r="G3347" s="6">
        <f t="shared" si="489"/>
        <v>-0.3258590000753927</v>
      </c>
      <c r="H3347" s="8">
        <f t="shared" si="490"/>
        <v>1</v>
      </c>
      <c r="I3347" s="6">
        <f t="shared" si="491"/>
        <v>3.5086499873034644</v>
      </c>
      <c r="J3347" s="15">
        <f t="shared" si="492"/>
        <v>44259</v>
      </c>
      <c r="K3347" s="7">
        <f t="shared" si="493"/>
        <v>18.014632888280381</v>
      </c>
    </row>
    <row r="3348" spans="1:11" x14ac:dyDescent="0.25">
      <c r="A3348" s="11">
        <v>44260</v>
      </c>
      <c r="B3348" s="12">
        <v>6630.52</v>
      </c>
      <c r="C3348" s="4">
        <f t="shared" si="486"/>
        <v>-3.0659442451380198E-3</v>
      </c>
      <c r="D3348" s="4">
        <f t="shared" si="485"/>
        <v>1.4509140916531771E-7</v>
      </c>
      <c r="E3348" s="13">
        <f t="shared" si="487"/>
        <v>1.1838947409409015E-4</v>
      </c>
      <c r="F3348" s="4">
        <f t="shared" si="488"/>
        <v>-3.0660893365471852E-3</v>
      </c>
      <c r="G3348" s="6">
        <f t="shared" si="489"/>
        <v>-0.28179174020431119</v>
      </c>
      <c r="H3348" s="8">
        <f t="shared" si="490"/>
        <v>1</v>
      </c>
      <c r="I3348" s="6">
        <f t="shared" si="491"/>
        <v>3.5621235447209729</v>
      </c>
      <c r="J3348" s="15">
        <f t="shared" si="492"/>
        <v>44260</v>
      </c>
      <c r="K3348" s="7">
        <f t="shared" si="493"/>
        <v>17.306801248585714</v>
      </c>
    </row>
    <row r="3349" spans="1:11" x14ac:dyDescent="0.25">
      <c r="A3349" s="11">
        <v>44263</v>
      </c>
      <c r="B3349" s="12">
        <v>6719.13</v>
      </c>
      <c r="C3349" s="4">
        <f t="shared" si="486"/>
        <v>1.3275449373378889E-2</v>
      </c>
      <c r="D3349" s="4">
        <f t="shared" ref="D3349:D3412" si="494">D3348</f>
        <v>1.4509140916531771E-7</v>
      </c>
      <c r="E3349" s="13">
        <f t="shared" si="487"/>
        <v>1.0890642281227487E-4</v>
      </c>
      <c r="F3349" s="4">
        <f t="shared" si="488"/>
        <v>1.3275304281969724E-2</v>
      </c>
      <c r="G3349" s="6">
        <f t="shared" si="489"/>
        <v>1.2720897043234545</v>
      </c>
      <c r="H3349" s="8">
        <f t="shared" si="490"/>
        <v>0</v>
      </c>
      <c r="I3349" s="6">
        <f t="shared" si="491"/>
        <v>2.8344661342585247</v>
      </c>
      <c r="J3349" s="15">
        <f t="shared" si="492"/>
        <v>44263</v>
      </c>
      <c r="K3349" s="7">
        <f t="shared" si="493"/>
        <v>16.599194248970502</v>
      </c>
    </row>
    <row r="3350" spans="1:11" x14ac:dyDescent="0.25">
      <c r="A3350" s="11">
        <v>44264</v>
      </c>
      <c r="B3350" s="12">
        <v>6730.34</v>
      </c>
      <c r="C3350" s="4">
        <f t="shared" si="486"/>
        <v>1.6669805718566456E-3</v>
      </c>
      <c r="D3350" s="4">
        <f t="shared" si="494"/>
        <v>1.4509140916531771E-7</v>
      </c>
      <c r="E3350" s="13">
        <f t="shared" si="487"/>
        <v>9.8813149776957768E-5</v>
      </c>
      <c r="F3350" s="4">
        <f t="shared" si="488"/>
        <v>1.6668354804474802E-3</v>
      </c>
      <c r="G3350" s="6">
        <f t="shared" si="489"/>
        <v>0.16768158279795467</v>
      </c>
      <c r="H3350" s="8">
        <f t="shared" si="490"/>
        <v>0</v>
      </c>
      <c r="I3350" s="6">
        <f t="shared" si="491"/>
        <v>3.6781428437696704</v>
      </c>
      <c r="J3350" s="15">
        <f t="shared" si="492"/>
        <v>44264</v>
      </c>
      <c r="K3350" s="7">
        <f t="shared" si="493"/>
        <v>15.811301936769887</v>
      </c>
    </row>
    <row r="3351" spans="1:11" x14ac:dyDescent="0.25">
      <c r="A3351" s="11">
        <v>44265</v>
      </c>
      <c r="B3351" s="12">
        <v>6725.6</v>
      </c>
      <c r="C3351" s="4">
        <f t="shared" si="486"/>
        <v>-7.0452160102653285E-4</v>
      </c>
      <c r="D3351" s="4">
        <f t="shared" si="494"/>
        <v>1.4509140916531771E-7</v>
      </c>
      <c r="E3351" s="13">
        <f t="shared" si="487"/>
        <v>8.9927162553722674E-5</v>
      </c>
      <c r="F3351" s="4">
        <f t="shared" si="488"/>
        <v>-7.0466669243569814E-4</v>
      </c>
      <c r="G3351" s="6">
        <f t="shared" si="489"/>
        <v>-7.4308466503241952E-2</v>
      </c>
      <c r="H3351" s="8">
        <f t="shared" si="490"/>
        <v>1</v>
      </c>
      <c r="I3351" s="6">
        <f t="shared" si="491"/>
        <v>3.7365558528266472</v>
      </c>
      <c r="J3351" s="15">
        <f t="shared" si="492"/>
        <v>44265</v>
      </c>
      <c r="K3351" s="7">
        <f t="shared" si="493"/>
        <v>15.083624274719865</v>
      </c>
    </row>
    <row r="3352" spans="1:11" x14ac:dyDescent="0.25">
      <c r="A3352" s="11">
        <v>44266</v>
      </c>
      <c r="B3352" s="12">
        <v>6736.96</v>
      </c>
      <c r="C3352" s="4">
        <f t="shared" si="486"/>
        <v>1.6876437611034413E-3</v>
      </c>
      <c r="D3352" s="4">
        <f t="shared" si="494"/>
        <v>1.4509140916531771E-7</v>
      </c>
      <c r="E3352" s="13">
        <f t="shared" si="487"/>
        <v>8.2196199453673138E-5</v>
      </c>
      <c r="F3352" s="4">
        <f t="shared" si="488"/>
        <v>1.6874986696942759E-3</v>
      </c>
      <c r="G3352" s="6">
        <f t="shared" si="489"/>
        <v>0.18613051135352543</v>
      </c>
      <c r="H3352" s="8">
        <f t="shared" si="490"/>
        <v>0</v>
      </c>
      <c r="I3352" s="6">
        <f t="shared" si="491"/>
        <v>3.766939929330865</v>
      </c>
      <c r="J3352" s="15">
        <f t="shared" si="492"/>
        <v>44266</v>
      </c>
      <c r="K3352" s="7">
        <f t="shared" si="493"/>
        <v>14.420692931263499</v>
      </c>
    </row>
    <row r="3353" spans="1:11" x14ac:dyDescent="0.25">
      <c r="A3353" s="11">
        <v>44267</v>
      </c>
      <c r="B3353" s="12">
        <v>6761.47</v>
      </c>
      <c r="C3353" s="4">
        <f t="shared" si="486"/>
        <v>3.6315374360744706E-3</v>
      </c>
      <c r="D3353" s="4">
        <f t="shared" si="494"/>
        <v>1.4509140916531771E-7</v>
      </c>
      <c r="E3353" s="13">
        <f t="shared" si="487"/>
        <v>7.5297814101028162E-5</v>
      </c>
      <c r="F3353" s="4">
        <f t="shared" si="488"/>
        <v>3.6313923446653052E-3</v>
      </c>
      <c r="G3353" s="6">
        <f t="shared" si="489"/>
        <v>0.41848701716769532</v>
      </c>
      <c r="H3353" s="8">
        <f t="shared" si="490"/>
        <v>0</v>
      </c>
      <c r="I3353" s="6">
        <f t="shared" si="491"/>
        <v>3.7405255014176677</v>
      </c>
      <c r="J3353" s="15">
        <f t="shared" si="492"/>
        <v>44267</v>
      </c>
      <c r="K3353" s="7">
        <f t="shared" si="493"/>
        <v>13.802299434355177</v>
      </c>
    </row>
    <row r="3354" spans="1:11" x14ac:dyDescent="0.25">
      <c r="A3354" s="11">
        <v>44270</v>
      </c>
      <c r="B3354" s="12">
        <v>6749.7</v>
      </c>
      <c r="C3354" s="4">
        <f t="shared" si="486"/>
        <v>-1.7422625838175484E-3</v>
      </c>
      <c r="D3354" s="4">
        <f t="shared" si="494"/>
        <v>1.4509140916531771E-7</v>
      </c>
      <c r="E3354" s="13">
        <f t="shared" si="487"/>
        <v>6.9224564730871848E-5</v>
      </c>
      <c r="F3354" s="4">
        <f t="shared" si="488"/>
        <v>-1.7424076752267138E-3</v>
      </c>
      <c r="G3354" s="6">
        <f t="shared" si="489"/>
        <v>-0.2094207249373628</v>
      </c>
      <c r="H3354" s="8">
        <f t="shared" si="490"/>
        <v>1</v>
      </c>
      <c r="I3354" s="6">
        <f t="shared" si="491"/>
        <v>3.8482103351145494</v>
      </c>
      <c r="J3354" s="15">
        <f t="shared" si="492"/>
        <v>44270</v>
      </c>
      <c r="K3354" s="7">
        <f t="shared" si="493"/>
        <v>13.233977057903108</v>
      </c>
    </row>
    <row r="3355" spans="1:11" x14ac:dyDescent="0.25">
      <c r="A3355" s="11">
        <v>44271</v>
      </c>
      <c r="B3355" s="12">
        <v>6803.61</v>
      </c>
      <c r="C3355" s="4">
        <f t="shared" si="486"/>
        <v>7.9552942145095992E-3</v>
      </c>
      <c r="D3355" s="4">
        <f t="shared" si="494"/>
        <v>1.4509140916531771E-7</v>
      </c>
      <c r="E3355" s="13">
        <f t="shared" si="487"/>
        <v>6.4441139303641961E-5</v>
      </c>
      <c r="F3355" s="4">
        <f t="shared" si="488"/>
        <v>7.9551491231004343E-3</v>
      </c>
      <c r="G3355" s="6">
        <f t="shared" si="489"/>
        <v>0.99098417681778472</v>
      </c>
      <c r="H3355" s="8">
        <f t="shared" si="490"/>
        <v>0</v>
      </c>
      <c r="I3355" s="6">
        <f t="shared" si="491"/>
        <v>3.414915807315146</v>
      </c>
      <c r="J3355" s="15">
        <f t="shared" si="492"/>
        <v>44271</v>
      </c>
      <c r="K3355" s="7">
        <f t="shared" si="493"/>
        <v>12.768558353949523</v>
      </c>
    </row>
    <row r="3356" spans="1:11" x14ac:dyDescent="0.25">
      <c r="A3356" s="11">
        <v>44272</v>
      </c>
      <c r="B3356" s="12">
        <v>6762.67</v>
      </c>
      <c r="C3356" s="4">
        <f t="shared" si="486"/>
        <v>-6.0355711780274582E-3</v>
      </c>
      <c r="D3356" s="4">
        <f t="shared" si="494"/>
        <v>1.4509140916531771E-7</v>
      </c>
      <c r="E3356" s="13">
        <f t="shared" si="487"/>
        <v>5.9666488455829184E-5</v>
      </c>
      <c r="F3356" s="4">
        <f t="shared" si="488"/>
        <v>-6.0357162694366232E-3</v>
      </c>
      <c r="G3356" s="6">
        <f t="shared" si="489"/>
        <v>-0.78138231287974935</v>
      </c>
      <c r="H3356" s="8">
        <f t="shared" si="490"/>
        <v>1</v>
      </c>
      <c r="I3356" s="6">
        <f t="shared" si="491"/>
        <v>3.6391523211396248</v>
      </c>
      <c r="J3356" s="15">
        <f t="shared" si="492"/>
        <v>44272</v>
      </c>
      <c r="K3356" s="7">
        <f t="shared" si="493"/>
        <v>12.286424044173627</v>
      </c>
    </row>
    <row r="3357" spans="1:11" x14ac:dyDescent="0.25">
      <c r="A3357" s="11">
        <v>44273</v>
      </c>
      <c r="B3357" s="12">
        <v>6779.68</v>
      </c>
      <c r="C3357" s="4">
        <f t="shared" si="486"/>
        <v>2.5121207095500186E-3</v>
      </c>
      <c r="D3357" s="4">
        <f t="shared" si="494"/>
        <v>1.4509140916531771E-7</v>
      </c>
      <c r="E3357" s="13">
        <f t="shared" si="487"/>
        <v>6.2223205487519175E-5</v>
      </c>
      <c r="F3357" s="4">
        <f t="shared" si="488"/>
        <v>2.5119756181408532E-3</v>
      </c>
      <c r="G3357" s="6">
        <f t="shared" si="489"/>
        <v>0.31844851608901314</v>
      </c>
      <c r="H3357" s="8">
        <f t="shared" si="490"/>
        <v>0</v>
      </c>
      <c r="I3357" s="6">
        <f t="shared" si="491"/>
        <v>3.8727480127047649</v>
      </c>
      <c r="J3357" s="15">
        <f t="shared" si="492"/>
        <v>44273</v>
      </c>
      <c r="K3357" s="7">
        <f t="shared" si="493"/>
        <v>12.546900409400861</v>
      </c>
    </row>
    <row r="3358" spans="1:11" x14ac:dyDescent="0.25">
      <c r="A3358" s="11">
        <v>44274</v>
      </c>
      <c r="B3358" s="12">
        <v>6708.71</v>
      </c>
      <c r="C3358" s="4">
        <f t="shared" si="486"/>
        <v>-1.0523221069802177E-2</v>
      </c>
      <c r="D3358" s="4">
        <f t="shared" si="494"/>
        <v>1.4509140916531771E-7</v>
      </c>
      <c r="E3358" s="13">
        <f t="shared" si="487"/>
        <v>5.7713848169265393E-5</v>
      </c>
      <c r="F3358" s="4">
        <f t="shared" si="488"/>
        <v>-1.0523366161211342E-2</v>
      </c>
      <c r="G3358" s="6">
        <f t="shared" si="489"/>
        <v>-1.3852069621121006</v>
      </c>
      <c r="H3358" s="8">
        <f t="shared" si="490"/>
        <v>1</v>
      </c>
      <c r="I3358" s="6">
        <f t="shared" si="491"/>
        <v>3.0016690080097974</v>
      </c>
      <c r="J3358" s="15">
        <f t="shared" si="492"/>
        <v>44274</v>
      </c>
      <c r="K3358" s="7">
        <f t="shared" si="493"/>
        <v>12.083709524324119</v>
      </c>
    </row>
    <row r="3359" spans="1:11" x14ac:dyDescent="0.25">
      <c r="A3359" s="11">
        <v>44277</v>
      </c>
      <c r="B3359" s="12">
        <v>6726.1</v>
      </c>
      <c r="C3359" s="4">
        <f t="shared" si="486"/>
        <v>2.5887987566835095E-3</v>
      </c>
      <c r="D3359" s="4">
        <f t="shared" si="494"/>
        <v>1.4509140916531771E-7</v>
      </c>
      <c r="E3359" s="13">
        <f t="shared" si="487"/>
        <v>7.4294018446912526E-5</v>
      </c>
      <c r="F3359" s="4">
        <f t="shared" si="488"/>
        <v>2.5886536652743441E-3</v>
      </c>
      <c r="G3359" s="6">
        <f t="shared" si="489"/>
        <v>0.30032883098406482</v>
      </c>
      <c r="H3359" s="8">
        <f t="shared" si="490"/>
        <v>0</v>
      </c>
      <c r="I3359" s="6">
        <f t="shared" si="491"/>
        <v>3.7897028208884151</v>
      </c>
      <c r="J3359" s="15">
        <f t="shared" si="492"/>
        <v>44277</v>
      </c>
      <c r="K3359" s="7">
        <f t="shared" si="493"/>
        <v>13.709991490540347</v>
      </c>
    </row>
    <row r="3360" spans="1:11" x14ac:dyDescent="0.25">
      <c r="A3360" s="11">
        <v>44278</v>
      </c>
      <c r="B3360" s="12">
        <v>6699.19</v>
      </c>
      <c r="C3360" s="4">
        <f t="shared" si="486"/>
        <v>-4.008857319144337E-3</v>
      </c>
      <c r="D3360" s="4">
        <f t="shared" si="494"/>
        <v>1.4509140916531771E-7</v>
      </c>
      <c r="E3360" s="13">
        <f t="shared" si="487"/>
        <v>6.8340836001251664E-5</v>
      </c>
      <c r="F3360" s="4">
        <f t="shared" si="488"/>
        <v>-4.009002410553502E-3</v>
      </c>
      <c r="G3360" s="6">
        <f t="shared" si="489"/>
        <v>-0.48494911802053819</v>
      </c>
      <c r="H3360" s="8">
        <f t="shared" si="490"/>
        <v>1</v>
      </c>
      <c r="I3360" s="6">
        <f t="shared" si="491"/>
        <v>3.7589751824512549</v>
      </c>
      <c r="J3360" s="15">
        <f t="shared" si="492"/>
        <v>44278</v>
      </c>
      <c r="K3360" s="7">
        <f t="shared" si="493"/>
        <v>13.149232490269791</v>
      </c>
    </row>
    <row r="3361" spans="1:11" x14ac:dyDescent="0.25">
      <c r="A3361" s="11">
        <v>44279</v>
      </c>
      <c r="B3361" s="12">
        <v>6712.89</v>
      </c>
      <c r="C3361" s="4">
        <f t="shared" si="486"/>
        <v>2.0429351397908127E-3</v>
      </c>
      <c r="D3361" s="4">
        <f t="shared" si="494"/>
        <v>1.4509140916531771E-7</v>
      </c>
      <c r="E3361" s="13">
        <f t="shared" si="487"/>
        <v>6.6082216087763306E-5</v>
      </c>
      <c r="F3361" s="4">
        <f t="shared" si="488"/>
        <v>2.0427900483816473E-3</v>
      </c>
      <c r="G3361" s="6">
        <f t="shared" si="489"/>
        <v>0.25129360351897545</v>
      </c>
      <c r="H3361" s="8">
        <f t="shared" si="490"/>
        <v>0</v>
      </c>
      <c r="I3361" s="6">
        <f t="shared" si="491"/>
        <v>3.8617926756489465</v>
      </c>
      <c r="J3361" s="15">
        <f t="shared" si="492"/>
        <v>44279</v>
      </c>
      <c r="K3361" s="7">
        <f t="shared" si="493"/>
        <v>12.930120134864994</v>
      </c>
    </row>
    <row r="3362" spans="1:11" x14ac:dyDescent="0.25">
      <c r="A3362" s="11">
        <v>44280</v>
      </c>
      <c r="B3362" s="12">
        <v>6674.83</v>
      </c>
      <c r="C3362" s="4">
        <f t="shared" si="486"/>
        <v>-5.6858229086702303E-3</v>
      </c>
      <c r="D3362" s="4">
        <f t="shared" si="494"/>
        <v>1.4509140916531771E-7</v>
      </c>
      <c r="E3362" s="13">
        <f t="shared" si="487"/>
        <v>6.1111271261666739E-5</v>
      </c>
      <c r="F3362" s="4">
        <f t="shared" si="488"/>
        <v>-5.6859680000793953E-3</v>
      </c>
      <c r="G3362" s="6">
        <f t="shared" si="489"/>
        <v>-0.72735051741191303</v>
      </c>
      <c r="H3362" s="8">
        <f t="shared" si="490"/>
        <v>1</v>
      </c>
      <c r="I3362" s="6">
        <f t="shared" si="491"/>
        <v>3.6679491974216161</v>
      </c>
      <c r="J3362" s="15">
        <f t="shared" si="492"/>
        <v>44280</v>
      </c>
      <c r="K3362" s="7">
        <f t="shared" si="493"/>
        <v>12.434287928627713</v>
      </c>
    </row>
    <row r="3363" spans="1:11" x14ac:dyDescent="0.25">
      <c r="A3363" s="11">
        <v>44281</v>
      </c>
      <c r="B3363" s="12">
        <v>6740.59</v>
      </c>
      <c r="C3363" s="4">
        <f t="shared" si="486"/>
        <v>9.8037223878560988E-3</v>
      </c>
      <c r="D3363" s="4">
        <f t="shared" si="494"/>
        <v>1.4509140916531771E-7</v>
      </c>
      <c r="E3363" s="13">
        <f t="shared" si="487"/>
        <v>6.2734407372859891E-5</v>
      </c>
      <c r="F3363" s="4">
        <f t="shared" si="488"/>
        <v>9.8035772964469338E-3</v>
      </c>
      <c r="G3363" s="6">
        <f t="shared" si="489"/>
        <v>1.2377464161416949</v>
      </c>
      <c r="H3363" s="8">
        <f t="shared" si="490"/>
        <v>0</v>
      </c>
      <c r="I3363" s="6">
        <f t="shared" si="491"/>
        <v>3.1533536209158095</v>
      </c>
      <c r="J3363" s="15">
        <f t="shared" si="492"/>
        <v>44281</v>
      </c>
      <c r="K3363" s="7">
        <f t="shared" si="493"/>
        <v>12.598335233408243</v>
      </c>
    </row>
    <row r="3364" spans="1:11" x14ac:dyDescent="0.25">
      <c r="A3364" s="11">
        <v>44284</v>
      </c>
      <c r="B3364" s="12">
        <v>6736.17</v>
      </c>
      <c r="C3364" s="4">
        <f t="shared" si="486"/>
        <v>-6.559440338004454E-4</v>
      </c>
      <c r="D3364" s="4">
        <f t="shared" si="494"/>
        <v>1.4509140916531771E-7</v>
      </c>
      <c r="E3364" s="13">
        <f t="shared" si="487"/>
        <v>5.8163903706823592E-5</v>
      </c>
      <c r="F3364" s="4">
        <f t="shared" si="488"/>
        <v>-6.5608912520961069E-4</v>
      </c>
      <c r="G3364" s="6">
        <f t="shared" si="489"/>
        <v>-8.6027255095812355E-2</v>
      </c>
      <c r="H3364" s="8">
        <f t="shared" si="490"/>
        <v>1</v>
      </c>
      <c r="I3364" s="6">
        <f t="shared" si="491"/>
        <v>3.9534839259158603</v>
      </c>
      <c r="J3364" s="15">
        <f t="shared" si="492"/>
        <v>44284</v>
      </c>
      <c r="K3364" s="7">
        <f t="shared" si="493"/>
        <v>12.130732722233381</v>
      </c>
    </row>
    <row r="3365" spans="1:11" x14ac:dyDescent="0.25">
      <c r="A3365" s="11">
        <v>44285</v>
      </c>
      <c r="B3365" s="12">
        <v>6772.12</v>
      </c>
      <c r="C3365" s="4">
        <f t="shared" si="486"/>
        <v>5.3226699862620732E-3</v>
      </c>
      <c r="D3365" s="4">
        <f t="shared" si="494"/>
        <v>1.4509140916531771E-7</v>
      </c>
      <c r="E3365" s="13">
        <f t="shared" si="487"/>
        <v>5.4219970068611096E-5</v>
      </c>
      <c r="F3365" s="4">
        <f t="shared" si="488"/>
        <v>5.3225248948529083E-3</v>
      </c>
      <c r="G3365" s="6">
        <f t="shared" si="489"/>
        <v>0.72283315509554369</v>
      </c>
      <c r="H3365" s="8">
        <f t="shared" si="490"/>
        <v>0</v>
      </c>
      <c r="I3365" s="6">
        <f t="shared" si="491"/>
        <v>3.7310482147075636</v>
      </c>
      <c r="J3365" s="15">
        <f t="shared" si="492"/>
        <v>44285</v>
      </c>
      <c r="K3365" s="7">
        <f t="shared" si="493"/>
        <v>11.71223822647004</v>
      </c>
    </row>
    <row r="3366" spans="1:11" x14ac:dyDescent="0.25">
      <c r="A3366" s="11">
        <v>44286</v>
      </c>
      <c r="B3366" s="12">
        <v>6713.63</v>
      </c>
      <c r="C3366" s="4">
        <f t="shared" si="486"/>
        <v>-8.6743958262472717E-3</v>
      </c>
      <c r="D3366" s="4">
        <f t="shared" si="494"/>
        <v>1.4509140916531771E-7</v>
      </c>
      <c r="E3366" s="13">
        <f t="shared" si="487"/>
        <v>5.0667903070176386E-5</v>
      </c>
      <c r="F3366" s="4">
        <f t="shared" si="488"/>
        <v>-8.6745409176564366E-3</v>
      </c>
      <c r="G3366" s="6">
        <f t="shared" si="489"/>
        <v>-1.2186529226986349</v>
      </c>
      <c r="H3366" s="8">
        <f t="shared" si="490"/>
        <v>1</v>
      </c>
      <c r="I3366" s="6">
        <f t="shared" si="491"/>
        <v>3.2836129554858644</v>
      </c>
      <c r="J3366" s="15">
        <f t="shared" si="492"/>
        <v>44286</v>
      </c>
      <c r="K3366" s="7">
        <f t="shared" si="493"/>
        <v>11.32209321492922</v>
      </c>
    </row>
    <row r="3367" spans="1:11" x14ac:dyDescent="0.25">
      <c r="A3367" s="11">
        <v>44287</v>
      </c>
      <c r="B3367" s="12">
        <v>6737.3</v>
      </c>
      <c r="C3367" s="4">
        <f t="shared" ref="C3367:C3430" si="495">LN(B3367/B3366)</f>
        <v>3.5194628821353978E-3</v>
      </c>
      <c r="D3367" s="4">
        <f t="shared" si="494"/>
        <v>1.4509140916531771E-7</v>
      </c>
      <c r="E3367" s="13">
        <f t="shared" ref="E3367:E3430" si="496">$G$6+(($G$7+$G$8*H3366)*F3366*F3366)+($G$9*E3366)</f>
        <v>6.1504348941534344E-5</v>
      </c>
      <c r="F3367" s="4">
        <f t="shared" ref="F3367:F3430" si="497">C3367-D3367</f>
        <v>3.5193177907262324E-3</v>
      </c>
      <c r="G3367" s="6">
        <f t="shared" ref="G3367:G3430" si="498">F3367/SQRT(E3367)</f>
        <v>0.44875114752207806</v>
      </c>
      <c r="H3367" s="8">
        <f t="shared" ref="H3367:H3430" si="499">IF(G3367&lt;0,1,0)</f>
        <v>0</v>
      </c>
      <c r="I3367" s="6">
        <f t="shared" ref="I3367:I3430" si="500">-0.5*LN(2*PI())-0.5*LN(E3367)-0.5*G3367*G3367</f>
        <v>3.8285740061718667</v>
      </c>
      <c r="J3367" s="15">
        <f t="shared" ref="J3367:J3430" si="501">A3367</f>
        <v>44287</v>
      </c>
      <c r="K3367" s="7">
        <f t="shared" ref="K3367:K3430" si="502">100*SQRT($B$12*E3367)</f>
        <v>12.474213515171282</v>
      </c>
    </row>
    <row r="3368" spans="1:11" x14ac:dyDescent="0.25">
      <c r="A3368" s="11">
        <v>44292</v>
      </c>
      <c r="B3368" s="12">
        <v>6823.55</v>
      </c>
      <c r="C3368" s="4">
        <f t="shared" si="495"/>
        <v>1.2720613093570201E-2</v>
      </c>
      <c r="D3368" s="4">
        <f t="shared" si="494"/>
        <v>1.4509140916531771E-7</v>
      </c>
      <c r="E3368" s="13">
        <f t="shared" si="496"/>
        <v>5.7080976150386199E-5</v>
      </c>
      <c r="F3368" s="4">
        <f t="shared" si="497"/>
        <v>1.2720468002161036E-2</v>
      </c>
      <c r="G3368" s="6">
        <f t="shared" si="498"/>
        <v>1.683671630270106</v>
      </c>
      <c r="H3368" s="8">
        <f t="shared" si="499"/>
        <v>0</v>
      </c>
      <c r="I3368" s="6">
        <f t="shared" si="500"/>
        <v>2.5492062195363889</v>
      </c>
      <c r="J3368" s="15">
        <f t="shared" si="501"/>
        <v>44292</v>
      </c>
      <c r="K3368" s="7">
        <f t="shared" si="502"/>
        <v>12.017273803175039</v>
      </c>
    </row>
    <row r="3369" spans="1:11" x14ac:dyDescent="0.25">
      <c r="A3369" s="11">
        <v>44293</v>
      </c>
      <c r="B3369" s="12">
        <v>6885.32</v>
      </c>
      <c r="C3369" s="4">
        <f t="shared" si="495"/>
        <v>9.0117446639795921E-3</v>
      </c>
      <c r="D3369" s="4">
        <f t="shared" si="494"/>
        <v>1.4509140916531771E-7</v>
      </c>
      <c r="E3369" s="13">
        <f t="shared" si="496"/>
        <v>5.3186695873986908E-5</v>
      </c>
      <c r="F3369" s="4">
        <f t="shared" si="497"/>
        <v>9.0115995725704272E-3</v>
      </c>
      <c r="G3369" s="6">
        <f t="shared" si="498"/>
        <v>1.235663960103849</v>
      </c>
      <c r="H3369" s="8">
        <f t="shared" si="499"/>
        <v>0</v>
      </c>
      <c r="I3369" s="6">
        <f t="shared" si="500"/>
        <v>3.2384798908695234</v>
      </c>
      <c r="J3369" s="15">
        <f t="shared" si="501"/>
        <v>44293</v>
      </c>
      <c r="K3369" s="7">
        <f t="shared" si="502"/>
        <v>11.60010088581935</v>
      </c>
    </row>
    <row r="3370" spans="1:11" x14ac:dyDescent="0.25">
      <c r="A3370" s="11">
        <v>44294</v>
      </c>
      <c r="B3370" s="12">
        <v>6942.22</v>
      </c>
      <c r="C3370" s="4">
        <f t="shared" si="495"/>
        <v>8.2299991417715233E-3</v>
      </c>
      <c r="D3370" s="4">
        <f t="shared" si="494"/>
        <v>1.4509140916531771E-7</v>
      </c>
      <c r="E3370" s="13">
        <f t="shared" si="496"/>
        <v>4.9758221814214945E-5</v>
      </c>
      <c r="F3370" s="4">
        <f t="shared" si="497"/>
        <v>8.2298540503623584E-3</v>
      </c>
      <c r="G3370" s="6">
        <f t="shared" si="498"/>
        <v>1.1667013691862058</v>
      </c>
      <c r="H3370" s="8">
        <f t="shared" si="499"/>
        <v>0</v>
      </c>
      <c r="I3370" s="6">
        <f t="shared" si="500"/>
        <v>3.3546328470732174</v>
      </c>
      <c r="J3370" s="15">
        <f t="shared" si="501"/>
        <v>44294</v>
      </c>
      <c r="K3370" s="7">
        <f t="shared" si="502"/>
        <v>11.219995596699841</v>
      </c>
    </row>
    <row r="3371" spans="1:11" x14ac:dyDescent="0.25">
      <c r="A3371" s="11">
        <v>44295</v>
      </c>
      <c r="B3371" s="12">
        <v>6915.75</v>
      </c>
      <c r="C3371" s="4">
        <f t="shared" si="495"/>
        <v>-3.8201889875039497E-3</v>
      </c>
      <c r="D3371" s="4">
        <f t="shared" si="494"/>
        <v>1.4509140916531771E-7</v>
      </c>
      <c r="E3371" s="13">
        <f t="shared" si="496"/>
        <v>4.6739837531561927E-5</v>
      </c>
      <c r="F3371" s="4">
        <f t="shared" si="497"/>
        <v>-3.8203340789131151E-3</v>
      </c>
      <c r="G3371" s="6">
        <f t="shared" si="498"/>
        <v>-0.55880173175543935</v>
      </c>
      <c r="H3371" s="8">
        <f t="shared" si="499"/>
        <v>1</v>
      </c>
      <c r="I3371" s="6">
        <f t="shared" si="500"/>
        <v>3.9103886315208087</v>
      </c>
      <c r="J3371" s="15">
        <f t="shared" si="501"/>
        <v>44295</v>
      </c>
      <c r="K3371" s="7">
        <f t="shared" si="502"/>
        <v>10.874363841386387</v>
      </c>
    </row>
    <row r="3372" spans="1:11" x14ac:dyDescent="0.25">
      <c r="A3372" s="11">
        <v>44298</v>
      </c>
      <c r="B3372" s="12">
        <v>6889.12</v>
      </c>
      <c r="C3372" s="4">
        <f t="shared" si="495"/>
        <v>-3.8580635719888345E-3</v>
      </c>
      <c r="D3372" s="4">
        <f t="shared" si="494"/>
        <v>1.4509140916531771E-7</v>
      </c>
      <c r="E3372" s="13">
        <f t="shared" si="496"/>
        <v>4.6790863034897627E-5</v>
      </c>
      <c r="F3372" s="4">
        <f t="shared" si="497"/>
        <v>-3.8582086633979999E-3</v>
      </c>
      <c r="G3372" s="6">
        <f t="shared" si="498"/>
        <v>-0.56403387013122019</v>
      </c>
      <c r="H3372" s="8">
        <f t="shared" si="499"/>
        <v>1</v>
      </c>
      <c r="I3372" s="6">
        <f t="shared" si="500"/>
        <v>3.9069056676669405</v>
      </c>
      <c r="J3372" s="15">
        <f t="shared" si="501"/>
        <v>44298</v>
      </c>
      <c r="K3372" s="7">
        <f t="shared" si="502"/>
        <v>10.880297949885884</v>
      </c>
    </row>
    <row r="3373" spans="1:11" x14ac:dyDescent="0.25">
      <c r="A3373" s="11">
        <v>44299</v>
      </c>
      <c r="B3373" s="12">
        <v>6890.49</v>
      </c>
      <c r="C3373" s="4">
        <f t="shared" si="495"/>
        <v>1.9884452528240668E-4</v>
      </c>
      <c r="D3373" s="4">
        <f t="shared" si="494"/>
        <v>1.4509140916531771E-7</v>
      </c>
      <c r="E3373" s="13">
        <f t="shared" si="496"/>
        <v>4.688975273149388E-5</v>
      </c>
      <c r="F3373" s="4">
        <f t="shared" si="497"/>
        <v>1.9869943387324136E-4</v>
      </c>
      <c r="G3373" s="6">
        <f t="shared" si="498"/>
        <v>2.9017344010550616E-2</v>
      </c>
      <c r="H3373" s="8">
        <f t="shared" si="499"/>
        <v>0</v>
      </c>
      <c r="I3373" s="6">
        <f t="shared" si="500"/>
        <v>4.0644961627939482</v>
      </c>
      <c r="J3373" s="15">
        <f t="shared" si="501"/>
        <v>44299</v>
      </c>
      <c r="K3373" s="7">
        <f t="shared" si="502"/>
        <v>10.891789311709969</v>
      </c>
    </row>
    <row r="3374" spans="1:11" x14ac:dyDescent="0.25">
      <c r="A3374" s="11">
        <v>44300</v>
      </c>
      <c r="B3374" s="12">
        <v>6939.58</v>
      </c>
      <c r="C3374" s="4">
        <f t="shared" si="495"/>
        <v>7.0990538968754317E-3</v>
      </c>
      <c r="D3374" s="4">
        <f t="shared" si="494"/>
        <v>1.4509140916531771E-7</v>
      </c>
      <c r="E3374" s="13">
        <f t="shared" si="496"/>
        <v>4.4214474398105049E-5</v>
      </c>
      <c r="F3374" s="4">
        <f t="shared" si="497"/>
        <v>7.0989088054662667E-3</v>
      </c>
      <c r="G3374" s="6">
        <f t="shared" si="498"/>
        <v>1.0676019633650147</v>
      </c>
      <c r="H3374" s="8">
        <f t="shared" si="499"/>
        <v>0</v>
      </c>
      <c r="I3374" s="6">
        <f t="shared" si="500"/>
        <v>3.5244036644142254</v>
      </c>
      <c r="J3374" s="15">
        <f t="shared" si="501"/>
        <v>44300</v>
      </c>
      <c r="K3374" s="7">
        <f t="shared" si="502"/>
        <v>10.576512668512517</v>
      </c>
    </row>
    <row r="3375" spans="1:11" x14ac:dyDescent="0.25">
      <c r="A3375" s="11">
        <v>44301</v>
      </c>
      <c r="B3375" s="12">
        <v>6983.5</v>
      </c>
      <c r="C3375" s="4">
        <f t="shared" si="495"/>
        <v>6.3089698082967067E-3</v>
      </c>
      <c r="D3375" s="4">
        <f t="shared" si="494"/>
        <v>1.4509140916531771E-7</v>
      </c>
      <c r="E3375" s="13">
        <f t="shared" si="496"/>
        <v>4.1859193905255093E-5</v>
      </c>
      <c r="F3375" s="4">
        <f t="shared" si="497"/>
        <v>6.3088247168875417E-3</v>
      </c>
      <c r="G3375" s="6">
        <f t="shared" si="498"/>
        <v>0.9751086990640806</v>
      </c>
      <c r="H3375" s="8">
        <f t="shared" si="499"/>
        <v>0</v>
      </c>
      <c r="I3375" s="6">
        <f t="shared" si="500"/>
        <v>3.6462425283269053</v>
      </c>
      <c r="J3375" s="15">
        <f t="shared" si="501"/>
        <v>44301</v>
      </c>
      <c r="K3375" s="7">
        <f t="shared" si="502"/>
        <v>10.290955280259233</v>
      </c>
    </row>
    <row r="3376" spans="1:11" x14ac:dyDescent="0.25">
      <c r="A3376" s="11">
        <v>44302</v>
      </c>
      <c r="B3376" s="12">
        <v>7019.53</v>
      </c>
      <c r="C3376" s="4">
        <f t="shared" si="495"/>
        <v>5.1460404657229881E-3</v>
      </c>
      <c r="D3376" s="4">
        <f t="shared" si="494"/>
        <v>1.4509140916531771E-7</v>
      </c>
      <c r="E3376" s="13">
        <f t="shared" si="496"/>
        <v>3.9785635378366192E-5</v>
      </c>
      <c r="F3376" s="4">
        <f t="shared" si="497"/>
        <v>5.1458953743138231E-3</v>
      </c>
      <c r="G3376" s="6">
        <f t="shared" si="498"/>
        <v>0.81582649010231667</v>
      </c>
      <c r="H3376" s="8">
        <f t="shared" si="499"/>
        <v>0</v>
      </c>
      <c r="I3376" s="6">
        <f t="shared" si="500"/>
        <v>3.8142773513003863</v>
      </c>
      <c r="J3376" s="15">
        <f t="shared" si="501"/>
        <v>44302</v>
      </c>
      <c r="K3376" s="7">
        <f t="shared" si="502"/>
        <v>10.032828988239881</v>
      </c>
    </row>
    <row r="3377" spans="1:11" x14ac:dyDescent="0.25">
      <c r="A3377" s="11">
        <v>44305</v>
      </c>
      <c r="B3377" s="12">
        <v>7000.08</v>
      </c>
      <c r="C3377" s="4">
        <f t="shared" si="495"/>
        <v>-2.7746866679757231E-3</v>
      </c>
      <c r="D3377" s="4">
        <f t="shared" si="494"/>
        <v>1.4509140916531771E-7</v>
      </c>
      <c r="E3377" s="13">
        <f t="shared" si="496"/>
        <v>3.79601012318022E-5</v>
      </c>
      <c r="F3377" s="4">
        <f t="shared" si="497"/>
        <v>-2.7748317593848885E-3</v>
      </c>
      <c r="G3377" s="6">
        <f t="shared" si="498"/>
        <v>-0.45037365236995353</v>
      </c>
      <c r="H3377" s="8">
        <f t="shared" si="499"/>
        <v>1</v>
      </c>
      <c r="I3377" s="6">
        <f t="shared" si="500"/>
        <v>4.0691307121328748</v>
      </c>
      <c r="J3377" s="15">
        <f t="shared" si="501"/>
        <v>44305</v>
      </c>
      <c r="K3377" s="7">
        <f t="shared" si="502"/>
        <v>9.7999518425581851</v>
      </c>
    </row>
    <row r="3378" spans="1:11" x14ac:dyDescent="0.25">
      <c r="A3378" s="11">
        <v>44306</v>
      </c>
      <c r="B3378" s="12">
        <v>6859.87</v>
      </c>
      <c r="C3378" s="4">
        <f t="shared" si="495"/>
        <v>-2.0233086440521939E-2</v>
      </c>
      <c r="D3378" s="4">
        <f t="shared" si="494"/>
        <v>1.4509140916531771E-7</v>
      </c>
      <c r="E3378" s="13">
        <f t="shared" si="496"/>
        <v>3.7781749249367799E-5</v>
      </c>
      <c r="F3378" s="4">
        <f t="shared" si="497"/>
        <v>-2.0233231531931104E-2</v>
      </c>
      <c r="G3378" s="6">
        <f t="shared" si="498"/>
        <v>-3.2917301139095327</v>
      </c>
      <c r="H3378" s="8">
        <f t="shared" si="499"/>
        <v>1</v>
      </c>
      <c r="I3378" s="6">
        <f t="shared" si="500"/>
        <v>-1.2448399066007978</v>
      </c>
      <c r="J3378" s="15">
        <f t="shared" si="501"/>
        <v>44306</v>
      </c>
      <c r="K3378" s="7">
        <f t="shared" si="502"/>
        <v>9.7769026588639267</v>
      </c>
    </row>
    <row r="3379" spans="1:11" x14ac:dyDescent="0.25">
      <c r="A3379" s="11">
        <v>44307</v>
      </c>
      <c r="B3379" s="12">
        <v>6895.29</v>
      </c>
      <c r="C3379" s="4">
        <f t="shared" si="495"/>
        <v>5.1500787032558136E-3</v>
      </c>
      <c r="D3379" s="4">
        <f t="shared" si="494"/>
        <v>1.4509140916531771E-7</v>
      </c>
      <c r="E3379" s="13">
        <f t="shared" si="496"/>
        <v>1.1216485849517572E-4</v>
      </c>
      <c r="F3379" s="4">
        <f t="shared" si="497"/>
        <v>5.1499336118466486E-3</v>
      </c>
      <c r="G3379" s="6">
        <f t="shared" si="498"/>
        <v>0.48626523824154316</v>
      </c>
      <c r="H3379" s="8">
        <f t="shared" si="499"/>
        <v>0</v>
      </c>
      <c r="I3379" s="6">
        <f t="shared" si="500"/>
        <v>3.5106049348728536</v>
      </c>
      <c r="J3379" s="15">
        <f t="shared" si="501"/>
        <v>44307</v>
      </c>
      <c r="K3379" s="7">
        <f t="shared" si="502"/>
        <v>16.845684669754288</v>
      </c>
    </row>
    <row r="3380" spans="1:11" x14ac:dyDescent="0.25">
      <c r="A3380" s="11">
        <v>44308</v>
      </c>
      <c r="B3380" s="12">
        <v>6938.24</v>
      </c>
      <c r="C3380" s="4">
        <f t="shared" si="495"/>
        <v>6.209570226565141E-3</v>
      </c>
      <c r="D3380" s="4">
        <f t="shared" si="494"/>
        <v>1.4509140916531771E-7</v>
      </c>
      <c r="E3380" s="13">
        <f t="shared" si="496"/>
        <v>1.0168183446870014E-4</v>
      </c>
      <c r="F3380" s="4">
        <f t="shared" si="497"/>
        <v>6.209425135155976E-3</v>
      </c>
      <c r="G3380" s="6">
        <f t="shared" si="498"/>
        <v>0.61578585534141472</v>
      </c>
      <c r="H3380" s="8">
        <f t="shared" si="499"/>
        <v>0</v>
      </c>
      <c r="I3380" s="6">
        <f t="shared" si="500"/>
        <v>3.4882963018048012</v>
      </c>
      <c r="J3380" s="15">
        <f t="shared" si="501"/>
        <v>44308</v>
      </c>
      <c r="K3380" s="7">
        <f t="shared" si="502"/>
        <v>16.039172086046442</v>
      </c>
    </row>
    <row r="3381" spans="1:11" x14ac:dyDescent="0.25">
      <c r="A3381" s="11">
        <v>44309</v>
      </c>
      <c r="B3381" s="12">
        <v>6938.56</v>
      </c>
      <c r="C3381" s="4">
        <f t="shared" si="495"/>
        <v>4.6120142980657959E-5</v>
      </c>
      <c r="D3381" s="4">
        <f t="shared" si="494"/>
        <v>1.4509140916531771E-7</v>
      </c>
      <c r="E3381" s="13">
        <f t="shared" si="496"/>
        <v>9.2452715506577274E-5</v>
      </c>
      <c r="F3381" s="4">
        <f t="shared" si="497"/>
        <v>4.5975051571492641E-5</v>
      </c>
      <c r="G3381" s="6">
        <f t="shared" si="498"/>
        <v>4.7814805027943065E-3</v>
      </c>
      <c r="H3381" s="8">
        <f t="shared" si="499"/>
        <v>0</v>
      </c>
      <c r="I3381" s="6">
        <f t="shared" si="500"/>
        <v>3.7254566494461829</v>
      </c>
      <c r="J3381" s="15">
        <f t="shared" si="501"/>
        <v>44309</v>
      </c>
      <c r="K3381" s="7">
        <f t="shared" si="502"/>
        <v>15.293965157265152</v>
      </c>
    </row>
    <row r="3382" spans="1:11" x14ac:dyDescent="0.25">
      <c r="A3382" s="11">
        <v>44312</v>
      </c>
      <c r="B3382" s="12">
        <v>6963.12</v>
      </c>
      <c r="C3382" s="4">
        <f t="shared" si="495"/>
        <v>3.5333895690742201E-3</v>
      </c>
      <c r="D3382" s="4">
        <f t="shared" si="494"/>
        <v>1.4509140916531771E-7</v>
      </c>
      <c r="E3382" s="13">
        <f t="shared" si="496"/>
        <v>8.4327518368623898E-5</v>
      </c>
      <c r="F3382" s="4">
        <f t="shared" si="497"/>
        <v>3.5332444776650547E-3</v>
      </c>
      <c r="G3382" s="6">
        <f t="shared" si="498"/>
        <v>0.38475921402657165</v>
      </c>
      <c r="H3382" s="8">
        <f t="shared" si="499"/>
        <v>0</v>
      </c>
      <c r="I3382" s="6">
        <f t="shared" si="500"/>
        <v>3.6974427966225933</v>
      </c>
      <c r="J3382" s="15">
        <f t="shared" si="501"/>
        <v>44312</v>
      </c>
      <c r="K3382" s="7">
        <f t="shared" si="502"/>
        <v>14.606458211100268</v>
      </c>
    </row>
    <row r="3383" spans="1:11" x14ac:dyDescent="0.25">
      <c r="A3383" s="11">
        <v>44313</v>
      </c>
      <c r="B3383" s="12">
        <v>6944.97</v>
      </c>
      <c r="C3383" s="4">
        <f t="shared" si="495"/>
        <v>-2.6099932202403022E-3</v>
      </c>
      <c r="D3383" s="4">
        <f t="shared" si="494"/>
        <v>1.4509140916531771E-7</v>
      </c>
      <c r="E3383" s="13">
        <f t="shared" si="496"/>
        <v>7.717419974725246E-5</v>
      </c>
      <c r="F3383" s="4">
        <f t="shared" si="497"/>
        <v>-2.6101383116494676E-3</v>
      </c>
      <c r="G3383" s="6">
        <f t="shared" si="498"/>
        <v>-0.29711696754138817</v>
      </c>
      <c r="H3383" s="8">
        <f t="shared" si="499"/>
        <v>1</v>
      </c>
      <c r="I3383" s="6">
        <f t="shared" si="500"/>
        <v>3.7716448990728257</v>
      </c>
      <c r="J3383" s="15">
        <f t="shared" si="501"/>
        <v>44313</v>
      </c>
      <c r="K3383" s="7">
        <f t="shared" si="502"/>
        <v>13.97321456789914</v>
      </c>
    </row>
    <row r="3384" spans="1:11" x14ac:dyDescent="0.25">
      <c r="A3384" s="11">
        <v>44314</v>
      </c>
      <c r="B3384" s="12">
        <v>6963.67</v>
      </c>
      <c r="C3384" s="4">
        <f t="shared" si="495"/>
        <v>2.688977681165698E-3</v>
      </c>
      <c r="D3384" s="4">
        <f t="shared" si="494"/>
        <v>1.4509140916531771E-7</v>
      </c>
      <c r="E3384" s="13">
        <f t="shared" si="496"/>
        <v>7.2140759596697008E-5</v>
      </c>
      <c r="F3384" s="4">
        <f t="shared" si="497"/>
        <v>2.6888325897565326E-3</v>
      </c>
      <c r="G3384" s="6">
        <f t="shared" si="498"/>
        <v>0.31657266182012528</v>
      </c>
      <c r="H3384" s="8">
        <f t="shared" si="499"/>
        <v>0</v>
      </c>
      <c r="I3384" s="6">
        <f t="shared" si="500"/>
        <v>3.7993980182214773</v>
      </c>
      <c r="J3384" s="15">
        <f t="shared" si="501"/>
        <v>44314</v>
      </c>
      <c r="K3384" s="7">
        <f t="shared" si="502"/>
        <v>13.509852766764094</v>
      </c>
    </row>
    <row r="3385" spans="1:11" x14ac:dyDescent="0.25">
      <c r="A3385" s="11">
        <v>44315</v>
      </c>
      <c r="B3385" s="12">
        <v>6961.48</v>
      </c>
      <c r="C3385" s="4">
        <f t="shared" si="495"/>
        <v>-3.1453880468884719E-4</v>
      </c>
      <c r="D3385" s="4">
        <f t="shared" si="494"/>
        <v>1.4509140916531771E-7</v>
      </c>
      <c r="E3385" s="13">
        <f t="shared" si="496"/>
        <v>6.6445134719379835E-5</v>
      </c>
      <c r="F3385" s="4">
        <f t="shared" si="497"/>
        <v>-3.1468389609801248E-4</v>
      </c>
      <c r="G3385" s="6">
        <f t="shared" si="498"/>
        <v>-3.8604943872600973E-2</v>
      </c>
      <c r="H3385" s="8">
        <f t="shared" si="499"/>
        <v>1</v>
      </c>
      <c r="I3385" s="6">
        <f t="shared" si="500"/>
        <v>3.889883292274932</v>
      </c>
      <c r="J3385" s="15">
        <f t="shared" si="501"/>
        <v>44315</v>
      </c>
      <c r="K3385" s="7">
        <f t="shared" si="502"/>
        <v>12.965577150286483</v>
      </c>
    </row>
    <row r="3386" spans="1:11" x14ac:dyDescent="0.25">
      <c r="A3386" s="11">
        <v>44316</v>
      </c>
      <c r="B3386" s="12">
        <v>6969.81</v>
      </c>
      <c r="C3386" s="4">
        <f t="shared" si="495"/>
        <v>1.1958692974923565E-3</v>
      </c>
      <c r="D3386" s="4">
        <f t="shared" si="494"/>
        <v>1.4509140916531771E-7</v>
      </c>
      <c r="E3386" s="13">
        <f t="shared" si="496"/>
        <v>6.144915629397112E-5</v>
      </c>
      <c r="F3386" s="4">
        <f t="shared" si="497"/>
        <v>1.1957242060831911E-3</v>
      </c>
      <c r="G3386" s="6">
        <f t="shared" si="498"/>
        <v>0.15253624775793811</v>
      </c>
      <c r="H3386" s="8">
        <f t="shared" si="499"/>
        <v>0</v>
      </c>
      <c r="I3386" s="6">
        <f t="shared" si="500"/>
        <v>3.918078039358428</v>
      </c>
      <c r="J3386" s="15">
        <f t="shared" si="501"/>
        <v>44316</v>
      </c>
      <c r="K3386" s="7">
        <f t="shared" si="502"/>
        <v>12.468615216765128</v>
      </c>
    </row>
    <row r="3387" spans="1:11" x14ac:dyDescent="0.25">
      <c r="A3387" s="11">
        <v>44320</v>
      </c>
      <c r="B3387" s="12">
        <v>6923.17</v>
      </c>
      <c r="C3387" s="4">
        <f t="shared" si="495"/>
        <v>-6.7142074937219859E-3</v>
      </c>
      <c r="D3387" s="4">
        <f t="shared" si="494"/>
        <v>1.4509140916531771E-7</v>
      </c>
      <c r="E3387" s="13">
        <f t="shared" si="496"/>
        <v>5.7032385256297904E-5</v>
      </c>
      <c r="F3387" s="4">
        <f t="shared" si="497"/>
        <v>-6.7143525851311508E-3</v>
      </c>
      <c r="G3387" s="6">
        <f t="shared" si="498"/>
        <v>-0.88908518905680411</v>
      </c>
      <c r="H3387" s="8">
        <f t="shared" si="499"/>
        <v>1</v>
      </c>
      <c r="I3387" s="6">
        <f t="shared" si="500"/>
        <v>3.5717708746360781</v>
      </c>
      <c r="J3387" s="15">
        <f t="shared" si="501"/>
        <v>44320</v>
      </c>
      <c r="K3387" s="7">
        <f t="shared" si="502"/>
        <v>12.012157786943762</v>
      </c>
    </row>
    <row r="3388" spans="1:11" x14ac:dyDescent="0.25">
      <c r="A3388" s="11">
        <v>44321</v>
      </c>
      <c r="B3388" s="12">
        <v>7039.3</v>
      </c>
      <c r="C3388" s="4">
        <f t="shared" si="495"/>
        <v>1.6634976185301249E-2</v>
      </c>
      <c r="D3388" s="4">
        <f t="shared" si="494"/>
        <v>1.4509140916531771E-7</v>
      </c>
      <c r="E3388" s="13">
        <f t="shared" si="496"/>
        <v>6.1509841243095783E-5</v>
      </c>
      <c r="F3388" s="4">
        <f t="shared" si="497"/>
        <v>1.6634831093892084E-2</v>
      </c>
      <c r="G3388" s="6">
        <f t="shared" si="498"/>
        <v>2.1210264894747146</v>
      </c>
      <c r="H3388" s="8">
        <f t="shared" si="499"/>
        <v>0</v>
      </c>
      <c r="I3388" s="6">
        <f t="shared" si="500"/>
        <v>1.6798414701389768</v>
      </c>
      <c r="J3388" s="15">
        <f t="shared" si="501"/>
        <v>44321</v>
      </c>
      <c r="K3388" s="7">
        <f t="shared" si="502"/>
        <v>12.474770472639261</v>
      </c>
    </row>
    <row r="3389" spans="1:11" x14ac:dyDescent="0.25">
      <c r="A3389" s="11">
        <v>44322</v>
      </c>
      <c r="B3389" s="12">
        <v>7076.17</v>
      </c>
      <c r="C3389" s="4">
        <f t="shared" si="495"/>
        <v>5.2240674736574646E-3</v>
      </c>
      <c r="D3389" s="4">
        <f t="shared" si="494"/>
        <v>1.4509140916531771E-7</v>
      </c>
      <c r="E3389" s="13">
        <f t="shared" si="496"/>
        <v>5.7085811501746483E-5</v>
      </c>
      <c r="F3389" s="4">
        <f t="shared" si="497"/>
        <v>5.2239223822482996E-3</v>
      </c>
      <c r="G3389" s="6">
        <f t="shared" si="498"/>
        <v>0.69140517521201583</v>
      </c>
      <c r="H3389" s="8">
        <f t="shared" si="499"/>
        <v>0</v>
      </c>
      <c r="I3389" s="6">
        <f t="shared" si="500"/>
        <v>3.727518387271894</v>
      </c>
      <c r="J3389" s="15">
        <f t="shared" si="501"/>
        <v>44322</v>
      </c>
      <c r="K3389" s="7">
        <f t="shared" si="502"/>
        <v>12.017782786330372</v>
      </c>
    </row>
    <row r="3390" spans="1:11" x14ac:dyDescent="0.25">
      <c r="A3390" s="11">
        <v>44323</v>
      </c>
      <c r="B3390" s="12">
        <v>7129.71</v>
      </c>
      <c r="C3390" s="4">
        <f t="shared" si="495"/>
        <v>7.5377595054902337E-3</v>
      </c>
      <c r="D3390" s="4">
        <f t="shared" si="494"/>
        <v>1.4509140916531771E-7</v>
      </c>
      <c r="E3390" s="13">
        <f t="shared" si="496"/>
        <v>5.3190952854874773E-5</v>
      </c>
      <c r="F3390" s="4">
        <f t="shared" si="497"/>
        <v>7.5376144140810687E-3</v>
      </c>
      <c r="G3390" s="6">
        <f t="shared" si="498"/>
        <v>1.0335108308568239</v>
      </c>
      <c r="H3390" s="8">
        <f t="shared" si="499"/>
        <v>0</v>
      </c>
      <c r="I3390" s="6">
        <f t="shared" si="500"/>
        <v>3.4678002656447764</v>
      </c>
      <c r="J3390" s="15">
        <f t="shared" si="501"/>
        <v>44323</v>
      </c>
      <c r="K3390" s="7">
        <f t="shared" si="502"/>
        <v>11.600565103598754</v>
      </c>
    </row>
    <row r="3391" spans="1:11" x14ac:dyDescent="0.25">
      <c r="A3391" s="11">
        <v>44326</v>
      </c>
      <c r="B3391" s="12">
        <v>7123.68</v>
      </c>
      <c r="C3391" s="4">
        <f t="shared" si="495"/>
        <v>-8.4611455376503949E-4</v>
      </c>
      <c r="D3391" s="4">
        <f t="shared" si="494"/>
        <v>1.4509140916531771E-7</v>
      </c>
      <c r="E3391" s="13">
        <f t="shared" si="496"/>
        <v>4.9761969605208684E-5</v>
      </c>
      <c r="F3391" s="4">
        <f t="shared" si="497"/>
        <v>-8.4625964517420478E-4</v>
      </c>
      <c r="G3391" s="6">
        <f t="shared" si="498"/>
        <v>-0.11996508076805962</v>
      </c>
      <c r="H3391" s="8">
        <f t="shared" si="499"/>
        <v>1</v>
      </c>
      <c r="I3391" s="6">
        <f t="shared" si="500"/>
        <v>4.0279954206027115</v>
      </c>
      <c r="J3391" s="15">
        <f t="shared" si="501"/>
        <v>44326</v>
      </c>
      <c r="K3391" s="7">
        <f t="shared" si="502"/>
        <v>11.220418133972458</v>
      </c>
    </row>
    <row r="3392" spans="1:11" x14ac:dyDescent="0.25">
      <c r="A3392" s="11">
        <v>44327</v>
      </c>
      <c r="B3392" s="12">
        <v>6947.99</v>
      </c>
      <c r="C3392" s="4">
        <f t="shared" si="495"/>
        <v>-2.4972036718755388E-2</v>
      </c>
      <c r="D3392" s="4">
        <f t="shared" si="494"/>
        <v>1.4509140916531771E-7</v>
      </c>
      <c r="E3392" s="13">
        <f t="shared" si="496"/>
        <v>4.6876033341495665E-5</v>
      </c>
      <c r="F3392" s="4">
        <f t="shared" si="497"/>
        <v>-2.4972181810164553E-2</v>
      </c>
      <c r="G3392" s="6">
        <f t="shared" si="498"/>
        <v>-3.6473804076792371</v>
      </c>
      <c r="H3392" s="8">
        <f t="shared" si="499"/>
        <v>1</v>
      </c>
      <c r="I3392" s="6">
        <f t="shared" si="500"/>
        <v>-2.586628437716799</v>
      </c>
      <c r="J3392" s="15">
        <f t="shared" si="501"/>
        <v>44327</v>
      </c>
      <c r="K3392" s="7">
        <f t="shared" si="502"/>
        <v>10.890195790433891</v>
      </c>
    </row>
    <row r="3393" spans="1:11" x14ac:dyDescent="0.25">
      <c r="A3393" s="11">
        <v>44328</v>
      </c>
      <c r="B3393" s="12">
        <v>7004.63</v>
      </c>
      <c r="C3393" s="4">
        <f t="shared" si="495"/>
        <v>8.1189498645467522E-3</v>
      </c>
      <c r="D3393" s="4">
        <f t="shared" si="494"/>
        <v>1.4509140916531771E-7</v>
      </c>
      <c r="E3393" s="13">
        <f t="shared" si="496"/>
        <v>1.5992511078383236E-4</v>
      </c>
      <c r="F3393" s="4">
        <f t="shared" si="497"/>
        <v>8.1188047731375872E-3</v>
      </c>
      <c r="G3393" s="6">
        <f t="shared" si="498"/>
        <v>0.6419981376732008</v>
      </c>
      <c r="H3393" s="8">
        <f t="shared" si="499"/>
        <v>0</v>
      </c>
      <c r="I3393" s="6">
        <f t="shared" si="500"/>
        <v>3.2453831173597214</v>
      </c>
      <c r="J3393" s="15">
        <f t="shared" si="501"/>
        <v>44328</v>
      </c>
      <c r="K3393" s="7">
        <f t="shared" si="502"/>
        <v>20.114933017116808</v>
      </c>
    </row>
    <row r="3394" spans="1:11" x14ac:dyDescent="0.25">
      <c r="A3394" s="11">
        <v>44329</v>
      </c>
      <c r="B3394" s="12">
        <v>6963.33</v>
      </c>
      <c r="C3394" s="4">
        <f t="shared" si="495"/>
        <v>-5.9135507769636454E-3</v>
      </c>
      <c r="D3394" s="4">
        <f t="shared" si="494"/>
        <v>1.4509140916531771E-7</v>
      </c>
      <c r="E3394" s="13">
        <f t="shared" si="496"/>
        <v>1.4372934374844431E-4</v>
      </c>
      <c r="F3394" s="4">
        <f t="shared" si="497"/>
        <v>-5.9136958683728104E-3</v>
      </c>
      <c r="G3394" s="6">
        <f t="shared" si="498"/>
        <v>-0.49327177334270733</v>
      </c>
      <c r="H3394" s="8">
        <f t="shared" si="499"/>
        <v>1</v>
      </c>
      <c r="I3394" s="6">
        <f t="shared" si="500"/>
        <v>3.3831922377445087</v>
      </c>
      <c r="J3394" s="15">
        <f t="shared" si="501"/>
        <v>44329</v>
      </c>
      <c r="K3394" s="7">
        <f t="shared" si="502"/>
        <v>19.069222314598047</v>
      </c>
    </row>
    <row r="3395" spans="1:11" x14ac:dyDescent="0.25">
      <c r="A3395" s="11">
        <v>44330</v>
      </c>
      <c r="B3395" s="12">
        <v>7043.61</v>
      </c>
      <c r="C3395" s="4">
        <f t="shared" si="495"/>
        <v>1.1463014629717508E-2</v>
      </c>
      <c r="D3395" s="4">
        <f t="shared" si="494"/>
        <v>1.4509140916531771E-7</v>
      </c>
      <c r="E3395" s="13">
        <f t="shared" si="496"/>
        <v>1.3596048449011894E-4</v>
      </c>
      <c r="F3395" s="4">
        <f t="shared" si="497"/>
        <v>1.1462869538308343E-2</v>
      </c>
      <c r="G3395" s="6">
        <f t="shared" si="498"/>
        <v>0.98307578302228937</v>
      </c>
      <c r="H3395" s="8">
        <f t="shared" si="499"/>
        <v>0</v>
      </c>
      <c r="I3395" s="6">
        <f t="shared" si="500"/>
        <v>3.0494156040465246</v>
      </c>
      <c r="J3395" s="15">
        <f t="shared" si="501"/>
        <v>44330</v>
      </c>
      <c r="K3395" s="7">
        <f t="shared" si="502"/>
        <v>18.546698513751739</v>
      </c>
    </row>
    <row r="3396" spans="1:11" x14ac:dyDescent="0.25">
      <c r="A3396" s="11">
        <v>44333</v>
      </c>
      <c r="B3396" s="12">
        <v>7032.85</v>
      </c>
      <c r="C3396" s="4">
        <f t="shared" si="495"/>
        <v>-1.5287937586151825E-3</v>
      </c>
      <c r="D3396" s="4">
        <f t="shared" si="494"/>
        <v>1.4509140916531771E-7</v>
      </c>
      <c r="E3396" s="13">
        <f t="shared" si="496"/>
        <v>1.2263119626839344E-4</v>
      </c>
      <c r="F3396" s="4">
        <f t="shared" si="497"/>
        <v>-1.5289388500243479E-3</v>
      </c>
      <c r="G3396" s="6">
        <f t="shared" si="498"/>
        <v>-0.13806691904958016</v>
      </c>
      <c r="H3396" s="8">
        <f t="shared" si="499"/>
        <v>1</v>
      </c>
      <c r="I3396" s="6">
        <f t="shared" si="500"/>
        <v>3.5746947852944069</v>
      </c>
      <c r="J3396" s="15">
        <f t="shared" si="501"/>
        <v>44333</v>
      </c>
      <c r="K3396" s="7">
        <f t="shared" si="502"/>
        <v>17.614111574502854</v>
      </c>
    </row>
    <row r="3397" spans="1:11" x14ac:dyDescent="0.25">
      <c r="A3397" s="11">
        <v>44334</v>
      </c>
      <c r="B3397" s="12">
        <v>7034.24</v>
      </c>
      <c r="C3397" s="4">
        <f t="shared" si="495"/>
        <v>1.9762438493298171E-4</v>
      </c>
      <c r="D3397" s="4">
        <f t="shared" si="494"/>
        <v>1.4509140916531771E-7</v>
      </c>
      <c r="E3397" s="13">
        <f t="shared" si="496"/>
        <v>1.1133005939472913E-4</v>
      </c>
      <c r="F3397" s="4">
        <f t="shared" si="497"/>
        <v>1.9747929352381639E-4</v>
      </c>
      <c r="G3397" s="6">
        <f t="shared" si="498"/>
        <v>1.8716099462748E-2</v>
      </c>
      <c r="H3397" s="8">
        <f t="shared" si="499"/>
        <v>0</v>
      </c>
      <c r="I3397" s="6">
        <f t="shared" si="500"/>
        <v>3.632391950966896</v>
      </c>
      <c r="J3397" s="15">
        <f t="shared" si="501"/>
        <v>44334</v>
      </c>
      <c r="K3397" s="7">
        <f t="shared" si="502"/>
        <v>16.782879677476828</v>
      </c>
    </row>
    <row r="3398" spans="1:11" x14ac:dyDescent="0.25">
      <c r="A3398" s="11">
        <v>44335</v>
      </c>
      <c r="B3398" s="12">
        <v>6950.2</v>
      </c>
      <c r="C3398" s="4">
        <f t="shared" si="495"/>
        <v>-1.2019217317275035E-2</v>
      </c>
      <c r="D3398" s="4">
        <f t="shared" si="494"/>
        <v>1.4509140916531771E-7</v>
      </c>
      <c r="E3398" s="13">
        <f t="shared" si="496"/>
        <v>1.0094688812229889E-4</v>
      </c>
      <c r="F3398" s="4">
        <f t="shared" si="497"/>
        <v>-1.20193624086842E-2</v>
      </c>
      <c r="G3398" s="6">
        <f t="shared" si="498"/>
        <v>-1.1962858408280583</v>
      </c>
      <c r="H3398" s="8">
        <f t="shared" si="499"/>
        <v>1</v>
      </c>
      <c r="I3398" s="6">
        <f t="shared" si="500"/>
        <v>2.965969580118093</v>
      </c>
      <c r="J3398" s="15">
        <f t="shared" si="501"/>
        <v>44335</v>
      </c>
      <c r="K3398" s="7">
        <f t="shared" si="502"/>
        <v>15.981102181934018</v>
      </c>
    </row>
    <row r="3399" spans="1:11" x14ac:dyDescent="0.25">
      <c r="A3399" s="11">
        <v>44336</v>
      </c>
      <c r="B3399" s="12">
        <v>7019.79</v>
      </c>
      <c r="C3399" s="4">
        <f t="shared" si="495"/>
        <v>9.9628669192880822E-3</v>
      </c>
      <c r="D3399" s="4">
        <f t="shared" si="494"/>
        <v>1.4509140916531771E-7</v>
      </c>
      <c r="E3399" s="13">
        <f t="shared" si="496"/>
        <v>1.186139302490566E-4</v>
      </c>
      <c r="F3399" s="4">
        <f t="shared" si="497"/>
        <v>9.9627218278789172E-3</v>
      </c>
      <c r="G3399" s="6">
        <f t="shared" si="498"/>
        <v>0.91476629874156989</v>
      </c>
      <c r="H3399" s="8">
        <f t="shared" si="499"/>
        <v>0</v>
      </c>
      <c r="I3399" s="6">
        <f t="shared" si="500"/>
        <v>3.1824810874248661</v>
      </c>
      <c r="J3399" s="15">
        <f t="shared" si="501"/>
        <v>44336</v>
      </c>
      <c r="K3399" s="7">
        <f t="shared" si="502"/>
        <v>17.323199575428127</v>
      </c>
    </row>
    <row r="3400" spans="1:11" x14ac:dyDescent="0.25">
      <c r="A3400" s="11">
        <v>44337</v>
      </c>
      <c r="B3400" s="12">
        <v>7018.05</v>
      </c>
      <c r="C3400" s="4">
        <f t="shared" si="495"/>
        <v>-2.4790138780758425E-4</v>
      </c>
      <c r="D3400" s="4">
        <f t="shared" si="494"/>
        <v>1.4509140916531771E-7</v>
      </c>
      <c r="E3400" s="13">
        <f t="shared" si="496"/>
        <v>1.0735951394949817E-4</v>
      </c>
      <c r="F3400" s="4">
        <f t="shared" si="497"/>
        <v>-2.4804647921674954E-4</v>
      </c>
      <c r="G3400" s="6">
        <f t="shared" si="498"/>
        <v>-2.3939374496979911E-2</v>
      </c>
      <c r="H3400" s="8">
        <f t="shared" si="499"/>
        <v>1</v>
      </c>
      <c r="I3400" s="6">
        <f t="shared" si="500"/>
        <v>3.6504386259932651</v>
      </c>
      <c r="J3400" s="15">
        <f t="shared" si="501"/>
        <v>44337</v>
      </c>
      <c r="K3400" s="7">
        <f t="shared" si="502"/>
        <v>16.480884997239389</v>
      </c>
    </row>
    <row r="3401" spans="1:11" x14ac:dyDescent="0.25">
      <c r="A3401" s="11">
        <v>44340</v>
      </c>
      <c r="B3401" s="12">
        <v>7051.59</v>
      </c>
      <c r="C3401" s="4">
        <f t="shared" si="495"/>
        <v>4.7677216380226225E-3</v>
      </c>
      <c r="D3401" s="4">
        <f t="shared" si="494"/>
        <v>1.4509140916531771E-7</v>
      </c>
      <c r="E3401" s="13">
        <f t="shared" si="496"/>
        <v>9.7462688712607299E-5</v>
      </c>
      <c r="F3401" s="4">
        <f t="shared" si="497"/>
        <v>4.7675765466134576E-3</v>
      </c>
      <c r="G3401" s="6">
        <f t="shared" si="498"/>
        <v>0.48292365685714911</v>
      </c>
      <c r="H3401" s="8">
        <f t="shared" si="499"/>
        <v>0</v>
      </c>
      <c r="I3401" s="6">
        <f t="shared" si="500"/>
        <v>3.5824743041550842</v>
      </c>
      <c r="J3401" s="15">
        <f t="shared" si="501"/>
        <v>44340</v>
      </c>
      <c r="K3401" s="7">
        <f t="shared" si="502"/>
        <v>15.702885163016905</v>
      </c>
    </row>
    <row r="3402" spans="1:11" x14ac:dyDescent="0.25">
      <c r="A3402" s="11">
        <v>44341</v>
      </c>
      <c r="B3402" s="12">
        <v>7029.79</v>
      </c>
      <c r="C3402" s="4">
        <f t="shared" si="495"/>
        <v>-3.0962899114151013E-3</v>
      </c>
      <c r="D3402" s="4">
        <f t="shared" si="494"/>
        <v>1.4509140916531771E-7</v>
      </c>
      <c r="E3402" s="13">
        <f t="shared" si="496"/>
        <v>8.8738234074199209E-5</v>
      </c>
      <c r="F3402" s="4">
        <f t="shared" si="497"/>
        <v>-3.0964350028242667E-3</v>
      </c>
      <c r="G3402" s="6">
        <f t="shared" si="498"/>
        <v>-0.32870520207374893</v>
      </c>
      <c r="H3402" s="8">
        <f t="shared" si="499"/>
        <v>1</v>
      </c>
      <c r="I3402" s="6">
        <f t="shared" si="500"/>
        <v>3.6919477679647921</v>
      </c>
      <c r="J3402" s="15">
        <f t="shared" si="501"/>
        <v>44341</v>
      </c>
      <c r="K3402" s="7">
        <f t="shared" si="502"/>
        <v>14.983582088663713</v>
      </c>
    </row>
    <row r="3403" spans="1:11" x14ac:dyDescent="0.25">
      <c r="A3403" s="11">
        <v>44342</v>
      </c>
      <c r="B3403" s="12">
        <v>7026.93</v>
      </c>
      <c r="C3403" s="4">
        <f t="shared" si="495"/>
        <v>-4.069228154881232E-4</v>
      </c>
      <c r="D3403" s="4">
        <f t="shared" si="494"/>
        <v>1.4509140916531771E-7</v>
      </c>
      <c r="E3403" s="13">
        <f t="shared" si="496"/>
        <v>8.2836556567592691E-5</v>
      </c>
      <c r="F3403" s="4">
        <f t="shared" si="497"/>
        <v>-4.0706790689728849E-4</v>
      </c>
      <c r="G3403" s="6">
        <f t="shared" si="498"/>
        <v>-4.4725566013915738E-2</v>
      </c>
      <c r="H3403" s="8">
        <f t="shared" si="499"/>
        <v>1</v>
      </c>
      <c r="I3403" s="6">
        <f t="shared" si="500"/>
        <v>3.7793818234516658</v>
      </c>
      <c r="J3403" s="15">
        <f t="shared" si="501"/>
        <v>44342</v>
      </c>
      <c r="K3403" s="7">
        <f t="shared" si="502"/>
        <v>14.476756823128911</v>
      </c>
    </row>
    <row r="3404" spans="1:11" x14ac:dyDescent="0.25">
      <c r="A3404" s="11">
        <v>44343</v>
      </c>
      <c r="B3404" s="12">
        <v>7019.67</v>
      </c>
      <c r="C3404" s="4">
        <f t="shared" si="495"/>
        <v>-1.0337021978937678E-3</v>
      </c>
      <c r="D3404" s="4">
        <f t="shared" si="494"/>
        <v>1.4509140916531771E-7</v>
      </c>
      <c r="E3404" s="13">
        <f t="shared" si="496"/>
        <v>7.589232582628247E-5</v>
      </c>
      <c r="F3404" s="4">
        <f t="shared" si="497"/>
        <v>-1.0338472893029332E-3</v>
      </c>
      <c r="G3404" s="6">
        <f t="shared" si="498"/>
        <v>-0.11867451406495415</v>
      </c>
      <c r="H3404" s="8">
        <f t="shared" si="499"/>
        <v>1</v>
      </c>
      <c r="I3404" s="6">
        <f t="shared" si="500"/>
        <v>3.8171171404923943</v>
      </c>
      <c r="J3404" s="15">
        <f t="shared" si="501"/>
        <v>44343</v>
      </c>
      <c r="K3404" s="7">
        <f t="shared" si="502"/>
        <v>13.856680134162536</v>
      </c>
    </row>
    <row r="3405" spans="1:11" x14ac:dyDescent="0.25">
      <c r="A3405" s="11">
        <v>44344</v>
      </c>
      <c r="B3405" s="12">
        <v>7022.61</v>
      </c>
      <c r="C3405" s="4">
        <f t="shared" si="495"/>
        <v>4.187354251527574E-4</v>
      </c>
      <c r="D3405" s="4">
        <f t="shared" si="494"/>
        <v>1.4509140916531771E-7</v>
      </c>
      <c r="E3405" s="13">
        <f t="shared" si="496"/>
        <v>6.9946308881570384E-5</v>
      </c>
      <c r="F3405" s="4">
        <f t="shared" si="497"/>
        <v>4.185903337435921E-4</v>
      </c>
      <c r="G3405" s="6">
        <f t="shared" si="498"/>
        <v>5.0050312624921697E-2</v>
      </c>
      <c r="H3405" s="8">
        <f t="shared" si="499"/>
        <v>0</v>
      </c>
      <c r="I3405" s="6">
        <f t="shared" si="500"/>
        <v>3.8637002629982704</v>
      </c>
      <c r="J3405" s="15">
        <f t="shared" si="501"/>
        <v>44344</v>
      </c>
      <c r="K3405" s="7">
        <f t="shared" si="502"/>
        <v>13.302787733042013</v>
      </c>
    </row>
    <row r="3406" spans="1:11" x14ac:dyDescent="0.25">
      <c r="A3406" s="11">
        <v>44348</v>
      </c>
      <c r="B3406" s="12">
        <v>7080.46</v>
      </c>
      <c r="C3406" s="4">
        <f t="shared" si="495"/>
        <v>8.2039335355403673E-3</v>
      </c>
      <c r="D3406" s="4">
        <f t="shared" si="494"/>
        <v>1.4509140916531771E-7</v>
      </c>
      <c r="E3406" s="13">
        <f t="shared" si="496"/>
        <v>6.4513168651643144E-5</v>
      </c>
      <c r="F3406" s="4">
        <f t="shared" si="497"/>
        <v>8.2037884441312024E-3</v>
      </c>
      <c r="G3406" s="6">
        <f t="shared" si="498"/>
        <v>1.0213868584219452</v>
      </c>
      <c r="H3406" s="8">
        <f t="shared" si="499"/>
        <v>0</v>
      </c>
      <c r="I3406" s="6">
        <f t="shared" si="500"/>
        <v>3.3837665044466321</v>
      </c>
      <c r="J3406" s="15">
        <f t="shared" si="501"/>
        <v>44348</v>
      </c>
      <c r="K3406" s="7">
        <f t="shared" si="502"/>
        <v>12.775692415233591</v>
      </c>
    </row>
    <row r="3407" spans="1:11" x14ac:dyDescent="0.25">
      <c r="A3407" s="11">
        <v>44349</v>
      </c>
      <c r="B3407" s="12">
        <v>7108</v>
      </c>
      <c r="C3407" s="4">
        <f t="shared" si="495"/>
        <v>3.8820329459369916E-3</v>
      </c>
      <c r="D3407" s="4">
        <f t="shared" si="494"/>
        <v>1.4509140916531771E-7</v>
      </c>
      <c r="E3407" s="13">
        <f t="shared" si="496"/>
        <v>5.9729902163533003E-5</v>
      </c>
      <c r="F3407" s="4">
        <f t="shared" si="497"/>
        <v>3.8818878545278262E-3</v>
      </c>
      <c r="G3407" s="6">
        <f t="shared" si="498"/>
        <v>0.5022813849022022</v>
      </c>
      <c r="H3407" s="8">
        <f t="shared" si="499"/>
        <v>0</v>
      </c>
      <c r="I3407" s="6">
        <f t="shared" si="500"/>
        <v>3.8177570665857341</v>
      </c>
      <c r="J3407" s="15">
        <f t="shared" si="501"/>
        <v>44349</v>
      </c>
      <c r="K3407" s="7">
        <f t="shared" si="502"/>
        <v>12.292951332928089</v>
      </c>
    </row>
    <row r="3408" spans="1:11" x14ac:dyDescent="0.25">
      <c r="A3408" s="11">
        <v>44350</v>
      </c>
      <c r="B3408" s="12">
        <v>7064.35</v>
      </c>
      <c r="C3408" s="4">
        <f t="shared" si="495"/>
        <v>-6.1599012192904128E-3</v>
      </c>
      <c r="D3408" s="4">
        <f t="shared" si="494"/>
        <v>1.4509140916531771E-7</v>
      </c>
      <c r="E3408" s="13">
        <f t="shared" si="496"/>
        <v>5.5518776124442363E-5</v>
      </c>
      <c r="F3408" s="4">
        <f t="shared" si="497"/>
        <v>-6.1600463106995778E-3</v>
      </c>
      <c r="G3408" s="6">
        <f t="shared" si="498"/>
        <v>-0.82673064316870792</v>
      </c>
      <c r="H3408" s="8">
        <f t="shared" si="499"/>
        <v>1</v>
      </c>
      <c r="I3408" s="6">
        <f t="shared" si="500"/>
        <v>3.6387143315566584</v>
      </c>
      <c r="J3408" s="15">
        <f t="shared" si="501"/>
        <v>44350</v>
      </c>
      <c r="K3408" s="7">
        <f t="shared" si="502"/>
        <v>11.851687795197744</v>
      </c>
    </row>
    <row r="3409" spans="1:11" x14ac:dyDescent="0.25">
      <c r="A3409" s="11">
        <v>44351</v>
      </c>
      <c r="B3409" s="12">
        <v>7069.04</v>
      </c>
      <c r="C3409" s="4">
        <f t="shared" si="495"/>
        <v>6.6367660867621889E-4</v>
      </c>
      <c r="D3409" s="4">
        <f t="shared" si="494"/>
        <v>1.4509140916531771E-7</v>
      </c>
      <c r="E3409" s="13">
        <f t="shared" si="496"/>
        <v>5.8852991467948118E-5</v>
      </c>
      <c r="F3409" s="4">
        <f t="shared" si="497"/>
        <v>6.635315172670536E-4</v>
      </c>
      <c r="G3409" s="6">
        <f t="shared" si="498"/>
        <v>8.6492267936870662E-2</v>
      </c>
      <c r="H3409" s="8">
        <f t="shared" si="499"/>
        <v>0</v>
      </c>
      <c r="I3409" s="6">
        <f t="shared" si="500"/>
        <v>3.9475549573235025</v>
      </c>
      <c r="J3409" s="15">
        <f t="shared" si="501"/>
        <v>44351</v>
      </c>
      <c r="K3409" s="7">
        <f t="shared" si="502"/>
        <v>12.202379620955444</v>
      </c>
    </row>
    <row r="3410" spans="1:11" x14ac:dyDescent="0.25">
      <c r="A3410" s="11">
        <v>44354</v>
      </c>
      <c r="B3410" s="12">
        <v>7077.22</v>
      </c>
      <c r="C3410" s="4">
        <f t="shared" si="495"/>
        <v>1.1564895473019127E-3</v>
      </c>
      <c r="D3410" s="4">
        <f t="shared" si="494"/>
        <v>1.4509140916531771E-7</v>
      </c>
      <c r="E3410" s="13">
        <f t="shared" si="496"/>
        <v>5.4746755273562774E-5</v>
      </c>
      <c r="F3410" s="4">
        <f t="shared" si="497"/>
        <v>1.1563444558927473E-3</v>
      </c>
      <c r="G3410" s="6">
        <f t="shared" si="498"/>
        <v>0.1562816652692923</v>
      </c>
      <c r="H3410" s="8">
        <f t="shared" si="499"/>
        <v>0</v>
      </c>
      <c r="I3410" s="6">
        <f t="shared" si="500"/>
        <v>3.9752457150624956</v>
      </c>
      <c r="J3410" s="15">
        <f t="shared" si="501"/>
        <v>44354</v>
      </c>
      <c r="K3410" s="7">
        <f t="shared" si="502"/>
        <v>11.768997019377387</v>
      </c>
    </row>
    <row r="3411" spans="1:11" x14ac:dyDescent="0.25">
      <c r="A3411" s="11">
        <v>44355</v>
      </c>
      <c r="B3411" s="12">
        <v>7095.09</v>
      </c>
      <c r="C3411" s="4">
        <f t="shared" si="495"/>
        <v>2.5218202918889099E-3</v>
      </c>
      <c r="D3411" s="4">
        <f t="shared" si="494"/>
        <v>1.4509140916531771E-7</v>
      </c>
      <c r="E3411" s="13">
        <f t="shared" si="496"/>
        <v>5.1131677961057745E-5</v>
      </c>
      <c r="F3411" s="4">
        <f t="shared" si="497"/>
        <v>2.5216752004797445E-3</v>
      </c>
      <c r="G3411" s="6">
        <f t="shared" si="498"/>
        <v>0.35265019220873756</v>
      </c>
      <c r="H3411" s="8">
        <f t="shared" si="499"/>
        <v>0</v>
      </c>
      <c r="I3411" s="6">
        <f t="shared" si="500"/>
        <v>3.9594335536959995</v>
      </c>
      <c r="J3411" s="15">
        <f t="shared" si="501"/>
        <v>44355</v>
      </c>
      <c r="K3411" s="7">
        <f t="shared" si="502"/>
        <v>11.373792034386602</v>
      </c>
    </row>
    <row r="3412" spans="1:11" x14ac:dyDescent="0.25">
      <c r="A3412" s="11">
        <v>44356</v>
      </c>
      <c r="B3412" s="12">
        <v>7081.01</v>
      </c>
      <c r="C3412" s="4">
        <f t="shared" si="495"/>
        <v>-1.9864426224305855E-3</v>
      </c>
      <c r="D3412" s="4">
        <f t="shared" si="494"/>
        <v>1.4509140916531771E-7</v>
      </c>
      <c r="E3412" s="13">
        <f t="shared" si="496"/>
        <v>4.7949010584724603E-5</v>
      </c>
      <c r="F3412" s="4">
        <f t="shared" si="497"/>
        <v>-1.9865877138397509E-3</v>
      </c>
      <c r="G3412" s="6">
        <f t="shared" si="498"/>
        <v>-0.28689165788875715</v>
      </c>
      <c r="H3412" s="8">
        <f t="shared" si="499"/>
        <v>1</v>
      </c>
      <c r="I3412" s="6">
        <f t="shared" si="500"/>
        <v>4.0125942506922616</v>
      </c>
      <c r="J3412" s="15">
        <f t="shared" si="501"/>
        <v>44356</v>
      </c>
      <c r="K3412" s="7">
        <f t="shared" si="502"/>
        <v>11.014127145595936</v>
      </c>
    </row>
    <row r="3413" spans="1:11" x14ac:dyDescent="0.25">
      <c r="A3413" s="11">
        <v>44357</v>
      </c>
      <c r="B3413" s="12">
        <v>7088.18</v>
      </c>
      <c r="C3413" s="4">
        <f t="shared" si="495"/>
        <v>1.0120551156407886E-3</v>
      </c>
      <c r="D3413" s="4">
        <f t="shared" ref="D3413:D3476" si="503">D3412</f>
        <v>1.4509140916531771E-7</v>
      </c>
      <c r="E3413" s="13">
        <f t="shared" si="496"/>
        <v>4.5879385448681767E-5</v>
      </c>
      <c r="F3413" s="4">
        <f t="shared" si="497"/>
        <v>1.0119100242316232E-3</v>
      </c>
      <c r="G3413" s="6">
        <f t="shared" si="498"/>
        <v>0.14939398163565201</v>
      </c>
      <c r="H3413" s="8">
        <f t="shared" si="499"/>
        <v>0</v>
      </c>
      <c r="I3413" s="6">
        <f t="shared" si="500"/>
        <v>4.0646495161943097</v>
      </c>
      <c r="J3413" s="15">
        <f t="shared" si="501"/>
        <v>44357</v>
      </c>
      <c r="K3413" s="7">
        <f t="shared" si="502"/>
        <v>10.773803654474351</v>
      </c>
    </row>
    <row r="3414" spans="1:11" x14ac:dyDescent="0.25">
      <c r="A3414" s="11">
        <v>44358</v>
      </c>
      <c r="B3414" s="12">
        <v>7134.06</v>
      </c>
      <c r="C3414" s="4">
        <f t="shared" si="495"/>
        <v>6.4518893160727519E-3</v>
      </c>
      <c r="D3414" s="4">
        <f t="shared" si="503"/>
        <v>1.4509140916531771E-7</v>
      </c>
      <c r="E3414" s="13">
        <f t="shared" si="496"/>
        <v>4.3324960091454656E-5</v>
      </c>
      <c r="F3414" s="4">
        <f t="shared" si="497"/>
        <v>6.4517442246635869E-3</v>
      </c>
      <c r="G3414" s="6">
        <f t="shared" si="498"/>
        <v>0.98018500889314397</v>
      </c>
      <c r="H3414" s="8">
        <f t="shared" si="499"/>
        <v>0</v>
      </c>
      <c r="I3414" s="6">
        <f t="shared" si="500"/>
        <v>3.6240709627192023</v>
      </c>
      <c r="J3414" s="15">
        <f t="shared" si="501"/>
        <v>44358</v>
      </c>
      <c r="K3414" s="7">
        <f t="shared" si="502"/>
        <v>10.469582084848481</v>
      </c>
    </row>
    <row r="3415" spans="1:11" x14ac:dyDescent="0.25">
      <c r="A3415" s="11">
        <v>44361</v>
      </c>
      <c r="B3415" s="12">
        <v>7146.68</v>
      </c>
      <c r="C3415" s="4">
        <f t="shared" si="495"/>
        <v>1.767415874128772E-3</v>
      </c>
      <c r="D3415" s="4">
        <f t="shared" si="503"/>
        <v>1.4509140916531771E-7</v>
      </c>
      <c r="E3415" s="13">
        <f t="shared" si="496"/>
        <v>4.107607699797211E-5</v>
      </c>
      <c r="F3415" s="4">
        <f t="shared" si="497"/>
        <v>1.7672707827196066E-3</v>
      </c>
      <c r="G3415" s="6">
        <f t="shared" si="498"/>
        <v>0.27574561694430516</v>
      </c>
      <c r="H3415" s="8">
        <f t="shared" si="499"/>
        <v>0</v>
      </c>
      <c r="I3415" s="6">
        <f t="shared" si="500"/>
        <v>4.0930859812160243</v>
      </c>
      <c r="J3415" s="15">
        <f t="shared" si="501"/>
        <v>44361</v>
      </c>
      <c r="K3415" s="7">
        <f t="shared" si="502"/>
        <v>10.194237333163745</v>
      </c>
    </row>
    <row r="3416" spans="1:11" x14ac:dyDescent="0.25">
      <c r="A3416" s="11">
        <v>44362</v>
      </c>
      <c r="B3416" s="12">
        <v>7172.48</v>
      </c>
      <c r="C3416" s="4">
        <f t="shared" si="495"/>
        <v>3.6035672370782535E-3</v>
      </c>
      <c r="D3416" s="4">
        <f t="shared" si="503"/>
        <v>1.4509140916531771E-7</v>
      </c>
      <c r="E3416" s="13">
        <f t="shared" si="496"/>
        <v>3.9096189367338182E-5</v>
      </c>
      <c r="F3416" s="4">
        <f t="shared" si="497"/>
        <v>3.6034221456690881E-3</v>
      </c>
      <c r="G3416" s="6">
        <f t="shared" si="498"/>
        <v>0.57629908292731791</v>
      </c>
      <c r="H3416" s="8">
        <f t="shared" si="499"/>
        <v>0</v>
      </c>
      <c r="I3416" s="6">
        <f t="shared" si="500"/>
        <v>3.9897439274829978</v>
      </c>
      <c r="J3416" s="15">
        <f t="shared" si="501"/>
        <v>44362</v>
      </c>
      <c r="K3416" s="7">
        <f t="shared" si="502"/>
        <v>9.9455195489911734</v>
      </c>
    </row>
    <row r="3417" spans="1:11" x14ac:dyDescent="0.25">
      <c r="A3417" s="11">
        <v>44363</v>
      </c>
      <c r="B3417" s="12">
        <v>7184.95</v>
      </c>
      <c r="C3417" s="4">
        <f t="shared" si="495"/>
        <v>1.7370801230625025E-3</v>
      </c>
      <c r="D3417" s="4">
        <f t="shared" si="503"/>
        <v>1.4509140916531771E-7</v>
      </c>
      <c r="E3417" s="13">
        <f t="shared" si="496"/>
        <v>3.7353121868054825E-5</v>
      </c>
      <c r="F3417" s="4">
        <f t="shared" si="497"/>
        <v>1.7369350316533371E-3</v>
      </c>
      <c r="G3417" s="6">
        <f t="shared" si="498"/>
        <v>0.28419741411644528</v>
      </c>
      <c r="H3417" s="8">
        <f t="shared" si="499"/>
        <v>0</v>
      </c>
      <c r="I3417" s="6">
        <f t="shared" si="500"/>
        <v>4.1382244145635934</v>
      </c>
      <c r="J3417" s="15">
        <f t="shared" si="501"/>
        <v>44363</v>
      </c>
      <c r="K3417" s="7">
        <f t="shared" si="502"/>
        <v>9.7212858370782786</v>
      </c>
    </row>
    <row r="3418" spans="1:11" x14ac:dyDescent="0.25">
      <c r="A3418" s="11">
        <v>44364</v>
      </c>
      <c r="B3418" s="12">
        <v>7153.43</v>
      </c>
      <c r="C3418" s="4">
        <f t="shared" si="495"/>
        <v>-4.3965986078842913E-3</v>
      </c>
      <c r="D3418" s="4">
        <f t="shared" si="503"/>
        <v>1.4509140916531771E-7</v>
      </c>
      <c r="E3418" s="13">
        <f t="shared" si="496"/>
        <v>3.5818547753823346E-5</v>
      </c>
      <c r="F3418" s="4">
        <f t="shared" si="497"/>
        <v>-4.3967436992934563E-3</v>
      </c>
      <c r="G3418" s="6">
        <f t="shared" si="498"/>
        <v>-0.73464438420545253</v>
      </c>
      <c r="H3418" s="8">
        <f t="shared" si="499"/>
        <v>1</v>
      </c>
      <c r="I3418" s="6">
        <f t="shared" si="500"/>
        <v>3.9297326336928222</v>
      </c>
      <c r="J3418" s="15">
        <f t="shared" si="501"/>
        <v>44364</v>
      </c>
      <c r="K3418" s="7">
        <f t="shared" si="502"/>
        <v>9.5195023933592804</v>
      </c>
    </row>
    <row r="3419" spans="1:11" x14ac:dyDescent="0.25">
      <c r="A3419" s="11">
        <v>44365</v>
      </c>
      <c r="B3419" s="12">
        <v>7017.47</v>
      </c>
      <c r="C3419" s="4">
        <f t="shared" si="495"/>
        <v>-1.9189207738605916E-2</v>
      </c>
      <c r="D3419" s="4">
        <f t="shared" si="503"/>
        <v>1.4509140916531771E-7</v>
      </c>
      <c r="E3419" s="13">
        <f t="shared" si="496"/>
        <v>3.8054830499223231E-5</v>
      </c>
      <c r="F3419" s="4">
        <f t="shared" si="497"/>
        <v>-1.9189352830015081E-2</v>
      </c>
      <c r="G3419" s="6">
        <f t="shared" si="498"/>
        <v>-3.1106806828034124</v>
      </c>
      <c r="H3419" s="8">
        <f t="shared" si="499"/>
        <v>1</v>
      </c>
      <c r="I3419" s="6">
        <f t="shared" si="500"/>
        <v>-0.66886442321038864</v>
      </c>
      <c r="J3419" s="15">
        <f t="shared" si="501"/>
        <v>44365</v>
      </c>
      <c r="K3419" s="7">
        <f t="shared" si="502"/>
        <v>9.8121720920005657</v>
      </c>
    </row>
    <row r="3420" spans="1:11" x14ac:dyDescent="0.25">
      <c r="A3420" s="11">
        <v>44368</v>
      </c>
      <c r="B3420" s="12">
        <v>7062.29</v>
      </c>
      <c r="C3420" s="4">
        <f t="shared" si="495"/>
        <v>6.36660729916186E-3</v>
      </c>
      <c r="D3420" s="4">
        <f t="shared" si="503"/>
        <v>1.4509140916531771E-7</v>
      </c>
      <c r="E3420" s="13">
        <f t="shared" si="496"/>
        <v>1.0476866300714876E-4</v>
      </c>
      <c r="F3420" s="4">
        <f t="shared" si="497"/>
        <v>6.3664622077526951E-3</v>
      </c>
      <c r="G3420" s="6">
        <f t="shared" si="498"/>
        <v>0.62198865676015169</v>
      </c>
      <c r="H3420" s="8">
        <f t="shared" si="499"/>
        <v>0</v>
      </c>
      <c r="I3420" s="6">
        <f t="shared" si="500"/>
        <v>3.4695044461757889</v>
      </c>
      <c r="J3420" s="15">
        <f t="shared" si="501"/>
        <v>44368</v>
      </c>
      <c r="K3420" s="7">
        <f t="shared" si="502"/>
        <v>16.280808254140407</v>
      </c>
    </row>
    <row r="3421" spans="1:11" x14ac:dyDescent="0.25">
      <c r="A3421" s="11">
        <v>44369</v>
      </c>
      <c r="B3421" s="12">
        <v>7090.01</v>
      </c>
      <c r="C3421" s="4">
        <f t="shared" si="495"/>
        <v>3.9173894630714409E-3</v>
      </c>
      <c r="D3421" s="4">
        <f t="shared" si="503"/>
        <v>1.4509140916531771E-7</v>
      </c>
      <c r="E3421" s="13">
        <f t="shared" si="496"/>
        <v>9.5170319484691603E-5</v>
      </c>
      <c r="F3421" s="4">
        <f t="shared" si="497"/>
        <v>3.9172443716622759E-3</v>
      </c>
      <c r="G3421" s="6">
        <f t="shared" si="498"/>
        <v>0.4015410049818276</v>
      </c>
      <c r="H3421" s="8">
        <f t="shared" si="499"/>
        <v>0</v>
      </c>
      <c r="I3421" s="6">
        <f t="shared" si="500"/>
        <v>3.6303650949024924</v>
      </c>
      <c r="J3421" s="15">
        <f t="shared" si="501"/>
        <v>44369</v>
      </c>
      <c r="K3421" s="7">
        <f t="shared" si="502"/>
        <v>15.517116623144577</v>
      </c>
    </row>
    <row r="3422" spans="1:11" x14ac:dyDescent="0.25">
      <c r="A3422" s="11">
        <v>44370</v>
      </c>
      <c r="B3422" s="12">
        <v>7074.06</v>
      </c>
      <c r="C3422" s="4">
        <f t="shared" si="495"/>
        <v>-2.252178468751117E-3</v>
      </c>
      <c r="D3422" s="4">
        <f t="shared" si="503"/>
        <v>1.4509140916531771E-7</v>
      </c>
      <c r="E3422" s="13">
        <f t="shared" si="496"/>
        <v>8.6720061812444265E-5</v>
      </c>
      <c r="F3422" s="4">
        <f t="shared" si="497"/>
        <v>-2.2523235601602824E-3</v>
      </c>
      <c r="G3422" s="6">
        <f t="shared" si="498"/>
        <v>-0.24186386595703299</v>
      </c>
      <c r="H3422" s="8">
        <f t="shared" si="499"/>
        <v>1</v>
      </c>
      <c r="I3422" s="6">
        <f t="shared" si="500"/>
        <v>3.7282250557131449</v>
      </c>
      <c r="J3422" s="15">
        <f t="shared" si="501"/>
        <v>44370</v>
      </c>
      <c r="K3422" s="7">
        <f t="shared" si="502"/>
        <v>14.812216457555701</v>
      </c>
    </row>
    <row r="3423" spans="1:11" x14ac:dyDescent="0.25">
      <c r="A3423" s="11">
        <v>44371</v>
      </c>
      <c r="B3423" s="12">
        <v>7109.97</v>
      </c>
      <c r="C3423" s="4">
        <f t="shared" si="495"/>
        <v>5.0634518854392532E-3</v>
      </c>
      <c r="D3423" s="4">
        <f t="shared" si="503"/>
        <v>1.4509140916531771E-7</v>
      </c>
      <c r="E3423" s="13">
        <f t="shared" si="496"/>
        <v>8.0221948926849034E-5</v>
      </c>
      <c r="F3423" s="4">
        <f t="shared" si="497"/>
        <v>5.0633067940300883E-3</v>
      </c>
      <c r="G3423" s="6">
        <f t="shared" si="498"/>
        <v>0.5653112633456383</v>
      </c>
      <c r="H3423" s="8">
        <f t="shared" si="499"/>
        <v>0</v>
      </c>
      <c r="I3423" s="6">
        <f t="shared" si="500"/>
        <v>3.6366297561338556</v>
      </c>
      <c r="J3423" s="15">
        <f t="shared" si="501"/>
        <v>44371</v>
      </c>
      <c r="K3423" s="7">
        <f t="shared" si="502"/>
        <v>14.246456780018255</v>
      </c>
    </row>
    <row r="3424" spans="1:11" x14ac:dyDescent="0.25">
      <c r="A3424" s="11">
        <v>44372</v>
      </c>
      <c r="B3424" s="12">
        <v>7136.07</v>
      </c>
      <c r="C3424" s="4">
        <f t="shared" si="495"/>
        <v>3.6641802496714098E-3</v>
      </c>
      <c r="D3424" s="4">
        <f t="shared" si="503"/>
        <v>1.4509140916531771E-7</v>
      </c>
      <c r="E3424" s="13">
        <f t="shared" si="496"/>
        <v>7.3559709435134423E-5</v>
      </c>
      <c r="F3424" s="4">
        <f t="shared" si="497"/>
        <v>3.6640351582622444E-3</v>
      </c>
      <c r="G3424" s="6">
        <f t="shared" si="498"/>
        <v>0.42720824882159947</v>
      </c>
      <c r="H3424" s="8">
        <f t="shared" si="499"/>
        <v>0</v>
      </c>
      <c r="I3424" s="6">
        <f t="shared" si="500"/>
        <v>3.7485145770021737</v>
      </c>
      <c r="J3424" s="15">
        <f t="shared" si="501"/>
        <v>44372</v>
      </c>
      <c r="K3424" s="7">
        <f t="shared" si="502"/>
        <v>13.642069669624551</v>
      </c>
    </row>
    <row r="3425" spans="1:11" x14ac:dyDescent="0.25">
      <c r="A3425" s="11">
        <v>44375</v>
      </c>
      <c r="B3425" s="12">
        <v>7072.97</v>
      </c>
      <c r="C3425" s="4">
        <f t="shared" si="495"/>
        <v>-8.8817280834696324E-3</v>
      </c>
      <c r="D3425" s="4">
        <f t="shared" si="503"/>
        <v>1.4509140916531771E-7</v>
      </c>
      <c r="E3425" s="13">
        <f t="shared" si="496"/>
        <v>6.7694359831060394E-5</v>
      </c>
      <c r="F3425" s="4">
        <f t="shared" si="497"/>
        <v>-8.8818731748787974E-3</v>
      </c>
      <c r="G3425" s="6">
        <f t="shared" si="498"/>
        <v>-1.0795141137821682</v>
      </c>
      <c r="H3425" s="8">
        <f t="shared" si="499"/>
        <v>1</v>
      </c>
      <c r="I3425" s="6">
        <f t="shared" si="500"/>
        <v>3.2986399522313521</v>
      </c>
      <c r="J3425" s="15">
        <f t="shared" si="501"/>
        <v>44375</v>
      </c>
      <c r="K3425" s="7">
        <f t="shared" si="502"/>
        <v>13.086891547368412</v>
      </c>
    </row>
    <row r="3426" spans="1:11" x14ac:dyDescent="0.25">
      <c r="A3426" s="11">
        <v>44376</v>
      </c>
      <c r="B3426" s="12">
        <v>7087.55</v>
      </c>
      <c r="C3426" s="4">
        <f t="shared" si="495"/>
        <v>2.0592471395407988E-3</v>
      </c>
      <c r="D3426" s="4">
        <f t="shared" si="503"/>
        <v>1.4509140916531771E-7</v>
      </c>
      <c r="E3426" s="13">
        <f t="shared" si="496"/>
        <v>7.7169695093262238E-5</v>
      </c>
      <c r="F3426" s="4">
        <f t="shared" si="497"/>
        <v>2.0591020481316334E-3</v>
      </c>
      <c r="G3426" s="6">
        <f t="shared" si="498"/>
        <v>0.23439831124910712</v>
      </c>
      <c r="H3426" s="8">
        <f t="shared" si="499"/>
        <v>0</v>
      </c>
      <c r="I3426" s="6">
        <f t="shared" si="500"/>
        <v>3.7883420469406675</v>
      </c>
      <c r="J3426" s="15">
        <f t="shared" si="501"/>
        <v>44376</v>
      </c>
      <c r="K3426" s="7">
        <f t="shared" si="502"/>
        <v>13.972806754047429</v>
      </c>
    </row>
    <row r="3427" spans="1:11" x14ac:dyDescent="0.25">
      <c r="A3427" s="11">
        <v>44377</v>
      </c>
      <c r="B3427" s="12">
        <v>7037.47</v>
      </c>
      <c r="C3427" s="4">
        <f t="shared" si="495"/>
        <v>-7.090993123427293E-3</v>
      </c>
      <c r="D3427" s="4">
        <f t="shared" si="503"/>
        <v>1.4509140916531771E-7</v>
      </c>
      <c r="E3427" s="13">
        <f t="shared" si="496"/>
        <v>7.0872544580639774E-5</v>
      </c>
      <c r="F3427" s="4">
        <f t="shared" si="497"/>
        <v>-7.091138214836458E-3</v>
      </c>
      <c r="G3427" s="6">
        <f t="shared" si="498"/>
        <v>-0.84231966021668403</v>
      </c>
      <c r="H3427" s="8">
        <f t="shared" si="499"/>
        <v>1</v>
      </c>
      <c r="I3427" s="6">
        <f t="shared" si="500"/>
        <v>3.5036239822422313</v>
      </c>
      <c r="J3427" s="15">
        <f t="shared" si="501"/>
        <v>44377</v>
      </c>
      <c r="K3427" s="7">
        <f t="shared" si="502"/>
        <v>13.390576454694497</v>
      </c>
    </row>
    <row r="3428" spans="1:11" x14ac:dyDescent="0.25">
      <c r="A3428" s="11">
        <v>44378</v>
      </c>
      <c r="B3428" s="12">
        <v>7125.16</v>
      </c>
      <c r="C3428" s="4">
        <f t="shared" si="495"/>
        <v>1.2383451463649336E-2</v>
      </c>
      <c r="D3428" s="4">
        <f t="shared" si="503"/>
        <v>1.4509140916531771E-7</v>
      </c>
      <c r="E3428" s="13">
        <f t="shared" si="496"/>
        <v>7.465981545304987E-5</v>
      </c>
      <c r="F3428" s="4">
        <f t="shared" si="497"/>
        <v>1.2383306372240171E-2</v>
      </c>
      <c r="G3428" s="6">
        <f t="shared" si="498"/>
        <v>1.4331549953755462</v>
      </c>
      <c r="H3428" s="8">
        <f t="shared" si="499"/>
        <v>0</v>
      </c>
      <c r="I3428" s="6">
        <f t="shared" si="500"/>
        <v>2.8053791245666515</v>
      </c>
      <c r="J3428" s="15">
        <f t="shared" si="501"/>
        <v>44378</v>
      </c>
      <c r="K3428" s="7">
        <f t="shared" si="502"/>
        <v>13.743701579131299</v>
      </c>
    </row>
    <row r="3429" spans="1:11" x14ac:dyDescent="0.25">
      <c r="A3429" s="11">
        <v>44379</v>
      </c>
      <c r="B3429" s="12">
        <v>7123.27</v>
      </c>
      <c r="C3429" s="4">
        <f t="shared" si="495"/>
        <v>-2.6529238815563977E-4</v>
      </c>
      <c r="D3429" s="4">
        <f t="shared" si="503"/>
        <v>1.4509140916531771E-7</v>
      </c>
      <c r="E3429" s="13">
        <f t="shared" si="496"/>
        <v>6.8662878961098323E-5</v>
      </c>
      <c r="F3429" s="4">
        <f t="shared" si="497"/>
        <v>-2.6543747956480506E-4</v>
      </c>
      <c r="G3429" s="6">
        <f t="shared" si="498"/>
        <v>-3.2033267500378812E-2</v>
      </c>
      <c r="H3429" s="8">
        <f t="shared" si="499"/>
        <v>1</v>
      </c>
      <c r="I3429" s="6">
        <f t="shared" si="500"/>
        <v>3.8736993217444109</v>
      </c>
      <c r="J3429" s="15">
        <f t="shared" si="501"/>
        <v>44379</v>
      </c>
      <c r="K3429" s="7">
        <f t="shared" si="502"/>
        <v>13.180177683611809</v>
      </c>
    </row>
    <row r="3430" spans="1:11" x14ac:dyDescent="0.25">
      <c r="A3430" s="11">
        <v>44382</v>
      </c>
      <c r="B3430" s="12">
        <v>7164.91</v>
      </c>
      <c r="C3430" s="4">
        <f t="shared" si="495"/>
        <v>5.8286104857585555E-3</v>
      </c>
      <c r="D3430" s="4">
        <f t="shared" si="503"/>
        <v>1.4509140916531771E-7</v>
      </c>
      <c r="E3430" s="13">
        <f t="shared" si="496"/>
        <v>6.3396328177118579E-5</v>
      </c>
      <c r="F3430" s="4">
        <f t="shared" si="497"/>
        <v>5.8284653943493905E-3</v>
      </c>
      <c r="G3430" s="6">
        <f t="shared" si="498"/>
        <v>0.7320186902298309</v>
      </c>
      <c r="H3430" s="8">
        <f t="shared" si="499"/>
        <v>0</v>
      </c>
      <c r="I3430" s="6">
        <f t="shared" si="500"/>
        <v>3.6461880920652523</v>
      </c>
      <c r="J3430" s="15">
        <f t="shared" si="501"/>
        <v>44382</v>
      </c>
      <c r="K3430" s="7">
        <f t="shared" si="502"/>
        <v>12.664624364271923</v>
      </c>
    </row>
    <row r="3431" spans="1:11" x14ac:dyDescent="0.25">
      <c r="A3431" s="11">
        <v>44383</v>
      </c>
      <c r="B3431" s="12">
        <v>7100.88</v>
      </c>
      <c r="C3431" s="4">
        <f t="shared" ref="C3431:C3494" si="504">LN(B3431/B3430)</f>
        <v>-8.9767801116720416E-3</v>
      </c>
      <c r="D3431" s="4">
        <f t="shared" si="503"/>
        <v>1.4509140916531771E-7</v>
      </c>
      <c r="E3431" s="13">
        <f t="shared" ref="E3431:E3494" si="505">$G$6+(($G$7+$G$8*H3430)*F3430*F3430)+($G$9*E3430)</f>
        <v>5.8746650234025948E-5</v>
      </c>
      <c r="F3431" s="4">
        <f t="shared" ref="F3431:F3494" si="506">C3431-D3431</f>
        <v>-8.9769252030812065E-3</v>
      </c>
      <c r="G3431" s="6">
        <f t="shared" ref="G3431:G3494" si="507">F3431/SQRT(E3431)</f>
        <v>-1.1712134541205723</v>
      </c>
      <c r="H3431" s="8">
        <f t="shared" ref="H3431:H3494" si="508">IF(G3431&lt;0,1,0)</f>
        <v>1</v>
      </c>
      <c r="I3431" s="6">
        <f t="shared" ref="I3431:I3494" si="509">-0.5*LN(2*PI())-0.5*LN(E3431)-0.5*G3431*G3431</f>
        <v>3.2663292011681704</v>
      </c>
      <c r="J3431" s="15">
        <f t="shared" ref="J3431:J3494" si="510">A3431</f>
        <v>44383</v>
      </c>
      <c r="K3431" s="7">
        <f t="shared" ref="K3431:K3494" si="511">100*SQRT($B$12*E3431)</f>
        <v>12.191350421183277</v>
      </c>
    </row>
    <row r="3432" spans="1:11" x14ac:dyDescent="0.25">
      <c r="A3432" s="11">
        <v>44384</v>
      </c>
      <c r="B3432" s="12">
        <v>7151.02</v>
      </c>
      <c r="C3432" s="4">
        <f t="shared" si="504"/>
        <v>7.0362838451221163E-3</v>
      </c>
      <c r="D3432" s="4">
        <f t="shared" si="503"/>
        <v>1.4509140916531771E-7</v>
      </c>
      <c r="E3432" s="13">
        <f t="shared" si="505"/>
        <v>6.96072534402133E-5</v>
      </c>
      <c r="F3432" s="4">
        <f t="shared" si="506"/>
        <v>7.0361387537129514E-3</v>
      </c>
      <c r="G3432" s="6">
        <f t="shared" si="507"/>
        <v>0.84334863503526658</v>
      </c>
      <c r="H3432" s="8">
        <f t="shared" si="508"/>
        <v>0</v>
      </c>
      <c r="I3432" s="6">
        <f t="shared" si="509"/>
        <v>3.5117638966669045</v>
      </c>
      <c r="J3432" s="15">
        <f t="shared" si="510"/>
        <v>44384</v>
      </c>
      <c r="K3432" s="7">
        <f t="shared" si="511"/>
        <v>13.270506817892812</v>
      </c>
    </row>
    <row r="3433" spans="1:11" x14ac:dyDescent="0.25">
      <c r="A3433" s="11">
        <v>44385</v>
      </c>
      <c r="B3433" s="12">
        <v>7030.66</v>
      </c>
      <c r="C3433" s="4">
        <f t="shared" si="504"/>
        <v>-1.69744191011344E-2</v>
      </c>
      <c r="D3433" s="4">
        <f t="shared" si="503"/>
        <v>1.4509140916531771E-7</v>
      </c>
      <c r="E3433" s="13">
        <f t="shared" si="505"/>
        <v>6.4214668620055256E-5</v>
      </c>
      <c r="F3433" s="4">
        <f t="shared" si="506"/>
        <v>-1.6974564192543565E-2</v>
      </c>
      <c r="G3433" s="6">
        <f t="shared" si="507"/>
        <v>-2.1182709488396037</v>
      </c>
      <c r="H3433" s="8">
        <f t="shared" si="508"/>
        <v>1</v>
      </c>
      <c r="I3433" s="6">
        <f t="shared" si="509"/>
        <v>1.6641650055405273</v>
      </c>
      <c r="J3433" s="15">
        <f t="shared" si="510"/>
        <v>44385</v>
      </c>
      <c r="K3433" s="7">
        <f t="shared" si="511"/>
        <v>12.746101820115035</v>
      </c>
    </row>
    <row r="3434" spans="1:11" x14ac:dyDescent="0.25">
      <c r="A3434" s="11">
        <v>44386</v>
      </c>
      <c r="B3434" s="12">
        <v>7121.88</v>
      </c>
      <c r="C3434" s="4">
        <f t="shared" si="504"/>
        <v>1.2891150741125366E-2</v>
      </c>
      <c r="D3434" s="4">
        <f t="shared" si="503"/>
        <v>1.4509140916531771E-7</v>
      </c>
      <c r="E3434" s="13">
        <f t="shared" si="505"/>
        <v>1.1293621014101267E-4</v>
      </c>
      <c r="F3434" s="4">
        <f t="shared" si="506"/>
        <v>1.2891005649716201E-2</v>
      </c>
      <c r="G3434" s="6">
        <f t="shared" si="507"/>
        <v>1.2130262351965719</v>
      </c>
      <c r="H3434" s="8">
        <f t="shared" si="508"/>
        <v>0</v>
      </c>
      <c r="I3434" s="6">
        <f t="shared" si="509"/>
        <v>2.8896888484953802</v>
      </c>
      <c r="J3434" s="15">
        <f t="shared" si="510"/>
        <v>44386</v>
      </c>
      <c r="K3434" s="7">
        <f t="shared" si="511"/>
        <v>16.903508856351749</v>
      </c>
    </row>
    <row r="3435" spans="1:11" x14ac:dyDescent="0.25">
      <c r="A3435" s="11">
        <v>44389</v>
      </c>
      <c r="B3435" s="12">
        <v>7125.42</v>
      </c>
      <c r="C3435" s="4">
        <f t="shared" si="504"/>
        <v>4.9693627183377512E-4</v>
      </c>
      <c r="D3435" s="4">
        <f t="shared" si="503"/>
        <v>1.4509140916531771E-7</v>
      </c>
      <c r="E3435" s="13">
        <f t="shared" si="505"/>
        <v>1.0236092249550226E-4</v>
      </c>
      <c r="F3435" s="4">
        <f t="shared" si="506"/>
        <v>4.9679118042460983E-4</v>
      </c>
      <c r="G3435" s="6">
        <f t="shared" si="507"/>
        <v>4.9102859231948674E-2</v>
      </c>
      <c r="H3435" s="8">
        <f t="shared" si="508"/>
        <v>0</v>
      </c>
      <c r="I3435" s="6">
        <f t="shared" si="509"/>
        <v>3.6733586886268212</v>
      </c>
      <c r="J3435" s="15">
        <f t="shared" si="510"/>
        <v>44389</v>
      </c>
      <c r="K3435" s="7">
        <f t="shared" si="511"/>
        <v>16.092642229094036</v>
      </c>
    </row>
    <row r="3436" spans="1:11" x14ac:dyDescent="0.25">
      <c r="A3436" s="11">
        <v>44390</v>
      </c>
      <c r="B3436" s="12">
        <v>7124.72</v>
      </c>
      <c r="C3436" s="4">
        <f t="shared" si="504"/>
        <v>-9.8244648903492087E-5</v>
      </c>
      <c r="D3436" s="4">
        <f t="shared" si="503"/>
        <v>1.4509140916531771E-7</v>
      </c>
      <c r="E3436" s="13">
        <f t="shared" si="505"/>
        <v>9.3050575834788041E-5</v>
      </c>
      <c r="F3436" s="4">
        <f t="shared" si="506"/>
        <v>-9.8389740312657405E-5</v>
      </c>
      <c r="G3436" s="6">
        <f t="shared" si="507"/>
        <v>-1.0199767722734484E-2</v>
      </c>
      <c r="H3436" s="8">
        <f t="shared" si="508"/>
        <v>1</v>
      </c>
      <c r="I3436" s="6">
        <f t="shared" si="509"/>
        <v>3.7221931423897132</v>
      </c>
      <c r="J3436" s="15">
        <f t="shared" si="510"/>
        <v>44390</v>
      </c>
      <c r="K3436" s="7">
        <f t="shared" si="511"/>
        <v>15.343335910486147</v>
      </c>
    </row>
    <row r="3437" spans="1:11" x14ac:dyDescent="0.25">
      <c r="A3437" s="11">
        <v>44391</v>
      </c>
      <c r="B3437" s="12">
        <v>7091.19</v>
      </c>
      <c r="C3437" s="4">
        <f t="shared" si="504"/>
        <v>-4.7172586457360386E-3</v>
      </c>
      <c r="D3437" s="4">
        <f t="shared" si="503"/>
        <v>1.4509140916531771E-7</v>
      </c>
      <c r="E3437" s="13">
        <f t="shared" si="505"/>
        <v>8.4855663289249615E-5</v>
      </c>
      <c r="F3437" s="4">
        <f t="shared" si="506"/>
        <v>-4.7174037371452036E-3</v>
      </c>
      <c r="G3437" s="6">
        <f t="shared" si="507"/>
        <v>-0.51210926192454342</v>
      </c>
      <c r="H3437" s="8">
        <f t="shared" si="508"/>
        <v>1</v>
      </c>
      <c r="I3437" s="6">
        <f t="shared" si="509"/>
        <v>3.6372129306179892</v>
      </c>
      <c r="J3437" s="15">
        <f t="shared" si="510"/>
        <v>44391</v>
      </c>
      <c r="K3437" s="7">
        <f t="shared" si="511"/>
        <v>14.652127085232422</v>
      </c>
    </row>
    <row r="3438" spans="1:11" x14ac:dyDescent="0.25">
      <c r="A3438" s="11">
        <v>44392</v>
      </c>
      <c r="B3438" s="12">
        <v>7012.02</v>
      </c>
      <c r="C3438" s="4">
        <f t="shared" si="504"/>
        <v>-1.1227349182967337E-2</v>
      </c>
      <c r="D3438" s="4">
        <f t="shared" si="503"/>
        <v>1.4509140916531771E-7</v>
      </c>
      <c r="E3438" s="13">
        <f t="shared" si="505"/>
        <v>8.1768807308470529E-5</v>
      </c>
      <c r="F3438" s="4">
        <f t="shared" si="506"/>
        <v>-1.1227494274376502E-2</v>
      </c>
      <c r="G3438" s="6">
        <f t="shared" si="507"/>
        <v>-1.2416208894749496</v>
      </c>
      <c r="H3438" s="8">
        <f t="shared" si="508"/>
        <v>1</v>
      </c>
      <c r="I3438" s="6">
        <f t="shared" si="509"/>
        <v>3.016057608118631</v>
      </c>
      <c r="J3438" s="15">
        <f t="shared" si="510"/>
        <v>44392</v>
      </c>
      <c r="K3438" s="7">
        <f t="shared" si="511"/>
        <v>14.383152731248822</v>
      </c>
    </row>
    <row r="3439" spans="1:11" x14ac:dyDescent="0.25">
      <c r="A3439" s="11">
        <v>44393</v>
      </c>
      <c r="B3439" s="12">
        <v>7008.09</v>
      </c>
      <c r="C3439" s="4">
        <f t="shared" si="504"/>
        <v>-5.6062329082056305E-4</v>
      </c>
      <c r="D3439" s="4">
        <f t="shared" si="503"/>
        <v>1.4509140916531771E-7</v>
      </c>
      <c r="E3439" s="13">
        <f t="shared" si="505"/>
        <v>9.8313757205956118E-5</v>
      </c>
      <c r="F3439" s="4">
        <f t="shared" si="506"/>
        <v>-5.6076838222972835E-4</v>
      </c>
      <c r="G3439" s="6">
        <f t="shared" si="507"/>
        <v>-5.6555698689899937E-2</v>
      </c>
      <c r="H3439" s="8">
        <f t="shared" si="508"/>
        <v>1</v>
      </c>
      <c r="I3439" s="6">
        <f t="shared" si="509"/>
        <v>3.6931354879546427</v>
      </c>
      <c r="J3439" s="15">
        <f t="shared" si="510"/>
        <v>44393</v>
      </c>
      <c r="K3439" s="7">
        <f t="shared" si="511"/>
        <v>15.771296894392325</v>
      </c>
    </row>
    <row r="3440" spans="1:11" x14ac:dyDescent="0.25">
      <c r="A3440" s="11">
        <v>44396</v>
      </c>
      <c r="B3440" s="12">
        <v>6844.39</v>
      </c>
      <c r="C3440" s="4">
        <f t="shared" si="504"/>
        <v>-2.3635857391217308E-2</v>
      </c>
      <c r="D3440" s="4">
        <f t="shared" si="503"/>
        <v>1.4509140916531771E-7</v>
      </c>
      <c r="E3440" s="13">
        <f t="shared" si="505"/>
        <v>8.9545858058581E-5</v>
      </c>
      <c r="F3440" s="4">
        <f t="shared" si="506"/>
        <v>-2.3636002482626473E-2</v>
      </c>
      <c r="G3440" s="6">
        <f t="shared" si="507"/>
        <v>-2.4977632745461569</v>
      </c>
      <c r="H3440" s="8">
        <f t="shared" si="508"/>
        <v>1</v>
      </c>
      <c r="I3440" s="6">
        <f t="shared" si="509"/>
        <v>0.62203062064093162</v>
      </c>
      <c r="J3440" s="15">
        <f t="shared" si="510"/>
        <v>44396</v>
      </c>
      <c r="K3440" s="7">
        <f t="shared" si="511"/>
        <v>15.051611903321515</v>
      </c>
    </row>
    <row r="3441" spans="1:11" x14ac:dyDescent="0.25">
      <c r="A3441" s="11">
        <v>44397</v>
      </c>
      <c r="B3441" s="12">
        <v>6881.13</v>
      </c>
      <c r="C3441" s="4">
        <f t="shared" si="504"/>
        <v>5.3535440185364771E-3</v>
      </c>
      <c r="D3441" s="4">
        <f t="shared" si="503"/>
        <v>1.4509140916531771E-7</v>
      </c>
      <c r="E3441" s="13">
        <f t="shared" si="505"/>
        <v>1.8543849999885613E-4</v>
      </c>
      <c r="F3441" s="4">
        <f t="shared" si="506"/>
        <v>5.3533989271273121E-3</v>
      </c>
      <c r="G3441" s="6">
        <f t="shared" si="507"/>
        <v>0.39312408749876532</v>
      </c>
      <c r="H3441" s="8">
        <f t="shared" si="508"/>
        <v>0</v>
      </c>
      <c r="I3441" s="6">
        <f t="shared" si="509"/>
        <v>3.3001818263501748</v>
      </c>
      <c r="J3441" s="15">
        <f t="shared" si="510"/>
        <v>44397</v>
      </c>
      <c r="K3441" s="7">
        <f t="shared" si="511"/>
        <v>21.66008783447348</v>
      </c>
    </row>
    <row r="3442" spans="1:11" x14ac:dyDescent="0.25">
      <c r="A3442" s="11">
        <v>44398</v>
      </c>
      <c r="B3442" s="12">
        <v>6998.28</v>
      </c>
      <c r="C3442" s="4">
        <f t="shared" si="504"/>
        <v>1.6881521932198787E-2</v>
      </c>
      <c r="D3442" s="4">
        <f t="shared" si="503"/>
        <v>1.4509140916531771E-7</v>
      </c>
      <c r="E3442" s="13">
        <f t="shared" si="505"/>
        <v>1.6619100210176979E-4</v>
      </c>
      <c r="F3442" s="4">
        <f t="shared" si="506"/>
        <v>1.6881376840789622E-2</v>
      </c>
      <c r="G3442" s="6">
        <f t="shared" si="507"/>
        <v>1.3094958047415133</v>
      </c>
      <c r="H3442" s="8">
        <f t="shared" si="508"/>
        <v>0</v>
      </c>
      <c r="I3442" s="6">
        <f t="shared" si="509"/>
        <v>2.5748582434710232</v>
      </c>
      <c r="J3442" s="15">
        <f t="shared" si="510"/>
        <v>44398</v>
      </c>
      <c r="K3442" s="7">
        <f t="shared" si="511"/>
        <v>20.505200201838498</v>
      </c>
    </row>
    <row r="3443" spans="1:11" x14ac:dyDescent="0.25">
      <c r="A3443" s="11">
        <v>44399</v>
      </c>
      <c r="B3443" s="12">
        <v>6968.3</v>
      </c>
      <c r="C3443" s="4">
        <f t="shared" si="504"/>
        <v>-4.2931119925270515E-3</v>
      </c>
      <c r="D3443" s="4">
        <f t="shared" si="503"/>
        <v>1.4509140916531771E-7</v>
      </c>
      <c r="E3443" s="13">
        <f t="shared" si="505"/>
        <v>1.4924575353925728E-4</v>
      </c>
      <c r="F3443" s="4">
        <f t="shared" si="506"/>
        <v>-4.2932570839362165E-3</v>
      </c>
      <c r="G3443" s="6">
        <f t="shared" si="507"/>
        <v>-0.3514276299786428</v>
      </c>
      <c r="H3443" s="8">
        <f t="shared" si="508"/>
        <v>1</v>
      </c>
      <c r="I3443" s="6">
        <f t="shared" si="509"/>
        <v>3.4242689062864269</v>
      </c>
      <c r="J3443" s="15">
        <f t="shared" si="510"/>
        <v>44399</v>
      </c>
      <c r="K3443" s="7">
        <f t="shared" si="511"/>
        <v>19.431720367850112</v>
      </c>
    </row>
    <row r="3444" spans="1:11" x14ac:dyDescent="0.25">
      <c r="A3444" s="11">
        <v>44400</v>
      </c>
      <c r="B3444" s="12">
        <v>7027.58</v>
      </c>
      <c r="C3444" s="4">
        <f t="shared" si="504"/>
        <v>8.4711149985475E-3</v>
      </c>
      <c r="D3444" s="4">
        <f t="shared" si="503"/>
        <v>1.4509140916531771E-7</v>
      </c>
      <c r="E3444" s="13">
        <f t="shared" si="505"/>
        <v>1.3774779547927216E-4</v>
      </c>
      <c r="F3444" s="4">
        <f t="shared" si="506"/>
        <v>8.470969907138335E-3</v>
      </c>
      <c r="G3444" s="6">
        <f t="shared" si="507"/>
        <v>0.72175667720214731</v>
      </c>
      <c r="H3444" s="8">
        <f t="shared" si="508"/>
        <v>0</v>
      </c>
      <c r="I3444" s="6">
        <f t="shared" si="509"/>
        <v>3.2656381731721607</v>
      </c>
      <c r="J3444" s="15">
        <f t="shared" si="510"/>
        <v>44400</v>
      </c>
      <c r="K3444" s="7">
        <f t="shared" si="511"/>
        <v>18.668206195630006</v>
      </c>
    </row>
    <row r="3445" spans="1:11" x14ac:dyDescent="0.25">
      <c r="A3445" s="11">
        <v>44403</v>
      </c>
      <c r="B3445" s="12">
        <v>7025.43</v>
      </c>
      <c r="C3445" s="4">
        <f t="shared" si="504"/>
        <v>-3.0598427194947111E-4</v>
      </c>
      <c r="D3445" s="4">
        <f t="shared" si="503"/>
        <v>1.4509140916531771E-7</v>
      </c>
      <c r="E3445" s="13">
        <f t="shared" si="505"/>
        <v>1.2420472177969097E-4</v>
      </c>
      <c r="F3445" s="4">
        <f t="shared" si="506"/>
        <v>-3.061293633586364E-4</v>
      </c>
      <c r="G3445" s="6">
        <f t="shared" si="507"/>
        <v>-2.746856268138341E-2</v>
      </c>
      <c r="H3445" s="8">
        <f t="shared" si="508"/>
        <v>1</v>
      </c>
      <c r="I3445" s="6">
        <f t="shared" si="509"/>
        <v>3.5774738916462852</v>
      </c>
      <c r="J3445" s="15">
        <f t="shared" si="510"/>
        <v>44403</v>
      </c>
      <c r="K3445" s="7">
        <f t="shared" si="511"/>
        <v>17.726757912901562</v>
      </c>
    </row>
    <row r="3446" spans="1:11" x14ac:dyDescent="0.25">
      <c r="A3446" s="11">
        <v>44404</v>
      </c>
      <c r="B3446" s="12">
        <v>6996.08</v>
      </c>
      <c r="C3446" s="4">
        <f t="shared" si="504"/>
        <v>-4.186431114218854E-3</v>
      </c>
      <c r="D3446" s="4">
        <f t="shared" si="503"/>
        <v>1.4509140916531771E-7</v>
      </c>
      <c r="E3446" s="13">
        <f t="shared" si="505"/>
        <v>1.1229896524859469E-4</v>
      </c>
      <c r="F3446" s="4">
        <f t="shared" si="506"/>
        <v>-4.186576205628019E-3</v>
      </c>
      <c r="G3446" s="6">
        <f t="shared" si="507"/>
        <v>-0.39506733566834579</v>
      </c>
      <c r="H3446" s="8">
        <f t="shared" si="508"/>
        <v>1</v>
      </c>
      <c r="I3446" s="6">
        <f t="shared" si="509"/>
        <v>3.5501953221559575</v>
      </c>
      <c r="J3446" s="15">
        <f t="shared" si="510"/>
        <v>44404</v>
      </c>
      <c r="K3446" s="7">
        <f t="shared" si="511"/>
        <v>16.855752195584291</v>
      </c>
    </row>
    <row r="3447" spans="1:11" x14ac:dyDescent="0.25">
      <c r="A3447" s="11">
        <v>44405</v>
      </c>
      <c r="B3447" s="12">
        <v>7016.63</v>
      </c>
      <c r="C3447" s="4">
        <f t="shared" si="504"/>
        <v>2.93305359667035E-3</v>
      </c>
      <c r="D3447" s="4">
        <f t="shared" si="503"/>
        <v>1.4509140916531771E-7</v>
      </c>
      <c r="E3447" s="13">
        <f t="shared" si="505"/>
        <v>1.0505244775424064E-4</v>
      </c>
      <c r="F3447" s="4">
        <f t="shared" si="506"/>
        <v>2.9329085052611846E-3</v>
      </c>
      <c r="G3447" s="6">
        <f t="shared" si="507"/>
        <v>0.2861511047609327</v>
      </c>
      <c r="H3447" s="8">
        <f t="shared" si="508"/>
        <v>0</v>
      </c>
      <c r="I3447" s="6">
        <f t="shared" si="509"/>
        <v>3.6206456544649854</v>
      </c>
      <c r="J3447" s="15">
        <f t="shared" si="510"/>
        <v>44405</v>
      </c>
      <c r="K3447" s="7">
        <f t="shared" si="511"/>
        <v>16.302843090032756</v>
      </c>
    </row>
    <row r="3448" spans="1:11" x14ac:dyDescent="0.25">
      <c r="A3448" s="11">
        <v>44406</v>
      </c>
      <c r="B3448" s="12">
        <v>7078.42</v>
      </c>
      <c r="C3448" s="4">
        <f t="shared" si="504"/>
        <v>8.7676731656448157E-3</v>
      </c>
      <c r="D3448" s="4">
        <f t="shared" si="503"/>
        <v>1.4509140916531771E-7</v>
      </c>
      <c r="E3448" s="13">
        <f t="shared" si="505"/>
        <v>9.5420159910882771E-5</v>
      </c>
      <c r="F3448" s="4">
        <f t="shared" si="506"/>
        <v>8.7675280742356507E-3</v>
      </c>
      <c r="G3448" s="6">
        <f t="shared" si="507"/>
        <v>0.89754678408148914</v>
      </c>
      <c r="H3448" s="8">
        <f t="shared" si="508"/>
        <v>0</v>
      </c>
      <c r="I3448" s="6">
        <f t="shared" si="509"/>
        <v>3.3068766929949893</v>
      </c>
      <c r="J3448" s="15">
        <f t="shared" si="510"/>
        <v>44406</v>
      </c>
      <c r="K3448" s="7">
        <f t="shared" si="511"/>
        <v>15.537470983867788</v>
      </c>
    </row>
    <row r="3449" spans="1:11" x14ac:dyDescent="0.25">
      <c r="A3449" s="11">
        <v>44407</v>
      </c>
      <c r="B3449" s="12">
        <v>7032.3</v>
      </c>
      <c r="C3449" s="4">
        <f t="shared" si="504"/>
        <v>-6.5368973701503521E-3</v>
      </c>
      <c r="D3449" s="4">
        <f t="shared" si="503"/>
        <v>1.4509140916531771E-7</v>
      </c>
      <c r="E3449" s="13">
        <f t="shared" si="505"/>
        <v>8.6940018096913539E-5</v>
      </c>
      <c r="F3449" s="4">
        <f t="shared" si="506"/>
        <v>-6.537042461559517E-3</v>
      </c>
      <c r="G3449" s="6">
        <f t="shared" si="507"/>
        <v>-0.70108623901028722</v>
      </c>
      <c r="H3449" s="8">
        <f t="shared" si="508"/>
        <v>1</v>
      </c>
      <c r="I3449" s="6">
        <f t="shared" si="509"/>
        <v>3.5104465716553301</v>
      </c>
      <c r="J3449" s="15">
        <f t="shared" si="510"/>
        <v>44407</v>
      </c>
      <c r="K3449" s="7">
        <f t="shared" si="511"/>
        <v>14.830989373106274</v>
      </c>
    </row>
    <row r="3450" spans="1:11" x14ac:dyDescent="0.25">
      <c r="A3450" s="11">
        <v>44410</v>
      </c>
      <c r="B3450" s="12">
        <v>7081.72</v>
      </c>
      <c r="C3450" s="4">
        <f t="shared" si="504"/>
        <v>7.0029944651993871E-3</v>
      </c>
      <c r="D3450" s="4">
        <f t="shared" si="503"/>
        <v>1.4509140916531771E-7</v>
      </c>
      <c r="E3450" s="13">
        <f t="shared" si="505"/>
        <v>8.7404120593942159E-5</v>
      </c>
      <c r="F3450" s="4">
        <f t="shared" si="506"/>
        <v>7.0028493737902221E-3</v>
      </c>
      <c r="G3450" s="6">
        <f t="shared" si="507"/>
        <v>0.74904659009392405</v>
      </c>
      <c r="H3450" s="8">
        <f t="shared" si="508"/>
        <v>0</v>
      </c>
      <c r="I3450" s="6">
        <f t="shared" si="509"/>
        <v>3.4730101347448414</v>
      </c>
      <c r="J3450" s="15">
        <f t="shared" si="510"/>
        <v>44410</v>
      </c>
      <c r="K3450" s="7">
        <f t="shared" si="511"/>
        <v>14.870522018499338</v>
      </c>
    </row>
    <row r="3451" spans="1:11" x14ac:dyDescent="0.25">
      <c r="A3451" s="11">
        <v>44411</v>
      </c>
      <c r="B3451" s="12">
        <v>7105.72</v>
      </c>
      <c r="C3451" s="4">
        <f t="shared" si="504"/>
        <v>3.3832774472530216E-3</v>
      </c>
      <c r="D3451" s="4">
        <f t="shared" si="503"/>
        <v>1.4509140916531771E-7</v>
      </c>
      <c r="E3451" s="13">
        <f t="shared" si="505"/>
        <v>7.9882800611362124E-5</v>
      </c>
      <c r="F3451" s="4">
        <f t="shared" si="506"/>
        <v>3.3831323558438562E-3</v>
      </c>
      <c r="G3451" s="6">
        <f t="shared" si="507"/>
        <v>0.37852306454858425</v>
      </c>
      <c r="H3451" s="8">
        <f t="shared" si="508"/>
        <v>0</v>
      </c>
      <c r="I3451" s="6">
        <f t="shared" si="509"/>
        <v>3.7268966064971418</v>
      </c>
      <c r="J3451" s="15">
        <f t="shared" si="510"/>
        <v>44411</v>
      </c>
      <c r="K3451" s="7">
        <f t="shared" si="511"/>
        <v>14.216310546226337</v>
      </c>
    </row>
    <row r="3452" spans="1:11" x14ac:dyDescent="0.25">
      <c r="A3452" s="11">
        <v>44412</v>
      </c>
      <c r="B3452" s="12">
        <v>7123.86</v>
      </c>
      <c r="C3452" s="4">
        <f t="shared" si="504"/>
        <v>2.5496198519816011E-3</v>
      </c>
      <c r="D3452" s="4">
        <f t="shared" si="503"/>
        <v>1.4509140916531771E-7</v>
      </c>
      <c r="E3452" s="13">
        <f t="shared" si="505"/>
        <v>7.3261127638362121E-5</v>
      </c>
      <c r="F3452" s="4">
        <f t="shared" si="506"/>
        <v>2.5494747605724357E-3</v>
      </c>
      <c r="G3452" s="6">
        <f t="shared" si="507"/>
        <v>0.29786118801012967</v>
      </c>
      <c r="H3452" s="8">
        <f t="shared" si="508"/>
        <v>0</v>
      </c>
      <c r="I3452" s="6">
        <f t="shared" si="509"/>
        <v>3.7974410273604393</v>
      </c>
      <c r="J3452" s="15">
        <f t="shared" si="510"/>
        <v>44412</v>
      </c>
      <c r="K3452" s="7">
        <f t="shared" si="511"/>
        <v>13.614354664289314</v>
      </c>
    </row>
    <row r="3453" spans="1:11" x14ac:dyDescent="0.25">
      <c r="A3453" s="11">
        <v>44413</v>
      </c>
      <c r="B3453" s="12">
        <v>7120.43</v>
      </c>
      <c r="C3453" s="4">
        <f t="shared" si="504"/>
        <v>-4.8159649463664337E-4</v>
      </c>
      <c r="D3453" s="4">
        <f t="shared" si="503"/>
        <v>1.4509140916531771E-7</v>
      </c>
      <c r="E3453" s="13">
        <f t="shared" si="505"/>
        <v>6.7431492273438049E-5</v>
      </c>
      <c r="F3453" s="4">
        <f t="shared" si="506"/>
        <v>-4.8174158604580866E-4</v>
      </c>
      <c r="G3453" s="6">
        <f t="shared" si="507"/>
        <v>-5.8665496793031097E-2</v>
      </c>
      <c r="H3453" s="8">
        <f t="shared" si="508"/>
        <v>1</v>
      </c>
      <c r="I3453" s="6">
        <f t="shared" si="509"/>
        <v>3.8815398489171735</v>
      </c>
      <c r="J3453" s="15">
        <f t="shared" si="510"/>
        <v>44413</v>
      </c>
      <c r="K3453" s="7">
        <f t="shared" si="511"/>
        <v>13.061457631206338</v>
      </c>
    </row>
    <row r="3454" spans="1:11" x14ac:dyDescent="0.25">
      <c r="A3454" s="11">
        <v>44414</v>
      </c>
      <c r="B3454" s="12">
        <v>7122.95</v>
      </c>
      <c r="C3454" s="4">
        <f t="shared" si="504"/>
        <v>3.5384859861831359E-4</v>
      </c>
      <c r="D3454" s="4">
        <f t="shared" si="503"/>
        <v>1.4509140916531771E-7</v>
      </c>
      <c r="E3454" s="13">
        <f t="shared" si="505"/>
        <v>6.2342222527546947E-5</v>
      </c>
      <c r="F3454" s="4">
        <f t="shared" si="506"/>
        <v>3.537035072091483E-4</v>
      </c>
      <c r="G3454" s="6">
        <f t="shared" si="507"/>
        <v>4.4796927264806351E-2</v>
      </c>
      <c r="H3454" s="8">
        <f t="shared" si="508"/>
        <v>0</v>
      </c>
      <c r="I3454" s="6">
        <f t="shared" si="509"/>
        <v>3.921493900724875</v>
      </c>
      <c r="J3454" s="15">
        <f t="shared" si="510"/>
        <v>44414</v>
      </c>
      <c r="K3454" s="7">
        <f t="shared" si="511"/>
        <v>12.558894178815816</v>
      </c>
    </row>
    <row r="3455" spans="1:11" x14ac:dyDescent="0.25">
      <c r="A3455" s="11">
        <v>44417</v>
      </c>
      <c r="B3455" s="12">
        <v>7132.3</v>
      </c>
      <c r="C3455" s="4">
        <f t="shared" si="504"/>
        <v>1.3117975960857012E-3</v>
      </c>
      <c r="D3455" s="4">
        <f t="shared" si="503"/>
        <v>1.4509140916531771E-7</v>
      </c>
      <c r="E3455" s="13">
        <f t="shared" si="505"/>
        <v>5.7818629234172038E-5</v>
      </c>
      <c r="F3455" s="4">
        <f t="shared" si="506"/>
        <v>1.3116525046765358E-3</v>
      </c>
      <c r="G3455" s="6">
        <f t="shared" si="507"/>
        <v>0.17249833094834607</v>
      </c>
      <c r="H3455" s="8">
        <f t="shared" si="508"/>
        <v>0</v>
      </c>
      <c r="I3455" s="6">
        <f t="shared" si="509"/>
        <v>3.9452833942681393</v>
      </c>
      <c r="J3455" s="15">
        <f t="shared" si="510"/>
        <v>44417</v>
      </c>
      <c r="K3455" s="7">
        <f t="shared" si="511"/>
        <v>12.094673702190367</v>
      </c>
    </row>
    <row r="3456" spans="1:11" x14ac:dyDescent="0.25">
      <c r="A3456" s="11">
        <v>44418</v>
      </c>
      <c r="B3456" s="12">
        <v>7161.04</v>
      </c>
      <c r="C3456" s="4">
        <f t="shared" si="504"/>
        <v>4.0214587678236331E-3</v>
      </c>
      <c r="D3456" s="4">
        <f t="shared" si="503"/>
        <v>1.4509140916531771E-7</v>
      </c>
      <c r="E3456" s="13">
        <f t="shared" si="505"/>
        <v>5.3836116121984293E-5</v>
      </c>
      <c r="F3456" s="4">
        <f t="shared" si="506"/>
        <v>4.0213136764144682E-3</v>
      </c>
      <c r="G3456" s="6">
        <f t="shared" si="507"/>
        <v>0.54806376559016157</v>
      </c>
      <c r="H3456" s="8">
        <f t="shared" si="508"/>
        <v>0</v>
      </c>
      <c r="I3456" s="6">
        <f t="shared" si="509"/>
        <v>3.84565752753752</v>
      </c>
      <c r="J3456" s="15">
        <f t="shared" si="510"/>
        <v>44418</v>
      </c>
      <c r="K3456" s="7">
        <f t="shared" si="511"/>
        <v>11.670705796506921</v>
      </c>
    </row>
    <row r="3457" spans="1:11" x14ac:dyDescent="0.25">
      <c r="A3457" s="11">
        <v>44419</v>
      </c>
      <c r="B3457" s="12">
        <v>7220.14</v>
      </c>
      <c r="C3457" s="4">
        <f t="shared" si="504"/>
        <v>8.2191214772179399E-3</v>
      </c>
      <c r="D3457" s="4">
        <f t="shared" si="503"/>
        <v>1.4509140916531771E-7</v>
      </c>
      <c r="E3457" s="13">
        <f t="shared" si="505"/>
        <v>5.0329963013132548E-5</v>
      </c>
      <c r="F3457" s="4">
        <f t="shared" si="506"/>
        <v>8.2189763858087749E-3</v>
      </c>
      <c r="G3457" s="6">
        <f t="shared" si="507"/>
        <v>1.1585223780330247</v>
      </c>
      <c r="H3457" s="8">
        <f t="shared" si="508"/>
        <v>0</v>
      </c>
      <c r="I3457" s="6">
        <f t="shared" si="509"/>
        <v>3.3584294026253652</v>
      </c>
      <c r="J3457" s="15">
        <f t="shared" si="510"/>
        <v>44419</v>
      </c>
      <c r="K3457" s="7">
        <f t="shared" si="511"/>
        <v>11.284272525210712</v>
      </c>
    </row>
    <row r="3458" spans="1:11" x14ac:dyDescent="0.25">
      <c r="A3458" s="11">
        <v>44420</v>
      </c>
      <c r="B3458" s="12">
        <v>7193.23</v>
      </c>
      <c r="C3458" s="4">
        <f t="shared" si="504"/>
        <v>-3.7340373926777787E-3</v>
      </c>
      <c r="D3458" s="4">
        <f t="shared" si="503"/>
        <v>1.4509140916531771E-7</v>
      </c>
      <c r="E3458" s="13">
        <f t="shared" si="505"/>
        <v>4.7243191098913367E-5</v>
      </c>
      <c r="F3458" s="4">
        <f t="shared" si="506"/>
        <v>-3.7341824840869441E-3</v>
      </c>
      <c r="G3458" s="6">
        <f t="shared" si="507"/>
        <v>-0.54328276156805066</v>
      </c>
      <c r="H3458" s="8">
        <f t="shared" si="508"/>
        <v>1</v>
      </c>
      <c r="I3458" s="6">
        <f t="shared" si="509"/>
        <v>3.9135843963544059</v>
      </c>
      <c r="J3458" s="15">
        <f t="shared" si="510"/>
        <v>44420</v>
      </c>
      <c r="K3458" s="7">
        <f t="shared" si="511"/>
        <v>10.932761475503378</v>
      </c>
    </row>
    <row r="3459" spans="1:11" x14ac:dyDescent="0.25">
      <c r="A3459" s="11">
        <v>44421</v>
      </c>
      <c r="B3459" s="12">
        <v>7218.71</v>
      </c>
      <c r="C3459" s="4">
        <f t="shared" si="504"/>
        <v>3.5359606753941081E-3</v>
      </c>
      <c r="D3459" s="4">
        <f t="shared" si="503"/>
        <v>1.4509140916531771E-7</v>
      </c>
      <c r="E3459" s="13">
        <f t="shared" si="505"/>
        <v>4.7113234406778331E-5</v>
      </c>
      <c r="F3459" s="4">
        <f t="shared" si="506"/>
        <v>3.5358155839849427E-3</v>
      </c>
      <c r="G3459" s="6">
        <f t="shared" si="507"/>
        <v>0.51513154494702917</v>
      </c>
      <c r="H3459" s="8">
        <f t="shared" si="508"/>
        <v>0</v>
      </c>
      <c r="I3459" s="6">
        <f t="shared" si="509"/>
        <v>3.9298595180600491</v>
      </c>
      <c r="J3459" s="15">
        <f t="shared" si="510"/>
        <v>44421</v>
      </c>
      <c r="K3459" s="7">
        <f t="shared" si="511"/>
        <v>10.917714186089924</v>
      </c>
    </row>
    <row r="3460" spans="1:11" x14ac:dyDescent="0.25">
      <c r="A3460" s="11">
        <v>44424</v>
      </c>
      <c r="B3460" s="12">
        <v>7153.98</v>
      </c>
      <c r="C3460" s="4">
        <f t="shared" si="504"/>
        <v>-9.0074213870590964E-3</v>
      </c>
      <c r="D3460" s="4">
        <f t="shared" si="503"/>
        <v>1.4509140916531771E-7</v>
      </c>
      <c r="E3460" s="13">
        <f t="shared" si="505"/>
        <v>4.4411224778705684E-5</v>
      </c>
      <c r="F3460" s="4">
        <f t="shared" si="506"/>
        <v>-9.0075664784682614E-3</v>
      </c>
      <c r="G3460" s="6">
        <f t="shared" si="507"/>
        <v>-1.3516402028477281</v>
      </c>
      <c r="H3460" s="8">
        <f t="shared" si="508"/>
        <v>1</v>
      </c>
      <c r="I3460" s="6">
        <f t="shared" si="509"/>
        <v>3.1786050028912194</v>
      </c>
      <c r="J3460" s="15">
        <f t="shared" si="510"/>
        <v>44424</v>
      </c>
      <c r="K3460" s="7">
        <f t="shared" si="511"/>
        <v>10.600018806121307</v>
      </c>
    </row>
    <row r="3461" spans="1:11" x14ac:dyDescent="0.25">
      <c r="A3461" s="11">
        <v>44425</v>
      </c>
      <c r="B3461" s="12">
        <v>7181.11</v>
      </c>
      <c r="C3461" s="4">
        <f t="shared" si="504"/>
        <v>3.7851220175510185E-3</v>
      </c>
      <c r="D3461" s="4">
        <f t="shared" si="503"/>
        <v>1.4509140916531771E-7</v>
      </c>
      <c r="E3461" s="13">
        <f t="shared" si="505"/>
        <v>5.7088791157758758E-5</v>
      </c>
      <c r="F3461" s="4">
        <f t="shared" si="506"/>
        <v>3.7849769261418531E-3</v>
      </c>
      <c r="G3461" s="6">
        <f t="shared" si="507"/>
        <v>0.50094242384119103</v>
      </c>
      <c r="H3461" s="8">
        <f t="shared" si="508"/>
        <v>0</v>
      </c>
      <c r="I3461" s="6">
        <f t="shared" si="509"/>
        <v>3.8410411920622631</v>
      </c>
      <c r="J3461" s="15">
        <f t="shared" si="510"/>
        <v>44425</v>
      </c>
      <c r="K3461" s="7">
        <f t="shared" si="511"/>
        <v>12.018096422858724</v>
      </c>
    </row>
    <row r="3462" spans="1:11" x14ac:dyDescent="0.25">
      <c r="A3462" s="11">
        <v>44426</v>
      </c>
      <c r="B3462" s="12">
        <v>7169.32</v>
      </c>
      <c r="C3462" s="4">
        <f t="shared" si="504"/>
        <v>-1.6431567071808139E-3</v>
      </c>
      <c r="D3462" s="4">
        <f t="shared" si="503"/>
        <v>1.4509140916531771E-7</v>
      </c>
      <c r="E3462" s="13">
        <f t="shared" si="505"/>
        <v>5.3193576105545001E-5</v>
      </c>
      <c r="F3462" s="4">
        <f t="shared" si="506"/>
        <v>-1.6433017985899793E-3</v>
      </c>
      <c r="G3462" s="6">
        <f t="shared" si="507"/>
        <v>-0.22531377113238799</v>
      </c>
      <c r="H3462" s="8">
        <f t="shared" si="508"/>
        <v>1</v>
      </c>
      <c r="I3462" s="6">
        <f t="shared" si="509"/>
        <v>3.9764647784660294</v>
      </c>
      <c r="J3462" s="15">
        <f t="shared" si="510"/>
        <v>44426</v>
      </c>
      <c r="K3462" s="7">
        <f t="shared" si="511"/>
        <v>11.600851156144916</v>
      </c>
    </row>
    <row r="3463" spans="1:11" x14ac:dyDescent="0.25">
      <c r="A3463" s="11">
        <v>44427</v>
      </c>
      <c r="B3463" s="12">
        <v>7058.86</v>
      </c>
      <c r="C3463" s="4">
        <f t="shared" si="504"/>
        <v>-1.5527245125335515E-2</v>
      </c>
      <c r="D3463" s="4">
        <f t="shared" si="503"/>
        <v>1.4509140916531771E-7</v>
      </c>
      <c r="E3463" s="13">
        <f t="shared" si="505"/>
        <v>5.0265397422072215E-5</v>
      </c>
      <c r="F3463" s="4">
        <f t="shared" si="506"/>
        <v>-1.552739021674468E-2</v>
      </c>
      <c r="G3463" s="6">
        <f t="shared" si="507"/>
        <v>-2.1900998075160611</v>
      </c>
      <c r="H3463" s="8">
        <f t="shared" si="508"/>
        <v>1</v>
      </c>
      <c r="I3463" s="6">
        <f t="shared" si="509"/>
        <v>1.6318897041550566</v>
      </c>
      <c r="J3463" s="15">
        <f t="shared" si="510"/>
        <v>44427</v>
      </c>
      <c r="K3463" s="7">
        <f t="shared" si="511"/>
        <v>11.277032210552681</v>
      </c>
    </row>
    <row r="3464" spans="1:11" x14ac:dyDescent="0.25">
      <c r="A3464" s="11">
        <v>44428</v>
      </c>
      <c r="B3464" s="12">
        <v>7087.9</v>
      </c>
      <c r="C3464" s="4">
        <f t="shared" si="504"/>
        <v>4.1055394719621413E-3</v>
      </c>
      <c r="D3464" s="4">
        <f t="shared" si="503"/>
        <v>1.4509140916531771E-7</v>
      </c>
      <c r="E3464" s="13">
        <f t="shared" si="505"/>
        <v>9.1927027472677375E-5</v>
      </c>
      <c r="F3464" s="4">
        <f t="shared" si="506"/>
        <v>4.1053943805529763E-3</v>
      </c>
      <c r="G3464" s="6">
        <f t="shared" si="507"/>
        <v>0.42818680008082377</v>
      </c>
      <c r="H3464" s="8">
        <f t="shared" si="508"/>
        <v>0</v>
      </c>
      <c r="I3464" s="6">
        <f t="shared" si="509"/>
        <v>3.6366472365603282</v>
      </c>
      <c r="J3464" s="15">
        <f t="shared" si="510"/>
        <v>44428</v>
      </c>
      <c r="K3464" s="7">
        <f t="shared" si="511"/>
        <v>15.250422273034728</v>
      </c>
    </row>
    <row r="3465" spans="1:11" x14ac:dyDescent="0.25">
      <c r="A3465" s="11">
        <v>44431</v>
      </c>
      <c r="B3465" s="12">
        <v>7109.02</v>
      </c>
      <c r="C3465" s="4">
        <f t="shared" si="504"/>
        <v>2.9752954274860346E-3</v>
      </c>
      <c r="D3465" s="4">
        <f t="shared" si="503"/>
        <v>1.4509140916531771E-7</v>
      </c>
      <c r="E3465" s="13">
        <f t="shared" si="505"/>
        <v>8.38647094129663E-5</v>
      </c>
      <c r="F3465" s="4">
        <f t="shared" si="506"/>
        <v>2.9751503360768692E-3</v>
      </c>
      <c r="G3465" s="6">
        <f t="shared" si="507"/>
        <v>0.3248772441711848</v>
      </c>
      <c r="H3465" s="8">
        <f t="shared" si="508"/>
        <v>0</v>
      </c>
      <c r="I3465" s="6">
        <f t="shared" si="509"/>
        <v>3.7214416847860248</v>
      </c>
      <c r="J3465" s="15">
        <f t="shared" si="510"/>
        <v>44431</v>
      </c>
      <c r="K3465" s="7">
        <f t="shared" si="511"/>
        <v>14.566321251942945</v>
      </c>
    </row>
    <row r="3466" spans="1:11" x14ac:dyDescent="0.25">
      <c r="A3466" s="11">
        <v>44432</v>
      </c>
      <c r="B3466" s="12">
        <v>7125.78</v>
      </c>
      <c r="C3466" s="4">
        <f t="shared" si="504"/>
        <v>2.3547935685205995E-3</v>
      </c>
      <c r="D3466" s="4">
        <f t="shared" si="503"/>
        <v>1.4509140916531771E-7</v>
      </c>
      <c r="E3466" s="13">
        <f t="shared" si="505"/>
        <v>7.6766748719980915E-5</v>
      </c>
      <c r="F3466" s="4">
        <f t="shared" si="506"/>
        <v>2.3546484771114341E-3</v>
      </c>
      <c r="G3466" s="6">
        <f t="shared" si="507"/>
        <v>0.26874445191124402</v>
      </c>
      <c r="H3466" s="8">
        <f t="shared" si="508"/>
        <v>0</v>
      </c>
      <c r="I3466" s="6">
        <f t="shared" si="509"/>
        <v>3.7823191620487244</v>
      </c>
      <c r="J3466" s="15">
        <f t="shared" si="510"/>
        <v>44432</v>
      </c>
      <c r="K3466" s="7">
        <f t="shared" si="511"/>
        <v>13.936279068013519</v>
      </c>
    </row>
    <row r="3467" spans="1:11" x14ac:dyDescent="0.25">
      <c r="A3467" s="11">
        <v>44433</v>
      </c>
      <c r="B3467" s="12">
        <v>7150.12</v>
      </c>
      <c r="C3467" s="4">
        <f t="shared" si="504"/>
        <v>3.4099459347446998E-3</v>
      </c>
      <c r="D3467" s="4">
        <f t="shared" si="503"/>
        <v>1.4509140916531771E-7</v>
      </c>
      <c r="E3467" s="13">
        <f t="shared" si="505"/>
        <v>7.0517795797752595E-5</v>
      </c>
      <c r="F3467" s="4">
        <f t="shared" si="506"/>
        <v>3.4098008433355344E-3</v>
      </c>
      <c r="G3467" s="6">
        <f t="shared" si="507"/>
        <v>0.40605012580063965</v>
      </c>
      <c r="H3467" s="8">
        <f t="shared" si="508"/>
        <v>0</v>
      </c>
      <c r="I3467" s="6">
        <f t="shared" si="509"/>
        <v>3.7784458431320362</v>
      </c>
      <c r="J3467" s="15">
        <f t="shared" si="510"/>
        <v>44433</v>
      </c>
      <c r="K3467" s="7">
        <f t="shared" si="511"/>
        <v>13.357021500630822</v>
      </c>
    </row>
    <row r="3468" spans="1:11" x14ac:dyDescent="0.25">
      <c r="A3468" s="11">
        <v>44434</v>
      </c>
      <c r="B3468" s="12">
        <v>7124.98</v>
      </c>
      <c r="C3468" s="4">
        <f t="shared" si="504"/>
        <v>-3.5222206486322785E-3</v>
      </c>
      <c r="D3468" s="4">
        <f t="shared" si="503"/>
        <v>1.4509140916531771E-7</v>
      </c>
      <c r="E3468" s="13">
        <f t="shared" si="505"/>
        <v>6.5016298351758462E-5</v>
      </c>
      <c r="F3468" s="4">
        <f t="shared" si="506"/>
        <v>-3.5223657400414439E-3</v>
      </c>
      <c r="G3468" s="6">
        <f t="shared" si="507"/>
        <v>-0.43684093553081543</v>
      </c>
      <c r="H3468" s="8">
        <f t="shared" si="508"/>
        <v>1</v>
      </c>
      <c r="I3468" s="6">
        <f t="shared" si="509"/>
        <v>3.806082753130819</v>
      </c>
      <c r="J3468" s="15">
        <f t="shared" si="510"/>
        <v>44434</v>
      </c>
      <c r="K3468" s="7">
        <f t="shared" si="511"/>
        <v>12.82541363192427</v>
      </c>
    </row>
    <row r="3469" spans="1:11" x14ac:dyDescent="0.25">
      <c r="A3469" s="11">
        <v>44435</v>
      </c>
      <c r="B3469" s="12">
        <v>7148.01</v>
      </c>
      <c r="C3469" s="4">
        <f t="shared" si="504"/>
        <v>3.2270771556977668E-3</v>
      </c>
      <c r="D3469" s="4">
        <f t="shared" si="503"/>
        <v>1.4509140916531771E-7</v>
      </c>
      <c r="E3469" s="13">
        <f t="shared" si="505"/>
        <v>6.2475217957037808E-5</v>
      </c>
      <c r="F3469" s="4">
        <f t="shared" si="506"/>
        <v>3.2269320642886014E-3</v>
      </c>
      <c r="G3469" s="6">
        <f t="shared" si="507"/>
        <v>0.40825915510362909</v>
      </c>
      <c r="H3469" s="8">
        <f t="shared" si="508"/>
        <v>0</v>
      </c>
      <c r="I3469" s="6">
        <f t="shared" si="509"/>
        <v>3.8380939942029904</v>
      </c>
      <c r="J3469" s="15">
        <f t="shared" si="510"/>
        <v>44435</v>
      </c>
      <c r="K3469" s="7">
        <f t="shared" si="511"/>
        <v>12.572283063600883</v>
      </c>
    </row>
    <row r="3470" spans="1:11" x14ac:dyDescent="0.25">
      <c r="A3470" s="11">
        <v>44439</v>
      </c>
      <c r="B3470" s="12">
        <v>7119.7</v>
      </c>
      <c r="C3470" s="4">
        <f t="shared" si="504"/>
        <v>-3.968406584201588E-3</v>
      </c>
      <c r="D3470" s="4">
        <f t="shared" si="503"/>
        <v>1.4509140916531771E-7</v>
      </c>
      <c r="E3470" s="13">
        <f t="shared" si="505"/>
        <v>5.793571669262771E-5</v>
      </c>
      <c r="F3470" s="4">
        <f t="shared" si="506"/>
        <v>-3.968551675610753E-3</v>
      </c>
      <c r="G3470" s="6">
        <f t="shared" si="507"/>
        <v>-0.52138537852774103</v>
      </c>
      <c r="H3470" s="8">
        <f t="shared" si="508"/>
        <v>1</v>
      </c>
      <c r="I3470" s="6">
        <f t="shared" si="509"/>
        <v>3.8232283578034094</v>
      </c>
      <c r="J3470" s="15">
        <f t="shared" si="510"/>
        <v>44439</v>
      </c>
      <c r="K3470" s="7">
        <f t="shared" si="511"/>
        <v>12.10691386078005</v>
      </c>
    </row>
    <row r="3471" spans="1:11" x14ac:dyDescent="0.25">
      <c r="A3471" s="11">
        <v>44440</v>
      </c>
      <c r="B3471" s="12">
        <v>7149.84</v>
      </c>
      <c r="C3471" s="4">
        <f t="shared" si="504"/>
        <v>4.2243891284291469E-3</v>
      </c>
      <c r="D3471" s="4">
        <f t="shared" si="503"/>
        <v>1.4509140916531771E-7</v>
      </c>
      <c r="E3471" s="13">
        <f t="shared" si="505"/>
        <v>5.6861800672784824E-5</v>
      </c>
      <c r="F3471" s="4">
        <f t="shared" si="506"/>
        <v>4.224244037019982E-3</v>
      </c>
      <c r="G3471" s="6">
        <f t="shared" si="507"/>
        <v>0.56019431269907227</v>
      </c>
      <c r="H3471" s="8">
        <f t="shared" si="508"/>
        <v>0</v>
      </c>
      <c r="I3471" s="6">
        <f t="shared" si="509"/>
        <v>3.8115960246600769</v>
      </c>
      <c r="J3471" s="15">
        <f t="shared" si="510"/>
        <v>44440</v>
      </c>
      <c r="K3471" s="7">
        <f t="shared" si="511"/>
        <v>11.994180076276393</v>
      </c>
    </row>
    <row r="3472" spans="1:11" x14ac:dyDescent="0.25">
      <c r="A3472" s="11">
        <v>44441</v>
      </c>
      <c r="B3472" s="12">
        <v>7163.9</v>
      </c>
      <c r="C3472" s="4">
        <f t="shared" si="504"/>
        <v>1.9645465855856435E-3</v>
      </c>
      <c r="D3472" s="4">
        <f t="shared" si="503"/>
        <v>1.4509140916531771E-7</v>
      </c>
      <c r="E3472" s="13">
        <f t="shared" si="505"/>
        <v>5.2993736614210863E-5</v>
      </c>
      <c r="F3472" s="4">
        <f t="shared" si="506"/>
        <v>1.9644014941764781E-3</v>
      </c>
      <c r="G3472" s="6">
        <f t="shared" si="507"/>
        <v>0.26984724241381136</v>
      </c>
      <c r="H3472" s="8">
        <f t="shared" si="508"/>
        <v>0</v>
      </c>
      <c r="I3472" s="6">
        <f t="shared" si="509"/>
        <v>3.9673211139191467</v>
      </c>
      <c r="J3472" s="15">
        <f t="shared" si="510"/>
        <v>44441</v>
      </c>
      <c r="K3472" s="7">
        <f t="shared" si="511"/>
        <v>11.579039408947251</v>
      </c>
    </row>
    <row r="3473" spans="1:11" x14ac:dyDescent="0.25">
      <c r="A3473" s="11">
        <v>44442</v>
      </c>
      <c r="B3473" s="12">
        <v>7138.35</v>
      </c>
      <c r="C3473" s="4">
        <f t="shared" si="504"/>
        <v>-3.5728682101949217E-3</v>
      </c>
      <c r="D3473" s="4">
        <f t="shared" si="503"/>
        <v>1.4509140916531771E-7</v>
      </c>
      <c r="E3473" s="13">
        <f t="shared" si="505"/>
        <v>4.9588342974023538E-5</v>
      </c>
      <c r="F3473" s="4">
        <f t="shared" si="506"/>
        <v>-3.5730133016040871E-3</v>
      </c>
      <c r="G3473" s="6">
        <f t="shared" si="507"/>
        <v>-0.50739342462079495</v>
      </c>
      <c r="H3473" s="8">
        <f t="shared" si="508"/>
        <v>1</v>
      </c>
      <c r="I3473" s="6">
        <f t="shared" si="509"/>
        <v>3.9082148093911631</v>
      </c>
      <c r="J3473" s="15">
        <f t="shared" si="510"/>
        <v>44442</v>
      </c>
      <c r="K3473" s="7">
        <f t="shared" si="511"/>
        <v>11.200826207217016</v>
      </c>
    </row>
    <row r="3474" spans="1:11" x14ac:dyDescent="0.25">
      <c r="A3474" s="11">
        <v>44445</v>
      </c>
      <c r="B3474" s="12">
        <v>7187.18</v>
      </c>
      <c r="C3474" s="4">
        <f t="shared" si="504"/>
        <v>6.8172261846696624E-3</v>
      </c>
      <c r="D3474" s="4">
        <f t="shared" si="503"/>
        <v>1.4509140916531771E-7</v>
      </c>
      <c r="E3474" s="13">
        <f t="shared" si="505"/>
        <v>4.8959332083004199E-5</v>
      </c>
      <c r="F3474" s="4">
        <f t="shared" si="506"/>
        <v>6.8170810932604974E-3</v>
      </c>
      <c r="G3474" s="6">
        <f t="shared" si="507"/>
        <v>0.97427311416603501</v>
      </c>
      <c r="H3474" s="8">
        <f t="shared" si="508"/>
        <v>0</v>
      </c>
      <c r="I3474" s="6">
        <f t="shared" si="509"/>
        <v>3.5687176972763162</v>
      </c>
      <c r="J3474" s="15">
        <f t="shared" si="510"/>
        <v>44445</v>
      </c>
      <c r="K3474" s="7">
        <f t="shared" si="511"/>
        <v>11.129560196611573</v>
      </c>
    </row>
    <row r="3475" spans="1:11" x14ac:dyDescent="0.25">
      <c r="A3475" s="11">
        <v>44446</v>
      </c>
      <c r="B3475" s="12">
        <v>7149.37</v>
      </c>
      <c r="C3475" s="4">
        <f t="shared" si="504"/>
        <v>-5.2746424574924367E-3</v>
      </c>
      <c r="D3475" s="4">
        <f t="shared" si="503"/>
        <v>1.4509140916531771E-7</v>
      </c>
      <c r="E3475" s="13">
        <f t="shared" si="505"/>
        <v>4.6036505330057744E-5</v>
      </c>
      <c r="F3475" s="4">
        <f t="shared" si="506"/>
        <v>-5.2747875489016017E-3</v>
      </c>
      <c r="G3475" s="6">
        <f t="shared" si="507"/>
        <v>-0.77741657907106843</v>
      </c>
      <c r="H3475" s="8">
        <f t="shared" si="508"/>
        <v>1</v>
      </c>
      <c r="I3475" s="6">
        <f t="shared" si="509"/>
        <v>3.7719111391244518</v>
      </c>
      <c r="J3475" s="15">
        <f t="shared" si="510"/>
        <v>44446</v>
      </c>
      <c r="K3475" s="7">
        <f t="shared" si="511"/>
        <v>10.792236028045629</v>
      </c>
    </row>
    <row r="3476" spans="1:11" x14ac:dyDescent="0.25">
      <c r="A3476" s="11">
        <v>44447</v>
      </c>
      <c r="B3476" s="12">
        <v>7095.53</v>
      </c>
      <c r="C3476" s="4">
        <f t="shared" si="504"/>
        <v>-7.5592326203557008E-3</v>
      </c>
      <c r="D3476" s="4">
        <f t="shared" si="503"/>
        <v>1.4509140916531771E-7</v>
      </c>
      <c r="E3476" s="13">
        <f t="shared" si="505"/>
        <v>4.8626446384410695E-5</v>
      </c>
      <c r="F3476" s="4">
        <f t="shared" si="506"/>
        <v>-7.5593777117648657E-3</v>
      </c>
      <c r="G3476" s="6">
        <f t="shared" si="507"/>
        <v>-1.0840511626815641</v>
      </c>
      <c r="H3476" s="8">
        <f t="shared" si="508"/>
        <v>1</v>
      </c>
      <c r="I3476" s="6">
        <f t="shared" si="509"/>
        <v>3.4591495105263208</v>
      </c>
      <c r="J3476" s="15">
        <f t="shared" si="510"/>
        <v>44447</v>
      </c>
      <c r="K3476" s="7">
        <f t="shared" si="511"/>
        <v>11.091659449900138</v>
      </c>
    </row>
    <row r="3477" spans="1:11" x14ac:dyDescent="0.25">
      <c r="A3477" s="11">
        <v>44448</v>
      </c>
      <c r="B3477" s="12">
        <v>7024.21</v>
      </c>
      <c r="C3477" s="4">
        <f t="shared" si="504"/>
        <v>-1.0102254935168599E-2</v>
      </c>
      <c r="D3477" s="4">
        <f t="shared" ref="D3477:D3540" si="512">D3476</f>
        <v>1.4509140916531771E-7</v>
      </c>
      <c r="E3477" s="13">
        <f t="shared" si="505"/>
        <v>5.6347632629083885E-5</v>
      </c>
      <c r="F3477" s="4">
        <f t="shared" si="506"/>
        <v>-1.0102400026577764E-2</v>
      </c>
      <c r="G3477" s="6">
        <f t="shared" si="507"/>
        <v>-1.3458192133052012</v>
      </c>
      <c r="H3477" s="8">
        <f t="shared" si="508"/>
        <v>1</v>
      </c>
      <c r="I3477" s="6">
        <f t="shared" si="509"/>
        <v>3.0674319544782342</v>
      </c>
      <c r="J3477" s="15">
        <f t="shared" si="510"/>
        <v>44448</v>
      </c>
      <c r="K3477" s="7">
        <f t="shared" si="511"/>
        <v>11.93982874883816</v>
      </c>
    </row>
    <row r="3478" spans="1:11" x14ac:dyDescent="0.25">
      <c r="A3478" s="11">
        <v>44449</v>
      </c>
      <c r="B3478" s="12">
        <v>7029.2</v>
      </c>
      <c r="C3478" s="4">
        <f t="shared" si="504"/>
        <v>7.1014795835441184E-4</v>
      </c>
      <c r="D3478" s="4">
        <f t="shared" si="512"/>
        <v>1.4509140916531771E-7</v>
      </c>
      <c r="E3478" s="13">
        <f t="shared" si="505"/>
        <v>7.1479970091442761E-5</v>
      </c>
      <c r="F3478" s="4">
        <f t="shared" si="506"/>
        <v>7.1000286694524654E-4</v>
      </c>
      <c r="G3478" s="6">
        <f t="shared" si="507"/>
        <v>8.3978462910147864E-2</v>
      </c>
      <c r="H3478" s="8">
        <f t="shared" si="508"/>
        <v>0</v>
      </c>
      <c r="I3478" s="6">
        <f t="shared" si="509"/>
        <v>3.8505819187247887</v>
      </c>
      <c r="J3478" s="15">
        <f t="shared" si="510"/>
        <v>44449</v>
      </c>
      <c r="K3478" s="7">
        <f t="shared" si="511"/>
        <v>13.447837161839452</v>
      </c>
    </row>
    <row r="3479" spans="1:11" x14ac:dyDescent="0.25">
      <c r="A3479" s="11">
        <v>44452</v>
      </c>
      <c r="B3479" s="12">
        <v>7068.43</v>
      </c>
      <c r="C3479" s="4">
        <f t="shared" si="504"/>
        <v>5.5654888461810206E-3</v>
      </c>
      <c r="D3479" s="4">
        <f t="shared" si="512"/>
        <v>1.4509140916531771E-7</v>
      </c>
      <c r="E3479" s="13">
        <f t="shared" si="505"/>
        <v>6.5863384173209984E-5</v>
      </c>
      <c r="F3479" s="4">
        <f t="shared" si="506"/>
        <v>5.5653437547718556E-3</v>
      </c>
      <c r="G3479" s="6">
        <f t="shared" si="507"/>
        <v>0.68575656460936885</v>
      </c>
      <c r="H3479" s="8">
        <f t="shared" si="508"/>
        <v>0</v>
      </c>
      <c r="I3479" s="6">
        <f t="shared" si="509"/>
        <v>3.6598943828366135</v>
      </c>
      <c r="J3479" s="15">
        <f t="shared" si="510"/>
        <v>44452</v>
      </c>
      <c r="K3479" s="7">
        <f t="shared" si="511"/>
        <v>12.908693270746705</v>
      </c>
    </row>
    <row r="3480" spans="1:11" x14ac:dyDescent="0.25">
      <c r="A3480" s="11">
        <v>44453</v>
      </c>
      <c r="B3480" s="12">
        <v>7034.06</v>
      </c>
      <c r="C3480" s="4">
        <f t="shared" si="504"/>
        <v>-4.8743261721678564E-3</v>
      </c>
      <c r="D3480" s="4">
        <f t="shared" si="512"/>
        <v>1.4509140916531771E-7</v>
      </c>
      <c r="E3480" s="13">
        <f t="shared" si="505"/>
        <v>6.0918614470361002E-5</v>
      </c>
      <c r="F3480" s="4">
        <f t="shared" si="506"/>
        <v>-4.8744712635770213E-3</v>
      </c>
      <c r="G3480" s="6">
        <f t="shared" si="507"/>
        <v>-0.624528850730804</v>
      </c>
      <c r="H3480" s="8">
        <f t="shared" si="508"/>
        <v>1</v>
      </c>
      <c r="I3480" s="6">
        <f t="shared" si="509"/>
        <v>3.7390292109097749</v>
      </c>
      <c r="J3480" s="15">
        <f t="shared" si="510"/>
        <v>44453</v>
      </c>
      <c r="K3480" s="7">
        <f t="shared" si="511"/>
        <v>12.414672553475317</v>
      </c>
    </row>
    <row r="3481" spans="1:11" x14ac:dyDescent="0.25">
      <c r="A3481" s="11">
        <v>44454</v>
      </c>
      <c r="B3481" s="12">
        <v>7016.49</v>
      </c>
      <c r="C3481" s="4">
        <f t="shared" si="504"/>
        <v>-2.5009710165298004E-3</v>
      </c>
      <c r="D3481" s="4">
        <f t="shared" si="512"/>
        <v>1.4509140916531771E-7</v>
      </c>
      <c r="E3481" s="13">
        <f t="shared" si="505"/>
        <v>6.0974511890340936E-5</v>
      </c>
      <c r="F3481" s="4">
        <f t="shared" si="506"/>
        <v>-2.5011161079389658E-3</v>
      </c>
      <c r="G3481" s="6">
        <f t="shared" si="507"/>
        <v>-0.32030202695927651</v>
      </c>
      <c r="H3481" s="8">
        <f t="shared" si="508"/>
        <v>1</v>
      </c>
      <c r="I3481" s="6">
        <f t="shared" si="509"/>
        <v>3.8822920820446116</v>
      </c>
      <c r="J3481" s="15">
        <f t="shared" si="510"/>
        <v>44454</v>
      </c>
      <c r="K3481" s="7">
        <f t="shared" si="511"/>
        <v>12.420366946373306</v>
      </c>
    </row>
    <row r="3482" spans="1:11" x14ac:dyDescent="0.25">
      <c r="A3482" s="11">
        <v>44455</v>
      </c>
      <c r="B3482" s="12">
        <v>7027.48</v>
      </c>
      <c r="C3482" s="4">
        <f t="shared" si="504"/>
        <v>1.5650848361716534E-3</v>
      </c>
      <c r="D3482" s="4">
        <f t="shared" si="512"/>
        <v>1.4509140916531771E-7</v>
      </c>
      <c r="E3482" s="13">
        <f t="shared" si="505"/>
        <v>5.7775357069967779E-5</v>
      </c>
      <c r="F3482" s="4">
        <f t="shared" si="506"/>
        <v>1.564939744762488E-3</v>
      </c>
      <c r="G3482" s="6">
        <f t="shared" si="507"/>
        <v>0.20588575596056985</v>
      </c>
      <c r="H3482" s="8">
        <f t="shared" si="508"/>
        <v>0</v>
      </c>
      <c r="I3482" s="6">
        <f t="shared" si="509"/>
        <v>3.93934110527593</v>
      </c>
      <c r="J3482" s="15">
        <f t="shared" si="510"/>
        <v>44455</v>
      </c>
      <c r="K3482" s="7">
        <f t="shared" si="511"/>
        <v>12.090146954732125</v>
      </c>
    </row>
    <row r="3483" spans="1:11" x14ac:dyDescent="0.25">
      <c r="A3483" s="11">
        <v>44456</v>
      </c>
      <c r="B3483" s="12">
        <v>6963.64</v>
      </c>
      <c r="C3483" s="4">
        <f t="shared" si="504"/>
        <v>-9.1258516909588118E-3</v>
      </c>
      <c r="D3483" s="4">
        <f t="shared" si="512"/>
        <v>1.4509140916531771E-7</v>
      </c>
      <c r="E3483" s="13">
        <f t="shared" si="505"/>
        <v>5.3798019867489309E-5</v>
      </c>
      <c r="F3483" s="4">
        <f t="shared" si="506"/>
        <v>-9.1259967823679768E-3</v>
      </c>
      <c r="G3483" s="6">
        <f t="shared" si="507"/>
        <v>-1.2442199649680064</v>
      </c>
      <c r="H3483" s="8">
        <f t="shared" si="508"/>
        <v>1</v>
      </c>
      <c r="I3483" s="6">
        <f t="shared" si="509"/>
        <v>3.222156754638271</v>
      </c>
      <c r="J3483" s="15">
        <f t="shared" si="510"/>
        <v>44456</v>
      </c>
      <c r="K3483" s="7">
        <f t="shared" si="511"/>
        <v>11.666575772897032</v>
      </c>
    </row>
    <row r="3484" spans="1:11" x14ac:dyDescent="0.25">
      <c r="A3484" s="11">
        <v>44459</v>
      </c>
      <c r="B3484" s="12">
        <v>6903.91</v>
      </c>
      <c r="C3484" s="4">
        <f t="shared" si="504"/>
        <v>-8.6144083662968839E-3</v>
      </c>
      <c r="D3484" s="4">
        <f t="shared" si="512"/>
        <v>1.4509140916531771E-7</v>
      </c>
      <c r="E3484" s="13">
        <f t="shared" si="505"/>
        <v>6.575132570751459E-5</v>
      </c>
      <c r="F3484" s="4">
        <f t="shared" si="506"/>
        <v>-8.6145534577060489E-3</v>
      </c>
      <c r="G3484" s="6">
        <f t="shared" si="507"/>
        <v>-1.0623815345087899</v>
      </c>
      <c r="H3484" s="8">
        <f t="shared" si="508"/>
        <v>1</v>
      </c>
      <c r="I3484" s="6">
        <f t="shared" si="509"/>
        <v>3.3315495664915695</v>
      </c>
      <c r="J3484" s="15">
        <f t="shared" si="510"/>
        <v>44459</v>
      </c>
      <c r="K3484" s="7">
        <f t="shared" si="511"/>
        <v>12.897707317194476</v>
      </c>
    </row>
    <row r="3485" spans="1:11" x14ac:dyDescent="0.25">
      <c r="A3485" s="11">
        <v>44460</v>
      </c>
      <c r="B3485" s="12">
        <v>6980.98</v>
      </c>
      <c r="C3485" s="4">
        <f t="shared" si="504"/>
        <v>1.1101390290141008E-2</v>
      </c>
      <c r="D3485" s="4">
        <f t="shared" si="512"/>
        <v>1.4509140916531771E-7</v>
      </c>
      <c r="E3485" s="13">
        <f t="shared" si="505"/>
        <v>7.4591140367776882E-5</v>
      </c>
      <c r="F3485" s="4">
        <f t="shared" si="506"/>
        <v>1.1101245198731843E-2</v>
      </c>
      <c r="G3485" s="6">
        <f t="shared" si="507"/>
        <v>1.285369740718773</v>
      </c>
      <c r="H3485" s="8">
        <f t="shared" si="508"/>
        <v>0</v>
      </c>
      <c r="I3485" s="6">
        <f t="shared" si="509"/>
        <v>3.0067181914342798</v>
      </c>
      <c r="J3485" s="15">
        <f t="shared" si="510"/>
        <v>44460</v>
      </c>
      <c r="K3485" s="7">
        <f t="shared" si="511"/>
        <v>13.737379121596504</v>
      </c>
    </row>
    <row r="3486" spans="1:11" x14ac:dyDescent="0.25">
      <c r="A3486" s="11">
        <v>44461</v>
      </c>
      <c r="B3486" s="12">
        <v>7083.37</v>
      </c>
      <c r="C3486" s="4">
        <f t="shared" si="504"/>
        <v>1.4560475094412027E-2</v>
      </c>
      <c r="D3486" s="4">
        <f t="shared" si="512"/>
        <v>1.4509140916531771E-7</v>
      </c>
      <c r="E3486" s="13">
        <f t="shared" si="505"/>
        <v>6.8602418302979296E-5</v>
      </c>
      <c r="F3486" s="4">
        <f t="shared" si="506"/>
        <v>1.4560330003002862E-2</v>
      </c>
      <c r="G3486" s="6">
        <f t="shared" si="507"/>
        <v>1.7579297079860239</v>
      </c>
      <c r="H3486" s="8">
        <f t="shared" si="508"/>
        <v>0</v>
      </c>
      <c r="I3486" s="6">
        <f t="shared" si="509"/>
        <v>2.3294944234972941</v>
      </c>
      <c r="J3486" s="15">
        <f t="shared" si="510"/>
        <v>44461</v>
      </c>
      <c r="K3486" s="7">
        <f t="shared" si="511"/>
        <v>13.174373545126826</v>
      </c>
    </row>
    <row r="3487" spans="1:11" x14ac:dyDescent="0.25">
      <c r="A3487" s="11">
        <v>44462</v>
      </c>
      <c r="B3487" s="12">
        <v>7078.35</v>
      </c>
      <c r="C3487" s="4">
        <f t="shared" si="504"/>
        <v>-7.0895346190437956E-4</v>
      </c>
      <c r="D3487" s="4">
        <f t="shared" si="512"/>
        <v>1.4509140916531771E-7</v>
      </c>
      <c r="E3487" s="13">
        <f t="shared" si="505"/>
        <v>6.3330024742922831E-5</v>
      </c>
      <c r="F3487" s="4">
        <f t="shared" si="506"/>
        <v>-7.0909855331354485E-4</v>
      </c>
      <c r="G3487" s="6">
        <f t="shared" si="507"/>
        <v>-8.9104937617329669E-2</v>
      </c>
      <c r="H3487" s="8">
        <f t="shared" si="508"/>
        <v>1</v>
      </c>
      <c r="I3487" s="6">
        <f t="shared" si="509"/>
        <v>3.9106671302102929</v>
      </c>
      <c r="J3487" s="15">
        <f t="shared" si="510"/>
        <v>44462</v>
      </c>
      <c r="K3487" s="7">
        <f t="shared" si="511"/>
        <v>12.657999944682995</v>
      </c>
    </row>
    <row r="3488" spans="1:11" x14ac:dyDescent="0.25">
      <c r="A3488" s="11">
        <v>44463</v>
      </c>
      <c r="B3488" s="12">
        <v>7051.48</v>
      </c>
      <c r="C3488" s="4">
        <f t="shared" si="504"/>
        <v>-3.8033058274361707E-3</v>
      </c>
      <c r="D3488" s="4">
        <f t="shared" si="512"/>
        <v>1.4509140916531771E-7</v>
      </c>
      <c r="E3488" s="13">
        <f t="shared" si="505"/>
        <v>5.8781585537208182E-5</v>
      </c>
      <c r="F3488" s="4">
        <f t="shared" si="506"/>
        <v>-3.8034509188453361E-3</v>
      </c>
      <c r="G3488" s="6">
        <f t="shared" si="507"/>
        <v>-0.49608622522019252</v>
      </c>
      <c r="H3488" s="8">
        <f t="shared" si="508"/>
        <v>1</v>
      </c>
      <c r="I3488" s="6">
        <f t="shared" si="509"/>
        <v>3.8288516569906821</v>
      </c>
      <c r="J3488" s="15">
        <f t="shared" si="510"/>
        <v>44463</v>
      </c>
      <c r="K3488" s="7">
        <f t="shared" si="511"/>
        <v>12.19497484249708</v>
      </c>
    </row>
    <row r="3489" spans="1:11" x14ac:dyDescent="0.25">
      <c r="A3489" s="11">
        <v>44466</v>
      </c>
      <c r="B3489" s="12">
        <v>7063.4</v>
      </c>
      <c r="C3489" s="4">
        <f t="shared" si="504"/>
        <v>1.6889981117368317E-3</v>
      </c>
      <c r="D3489" s="4">
        <f t="shared" si="512"/>
        <v>1.4509140916531771E-7</v>
      </c>
      <c r="E3489" s="13">
        <f t="shared" si="505"/>
        <v>5.7368377194680692E-5</v>
      </c>
      <c r="F3489" s="4">
        <f t="shared" si="506"/>
        <v>1.6888530203276663E-3</v>
      </c>
      <c r="G3489" s="6">
        <f t="shared" si="507"/>
        <v>0.22297469184350838</v>
      </c>
      <c r="H3489" s="8">
        <f t="shared" si="508"/>
        <v>0</v>
      </c>
      <c r="I3489" s="6">
        <f t="shared" si="509"/>
        <v>3.9392112733960776</v>
      </c>
      <c r="J3489" s="15">
        <f t="shared" si="510"/>
        <v>44466</v>
      </c>
      <c r="K3489" s="7">
        <f t="shared" si="511"/>
        <v>12.047489128550486</v>
      </c>
    </row>
    <row r="3490" spans="1:11" x14ac:dyDescent="0.25">
      <c r="A3490" s="11">
        <v>44467</v>
      </c>
      <c r="B3490" s="12">
        <v>7028.1</v>
      </c>
      <c r="C3490" s="4">
        <f t="shared" si="504"/>
        <v>-5.0101229591910717E-3</v>
      </c>
      <c r="D3490" s="4">
        <f t="shared" si="512"/>
        <v>1.4509140916531771E-7</v>
      </c>
      <c r="E3490" s="13">
        <f t="shared" si="505"/>
        <v>5.3439720041529908E-5</v>
      </c>
      <c r="F3490" s="4">
        <f t="shared" si="506"/>
        <v>-5.0102680506002367E-3</v>
      </c>
      <c r="G3490" s="6">
        <f t="shared" si="507"/>
        <v>-0.68537597104126013</v>
      </c>
      <c r="H3490" s="8">
        <f t="shared" si="508"/>
        <v>1</v>
      </c>
      <c r="I3490" s="6">
        <f t="shared" si="509"/>
        <v>3.7646694897016686</v>
      </c>
      <c r="J3490" s="15">
        <f t="shared" si="510"/>
        <v>44467</v>
      </c>
      <c r="K3490" s="7">
        <f t="shared" si="511"/>
        <v>11.627660629080584</v>
      </c>
    </row>
    <row r="3491" spans="1:11" x14ac:dyDescent="0.25">
      <c r="A3491" s="11">
        <v>44468</v>
      </c>
      <c r="B3491" s="12">
        <v>7108.16</v>
      </c>
      <c r="C3491" s="4">
        <f t="shared" si="504"/>
        <v>1.1327020864408852E-2</v>
      </c>
      <c r="D3491" s="4">
        <f t="shared" si="512"/>
        <v>1.4509140916531771E-7</v>
      </c>
      <c r="E3491" s="13">
        <f t="shared" si="505"/>
        <v>5.4639282155127316E-5</v>
      </c>
      <c r="F3491" s="4">
        <f t="shared" si="506"/>
        <v>1.1326875772999687E-2</v>
      </c>
      <c r="G3491" s="6">
        <f t="shared" si="507"/>
        <v>1.5323488435952339</v>
      </c>
      <c r="H3491" s="8">
        <f t="shared" si="508"/>
        <v>0</v>
      </c>
      <c r="I3491" s="6">
        <f t="shared" si="509"/>
        <v>2.8143937178141671</v>
      </c>
      <c r="J3491" s="15">
        <f t="shared" si="510"/>
        <v>44468</v>
      </c>
      <c r="K3491" s="7">
        <f t="shared" si="511"/>
        <v>11.757439510899987</v>
      </c>
    </row>
    <row r="3492" spans="1:11" x14ac:dyDescent="0.25">
      <c r="A3492" s="11">
        <v>44469</v>
      </c>
      <c r="B3492" s="12">
        <v>7086.42</v>
      </c>
      <c r="C3492" s="4">
        <f t="shared" si="504"/>
        <v>-3.0631433967879449E-3</v>
      </c>
      <c r="D3492" s="4">
        <f t="shared" si="512"/>
        <v>1.4509140916531771E-7</v>
      </c>
      <c r="E3492" s="13">
        <f t="shared" si="505"/>
        <v>5.1037060015628439E-5</v>
      </c>
      <c r="F3492" s="4">
        <f t="shared" si="506"/>
        <v>-3.0632884881971103E-3</v>
      </c>
      <c r="G3492" s="6">
        <f t="shared" si="507"/>
        <v>-0.42879042053926847</v>
      </c>
      <c r="H3492" s="8">
        <f t="shared" si="508"/>
        <v>1</v>
      </c>
      <c r="I3492" s="6">
        <f t="shared" si="509"/>
        <v>3.9306101155029327</v>
      </c>
      <c r="J3492" s="15">
        <f t="shared" si="510"/>
        <v>44469</v>
      </c>
      <c r="K3492" s="7">
        <f t="shared" si="511"/>
        <v>11.36326369664719</v>
      </c>
    </row>
    <row r="3493" spans="1:11" x14ac:dyDescent="0.25">
      <c r="A3493" s="11">
        <v>44470</v>
      </c>
      <c r="B3493" s="12">
        <v>7027.07</v>
      </c>
      <c r="C3493" s="4">
        <f t="shared" si="504"/>
        <v>-8.4104427531129268E-3</v>
      </c>
      <c r="D3493" s="4">
        <f t="shared" si="512"/>
        <v>1.4509140916531771E-7</v>
      </c>
      <c r="E3493" s="13">
        <f t="shared" si="505"/>
        <v>4.9607041580778318E-5</v>
      </c>
      <c r="F3493" s="4">
        <f t="shared" si="506"/>
        <v>-8.4105878445220918E-3</v>
      </c>
      <c r="G3493" s="6">
        <f t="shared" si="507"/>
        <v>-1.194138463486712</v>
      </c>
      <c r="H3493" s="8">
        <f t="shared" si="508"/>
        <v>1</v>
      </c>
      <c r="I3493" s="6">
        <f t="shared" si="509"/>
        <v>3.323767015283825</v>
      </c>
      <c r="J3493" s="15">
        <f t="shared" si="510"/>
        <v>44470</v>
      </c>
      <c r="K3493" s="7">
        <f t="shared" si="511"/>
        <v>11.202937793247321</v>
      </c>
    </row>
    <row r="3494" spans="1:11" x14ac:dyDescent="0.25">
      <c r="A3494" s="11">
        <v>44473</v>
      </c>
      <c r="B3494" s="12">
        <v>7011.01</v>
      </c>
      <c r="C3494" s="4">
        <f t="shared" si="504"/>
        <v>-2.2880631833535506E-3</v>
      </c>
      <c r="D3494" s="4">
        <f t="shared" si="512"/>
        <v>1.4509140916531771E-7</v>
      </c>
      <c r="E3494" s="13">
        <f t="shared" si="505"/>
        <v>5.9733524415524561E-5</v>
      </c>
      <c r="F3494" s="4">
        <f t="shared" si="506"/>
        <v>-2.288208274762716E-3</v>
      </c>
      <c r="G3494" s="6">
        <f t="shared" si="507"/>
        <v>-0.29606459952229192</v>
      </c>
      <c r="H3494" s="8">
        <f t="shared" si="508"/>
        <v>1</v>
      </c>
      <c r="I3494" s="6">
        <f t="shared" si="509"/>
        <v>3.9000429168382085</v>
      </c>
      <c r="J3494" s="15">
        <f t="shared" si="510"/>
        <v>44473</v>
      </c>
      <c r="K3494" s="7">
        <f t="shared" si="511"/>
        <v>12.29332407330406</v>
      </c>
    </row>
    <row r="3495" spans="1:11" x14ac:dyDescent="0.25">
      <c r="A3495" s="11">
        <v>44474</v>
      </c>
      <c r="B3495" s="12">
        <v>7077.1</v>
      </c>
      <c r="C3495" s="4">
        <f t="shared" ref="C3495:C3556" si="513">LN(B3495/B3494)</f>
        <v>9.3824487211427252E-3</v>
      </c>
      <c r="D3495" s="4">
        <f t="shared" si="512"/>
        <v>1.4509140916531771E-7</v>
      </c>
      <c r="E3495" s="13">
        <f t="shared" ref="E3495:E3556" si="514">$G$6+(($G$7+$G$8*H3494)*F3494*F3494)+($G$9*E3494)</f>
        <v>5.6493585767715965E-5</v>
      </c>
      <c r="F3495" s="4">
        <f t="shared" ref="F3495:F3556" si="515">C3495-D3495</f>
        <v>9.3823036297335603E-3</v>
      </c>
      <c r="G3495" s="6">
        <f t="shared" ref="G3495:G3556" si="516">F3495/SQRT(E3495)</f>
        <v>1.2482739656999531</v>
      </c>
      <c r="H3495" s="8">
        <f t="shared" ref="H3495:H3556" si="517">IF(G3495&lt;0,1,0)</f>
        <v>0</v>
      </c>
      <c r="I3495" s="6">
        <f t="shared" ref="I3495:I3556" si="518">-0.5*LN(2*PI())-0.5*LN(E3495)-0.5*G3495*G3495</f>
        <v>3.1926592463189762</v>
      </c>
      <c r="J3495" s="15">
        <f t="shared" ref="J3495:J3556" si="519">A3495</f>
        <v>44474</v>
      </c>
      <c r="K3495" s="7">
        <f t="shared" ref="K3495:K3556" si="520">100*SQRT($B$12*E3495)</f>
        <v>11.955282179535596</v>
      </c>
    </row>
    <row r="3496" spans="1:11" x14ac:dyDescent="0.25">
      <c r="A3496" s="11">
        <v>44475</v>
      </c>
      <c r="B3496" s="12">
        <v>6995.87</v>
      </c>
      <c r="C3496" s="4">
        <f t="shared" si="513"/>
        <v>-1.1544244338185537E-2</v>
      </c>
      <c r="D3496" s="4">
        <f t="shared" si="512"/>
        <v>1.4509140916531771E-7</v>
      </c>
      <c r="E3496" s="13">
        <f t="shared" si="514"/>
        <v>5.2669564967372642E-5</v>
      </c>
      <c r="F3496" s="4">
        <f t="shared" si="515"/>
        <v>-1.1544389429594702E-2</v>
      </c>
      <c r="G3496" s="6">
        <f t="shared" si="516"/>
        <v>-1.5907103354754224</v>
      </c>
      <c r="H3496" s="8">
        <f t="shared" si="517"/>
        <v>1</v>
      </c>
      <c r="I3496" s="6">
        <f t="shared" si="518"/>
        <v>2.7416181731479154</v>
      </c>
      <c r="J3496" s="15">
        <f t="shared" si="519"/>
        <v>44475</v>
      </c>
      <c r="K3496" s="7">
        <f t="shared" si="520"/>
        <v>11.543569611149437</v>
      </c>
    </row>
    <row r="3497" spans="1:11" x14ac:dyDescent="0.25">
      <c r="A3497" s="11">
        <v>44476</v>
      </c>
      <c r="B3497" s="12">
        <v>7078.04</v>
      </c>
      <c r="C3497" s="4">
        <f t="shared" si="513"/>
        <v>1.167705828441018E-2</v>
      </c>
      <c r="D3497" s="4">
        <f t="shared" si="512"/>
        <v>1.4509140916531771E-7</v>
      </c>
      <c r="E3497" s="13">
        <f t="shared" si="514"/>
        <v>7.4034282223130949E-5</v>
      </c>
      <c r="F3497" s="4">
        <f t="shared" si="515"/>
        <v>1.1676913193001015E-2</v>
      </c>
      <c r="G3497" s="6">
        <f t="shared" si="516"/>
        <v>1.3570992689838495</v>
      </c>
      <c r="H3497" s="8">
        <f t="shared" si="517"/>
        <v>0</v>
      </c>
      <c r="I3497" s="6">
        <f t="shared" si="518"/>
        <v>2.9156934032333219</v>
      </c>
      <c r="J3497" s="15">
        <f t="shared" si="519"/>
        <v>44476</v>
      </c>
      <c r="K3497" s="7">
        <f t="shared" si="520"/>
        <v>13.686005042543325</v>
      </c>
    </row>
    <row r="3498" spans="1:11" x14ac:dyDescent="0.25">
      <c r="A3498" s="11">
        <v>44477</v>
      </c>
      <c r="B3498" s="12">
        <v>7095.55</v>
      </c>
      <c r="C3498" s="4">
        <f t="shared" si="513"/>
        <v>2.4707937661456046E-3</v>
      </c>
      <c r="D3498" s="4">
        <f t="shared" si="512"/>
        <v>1.4509140916531771E-7</v>
      </c>
      <c r="E3498" s="13">
        <f t="shared" si="514"/>
        <v>6.8112167584390403E-5</v>
      </c>
      <c r="F3498" s="4">
        <f t="shared" si="515"/>
        <v>2.4706486747364392E-3</v>
      </c>
      <c r="G3498" s="6">
        <f t="shared" si="516"/>
        <v>0.29936335860297097</v>
      </c>
      <c r="H3498" s="8">
        <f t="shared" si="517"/>
        <v>0</v>
      </c>
      <c r="I3498" s="6">
        <f t="shared" si="518"/>
        <v>3.8334296007871211</v>
      </c>
      <c r="J3498" s="15">
        <f t="shared" si="519"/>
        <v>44477</v>
      </c>
      <c r="K3498" s="7">
        <f t="shared" si="520"/>
        <v>13.127215393544347</v>
      </c>
    </row>
    <row r="3499" spans="1:11" x14ac:dyDescent="0.25">
      <c r="A3499" s="11">
        <v>44480</v>
      </c>
      <c r="B3499" s="12">
        <v>7146.85</v>
      </c>
      <c r="C3499" s="4">
        <f t="shared" si="513"/>
        <v>7.2038732031549481E-3</v>
      </c>
      <c r="D3499" s="4">
        <f t="shared" si="512"/>
        <v>1.4509140916531771E-7</v>
      </c>
      <c r="E3499" s="13">
        <f t="shared" si="514"/>
        <v>6.2898414341983568E-5</v>
      </c>
      <c r="F3499" s="4">
        <f t="shared" si="515"/>
        <v>7.2037281117457832E-3</v>
      </c>
      <c r="G3499" s="6">
        <f t="shared" si="516"/>
        <v>0.90831704594058504</v>
      </c>
      <c r="H3499" s="8">
        <f t="shared" si="517"/>
        <v>0</v>
      </c>
      <c r="I3499" s="6">
        <f t="shared" si="518"/>
        <v>3.5055363407047553</v>
      </c>
      <c r="J3499" s="15">
        <f t="shared" si="519"/>
        <v>44480</v>
      </c>
      <c r="K3499" s="7">
        <f t="shared" si="520"/>
        <v>12.614792439244429</v>
      </c>
    </row>
    <row r="3500" spans="1:11" x14ac:dyDescent="0.25">
      <c r="A3500" s="11">
        <v>44481</v>
      </c>
      <c r="B3500" s="12">
        <v>7130.23</v>
      </c>
      <c r="C3500" s="4">
        <f t="shared" si="513"/>
        <v>-2.3282082200935922E-3</v>
      </c>
      <c r="D3500" s="4">
        <f t="shared" si="512"/>
        <v>1.4509140916531771E-7</v>
      </c>
      <c r="E3500" s="13">
        <f t="shared" si="514"/>
        <v>5.8308293324250473E-5</v>
      </c>
      <c r="F3500" s="4">
        <f t="shared" si="515"/>
        <v>-2.3283533115027576E-3</v>
      </c>
      <c r="G3500" s="6">
        <f t="shared" si="516"/>
        <v>-0.30491845967782444</v>
      </c>
      <c r="H3500" s="8">
        <f t="shared" si="517"/>
        <v>1</v>
      </c>
      <c r="I3500" s="6">
        <f t="shared" si="518"/>
        <v>3.9094569443515397</v>
      </c>
      <c r="J3500" s="15">
        <f t="shared" si="519"/>
        <v>44481</v>
      </c>
      <c r="K3500" s="7">
        <f t="shared" si="520"/>
        <v>12.145780424096003</v>
      </c>
    </row>
    <row r="3501" spans="1:11" x14ac:dyDescent="0.25">
      <c r="A3501" s="11">
        <v>44482</v>
      </c>
      <c r="B3501" s="12">
        <v>7141.82</v>
      </c>
      <c r="C3501" s="4">
        <f t="shared" si="513"/>
        <v>1.6241538598517032E-3</v>
      </c>
      <c r="D3501" s="4">
        <f t="shared" si="512"/>
        <v>1.4509140916531771E-7</v>
      </c>
      <c r="E3501" s="13">
        <f t="shared" si="514"/>
        <v>5.5273222619066028E-5</v>
      </c>
      <c r="F3501" s="4">
        <f t="shared" si="515"/>
        <v>1.6240087684425378E-3</v>
      </c>
      <c r="G3501" s="6">
        <f t="shared" si="516"/>
        <v>0.21843940086741243</v>
      </c>
      <c r="H3501" s="8">
        <f t="shared" si="517"/>
        <v>0</v>
      </c>
      <c r="I3501" s="6">
        <f t="shared" si="518"/>
        <v>3.9588145743589362</v>
      </c>
      <c r="J3501" s="15">
        <f t="shared" si="519"/>
        <v>44482</v>
      </c>
      <c r="K3501" s="7">
        <f t="shared" si="520"/>
        <v>11.825449387919136</v>
      </c>
    </row>
    <row r="3502" spans="1:11" x14ac:dyDescent="0.25">
      <c r="A3502" s="11">
        <v>44483</v>
      </c>
      <c r="B3502" s="12">
        <v>7207.71</v>
      </c>
      <c r="C3502" s="4">
        <f t="shared" si="513"/>
        <v>9.1836405920109696E-3</v>
      </c>
      <c r="D3502" s="4">
        <f t="shared" si="512"/>
        <v>1.4509140916531771E-7</v>
      </c>
      <c r="E3502" s="13">
        <f t="shared" si="514"/>
        <v>5.1595173012585937E-5</v>
      </c>
      <c r="F3502" s="4">
        <f t="shared" si="515"/>
        <v>9.1834955006018047E-3</v>
      </c>
      <c r="G3502" s="6">
        <f t="shared" si="516"/>
        <v>1.2785080916156235</v>
      </c>
      <c r="H3502" s="8">
        <f t="shared" si="517"/>
        <v>0</v>
      </c>
      <c r="I3502" s="6">
        <f t="shared" si="518"/>
        <v>3.1998112146921134</v>
      </c>
      <c r="J3502" s="15">
        <f t="shared" si="519"/>
        <v>44483</v>
      </c>
      <c r="K3502" s="7">
        <f t="shared" si="520"/>
        <v>11.425225937452721</v>
      </c>
    </row>
    <row r="3503" spans="1:11" x14ac:dyDescent="0.25">
      <c r="A3503" s="11">
        <v>44484</v>
      </c>
      <c r="B3503" s="12">
        <v>7234.03</v>
      </c>
      <c r="C3503" s="4">
        <f t="shared" si="513"/>
        <v>3.6449941822220356E-3</v>
      </c>
      <c r="D3503" s="4">
        <f t="shared" si="512"/>
        <v>1.4509140916531771E-7</v>
      </c>
      <c r="E3503" s="13">
        <f t="shared" si="514"/>
        <v>4.8357065641939527E-5</v>
      </c>
      <c r="F3503" s="4">
        <f t="shared" si="515"/>
        <v>3.6448490908128702E-3</v>
      </c>
      <c r="G3503" s="6">
        <f t="shared" si="516"/>
        <v>0.52414274881568956</v>
      </c>
      <c r="H3503" s="8">
        <f t="shared" si="517"/>
        <v>0</v>
      </c>
      <c r="I3503" s="6">
        <f t="shared" si="518"/>
        <v>3.9121477619462333</v>
      </c>
      <c r="J3503" s="15">
        <f t="shared" si="519"/>
        <v>44484</v>
      </c>
      <c r="K3503" s="7">
        <f t="shared" si="520"/>
        <v>11.060893999768147</v>
      </c>
    </row>
    <row r="3504" spans="1:11" x14ac:dyDescent="0.25">
      <c r="A3504" s="11">
        <v>44487</v>
      </c>
      <c r="B3504" s="12">
        <v>7203.83</v>
      </c>
      <c r="C3504" s="4">
        <f t="shared" si="513"/>
        <v>-4.1834515703632292E-3</v>
      </c>
      <c r="D3504" s="4">
        <f t="shared" si="512"/>
        <v>1.4509140916531771E-7</v>
      </c>
      <c r="E3504" s="13">
        <f t="shared" si="514"/>
        <v>4.5506277733760897E-5</v>
      </c>
      <c r="F3504" s="4">
        <f t="shared" si="515"/>
        <v>-4.1835966617723942E-3</v>
      </c>
      <c r="G3504" s="6">
        <f t="shared" si="516"/>
        <v>-0.62017485138533024</v>
      </c>
      <c r="H3504" s="8">
        <f t="shared" si="517"/>
        <v>1</v>
      </c>
      <c r="I3504" s="6">
        <f t="shared" si="518"/>
        <v>3.8875831783269623</v>
      </c>
      <c r="J3504" s="15">
        <f t="shared" si="519"/>
        <v>44487</v>
      </c>
      <c r="K3504" s="7">
        <f t="shared" si="520"/>
        <v>10.729905995227314</v>
      </c>
    </row>
    <row r="3505" spans="1:11" x14ac:dyDescent="0.25">
      <c r="A3505" s="11">
        <v>44488</v>
      </c>
      <c r="B3505" s="12">
        <v>7217.53</v>
      </c>
      <c r="C3505" s="4">
        <f t="shared" si="513"/>
        <v>1.8999600760598835E-3</v>
      </c>
      <c r="D3505" s="4">
        <f t="shared" si="512"/>
        <v>1.4509140916531771E-7</v>
      </c>
      <c r="E3505" s="13">
        <f t="shared" si="514"/>
        <v>4.6244400347202404E-5</v>
      </c>
      <c r="F3505" s="4">
        <f t="shared" si="515"/>
        <v>1.8998149846507181E-3</v>
      </c>
      <c r="G3505" s="6">
        <f t="shared" si="516"/>
        <v>0.27937126394826328</v>
      </c>
      <c r="H3505" s="8">
        <f t="shared" si="517"/>
        <v>0</v>
      </c>
      <c r="I3505" s="6">
        <f t="shared" si="518"/>
        <v>4.0328224026902211</v>
      </c>
      <c r="J3505" s="15">
        <f t="shared" si="519"/>
        <v>44488</v>
      </c>
      <c r="K3505" s="7">
        <f t="shared" si="520"/>
        <v>10.816576763395251</v>
      </c>
    </row>
    <row r="3506" spans="1:11" x14ac:dyDescent="0.25">
      <c r="A3506" s="11">
        <v>44489</v>
      </c>
      <c r="B3506" s="12">
        <v>7223.1</v>
      </c>
      <c r="C3506" s="4">
        <f t="shared" si="513"/>
        <v>7.7143452553398665E-4</v>
      </c>
      <c r="D3506" s="4">
        <f t="shared" si="512"/>
        <v>1.4509140916531771E-7</v>
      </c>
      <c r="E3506" s="13">
        <f t="shared" si="514"/>
        <v>4.3646314493856679E-5</v>
      </c>
      <c r="F3506" s="4">
        <f t="shared" si="515"/>
        <v>7.7128943412482136E-4</v>
      </c>
      <c r="G3506" s="6">
        <f t="shared" si="516"/>
        <v>0.11674642572005883</v>
      </c>
      <c r="H3506" s="8">
        <f t="shared" si="517"/>
        <v>0</v>
      </c>
      <c r="I3506" s="6">
        <f t="shared" si="518"/>
        <v>4.0939424590230082</v>
      </c>
      <c r="J3506" s="15">
        <f t="shared" si="519"/>
        <v>44489</v>
      </c>
      <c r="K3506" s="7">
        <f t="shared" si="520"/>
        <v>10.5083383876547</v>
      </c>
    </row>
    <row r="3507" spans="1:11" x14ac:dyDescent="0.25">
      <c r="A3507" s="11">
        <v>44490</v>
      </c>
      <c r="B3507" s="12">
        <v>7190.3</v>
      </c>
      <c r="C3507" s="4">
        <f t="shared" si="513"/>
        <v>-4.5513281557237962E-3</v>
      </c>
      <c r="D3507" s="4">
        <f t="shared" si="512"/>
        <v>1.4509140916531771E-7</v>
      </c>
      <c r="E3507" s="13">
        <f t="shared" si="514"/>
        <v>4.1358993263477163E-5</v>
      </c>
      <c r="F3507" s="4">
        <f t="shared" si="515"/>
        <v>-4.5514732471329611E-3</v>
      </c>
      <c r="G3507" s="6">
        <f t="shared" si="516"/>
        <v>-0.70772903787604835</v>
      </c>
      <c r="H3507" s="8">
        <f t="shared" si="517"/>
        <v>1</v>
      </c>
      <c r="I3507" s="6">
        <f t="shared" si="518"/>
        <v>3.8772316057115299</v>
      </c>
      <c r="J3507" s="15">
        <f t="shared" si="519"/>
        <v>44490</v>
      </c>
      <c r="K3507" s="7">
        <f t="shared" si="520"/>
        <v>10.229284088175342</v>
      </c>
    </row>
    <row r="3508" spans="1:11" x14ac:dyDescent="0.25">
      <c r="A3508" s="11">
        <v>44491</v>
      </c>
      <c r="B3508" s="12">
        <v>7204.55</v>
      </c>
      <c r="C3508" s="4">
        <f t="shared" si="513"/>
        <v>1.979875393614871E-3</v>
      </c>
      <c r="D3508" s="4">
        <f t="shared" si="512"/>
        <v>1.4509140916531771E-7</v>
      </c>
      <c r="E3508" s="13">
        <f t="shared" si="514"/>
        <v>4.3189497513672101E-5</v>
      </c>
      <c r="F3508" s="4">
        <f t="shared" si="515"/>
        <v>1.9797303022057056E-3</v>
      </c>
      <c r="G3508" s="6">
        <f t="shared" si="516"/>
        <v>0.30124299370146379</v>
      </c>
      <c r="H3508" s="8">
        <f t="shared" si="517"/>
        <v>0</v>
      </c>
      <c r="I3508" s="6">
        <f t="shared" si="518"/>
        <v>4.0606443988584351</v>
      </c>
      <c r="J3508" s="15">
        <f t="shared" si="519"/>
        <v>44491</v>
      </c>
      <c r="K3508" s="7">
        <f t="shared" si="520"/>
        <v>10.453201840086626</v>
      </c>
    </row>
    <row r="3509" spans="1:11" x14ac:dyDescent="0.25">
      <c r="A3509" s="11">
        <v>44494</v>
      </c>
      <c r="B3509" s="12">
        <v>7222.82</v>
      </c>
      <c r="C3509" s="4">
        <f t="shared" si="513"/>
        <v>2.5326874913562209E-3</v>
      </c>
      <c r="D3509" s="4">
        <f t="shared" si="512"/>
        <v>1.4509140916531771E-7</v>
      </c>
      <c r="E3509" s="13">
        <f t="shared" si="514"/>
        <v>4.0956817494024249E-5</v>
      </c>
      <c r="F3509" s="4">
        <f t="shared" si="515"/>
        <v>2.5325423999470555E-3</v>
      </c>
      <c r="G3509" s="6">
        <f t="shared" si="516"/>
        <v>0.39572512379586955</v>
      </c>
      <c r="H3509" s="8">
        <f t="shared" si="517"/>
        <v>0</v>
      </c>
      <c r="I3509" s="6">
        <f t="shared" si="518"/>
        <v>4.0542584190694289</v>
      </c>
      <c r="J3509" s="15">
        <f t="shared" si="519"/>
        <v>44494</v>
      </c>
      <c r="K3509" s="7">
        <f t="shared" si="520"/>
        <v>10.179427698052644</v>
      </c>
    </row>
    <row r="3510" spans="1:11" x14ac:dyDescent="0.25">
      <c r="A3510" s="11">
        <v>44495</v>
      </c>
      <c r="B3510" s="12">
        <v>7277.62</v>
      </c>
      <c r="C3510" s="4">
        <f t="shared" si="513"/>
        <v>7.5584273156693964E-3</v>
      </c>
      <c r="D3510" s="4">
        <f t="shared" si="512"/>
        <v>1.4509140916531771E-7</v>
      </c>
      <c r="E3510" s="13">
        <f t="shared" si="514"/>
        <v>3.8991194840327771E-5</v>
      </c>
      <c r="F3510" s="4">
        <f t="shared" si="515"/>
        <v>7.5582822242602314E-3</v>
      </c>
      <c r="G3510" s="6">
        <f t="shared" si="516"/>
        <v>1.2104304276730935</v>
      </c>
      <c r="H3510" s="8">
        <f t="shared" si="517"/>
        <v>0</v>
      </c>
      <c r="I3510" s="6">
        <f t="shared" si="518"/>
        <v>3.4245779120019888</v>
      </c>
      <c r="J3510" s="15">
        <f t="shared" si="519"/>
        <v>44495</v>
      </c>
      <c r="K3510" s="7">
        <f t="shared" si="520"/>
        <v>9.9321560069316899</v>
      </c>
    </row>
    <row r="3511" spans="1:11" x14ac:dyDescent="0.25">
      <c r="A3511" s="11">
        <v>44496</v>
      </c>
      <c r="B3511" s="12">
        <v>7253.27</v>
      </c>
      <c r="C3511" s="4">
        <f t="shared" si="513"/>
        <v>-3.3514840168080602E-3</v>
      </c>
      <c r="D3511" s="4">
        <f t="shared" si="512"/>
        <v>1.4509140916531771E-7</v>
      </c>
      <c r="E3511" s="13">
        <f t="shared" si="514"/>
        <v>3.7260686042504529E-5</v>
      </c>
      <c r="F3511" s="4">
        <f t="shared" si="515"/>
        <v>-3.3516291082172256E-3</v>
      </c>
      <c r="G3511" s="6">
        <f t="shared" si="516"/>
        <v>-0.54907355852513973</v>
      </c>
      <c r="H3511" s="8">
        <f t="shared" si="517"/>
        <v>1</v>
      </c>
      <c r="I3511" s="6">
        <f t="shared" si="518"/>
        <v>4.0291064707869948</v>
      </c>
      <c r="J3511" s="15">
        <f t="shared" si="519"/>
        <v>44496</v>
      </c>
      <c r="K3511" s="7">
        <f t="shared" si="520"/>
        <v>9.7092500064390386</v>
      </c>
    </row>
    <row r="3512" spans="1:11" x14ac:dyDescent="0.25">
      <c r="A3512" s="11">
        <v>44497</v>
      </c>
      <c r="B3512" s="12">
        <v>7249.47</v>
      </c>
      <c r="C3512" s="4">
        <f t="shared" si="513"/>
        <v>-5.2403891774408526E-4</v>
      </c>
      <c r="D3512" s="4">
        <f t="shared" si="512"/>
        <v>1.4509140916531771E-7</v>
      </c>
      <c r="E3512" s="13">
        <f t="shared" si="514"/>
        <v>3.7821743538000649E-5</v>
      </c>
      <c r="F3512" s="4">
        <f t="shared" si="515"/>
        <v>-5.2418400915325055E-4</v>
      </c>
      <c r="G3512" s="6">
        <f t="shared" si="516"/>
        <v>-8.5234024578068834E-2</v>
      </c>
      <c r="H3512" s="8">
        <f t="shared" si="517"/>
        <v>1</v>
      </c>
      <c r="I3512" s="6">
        <f t="shared" si="518"/>
        <v>4.1687422447447817</v>
      </c>
      <c r="J3512" s="15">
        <f t="shared" si="519"/>
        <v>44497</v>
      </c>
      <c r="K3512" s="7">
        <f t="shared" si="520"/>
        <v>9.7820760143816941</v>
      </c>
    </row>
    <row r="3513" spans="1:11" x14ac:dyDescent="0.25">
      <c r="A3513" s="11">
        <v>44498</v>
      </c>
      <c r="B3513" s="12">
        <v>7237.57</v>
      </c>
      <c r="C3513" s="4">
        <f t="shared" si="513"/>
        <v>-1.6428480457648872E-3</v>
      </c>
      <c r="D3513" s="4">
        <f t="shared" si="512"/>
        <v>1.4509140916531771E-7</v>
      </c>
      <c r="E3513" s="13">
        <f t="shared" si="514"/>
        <v>3.6282104829734102E-5</v>
      </c>
      <c r="F3513" s="4">
        <f t="shared" si="515"/>
        <v>-1.6429931371740526E-3</v>
      </c>
      <c r="G3513" s="6">
        <f t="shared" si="516"/>
        <v>-0.27276554621023474</v>
      </c>
      <c r="H3513" s="8">
        <f t="shared" si="517"/>
        <v>1</v>
      </c>
      <c r="I3513" s="6">
        <f t="shared" si="518"/>
        <v>4.1559539042682152</v>
      </c>
      <c r="J3513" s="15">
        <f t="shared" si="519"/>
        <v>44498</v>
      </c>
      <c r="K3513" s="7">
        <f t="shared" si="520"/>
        <v>9.5809041963286159</v>
      </c>
    </row>
    <row r="3514" spans="1:11" x14ac:dyDescent="0.25">
      <c r="A3514" s="11">
        <v>44501</v>
      </c>
      <c r="B3514" s="12">
        <v>7288.62</v>
      </c>
      <c r="C3514" s="4">
        <f t="shared" si="513"/>
        <v>7.0287129891044246E-3</v>
      </c>
      <c r="D3514" s="4">
        <f t="shared" si="512"/>
        <v>1.4509140916531771E-7</v>
      </c>
      <c r="E3514" s="13">
        <f t="shared" si="514"/>
        <v>3.537656829412253E-5</v>
      </c>
      <c r="F3514" s="4">
        <f t="shared" si="515"/>
        <v>7.0285678976952596E-3</v>
      </c>
      <c r="G3514" s="6">
        <f t="shared" si="516"/>
        <v>1.1817047838005077</v>
      </c>
      <c r="H3514" s="8">
        <f t="shared" si="517"/>
        <v>0</v>
      </c>
      <c r="I3514" s="6">
        <f t="shared" si="518"/>
        <v>3.5075788035572315</v>
      </c>
      <c r="J3514" s="15">
        <f t="shared" si="519"/>
        <v>44501</v>
      </c>
      <c r="K3514" s="7">
        <f t="shared" si="520"/>
        <v>9.4605876024763926</v>
      </c>
    </row>
    <row r="3515" spans="1:11" x14ac:dyDescent="0.25">
      <c r="A3515" s="11">
        <v>44502</v>
      </c>
      <c r="B3515" s="12">
        <v>7274.81</v>
      </c>
      <c r="C3515" s="4">
        <f t="shared" si="513"/>
        <v>-1.8965318114419838E-3</v>
      </c>
      <c r="D3515" s="4">
        <f t="shared" si="512"/>
        <v>1.4509140916531771E-7</v>
      </c>
      <c r="E3515" s="13">
        <f t="shared" si="514"/>
        <v>3.4078415514999959E-5</v>
      </c>
      <c r="F3515" s="4">
        <f t="shared" si="515"/>
        <v>-1.8966769028511492E-3</v>
      </c>
      <c r="G3515" s="6">
        <f t="shared" si="516"/>
        <v>-0.32490295296732158</v>
      </c>
      <c r="H3515" s="8">
        <f t="shared" si="517"/>
        <v>1</v>
      </c>
      <c r="I3515" s="6">
        <f t="shared" si="518"/>
        <v>4.1717036774661143</v>
      </c>
      <c r="J3515" s="15">
        <f t="shared" si="519"/>
        <v>44502</v>
      </c>
      <c r="K3515" s="7">
        <f t="shared" si="520"/>
        <v>9.2853858968246392</v>
      </c>
    </row>
    <row r="3516" spans="1:11" x14ac:dyDescent="0.25">
      <c r="A3516" s="11">
        <v>44503</v>
      </c>
      <c r="B3516" s="12">
        <v>7248.89</v>
      </c>
      <c r="C3516" s="4">
        <f t="shared" si="513"/>
        <v>-3.5693421812395096E-3</v>
      </c>
      <c r="D3516" s="4">
        <f t="shared" si="512"/>
        <v>1.4509140916531771E-7</v>
      </c>
      <c r="E3516" s="13">
        <f t="shared" si="514"/>
        <v>3.3603101713076062E-5</v>
      </c>
      <c r="F3516" s="4">
        <f t="shared" si="515"/>
        <v>-3.569487272648675E-3</v>
      </c>
      <c r="G3516" s="6">
        <f t="shared" si="516"/>
        <v>-0.61576663689866751</v>
      </c>
      <c r="H3516" s="8">
        <f t="shared" si="517"/>
        <v>1</v>
      </c>
      <c r="I3516" s="6">
        <f t="shared" si="518"/>
        <v>4.0419232824198392</v>
      </c>
      <c r="J3516" s="15">
        <f t="shared" si="519"/>
        <v>44503</v>
      </c>
      <c r="K3516" s="7">
        <f t="shared" si="520"/>
        <v>9.2204038595976066</v>
      </c>
    </row>
    <row r="3517" spans="1:11" x14ac:dyDescent="0.25">
      <c r="A3517" s="11">
        <v>44504</v>
      </c>
      <c r="B3517" s="12">
        <v>7279.91</v>
      </c>
      <c r="C3517" s="4">
        <f t="shared" si="513"/>
        <v>4.2701457980355738E-3</v>
      </c>
      <c r="D3517" s="4">
        <f t="shared" si="512"/>
        <v>1.4509140916531771E-7</v>
      </c>
      <c r="E3517" s="13">
        <f t="shared" si="514"/>
        <v>3.4881458634977239E-5</v>
      </c>
      <c r="F3517" s="4">
        <f t="shared" si="515"/>
        <v>4.2700007066264088E-3</v>
      </c>
      <c r="G3517" s="6">
        <f t="shared" si="516"/>
        <v>0.72298723275354959</v>
      </c>
      <c r="H3517" s="8">
        <f t="shared" si="517"/>
        <v>0</v>
      </c>
      <c r="I3517" s="6">
        <f t="shared" si="518"/>
        <v>3.9514837680002759</v>
      </c>
      <c r="J3517" s="15">
        <f t="shared" si="519"/>
        <v>44504</v>
      </c>
      <c r="K3517" s="7">
        <f t="shared" si="520"/>
        <v>9.3941519226853263</v>
      </c>
    </row>
    <row r="3518" spans="1:11" x14ac:dyDescent="0.25">
      <c r="A3518" s="11">
        <v>44505</v>
      </c>
      <c r="B3518" s="12">
        <v>7303.96</v>
      </c>
      <c r="C3518" s="4">
        <f t="shared" si="513"/>
        <v>3.2981673315980262E-3</v>
      </c>
      <c r="D3518" s="4">
        <f t="shared" si="512"/>
        <v>1.4509140916531771E-7</v>
      </c>
      <c r="E3518" s="13">
        <f t="shared" si="514"/>
        <v>3.3642527365549227E-5</v>
      </c>
      <c r="F3518" s="4">
        <f t="shared" si="515"/>
        <v>3.2980222401888608E-3</v>
      </c>
      <c r="G3518" s="6">
        <f t="shared" si="516"/>
        <v>0.56860316505842556</v>
      </c>
      <c r="H3518" s="8">
        <f t="shared" si="517"/>
        <v>0</v>
      </c>
      <c r="I3518" s="6">
        <f t="shared" si="518"/>
        <v>4.0692664850926263</v>
      </c>
      <c r="J3518" s="15">
        <f t="shared" si="519"/>
        <v>44505</v>
      </c>
      <c r="K3518" s="7">
        <f t="shared" si="520"/>
        <v>9.2258113049660597</v>
      </c>
    </row>
    <row r="3519" spans="1:11" x14ac:dyDescent="0.25">
      <c r="A3519" s="11">
        <v>44508</v>
      </c>
      <c r="B3519" s="12">
        <v>7300.4</v>
      </c>
      <c r="C3519" s="4">
        <f t="shared" si="513"/>
        <v>-4.8752565268347155E-4</v>
      </c>
      <c r="D3519" s="4">
        <f t="shared" si="512"/>
        <v>1.4509140916531771E-7</v>
      </c>
      <c r="E3519" s="13">
        <f t="shared" si="514"/>
        <v>3.2551788277041271E-5</v>
      </c>
      <c r="F3519" s="4">
        <f t="shared" si="515"/>
        <v>-4.8767074409263684E-4</v>
      </c>
      <c r="G3519" s="6">
        <f t="shared" si="516"/>
        <v>-8.5475032875209689E-2</v>
      </c>
      <c r="H3519" s="8">
        <f t="shared" si="517"/>
        <v>1</v>
      </c>
      <c r="I3519" s="6">
        <f t="shared" si="518"/>
        <v>4.2437476018888081</v>
      </c>
      <c r="J3519" s="15">
        <f t="shared" si="519"/>
        <v>44508</v>
      </c>
      <c r="K3519" s="7">
        <f t="shared" si="520"/>
        <v>9.0750220022275663</v>
      </c>
    </row>
    <row r="3520" spans="1:11" x14ac:dyDescent="0.25">
      <c r="A3520" s="11">
        <v>44509</v>
      </c>
      <c r="B3520" s="12">
        <v>7274.04</v>
      </c>
      <c r="C3520" s="4">
        <f t="shared" si="513"/>
        <v>-3.6172955863824087E-3</v>
      </c>
      <c r="D3520" s="4">
        <f t="shared" si="512"/>
        <v>1.4509140916531771E-7</v>
      </c>
      <c r="E3520" s="13">
        <f t="shared" si="514"/>
        <v>3.1635648222729472E-5</v>
      </c>
      <c r="F3520" s="4">
        <f t="shared" si="515"/>
        <v>-3.6174406777915741E-3</v>
      </c>
      <c r="G3520" s="6">
        <f t="shared" si="516"/>
        <v>-0.64315114778933369</v>
      </c>
      <c r="H3520" s="8">
        <f t="shared" si="517"/>
        <v>1</v>
      </c>
      <c r="I3520" s="6">
        <f t="shared" si="518"/>
        <v>4.0548527497905686</v>
      </c>
      <c r="J3520" s="15">
        <f t="shared" si="519"/>
        <v>44509</v>
      </c>
      <c r="K3520" s="7">
        <f t="shared" si="520"/>
        <v>8.9464065413721041</v>
      </c>
    </row>
    <row r="3521" spans="1:11" x14ac:dyDescent="0.25">
      <c r="A3521" s="11">
        <v>44510</v>
      </c>
      <c r="B3521" s="12">
        <v>7340.15</v>
      </c>
      <c r="C3521" s="4">
        <f t="shared" si="513"/>
        <v>9.04743279756909E-3</v>
      </c>
      <c r="D3521" s="4">
        <f t="shared" si="512"/>
        <v>1.4509140916531771E-7</v>
      </c>
      <c r="E3521" s="13">
        <f t="shared" si="514"/>
        <v>3.3213292090437824E-5</v>
      </c>
      <c r="F3521" s="4">
        <f t="shared" si="515"/>
        <v>9.047287706159925E-3</v>
      </c>
      <c r="G3521" s="6">
        <f t="shared" si="516"/>
        <v>1.5698654763439115</v>
      </c>
      <c r="H3521" s="8">
        <f t="shared" si="517"/>
        <v>0</v>
      </c>
      <c r="I3521" s="6">
        <f t="shared" si="518"/>
        <v>3.0051028588852615</v>
      </c>
      <c r="J3521" s="15">
        <f t="shared" si="519"/>
        <v>44510</v>
      </c>
      <c r="K3521" s="7">
        <f t="shared" si="520"/>
        <v>9.166767641257616</v>
      </c>
    </row>
    <row r="3522" spans="1:11" x14ac:dyDescent="0.25">
      <c r="A3522" s="11">
        <v>44511</v>
      </c>
      <c r="B3522" s="12">
        <v>7384.18</v>
      </c>
      <c r="C3522" s="4">
        <f t="shared" si="513"/>
        <v>5.9805955499403103E-3</v>
      </c>
      <c r="D3522" s="4">
        <f t="shared" si="512"/>
        <v>1.4509140916531771E-7</v>
      </c>
      <c r="E3522" s="13">
        <f t="shared" si="514"/>
        <v>3.2173895084510402E-5</v>
      </c>
      <c r="F3522" s="4">
        <f t="shared" si="515"/>
        <v>5.9804504585311453E-3</v>
      </c>
      <c r="G3522" s="6">
        <f t="shared" si="516"/>
        <v>1.05434338217038</v>
      </c>
      <c r="H3522" s="8">
        <f t="shared" si="517"/>
        <v>0</v>
      </c>
      <c r="I3522" s="6">
        <f t="shared" si="518"/>
        <v>3.6974190559718401</v>
      </c>
      <c r="J3522" s="15">
        <f t="shared" si="519"/>
        <v>44511</v>
      </c>
      <c r="K3522" s="7">
        <f t="shared" si="520"/>
        <v>9.0221923368885957</v>
      </c>
    </row>
    <row r="3523" spans="1:11" x14ac:dyDescent="0.25">
      <c r="A3523" s="11">
        <v>44512</v>
      </c>
      <c r="B3523" s="12">
        <v>7347.91</v>
      </c>
      <c r="C3523" s="4">
        <f t="shared" si="513"/>
        <v>-4.9239548877974063E-3</v>
      </c>
      <c r="D3523" s="4">
        <f t="shared" si="512"/>
        <v>1.4509140916531771E-7</v>
      </c>
      <c r="E3523" s="13">
        <f t="shared" si="514"/>
        <v>3.1258823384555176E-5</v>
      </c>
      <c r="F3523" s="4">
        <f t="shared" si="515"/>
        <v>-4.9240999792065712E-3</v>
      </c>
      <c r="G3523" s="6">
        <f t="shared" si="516"/>
        <v>-0.88072545562602789</v>
      </c>
      <c r="H3523" s="8">
        <f t="shared" si="517"/>
        <v>1</v>
      </c>
      <c r="I3523" s="6">
        <f t="shared" si="518"/>
        <v>3.8798272393659294</v>
      </c>
      <c r="J3523" s="15">
        <f t="shared" si="519"/>
        <v>44512</v>
      </c>
      <c r="K3523" s="7">
        <f t="shared" si="520"/>
        <v>8.8929648128689109</v>
      </c>
    </row>
    <row r="3524" spans="1:11" x14ac:dyDescent="0.25">
      <c r="A3524" s="11">
        <v>44515</v>
      </c>
      <c r="B3524" s="12">
        <v>7351.86</v>
      </c>
      <c r="C3524" s="4">
        <f t="shared" si="513"/>
        <v>5.3742338758656623E-4</v>
      </c>
      <c r="D3524" s="4">
        <f t="shared" si="512"/>
        <v>1.4509140916531771E-7</v>
      </c>
      <c r="E3524" s="13">
        <f t="shared" si="514"/>
        <v>3.4952655368172058E-5</v>
      </c>
      <c r="F3524" s="4">
        <f t="shared" si="515"/>
        <v>5.3727829617740094E-4</v>
      </c>
      <c r="G3524" s="6">
        <f t="shared" si="516"/>
        <v>9.0878093967773216E-2</v>
      </c>
      <c r="H3524" s="8">
        <f t="shared" si="517"/>
        <v>0</v>
      </c>
      <c r="I3524" s="6">
        <f t="shared" si="518"/>
        <v>4.2076901107992262</v>
      </c>
      <c r="J3524" s="15">
        <f t="shared" si="519"/>
        <v>44515</v>
      </c>
      <c r="K3524" s="7">
        <f t="shared" si="520"/>
        <v>9.4037342625935203</v>
      </c>
    </row>
    <row r="3525" spans="1:11" x14ac:dyDescent="0.25">
      <c r="A3525" s="11">
        <v>44516</v>
      </c>
      <c r="B3525" s="12">
        <v>7326.97</v>
      </c>
      <c r="C3525" s="4">
        <f t="shared" si="513"/>
        <v>-3.3912817104025154E-3</v>
      </c>
      <c r="D3525" s="4">
        <f t="shared" si="512"/>
        <v>1.4509140916531771E-7</v>
      </c>
      <c r="E3525" s="13">
        <f t="shared" si="514"/>
        <v>3.3705208049930951E-5</v>
      </c>
      <c r="F3525" s="4">
        <f t="shared" si="515"/>
        <v>-3.3914268018116808E-3</v>
      </c>
      <c r="G3525" s="6">
        <f t="shared" si="516"/>
        <v>-0.5841628600137021</v>
      </c>
      <c r="H3525" s="8">
        <f t="shared" si="517"/>
        <v>1</v>
      </c>
      <c r="I3525" s="6">
        <f t="shared" si="518"/>
        <v>4.0593674387882803</v>
      </c>
      <c r="J3525" s="15">
        <f t="shared" si="519"/>
        <v>44516</v>
      </c>
      <c r="K3525" s="7">
        <f t="shared" si="520"/>
        <v>9.2344017871395057</v>
      </c>
    </row>
    <row r="3526" spans="1:11" x14ac:dyDescent="0.25">
      <c r="A3526" s="11">
        <v>44517</v>
      </c>
      <c r="B3526" s="12">
        <v>7291.2</v>
      </c>
      <c r="C3526" s="4">
        <f t="shared" si="513"/>
        <v>-4.8939191967608776E-3</v>
      </c>
      <c r="D3526" s="4">
        <f t="shared" si="512"/>
        <v>1.4509140916531771E-7</v>
      </c>
      <c r="E3526" s="13">
        <f t="shared" si="514"/>
        <v>3.4741345596473312E-5</v>
      </c>
      <c r="F3526" s="4">
        <f t="shared" si="515"/>
        <v>-4.8940642881700426E-3</v>
      </c>
      <c r="G3526" s="6">
        <f t="shared" si="516"/>
        <v>-0.83032163130984482</v>
      </c>
      <c r="H3526" s="8">
        <f t="shared" si="517"/>
        <v>1</v>
      </c>
      <c r="I3526" s="6">
        <f t="shared" si="518"/>
        <v>3.870134493362043</v>
      </c>
      <c r="J3526" s="15">
        <f t="shared" si="519"/>
        <v>44517</v>
      </c>
      <c r="K3526" s="7">
        <f t="shared" si="520"/>
        <v>9.375265562056228</v>
      </c>
    </row>
    <row r="3527" spans="1:11" x14ac:dyDescent="0.25">
      <c r="A3527" s="11">
        <v>44518</v>
      </c>
      <c r="B3527" s="12">
        <v>7255.96</v>
      </c>
      <c r="C3527" s="4">
        <f t="shared" si="513"/>
        <v>-4.8449414090024866E-3</v>
      </c>
      <c r="D3527" s="4">
        <f t="shared" si="512"/>
        <v>1.4509140916531771E-7</v>
      </c>
      <c r="E3527" s="13">
        <f t="shared" si="514"/>
        <v>3.7963899484601489E-5</v>
      </c>
      <c r="F3527" s="4">
        <f t="shared" si="515"/>
        <v>-4.8450865004116515E-3</v>
      </c>
      <c r="G3527" s="6">
        <f t="shared" si="516"/>
        <v>-0.78635042813915412</v>
      </c>
      <c r="H3527" s="8">
        <f t="shared" si="517"/>
        <v>1</v>
      </c>
      <c r="I3527" s="6">
        <f t="shared" si="518"/>
        <v>3.8613254005529623</v>
      </c>
      <c r="J3527" s="15">
        <f t="shared" si="519"/>
        <v>44518</v>
      </c>
      <c r="K3527" s="7">
        <f t="shared" si="520"/>
        <v>9.8004421173762228</v>
      </c>
    </row>
    <row r="3528" spans="1:11" x14ac:dyDescent="0.25">
      <c r="A3528" s="11">
        <v>44519</v>
      </c>
      <c r="B3528" s="12">
        <v>7223.57</v>
      </c>
      <c r="C3528" s="4">
        <f t="shared" si="513"/>
        <v>-4.4739095849303783E-3</v>
      </c>
      <c r="D3528" s="4">
        <f t="shared" si="512"/>
        <v>1.4509140916531771E-7</v>
      </c>
      <c r="E3528" s="13">
        <f t="shared" si="514"/>
        <v>4.0712477469613434E-5</v>
      </c>
      <c r="F3528" s="4">
        <f t="shared" si="515"/>
        <v>-4.4740546763395433E-3</v>
      </c>
      <c r="G3528" s="6">
        <f t="shared" si="516"/>
        <v>-0.70119291878221357</v>
      </c>
      <c r="H3528" s="8">
        <f t="shared" si="517"/>
        <v>1</v>
      </c>
      <c r="I3528" s="6">
        <f t="shared" si="518"/>
        <v>3.8897136825022995</v>
      </c>
      <c r="J3528" s="15">
        <f t="shared" si="519"/>
        <v>44519</v>
      </c>
      <c r="K3528" s="7">
        <f t="shared" si="520"/>
        <v>10.149018080490446</v>
      </c>
    </row>
    <row r="3529" spans="1:11" x14ac:dyDescent="0.25">
      <c r="A3529" s="11">
        <v>44522</v>
      </c>
      <c r="B3529" s="12">
        <v>7255.46</v>
      </c>
      <c r="C3529" s="4">
        <f t="shared" si="513"/>
        <v>4.4049983412066448E-3</v>
      </c>
      <c r="D3529" s="4">
        <f t="shared" si="512"/>
        <v>1.4509140916531771E-7</v>
      </c>
      <c r="E3529" s="13">
        <f t="shared" si="514"/>
        <v>4.2490648168647493E-5</v>
      </c>
      <c r="F3529" s="4">
        <f t="shared" si="515"/>
        <v>4.4048532497974798E-3</v>
      </c>
      <c r="G3529" s="6">
        <f t="shared" si="516"/>
        <v>0.67574799565010335</v>
      </c>
      <c r="H3529" s="8">
        <f t="shared" si="517"/>
        <v>0</v>
      </c>
      <c r="I3529" s="6">
        <f t="shared" si="518"/>
        <v>3.8858570646515527</v>
      </c>
      <c r="J3529" s="15">
        <f t="shared" si="519"/>
        <v>44522</v>
      </c>
      <c r="K3529" s="7">
        <f t="shared" si="520"/>
        <v>10.368285290571347</v>
      </c>
    </row>
    <row r="3530" spans="1:11" x14ac:dyDescent="0.25">
      <c r="A3530" s="11">
        <v>44523</v>
      </c>
      <c r="B3530" s="12">
        <v>7266.69</v>
      </c>
      <c r="C3530" s="4">
        <f t="shared" si="513"/>
        <v>1.5466032561977496E-3</v>
      </c>
      <c r="D3530" s="4">
        <f t="shared" si="512"/>
        <v>1.4509140916531771E-7</v>
      </c>
      <c r="E3530" s="13">
        <f t="shared" si="514"/>
        <v>4.0341559556472601E-5</v>
      </c>
      <c r="F3530" s="4">
        <f t="shared" si="515"/>
        <v>1.5464581647885842E-3</v>
      </c>
      <c r="G3530" s="6">
        <f t="shared" si="516"/>
        <v>0.24347918204282154</v>
      </c>
      <c r="H3530" s="8">
        <f t="shared" si="517"/>
        <v>0</v>
      </c>
      <c r="I3530" s="6">
        <f t="shared" si="518"/>
        <v>4.1104845936943191</v>
      </c>
      <c r="J3530" s="15">
        <f t="shared" si="519"/>
        <v>44523</v>
      </c>
      <c r="K3530" s="7">
        <f t="shared" si="520"/>
        <v>10.102680123505626</v>
      </c>
    </row>
    <row r="3531" spans="1:11" x14ac:dyDescent="0.25">
      <c r="A3531" s="11">
        <v>44524</v>
      </c>
      <c r="B3531" s="12">
        <v>7286.32</v>
      </c>
      <c r="C3531" s="4">
        <f t="shared" si="513"/>
        <v>2.6977253372517055E-3</v>
      </c>
      <c r="D3531" s="4">
        <f t="shared" si="512"/>
        <v>1.4509140916531771E-7</v>
      </c>
      <c r="E3531" s="13">
        <f t="shared" si="514"/>
        <v>3.8449529698312106E-5</v>
      </c>
      <c r="F3531" s="4">
        <f t="shared" si="515"/>
        <v>2.6975802458425401E-3</v>
      </c>
      <c r="G3531" s="6">
        <f t="shared" si="516"/>
        <v>0.43503966582457965</v>
      </c>
      <c r="H3531" s="8">
        <f t="shared" si="517"/>
        <v>0</v>
      </c>
      <c r="I3531" s="6">
        <f t="shared" si="518"/>
        <v>4.0695137581753302</v>
      </c>
      <c r="J3531" s="15">
        <f t="shared" si="519"/>
        <v>44524</v>
      </c>
      <c r="K3531" s="7">
        <f t="shared" si="520"/>
        <v>9.8629260433569943</v>
      </c>
    </row>
    <row r="3532" spans="1:11" x14ac:dyDescent="0.25">
      <c r="A3532" s="11">
        <v>44525</v>
      </c>
      <c r="B3532" s="12">
        <v>7310.37</v>
      </c>
      <c r="C3532" s="4">
        <f t="shared" si="513"/>
        <v>3.2952706076319251E-3</v>
      </c>
      <c r="D3532" s="4">
        <f t="shared" si="512"/>
        <v>1.4509140916531771E-7</v>
      </c>
      <c r="E3532" s="13">
        <f t="shared" si="514"/>
        <v>3.678381104721002E-5</v>
      </c>
      <c r="F3532" s="4">
        <f t="shared" si="515"/>
        <v>3.2951255162227597E-3</v>
      </c>
      <c r="G3532" s="6">
        <f t="shared" si="516"/>
        <v>0.54330487342037215</v>
      </c>
      <c r="H3532" s="8">
        <f t="shared" si="517"/>
        <v>0</v>
      </c>
      <c r="I3532" s="6">
        <f t="shared" si="518"/>
        <v>4.0386977374425275</v>
      </c>
      <c r="J3532" s="15">
        <f t="shared" si="519"/>
        <v>44525</v>
      </c>
      <c r="K3532" s="7">
        <f t="shared" si="520"/>
        <v>9.646918780079023</v>
      </c>
    </row>
    <row r="3533" spans="1:11" x14ac:dyDescent="0.25">
      <c r="A3533" s="11">
        <v>44526</v>
      </c>
      <c r="B3533" s="12">
        <v>7044.03</v>
      </c>
      <c r="C3533" s="4">
        <f t="shared" si="513"/>
        <v>-3.711343850716399E-2</v>
      </c>
      <c r="D3533" s="4">
        <f t="shared" si="512"/>
        <v>1.4509140916531771E-7</v>
      </c>
      <c r="E3533" s="13">
        <f t="shared" si="514"/>
        <v>3.5317333859938279E-5</v>
      </c>
      <c r="F3533" s="4">
        <f t="shared" si="515"/>
        <v>-3.7113583598573155E-2</v>
      </c>
      <c r="G3533" s="6">
        <f t="shared" si="516"/>
        <v>-6.2450933631582286</v>
      </c>
      <c r="H3533" s="8">
        <f t="shared" si="517"/>
        <v>1</v>
      </c>
      <c r="I3533" s="6">
        <f t="shared" si="518"/>
        <v>-15.29396575530771</v>
      </c>
      <c r="J3533" s="15">
        <f t="shared" si="519"/>
        <v>44526</v>
      </c>
      <c r="K3533" s="7">
        <f t="shared" si="520"/>
        <v>9.4526638925566289</v>
      </c>
    </row>
    <row r="3534" spans="1:11" x14ac:dyDescent="0.25">
      <c r="A3534" s="11">
        <v>44529</v>
      </c>
      <c r="B3534" s="12">
        <v>7109.95</v>
      </c>
      <c r="C3534" s="4">
        <f t="shared" si="513"/>
        <v>9.314761872945573E-3</v>
      </c>
      <c r="D3534" s="4">
        <f t="shared" si="512"/>
        <v>1.4509140916531771E-7</v>
      </c>
      <c r="E3534" s="13">
        <f t="shared" si="514"/>
        <v>2.8963248670727302E-4</v>
      </c>
      <c r="F3534" s="4">
        <f t="shared" si="515"/>
        <v>9.314616781536408E-3</v>
      </c>
      <c r="G3534" s="6">
        <f t="shared" si="516"/>
        <v>0.54732004690958369</v>
      </c>
      <c r="H3534" s="8">
        <f t="shared" si="517"/>
        <v>0</v>
      </c>
      <c r="I3534" s="6">
        <f t="shared" si="518"/>
        <v>3.0047307128645597</v>
      </c>
      <c r="J3534" s="15">
        <f t="shared" si="519"/>
        <v>44529</v>
      </c>
      <c r="K3534" s="7">
        <f t="shared" si="520"/>
        <v>27.069728320938147</v>
      </c>
    </row>
    <row r="3535" spans="1:11" x14ac:dyDescent="0.25">
      <c r="A3535" s="11">
        <v>44530</v>
      </c>
      <c r="B3535" s="12">
        <v>7059.45</v>
      </c>
      <c r="C3535" s="4">
        <f t="shared" si="513"/>
        <v>-7.1280666538362791E-3</v>
      </c>
      <c r="D3535" s="4">
        <f t="shared" si="512"/>
        <v>1.4509140916531771E-7</v>
      </c>
      <c r="E3535" s="13">
        <f t="shared" si="514"/>
        <v>2.5792204230936603E-4</v>
      </c>
      <c r="F3535" s="4">
        <f t="shared" si="515"/>
        <v>-7.1282117452454441E-3</v>
      </c>
      <c r="G3535" s="6">
        <f t="shared" si="516"/>
        <v>-0.44385014135878925</v>
      </c>
      <c r="H3535" s="8">
        <f t="shared" si="517"/>
        <v>1</v>
      </c>
      <c r="I3535" s="6">
        <f t="shared" si="518"/>
        <v>3.1139865829503557</v>
      </c>
      <c r="J3535" s="15">
        <f t="shared" si="519"/>
        <v>44530</v>
      </c>
      <c r="K3535" s="7">
        <f t="shared" si="520"/>
        <v>25.544916657579762</v>
      </c>
    </row>
    <row r="3536" spans="1:11" x14ac:dyDescent="0.25">
      <c r="A3536" s="11">
        <v>44531</v>
      </c>
      <c r="B3536" s="12">
        <v>7168.68</v>
      </c>
      <c r="C3536" s="4">
        <f t="shared" si="513"/>
        <v>1.5354392456775157E-2</v>
      </c>
      <c r="D3536" s="4">
        <f t="shared" si="512"/>
        <v>1.4509140916531771E-7</v>
      </c>
      <c r="E3536" s="13">
        <f t="shared" si="514"/>
        <v>2.3943360234417784E-4</v>
      </c>
      <c r="F3536" s="4">
        <f t="shared" si="515"/>
        <v>1.5354247365365992E-2</v>
      </c>
      <c r="G3536" s="6">
        <f t="shared" si="516"/>
        <v>0.99228398755825609</v>
      </c>
      <c r="H3536" s="8">
        <f t="shared" si="517"/>
        <v>0</v>
      </c>
      <c r="I3536" s="6">
        <f t="shared" si="518"/>
        <v>2.75736491782355</v>
      </c>
      <c r="J3536" s="15">
        <f t="shared" si="519"/>
        <v>44531</v>
      </c>
      <c r="K3536" s="7">
        <f t="shared" si="520"/>
        <v>24.612334589200795</v>
      </c>
    </row>
    <row r="3537" spans="1:11" x14ac:dyDescent="0.25">
      <c r="A3537" s="11">
        <v>44532</v>
      </c>
      <c r="B3537" s="12">
        <v>7129.21</v>
      </c>
      <c r="C3537" s="4">
        <f t="shared" si="513"/>
        <v>-5.5211083960536884E-3</v>
      </c>
      <c r="D3537" s="4">
        <f t="shared" si="512"/>
        <v>1.4509140916531771E-7</v>
      </c>
      <c r="E3537" s="13">
        <f t="shared" si="514"/>
        <v>2.1372759284680814E-4</v>
      </c>
      <c r="F3537" s="4">
        <f t="shared" si="515"/>
        <v>-5.5212534874628533E-3</v>
      </c>
      <c r="G3537" s="6">
        <f t="shared" si="516"/>
        <v>-0.3776655659311296</v>
      </c>
      <c r="H3537" s="8">
        <f t="shared" si="517"/>
        <v>1</v>
      </c>
      <c r="I3537" s="6">
        <f t="shared" si="518"/>
        <v>3.2351499691648811</v>
      </c>
      <c r="J3537" s="15">
        <f t="shared" si="519"/>
        <v>44532</v>
      </c>
      <c r="K3537" s="7">
        <f t="shared" si="520"/>
        <v>23.253619286090167</v>
      </c>
    </row>
    <row r="3538" spans="1:11" x14ac:dyDescent="0.25">
      <c r="A3538" s="11">
        <v>44533</v>
      </c>
      <c r="B3538" s="12">
        <v>7122.32</v>
      </c>
      <c r="C3538" s="4">
        <f t="shared" si="513"/>
        <v>-9.6691380319190536E-4</v>
      </c>
      <c r="D3538" s="4">
        <f t="shared" si="512"/>
        <v>1.4509140916531771E-7</v>
      </c>
      <c r="E3538" s="13">
        <f t="shared" si="514"/>
        <v>1.967532867603756E-4</v>
      </c>
      <c r="F3538" s="4">
        <f t="shared" si="515"/>
        <v>-9.6705889460107065E-4</v>
      </c>
      <c r="G3538" s="6">
        <f t="shared" si="516"/>
        <v>-6.8943277537049805E-2</v>
      </c>
      <c r="H3538" s="8">
        <f t="shared" si="517"/>
        <v>1</v>
      </c>
      <c r="I3538" s="6">
        <f t="shared" si="518"/>
        <v>3.3454648618085026</v>
      </c>
      <c r="J3538" s="15">
        <f t="shared" si="519"/>
        <v>44533</v>
      </c>
      <c r="K3538" s="7">
        <f t="shared" si="520"/>
        <v>22.311114169932221</v>
      </c>
    </row>
    <row r="3539" spans="1:11" x14ac:dyDescent="0.25">
      <c r="A3539" s="11">
        <v>44536</v>
      </c>
      <c r="B3539" s="12">
        <v>7232.28</v>
      </c>
      <c r="C3539" s="4">
        <f t="shared" si="513"/>
        <v>1.5320824109246791E-2</v>
      </c>
      <c r="D3539" s="4">
        <f t="shared" si="512"/>
        <v>1.4509140916531771E-7</v>
      </c>
      <c r="E3539" s="13">
        <f t="shared" si="514"/>
        <v>1.7632593898514424E-4</v>
      </c>
      <c r="F3539" s="4">
        <f t="shared" si="515"/>
        <v>1.5320679017837626E-2</v>
      </c>
      <c r="G3539" s="6">
        <f t="shared" si="516"/>
        <v>1.1537717767912388</v>
      </c>
      <c r="H3539" s="8">
        <f t="shared" si="517"/>
        <v>0</v>
      </c>
      <c r="I3539" s="6">
        <f t="shared" si="518"/>
        <v>2.7370549851228279</v>
      </c>
      <c r="J3539" s="15">
        <f t="shared" si="519"/>
        <v>44536</v>
      </c>
      <c r="K3539" s="7">
        <f t="shared" si="520"/>
        <v>21.121189020327783</v>
      </c>
    </row>
    <row r="3540" spans="1:11" x14ac:dyDescent="0.25">
      <c r="A3540" s="11">
        <v>44537</v>
      </c>
      <c r="B3540" s="12">
        <v>7339.9</v>
      </c>
      <c r="C3540" s="4">
        <f t="shared" si="513"/>
        <v>1.4770879400857096E-2</v>
      </c>
      <c r="D3540" s="4">
        <f t="shared" si="512"/>
        <v>1.4509140916531771E-7</v>
      </c>
      <c r="E3540" s="13">
        <f t="shared" si="514"/>
        <v>1.581684210762234E-4</v>
      </c>
      <c r="F3540" s="4">
        <f t="shared" si="515"/>
        <v>1.4770734309447931E-2</v>
      </c>
      <c r="G3540" s="6">
        <f t="shared" si="516"/>
        <v>1.1744707268111785</v>
      </c>
      <c r="H3540" s="8">
        <f t="shared" si="517"/>
        <v>0</v>
      </c>
      <c r="I3540" s="6">
        <f t="shared" si="518"/>
        <v>2.7672957909704148</v>
      </c>
      <c r="J3540" s="15">
        <f t="shared" si="519"/>
        <v>44537</v>
      </c>
      <c r="K3540" s="7">
        <f t="shared" si="520"/>
        <v>20.004152202051586</v>
      </c>
    </row>
    <row r="3541" spans="1:11" x14ac:dyDescent="0.25">
      <c r="A3541" s="11">
        <v>44538</v>
      </c>
      <c r="B3541" s="12">
        <v>7337.35</v>
      </c>
      <c r="C3541" s="4">
        <f t="shared" si="513"/>
        <v>-3.4747654031328553E-4</v>
      </c>
      <c r="D3541" s="4">
        <f t="shared" ref="D3541:D3604" si="521">D3540</f>
        <v>1.4509140916531771E-7</v>
      </c>
      <c r="E3541" s="13">
        <f t="shared" si="514"/>
        <v>1.421827768179371E-4</v>
      </c>
      <c r="F3541" s="4">
        <f t="shared" si="515"/>
        <v>-3.4762163172245082E-4</v>
      </c>
      <c r="G3541" s="6">
        <f t="shared" si="516"/>
        <v>-2.9153003042105715E-2</v>
      </c>
      <c r="H3541" s="8">
        <f t="shared" si="517"/>
        <v>1</v>
      </c>
      <c r="I3541" s="6">
        <f t="shared" si="518"/>
        <v>3.5098351016793776</v>
      </c>
      <c r="J3541" s="15">
        <f t="shared" si="519"/>
        <v>44538</v>
      </c>
      <c r="K3541" s="7">
        <f t="shared" si="520"/>
        <v>18.966349816171295</v>
      </c>
    </row>
    <row r="3542" spans="1:11" x14ac:dyDescent="0.25">
      <c r="A3542" s="11">
        <v>44539</v>
      </c>
      <c r="B3542" s="12">
        <v>7321.26</v>
      </c>
      <c r="C3542" s="4">
        <f t="shared" si="513"/>
        <v>-2.1952977072070227E-3</v>
      </c>
      <c r="D3542" s="4">
        <f t="shared" si="521"/>
        <v>1.4509140916531771E-7</v>
      </c>
      <c r="E3542" s="13">
        <f t="shared" si="514"/>
        <v>1.2813164638841753E-4</v>
      </c>
      <c r="F3542" s="4">
        <f t="shared" si="515"/>
        <v>-2.1954427986161881E-3</v>
      </c>
      <c r="G3542" s="6">
        <f t="shared" si="516"/>
        <v>-0.19395184844077132</v>
      </c>
      <c r="H3542" s="8">
        <f t="shared" si="517"/>
        <v>1</v>
      </c>
      <c r="I3542" s="6">
        <f t="shared" si="518"/>
        <v>3.5434789746215114</v>
      </c>
      <c r="J3542" s="15">
        <f t="shared" si="519"/>
        <v>44539</v>
      </c>
      <c r="K3542" s="7">
        <f t="shared" si="520"/>
        <v>18.004806729390246</v>
      </c>
    </row>
    <row r="3543" spans="1:11" x14ac:dyDescent="0.25">
      <c r="A3543" s="11">
        <v>44540</v>
      </c>
      <c r="B3543" s="12">
        <v>7291.78</v>
      </c>
      <c r="C3543" s="4">
        <f t="shared" si="513"/>
        <v>-4.0347579959727816E-3</v>
      </c>
      <c r="D3543" s="4">
        <f t="shared" si="521"/>
        <v>1.4509140916531771E-7</v>
      </c>
      <c r="E3543" s="13">
        <f t="shared" si="514"/>
        <v>1.1663322558916252E-4</v>
      </c>
      <c r="F3543" s="4">
        <f t="shared" si="515"/>
        <v>-4.0349030873819466E-3</v>
      </c>
      <c r="G3543" s="6">
        <f t="shared" si="516"/>
        <v>-0.37361298753460609</v>
      </c>
      <c r="H3543" s="8">
        <f t="shared" si="517"/>
        <v>1</v>
      </c>
      <c r="I3543" s="6">
        <f t="shared" si="518"/>
        <v>3.539506320090346</v>
      </c>
      <c r="J3543" s="15">
        <f t="shared" si="519"/>
        <v>44540</v>
      </c>
      <c r="K3543" s="7">
        <f t="shared" si="520"/>
        <v>17.177952751727467</v>
      </c>
    </row>
    <row r="3544" spans="1:11" x14ac:dyDescent="0.25">
      <c r="A3544" s="11">
        <v>44543</v>
      </c>
      <c r="B3544" s="12">
        <v>7231.44</v>
      </c>
      <c r="C3544" s="4">
        <f t="shared" si="513"/>
        <v>-8.3094998485037097E-3</v>
      </c>
      <c r="D3544" s="4">
        <f t="shared" si="521"/>
        <v>1.4509140916531771E-7</v>
      </c>
      <c r="E3544" s="13">
        <f t="shared" si="514"/>
        <v>1.0863687411907943E-4</v>
      </c>
      <c r="F3544" s="4">
        <f t="shared" si="515"/>
        <v>-8.3096449399128747E-3</v>
      </c>
      <c r="G3544" s="6">
        <f t="shared" si="516"/>
        <v>-0.79724873151307474</v>
      </c>
      <c r="H3544" s="8">
        <f t="shared" si="517"/>
        <v>1</v>
      </c>
      <c r="I3544" s="6">
        <f t="shared" si="518"/>
        <v>3.3270085305477215</v>
      </c>
      <c r="J3544" s="15">
        <f t="shared" si="519"/>
        <v>44543</v>
      </c>
      <c r="K3544" s="7">
        <f t="shared" si="520"/>
        <v>16.578639616122636</v>
      </c>
    </row>
    <row r="3545" spans="1:11" x14ac:dyDescent="0.25">
      <c r="A3545" s="11">
        <v>44544</v>
      </c>
      <c r="B3545" s="12">
        <v>7218.64</v>
      </c>
      <c r="C3545" s="4">
        <f t="shared" si="513"/>
        <v>-1.771616952690546E-3</v>
      </c>
      <c r="D3545" s="4">
        <f t="shared" si="521"/>
        <v>1.4509140916531771E-7</v>
      </c>
      <c r="E3545" s="13">
        <f t="shared" si="514"/>
        <v>1.1138942515505716E-4</v>
      </c>
      <c r="F3545" s="4">
        <f t="shared" si="515"/>
        <v>-1.7717620440997114E-3</v>
      </c>
      <c r="G3545" s="6">
        <f t="shared" si="516"/>
        <v>-0.16787398982910298</v>
      </c>
      <c r="H3545" s="8">
        <f t="shared" si="517"/>
        <v>1</v>
      </c>
      <c r="I3545" s="6">
        <f t="shared" si="518"/>
        <v>3.6182097094506278</v>
      </c>
      <c r="J3545" s="15">
        <f t="shared" si="519"/>
        <v>44544</v>
      </c>
      <c r="K3545" s="7">
        <f t="shared" si="520"/>
        <v>16.787353741501207</v>
      </c>
    </row>
    <row r="3546" spans="1:11" x14ac:dyDescent="0.25">
      <c r="A3546" s="11">
        <v>44545</v>
      </c>
      <c r="B3546" s="12">
        <v>7170.75</v>
      </c>
      <c r="C3546" s="4">
        <f t="shared" si="513"/>
        <v>-6.6563178591998711E-3</v>
      </c>
      <c r="D3546" s="4">
        <f t="shared" si="521"/>
        <v>1.4509140916531771E-7</v>
      </c>
      <c r="E3546" s="13">
        <f t="shared" si="514"/>
        <v>1.0158168046020797E-4</v>
      </c>
      <c r="F3546" s="4">
        <f t="shared" si="515"/>
        <v>-6.6564629506090361E-3</v>
      </c>
      <c r="G3546" s="6">
        <f t="shared" si="516"/>
        <v>-0.66044373160780956</v>
      </c>
      <c r="H3546" s="8">
        <f t="shared" si="517"/>
        <v>1</v>
      </c>
      <c r="I3546" s="6">
        <f t="shared" si="518"/>
        <v>3.4602921802397013</v>
      </c>
      <c r="J3546" s="15">
        <f t="shared" si="519"/>
        <v>44545</v>
      </c>
      <c r="K3546" s="7">
        <f t="shared" si="520"/>
        <v>16.031271052674711</v>
      </c>
    </row>
    <row r="3547" spans="1:11" x14ac:dyDescent="0.25">
      <c r="A3547" s="11">
        <v>44546</v>
      </c>
      <c r="B3547" s="12">
        <v>7260.61</v>
      </c>
      <c r="C3547" s="4">
        <f t="shared" si="513"/>
        <v>1.2453595694090264E-2</v>
      </c>
      <c r="D3547" s="4">
        <f t="shared" si="521"/>
        <v>1.4509140916531771E-7</v>
      </c>
      <c r="E3547" s="13">
        <f t="shared" si="514"/>
        <v>1.0058682903185536E-4</v>
      </c>
      <c r="F3547" s="4">
        <f t="shared" si="515"/>
        <v>1.2453450602681099E-2</v>
      </c>
      <c r="G3547" s="6">
        <f t="shared" si="516"/>
        <v>1.2417070409956263</v>
      </c>
      <c r="H3547" s="8">
        <f t="shared" si="517"/>
        <v>0</v>
      </c>
      <c r="I3547" s="6">
        <f t="shared" si="518"/>
        <v>2.9123878954695575</v>
      </c>
      <c r="J3547" s="15">
        <f t="shared" si="519"/>
        <v>44546</v>
      </c>
      <c r="K3547" s="7">
        <f t="shared" si="520"/>
        <v>15.952575887629999</v>
      </c>
    </row>
    <row r="3548" spans="1:11" x14ac:dyDescent="0.25">
      <c r="A3548" s="11">
        <v>44547</v>
      </c>
      <c r="B3548" s="12">
        <v>7269.92</v>
      </c>
      <c r="C3548" s="4">
        <f t="shared" si="513"/>
        <v>1.2814400127162922E-3</v>
      </c>
      <c r="D3548" s="4">
        <f t="shared" si="521"/>
        <v>1.4509140916531771E-7</v>
      </c>
      <c r="E3548" s="13">
        <f t="shared" si="514"/>
        <v>9.1488686862238719E-5</v>
      </c>
      <c r="F3548" s="4">
        <f t="shared" si="515"/>
        <v>1.2812949213071268E-3</v>
      </c>
      <c r="G3548" s="6">
        <f t="shared" si="516"/>
        <v>0.1339569983898681</v>
      </c>
      <c r="H3548" s="8">
        <f t="shared" si="517"/>
        <v>0</v>
      </c>
      <c r="I3548" s="6">
        <f t="shared" si="518"/>
        <v>3.7217368451749202</v>
      </c>
      <c r="J3548" s="15">
        <f t="shared" si="519"/>
        <v>44547</v>
      </c>
      <c r="K3548" s="7">
        <f t="shared" si="520"/>
        <v>15.214019119268386</v>
      </c>
    </row>
    <row r="3549" spans="1:11" x14ac:dyDescent="0.25">
      <c r="A3549" s="11">
        <v>44550</v>
      </c>
      <c r="B3549" s="12">
        <v>7198.03</v>
      </c>
      <c r="C3549" s="4">
        <f t="shared" si="513"/>
        <v>-9.9379098857855317E-3</v>
      </c>
      <c r="D3549" s="4">
        <f t="shared" si="521"/>
        <v>1.4509140916531771E-7</v>
      </c>
      <c r="E3549" s="13">
        <f t="shared" si="514"/>
        <v>8.347880000081092E-5</v>
      </c>
      <c r="F3549" s="4">
        <f t="shared" si="515"/>
        <v>-9.9380549771946967E-3</v>
      </c>
      <c r="G3549" s="6">
        <f t="shared" si="516"/>
        <v>-1.08771043800836</v>
      </c>
      <c r="H3549" s="8">
        <f t="shared" si="517"/>
        <v>1</v>
      </c>
      <c r="I3549" s="6">
        <f t="shared" si="518"/>
        <v>3.1849633935938599</v>
      </c>
      <c r="J3549" s="15">
        <f t="shared" si="519"/>
        <v>44550</v>
      </c>
      <c r="K3549" s="7">
        <f t="shared" si="520"/>
        <v>14.532768628243264</v>
      </c>
    </row>
    <row r="3550" spans="1:11" x14ac:dyDescent="0.25">
      <c r="A3550" s="11">
        <v>44551</v>
      </c>
      <c r="B3550" s="12">
        <v>7297.41</v>
      </c>
      <c r="C3550" s="4">
        <f t="shared" si="513"/>
        <v>1.3712113206781229E-2</v>
      </c>
      <c r="D3550" s="4">
        <f t="shared" si="521"/>
        <v>1.4509140916531771E-7</v>
      </c>
      <c r="E3550" s="13">
        <f t="shared" si="514"/>
        <v>9.4754718445373215E-5</v>
      </c>
      <c r="F3550" s="4">
        <f t="shared" si="515"/>
        <v>1.3711968115372064E-2</v>
      </c>
      <c r="G3550" s="6">
        <f t="shared" si="516"/>
        <v>1.4086379093252379</v>
      </c>
      <c r="H3550" s="8">
        <f t="shared" si="517"/>
        <v>0</v>
      </c>
      <c r="I3550" s="6">
        <f t="shared" si="518"/>
        <v>2.7210405451741897</v>
      </c>
      <c r="J3550" s="15">
        <f t="shared" si="519"/>
        <v>44551</v>
      </c>
      <c r="K3550" s="7">
        <f t="shared" si="520"/>
        <v>15.483198560594458</v>
      </c>
    </row>
    <row r="3551" spans="1:11" x14ac:dyDescent="0.25">
      <c r="A3551" s="11">
        <v>44552</v>
      </c>
      <c r="B3551" s="12">
        <v>7341.66</v>
      </c>
      <c r="C3551" s="4">
        <f t="shared" si="513"/>
        <v>6.0454844153668358E-3</v>
      </c>
      <c r="D3551" s="4">
        <f t="shared" si="521"/>
        <v>1.4509140916531771E-7</v>
      </c>
      <c r="E3551" s="13">
        <f t="shared" si="514"/>
        <v>8.6354172025016119E-5</v>
      </c>
      <c r="F3551" s="4">
        <f t="shared" si="515"/>
        <v>6.0453393239576709E-3</v>
      </c>
      <c r="G3551" s="6">
        <f t="shared" si="516"/>
        <v>0.65054751240779951</v>
      </c>
      <c r="H3551" s="8">
        <f t="shared" si="517"/>
        <v>0</v>
      </c>
      <c r="I3551" s="6">
        <f t="shared" si="518"/>
        <v>3.5479821534712999</v>
      </c>
      <c r="J3551" s="15">
        <f t="shared" si="519"/>
        <v>44552</v>
      </c>
      <c r="K3551" s="7">
        <f t="shared" si="520"/>
        <v>14.780935532749298</v>
      </c>
    </row>
    <row r="3552" spans="1:11" x14ac:dyDescent="0.25">
      <c r="A3552" s="11">
        <v>44553</v>
      </c>
      <c r="B3552" s="12">
        <v>7373.34</v>
      </c>
      <c r="C3552" s="4">
        <f t="shared" si="513"/>
        <v>4.3058170500502009E-3</v>
      </c>
      <c r="D3552" s="4">
        <f t="shared" si="521"/>
        <v>1.4509140916531771E-7</v>
      </c>
      <c r="E3552" s="13">
        <f t="shared" si="514"/>
        <v>7.8958439451618905E-5</v>
      </c>
      <c r="F3552" s="4">
        <f t="shared" si="515"/>
        <v>4.305671958641036E-3</v>
      </c>
      <c r="G3552" s="6">
        <f t="shared" si="516"/>
        <v>0.48455341700128496</v>
      </c>
      <c r="H3552" s="8">
        <f t="shared" si="517"/>
        <v>0</v>
      </c>
      <c r="I3552" s="6">
        <f t="shared" si="518"/>
        <v>3.6869599232406713</v>
      </c>
      <c r="J3552" s="15">
        <f t="shared" si="519"/>
        <v>44553</v>
      </c>
      <c r="K3552" s="7">
        <f t="shared" si="520"/>
        <v>14.133819434696193</v>
      </c>
    </row>
    <row r="3553" spans="1:11" x14ac:dyDescent="0.25">
      <c r="A3553" s="11">
        <v>44554</v>
      </c>
      <c r="B3553" s="12">
        <v>7372.1</v>
      </c>
      <c r="C3553" s="4">
        <f t="shared" si="513"/>
        <v>-1.6818758923747477E-4</v>
      </c>
      <c r="D3553" s="4">
        <f t="shared" si="521"/>
        <v>1.4509140916531771E-7</v>
      </c>
      <c r="E3553" s="13">
        <f t="shared" si="514"/>
        <v>7.2447332011671742E-5</v>
      </c>
      <c r="F3553" s="4">
        <f t="shared" si="515"/>
        <v>-1.6833268064664008E-4</v>
      </c>
      <c r="G3553" s="6">
        <f t="shared" si="516"/>
        <v>-1.9776855539168119E-2</v>
      </c>
      <c r="H3553" s="8">
        <f t="shared" si="517"/>
        <v>1</v>
      </c>
      <c r="I3553" s="6">
        <f t="shared" si="518"/>
        <v>3.8471912623435052</v>
      </c>
      <c r="J3553" s="15">
        <f t="shared" si="519"/>
        <v>44554</v>
      </c>
      <c r="K3553" s="7">
        <f t="shared" si="520"/>
        <v>13.538528353906473</v>
      </c>
    </row>
    <row r="3554" spans="1:11" x14ac:dyDescent="0.25">
      <c r="A3554" s="11">
        <v>44559</v>
      </c>
      <c r="B3554" s="12">
        <v>7420.69</v>
      </c>
      <c r="C3554" s="4">
        <f t="shared" si="513"/>
        <v>6.5694402140455046E-3</v>
      </c>
      <c r="D3554" s="4">
        <f t="shared" si="521"/>
        <v>1.4509140916531771E-7</v>
      </c>
      <c r="E3554" s="13">
        <f t="shared" si="514"/>
        <v>6.6720295379630435E-5</v>
      </c>
      <c r="F3554" s="4">
        <f t="shared" si="515"/>
        <v>6.5692951226363396E-3</v>
      </c>
      <c r="G3554" s="6">
        <f t="shared" si="516"/>
        <v>0.80424763529708188</v>
      </c>
      <c r="H3554" s="8">
        <f t="shared" si="517"/>
        <v>0</v>
      </c>
      <c r="I3554" s="6">
        <f t="shared" si="518"/>
        <v>3.5651550237402776</v>
      </c>
      <c r="J3554" s="15">
        <f t="shared" si="519"/>
        <v>44559</v>
      </c>
      <c r="K3554" s="7">
        <f t="shared" si="520"/>
        <v>12.992395749455332</v>
      </c>
    </row>
    <row r="3555" spans="1:11" x14ac:dyDescent="0.25">
      <c r="A3555" s="11">
        <v>44560</v>
      </c>
      <c r="B3555" s="12">
        <v>7403.01</v>
      </c>
      <c r="C3555" s="4">
        <f t="shared" si="513"/>
        <v>-2.3853705057784612E-3</v>
      </c>
      <c r="D3555" s="4">
        <f t="shared" si="521"/>
        <v>1.4509140916531771E-7</v>
      </c>
      <c r="E3555" s="13">
        <f t="shared" si="514"/>
        <v>6.167302802927846E-5</v>
      </c>
      <c r="F3555" s="4">
        <f t="shared" si="515"/>
        <v>-2.3855155971876266E-3</v>
      </c>
      <c r="G3555" s="6">
        <f t="shared" si="516"/>
        <v>-0.30376282594744325</v>
      </c>
      <c r="H3555" s="8">
        <f t="shared" si="517"/>
        <v>1</v>
      </c>
      <c r="I3555" s="6">
        <f t="shared" si="518"/>
        <v>3.8817574744029679</v>
      </c>
      <c r="J3555" s="15">
        <f t="shared" si="519"/>
        <v>44560</v>
      </c>
      <c r="K3555" s="7">
        <f t="shared" si="520"/>
        <v>12.49130741412101</v>
      </c>
    </row>
    <row r="3556" spans="1:11" x14ac:dyDescent="0.25">
      <c r="A3556" s="11">
        <v>44561</v>
      </c>
      <c r="B3556" s="12">
        <v>7384.54</v>
      </c>
      <c r="C3556" s="4">
        <f t="shared" si="513"/>
        <v>-2.4980486429164411E-3</v>
      </c>
      <c r="D3556" s="4">
        <f t="shared" si="521"/>
        <v>1.4509140916531771E-7</v>
      </c>
      <c r="E3556" s="13">
        <f t="shared" si="514"/>
        <v>5.8285494212760446E-5</v>
      </c>
      <c r="F3556" s="4">
        <f t="shared" si="515"/>
        <v>-2.4981937343256065E-3</v>
      </c>
      <c r="G3556" s="6">
        <f t="shared" si="516"/>
        <v>-0.32722454547994129</v>
      </c>
      <c r="H3556" s="8">
        <f t="shared" si="517"/>
        <v>1</v>
      </c>
      <c r="I3556" s="6">
        <f t="shared" si="518"/>
        <v>3.9026021694050588</v>
      </c>
      <c r="J3556" s="15">
        <f t="shared" si="519"/>
        <v>44561</v>
      </c>
      <c r="K3556" s="7">
        <f t="shared" si="520"/>
        <v>12.143405632617398</v>
      </c>
    </row>
    <row r="3557" spans="1:11" x14ac:dyDescent="0.25">
      <c r="A3557" s="11">
        <v>44565</v>
      </c>
      <c r="B3557" s="7">
        <v>7505.15</v>
      </c>
      <c r="C3557" s="4">
        <f t="shared" ref="C3557:C3620" si="522">LN(B3557/B3556)</f>
        <v>1.6200825940383173E-2</v>
      </c>
      <c r="D3557" s="4">
        <f t="shared" si="521"/>
        <v>1.4509140916531771E-7</v>
      </c>
      <c r="E3557" s="13">
        <f t="shared" ref="E3557:E3620" si="523">$G$6+(($G$7+$G$8*H3556)*F3556*F3556)+($G$9*E3556)</f>
        <v>5.5405269499158818E-5</v>
      </c>
      <c r="F3557" s="4">
        <f t="shared" ref="F3557:F3620" si="524">C3557-D3557</f>
        <v>1.6200680848974008E-2</v>
      </c>
      <c r="G3557" s="6">
        <f t="shared" ref="G3557:G3620" si="525">F3557/SQRT(E3557)</f>
        <v>2.1764952852443051</v>
      </c>
      <c r="H3557" s="8">
        <f t="shared" ref="H3557:H3620" si="526">IF(G3557&lt;0,1,0)</f>
        <v>0</v>
      </c>
      <c r="I3557" s="6">
        <f t="shared" ref="I3557:I3620" si="527">-0.5*LN(2*PI())-0.5*LN(E3557)-0.5*G3557*G3557</f>
        <v>1.6129135291605148</v>
      </c>
      <c r="J3557" s="15">
        <f t="shared" ref="J3557:J3620" si="528">A3557</f>
        <v>44565</v>
      </c>
      <c r="K3557" s="7">
        <f t="shared" ref="K3557:K3620" si="529">100*SQRT($B$12*E3557)</f>
        <v>11.839566370136696</v>
      </c>
    </row>
    <row r="3558" spans="1:11" x14ac:dyDescent="0.25">
      <c r="A3558" s="11">
        <v>44566</v>
      </c>
      <c r="B3558" s="7">
        <v>7516.87</v>
      </c>
      <c r="C3558" s="4">
        <f t="shared" si="522"/>
        <v>1.5603763512448616E-3</v>
      </c>
      <c r="D3558" s="4">
        <f t="shared" si="521"/>
        <v>1.4509140916531771E-7</v>
      </c>
      <c r="E3558" s="13">
        <f t="shared" si="523"/>
        <v>5.1711425380402289E-5</v>
      </c>
      <c r="F3558" s="4">
        <f t="shared" si="524"/>
        <v>1.5602312598356962E-3</v>
      </c>
      <c r="G3558" s="6">
        <f t="shared" si="525"/>
        <v>0.21696801736913801</v>
      </c>
      <c r="H3558" s="8">
        <f t="shared" si="526"/>
        <v>0</v>
      </c>
      <c r="I3558" s="6">
        <f t="shared" si="527"/>
        <v>3.9924398100383813</v>
      </c>
      <c r="J3558" s="15">
        <f t="shared" si="528"/>
        <v>44566</v>
      </c>
      <c r="K3558" s="7">
        <f t="shared" si="529"/>
        <v>11.438090147066413</v>
      </c>
    </row>
    <row r="3559" spans="1:11" x14ac:dyDescent="0.25">
      <c r="A3559" s="11">
        <v>44567</v>
      </c>
      <c r="B3559" s="7">
        <v>7450.37</v>
      </c>
      <c r="C3559" s="4">
        <f t="shared" si="522"/>
        <v>-8.8861323247273177E-3</v>
      </c>
      <c r="D3559" s="4">
        <f t="shared" si="521"/>
        <v>1.4509140916531771E-7</v>
      </c>
      <c r="E3559" s="13">
        <f t="shared" si="523"/>
        <v>4.8459412725137647E-5</v>
      </c>
      <c r="F3559" s="4">
        <f t="shared" si="524"/>
        <v>-8.8862774161364826E-3</v>
      </c>
      <c r="G3559" s="6">
        <f t="shared" si="525"/>
        <v>-1.2765293183614788</v>
      </c>
      <c r="H3559" s="8">
        <f t="shared" si="526"/>
        <v>1</v>
      </c>
      <c r="I3559" s="6">
        <f t="shared" si="527"/>
        <v>3.2336898971792296</v>
      </c>
      <c r="J3559" s="15">
        <f t="shared" si="528"/>
        <v>44567</v>
      </c>
      <c r="K3559" s="7">
        <f t="shared" si="529"/>
        <v>11.072592930050225</v>
      </c>
    </row>
    <row r="3560" spans="1:11" x14ac:dyDescent="0.25">
      <c r="A3560" s="11">
        <v>44568</v>
      </c>
      <c r="B3560" s="7">
        <v>7485.28</v>
      </c>
      <c r="C3560" s="4">
        <f t="shared" si="522"/>
        <v>4.6747297337954036E-3</v>
      </c>
      <c r="D3560" s="4">
        <f t="shared" si="521"/>
        <v>1.4509140916531771E-7</v>
      </c>
      <c r="E3560" s="13">
        <f t="shared" si="523"/>
        <v>6.0250017835474702E-5</v>
      </c>
      <c r="F3560" s="4">
        <f t="shared" si="524"/>
        <v>4.6745846423862387E-3</v>
      </c>
      <c r="G3560" s="6">
        <f t="shared" si="525"/>
        <v>0.60223284547510603</v>
      </c>
      <c r="H3560" s="8">
        <f t="shared" si="526"/>
        <v>0</v>
      </c>
      <c r="I3560" s="6">
        <f t="shared" si="527"/>
        <v>3.758223111495345</v>
      </c>
      <c r="J3560" s="15">
        <f t="shared" si="528"/>
        <v>44568</v>
      </c>
      <c r="K3560" s="7">
        <f t="shared" si="529"/>
        <v>12.346357565037188</v>
      </c>
    </row>
    <row r="3561" spans="1:11" x14ac:dyDescent="0.25">
      <c r="A3561" s="11">
        <v>44571</v>
      </c>
      <c r="B3561" s="7">
        <v>7445.25</v>
      </c>
      <c r="C3561" s="4">
        <f t="shared" si="522"/>
        <v>-5.3621801657529403E-3</v>
      </c>
      <c r="D3561" s="4">
        <f t="shared" si="521"/>
        <v>1.4509140916531771E-7</v>
      </c>
      <c r="E3561" s="13">
        <f t="shared" si="523"/>
        <v>5.5976679244600359E-5</v>
      </c>
      <c r="F3561" s="4">
        <f t="shared" si="524"/>
        <v>-5.3623252571621052E-3</v>
      </c>
      <c r="G3561" s="6">
        <f t="shared" si="525"/>
        <v>-0.71672010562291411</v>
      </c>
      <c r="H3561" s="8">
        <f t="shared" si="526"/>
        <v>1</v>
      </c>
      <c r="I3561" s="6">
        <f t="shared" si="527"/>
        <v>3.7195053099062214</v>
      </c>
      <c r="J3561" s="15">
        <f t="shared" si="528"/>
        <v>44571</v>
      </c>
      <c r="K3561" s="7">
        <f t="shared" si="529"/>
        <v>11.900462112407187</v>
      </c>
    </row>
    <row r="3562" spans="1:11" x14ac:dyDescent="0.25">
      <c r="A3562" s="11">
        <v>44572</v>
      </c>
      <c r="B3562" s="7">
        <v>7491.37</v>
      </c>
      <c r="C3562" s="4">
        <f t="shared" si="522"/>
        <v>6.1754461946260516E-3</v>
      </c>
      <c r="D3562" s="4">
        <f t="shared" si="521"/>
        <v>1.4509140916531771E-7</v>
      </c>
      <c r="E3562" s="13">
        <f t="shared" si="523"/>
        <v>5.7550439494236857E-5</v>
      </c>
      <c r="F3562" s="4">
        <f t="shared" si="524"/>
        <v>6.1753011032168867E-3</v>
      </c>
      <c r="G3562" s="6">
        <f t="shared" si="525"/>
        <v>0.81401763958848039</v>
      </c>
      <c r="H3562" s="8">
        <f t="shared" si="526"/>
        <v>0</v>
      </c>
      <c r="I3562" s="6">
        <f t="shared" si="527"/>
        <v>3.6311735010588024</v>
      </c>
      <c r="J3562" s="15">
        <f t="shared" si="528"/>
        <v>44572</v>
      </c>
      <c r="K3562" s="7">
        <f t="shared" si="529"/>
        <v>12.066590733111788</v>
      </c>
    </row>
    <row r="3563" spans="1:11" x14ac:dyDescent="0.25">
      <c r="A3563" s="11">
        <v>44573</v>
      </c>
      <c r="B3563" s="7">
        <v>7551.72</v>
      </c>
      <c r="C3563" s="4">
        <f t="shared" si="522"/>
        <v>8.0236605342412642E-3</v>
      </c>
      <c r="D3563" s="4">
        <f t="shared" si="521"/>
        <v>1.4509140916531771E-7</v>
      </c>
      <c r="E3563" s="13">
        <f t="shared" si="523"/>
        <v>5.3600005338680597E-5</v>
      </c>
      <c r="F3563" s="4">
        <f t="shared" si="524"/>
        <v>8.0235154428320993E-3</v>
      </c>
      <c r="G3563" s="6">
        <f t="shared" si="525"/>
        <v>1.0959286395606118</v>
      </c>
      <c r="H3563" s="8">
        <f t="shared" si="526"/>
        <v>0</v>
      </c>
      <c r="I3563" s="6">
        <f t="shared" si="527"/>
        <v>3.3975123704333772</v>
      </c>
      <c r="J3563" s="15">
        <f t="shared" si="528"/>
        <v>44573</v>
      </c>
      <c r="K3563" s="7">
        <f t="shared" si="529"/>
        <v>11.645085379973043</v>
      </c>
    </row>
    <row r="3564" spans="1:11" x14ac:dyDescent="0.25">
      <c r="A3564" s="11">
        <v>44574</v>
      </c>
      <c r="B3564" s="7">
        <v>7563.85</v>
      </c>
      <c r="C3564" s="4">
        <f t="shared" si="522"/>
        <v>1.6049679375409217E-3</v>
      </c>
      <c r="D3564" s="4">
        <f t="shared" si="521"/>
        <v>1.4509140916531771E-7</v>
      </c>
      <c r="E3564" s="13">
        <f t="shared" si="523"/>
        <v>5.0122094128939742E-5</v>
      </c>
      <c r="F3564" s="4">
        <f t="shared" si="524"/>
        <v>1.6048228461317563E-3</v>
      </c>
      <c r="G3564" s="6">
        <f t="shared" si="525"/>
        <v>0.2266796296506895</v>
      </c>
      <c r="H3564" s="8">
        <f t="shared" si="526"/>
        <v>0</v>
      </c>
      <c r="I3564" s="6">
        <f t="shared" si="527"/>
        <v>4.0058939628000365</v>
      </c>
      <c r="J3564" s="15">
        <f t="shared" si="528"/>
        <v>44574</v>
      </c>
      <c r="K3564" s="7">
        <f t="shared" si="529"/>
        <v>11.260945703901495</v>
      </c>
    </row>
    <row r="3565" spans="1:11" x14ac:dyDescent="0.25">
      <c r="A3565" s="11">
        <v>44575</v>
      </c>
      <c r="B3565" s="7">
        <v>7542.95</v>
      </c>
      <c r="C3565" s="4">
        <f t="shared" si="522"/>
        <v>-2.7669676350240442E-3</v>
      </c>
      <c r="D3565" s="4">
        <f t="shared" si="521"/>
        <v>1.4509140916531771E-7</v>
      </c>
      <c r="E3565" s="13">
        <f t="shared" si="523"/>
        <v>4.7060186017946848E-5</v>
      </c>
      <c r="F3565" s="4">
        <f t="shared" si="524"/>
        <v>-2.7671127264332095E-3</v>
      </c>
      <c r="G3565" s="6">
        <f t="shared" si="525"/>
        <v>-0.40336669061445124</v>
      </c>
      <c r="H3565" s="8">
        <f t="shared" si="526"/>
        <v>1</v>
      </c>
      <c r="I3565" s="6">
        <f t="shared" si="527"/>
        <v>3.9817507341918588</v>
      </c>
      <c r="J3565" s="15">
        <f t="shared" si="528"/>
        <v>44575</v>
      </c>
      <c r="K3565" s="7">
        <f t="shared" si="529"/>
        <v>10.911565910785011</v>
      </c>
    </row>
    <row r="3566" spans="1:11" x14ac:dyDescent="0.25">
      <c r="A3566" s="11">
        <v>44578</v>
      </c>
      <c r="B3566" s="7">
        <v>7611.23</v>
      </c>
      <c r="C3566" s="4">
        <f t="shared" si="522"/>
        <v>9.0114360607303681E-3</v>
      </c>
      <c r="D3566" s="4">
        <f t="shared" si="521"/>
        <v>1.4509140916531771E-7</v>
      </c>
      <c r="E3566" s="13">
        <f t="shared" si="523"/>
        <v>4.5785408006888782E-5</v>
      </c>
      <c r="F3566" s="4">
        <f t="shared" si="524"/>
        <v>9.0112909693212031E-3</v>
      </c>
      <c r="G3566" s="6">
        <f t="shared" si="525"/>
        <v>1.331752340462268</v>
      </c>
      <c r="H3566" s="8">
        <f t="shared" si="526"/>
        <v>0</v>
      </c>
      <c r="I3566" s="6">
        <f t="shared" si="527"/>
        <v>3.1900518786711434</v>
      </c>
      <c r="J3566" s="15">
        <f t="shared" si="528"/>
        <v>44578</v>
      </c>
      <c r="K3566" s="7">
        <f t="shared" si="529"/>
        <v>10.762763690494586</v>
      </c>
    </row>
    <row r="3567" spans="1:11" x14ac:dyDescent="0.25">
      <c r="A3567" s="11">
        <v>44579</v>
      </c>
      <c r="B3567" s="7">
        <v>7563.55</v>
      </c>
      <c r="C3567" s="4">
        <f t="shared" si="522"/>
        <v>-6.2841315535458585E-3</v>
      </c>
      <c r="D3567" s="4">
        <f t="shared" si="521"/>
        <v>1.4509140916531771E-7</v>
      </c>
      <c r="E3567" s="13">
        <f t="shared" si="523"/>
        <v>4.3242223565441459E-5</v>
      </c>
      <c r="F3567" s="4">
        <f t="shared" si="524"/>
        <v>-6.2842766449550235E-3</v>
      </c>
      <c r="G3567" s="6">
        <f t="shared" si="525"/>
        <v>-0.95565532991526936</v>
      </c>
      <c r="H3567" s="8">
        <f t="shared" si="526"/>
        <v>1</v>
      </c>
      <c r="I3567" s="6">
        <f t="shared" si="527"/>
        <v>3.648769483351499</v>
      </c>
      <c r="J3567" s="15">
        <f t="shared" si="528"/>
        <v>44579</v>
      </c>
      <c r="K3567" s="7">
        <f t="shared" si="529"/>
        <v>10.459580566187483</v>
      </c>
    </row>
    <row r="3568" spans="1:11" x14ac:dyDescent="0.25">
      <c r="A3568" s="11">
        <v>44580</v>
      </c>
      <c r="B3568" s="7">
        <v>7589.66</v>
      </c>
      <c r="C3568" s="4">
        <f t="shared" si="522"/>
        <v>3.4461379258785459E-3</v>
      </c>
      <c r="D3568" s="4">
        <f t="shared" si="521"/>
        <v>1.4509140916531771E-7</v>
      </c>
      <c r="E3568" s="13">
        <f t="shared" si="523"/>
        <v>4.8331755984747644E-5</v>
      </c>
      <c r="F3568" s="4">
        <f t="shared" si="524"/>
        <v>3.4459928344693805E-3</v>
      </c>
      <c r="G3568" s="6">
        <f t="shared" si="525"/>
        <v>0.4956762186056039</v>
      </c>
      <c r="H3568" s="8">
        <f t="shared" si="526"/>
        <v>0</v>
      </c>
      <c r="I3568" s="6">
        <f t="shared" si="527"/>
        <v>3.9269248797210827</v>
      </c>
      <c r="J3568" s="15">
        <f t="shared" si="528"/>
        <v>44580</v>
      </c>
      <c r="K3568" s="7">
        <f t="shared" si="529"/>
        <v>11.057999034247178</v>
      </c>
    </row>
    <row r="3569" spans="1:11" x14ac:dyDescent="0.25">
      <c r="A3569" s="11">
        <v>44581</v>
      </c>
      <c r="B3569" s="7">
        <v>7585.01</v>
      </c>
      <c r="C3569" s="4">
        <f t="shared" si="522"/>
        <v>-6.1286342906239721E-4</v>
      </c>
      <c r="D3569" s="4">
        <f t="shared" si="521"/>
        <v>1.4509140916531771E-7</v>
      </c>
      <c r="E3569" s="13">
        <f t="shared" si="523"/>
        <v>4.5483995438449502E-5</v>
      </c>
      <c r="F3569" s="4">
        <f t="shared" si="524"/>
        <v>-6.1300852047156251E-4</v>
      </c>
      <c r="G3569" s="6">
        <f t="shared" si="525"/>
        <v>-9.0894416779580794E-2</v>
      </c>
      <c r="H3569" s="8">
        <f t="shared" si="526"/>
        <v>1</v>
      </c>
      <c r="I3569" s="6">
        <f t="shared" si="527"/>
        <v>4.0760055905399408</v>
      </c>
      <c r="J3569" s="15">
        <f t="shared" si="528"/>
        <v>44581</v>
      </c>
      <c r="K3569" s="7">
        <f t="shared" si="529"/>
        <v>10.727278707075586</v>
      </c>
    </row>
    <row r="3570" spans="1:11" x14ac:dyDescent="0.25">
      <c r="A3570" s="11">
        <v>44582</v>
      </c>
      <c r="B3570" s="7">
        <v>7494.13</v>
      </c>
      <c r="C3570" s="4">
        <f t="shared" si="522"/>
        <v>-1.2053883759052133E-2</v>
      </c>
      <c r="D3570" s="4">
        <f t="shared" si="521"/>
        <v>1.4509140916531771E-7</v>
      </c>
      <c r="E3570" s="13">
        <f t="shared" si="523"/>
        <v>4.3046596882698595E-5</v>
      </c>
      <c r="F3570" s="4">
        <f t="shared" si="524"/>
        <v>-1.2054028850461298E-2</v>
      </c>
      <c r="G3570" s="6">
        <f t="shared" si="525"/>
        <v>-1.8372269819061549</v>
      </c>
      <c r="H3570" s="8">
        <f t="shared" si="526"/>
        <v>1</v>
      </c>
      <c r="I3570" s="6">
        <f t="shared" si="527"/>
        <v>2.4199736655528254</v>
      </c>
      <c r="J3570" s="15">
        <f t="shared" si="528"/>
        <v>44582</v>
      </c>
      <c r="K3570" s="7">
        <f t="shared" si="529"/>
        <v>10.435894313053742</v>
      </c>
    </row>
    <row r="3571" spans="1:11" x14ac:dyDescent="0.25">
      <c r="A3571" s="11">
        <v>44585</v>
      </c>
      <c r="B3571" s="7">
        <v>7297.15</v>
      </c>
      <c r="C3571" s="4">
        <f t="shared" si="522"/>
        <v>-2.6636186466895209E-2</v>
      </c>
      <c r="D3571" s="4">
        <f t="shared" si="521"/>
        <v>1.4509140916531771E-7</v>
      </c>
      <c r="E3571" s="13">
        <f t="shared" si="523"/>
        <v>6.7794126246312295E-5</v>
      </c>
      <c r="F3571" s="4">
        <f t="shared" si="524"/>
        <v>-2.6636331558304374E-2</v>
      </c>
      <c r="G3571" s="6">
        <f t="shared" si="525"/>
        <v>-3.2350304904724028</v>
      </c>
      <c r="H3571" s="8">
        <f t="shared" si="526"/>
        <v>1</v>
      </c>
      <c r="I3571" s="6">
        <f t="shared" si="527"/>
        <v>-1.3521321701947087</v>
      </c>
      <c r="J3571" s="15">
        <f t="shared" si="528"/>
        <v>44585</v>
      </c>
      <c r="K3571" s="7">
        <f t="shared" si="529"/>
        <v>13.096531579130794</v>
      </c>
    </row>
    <row r="3572" spans="1:11" x14ac:dyDescent="0.25">
      <c r="A3572" s="11">
        <v>44586</v>
      </c>
      <c r="B3572" s="7">
        <v>7371.46</v>
      </c>
      <c r="C3572" s="4">
        <f t="shared" si="522"/>
        <v>1.013192602376475E-2</v>
      </c>
      <c r="D3572" s="4">
        <f t="shared" si="521"/>
        <v>1.4509140916531771E-7</v>
      </c>
      <c r="E3572" s="13">
        <f t="shared" si="523"/>
        <v>1.9427859995590195E-4</v>
      </c>
      <c r="F3572" s="4">
        <f t="shared" si="524"/>
        <v>1.0131780932355585E-2</v>
      </c>
      <c r="G3572" s="6">
        <f t="shared" si="525"/>
        <v>0.7268977229672362</v>
      </c>
      <c r="H3572" s="8">
        <f t="shared" si="526"/>
        <v>0</v>
      </c>
      <c r="I3572" s="6">
        <f t="shared" si="527"/>
        <v>3.0899799903848386</v>
      </c>
      <c r="J3572" s="15">
        <f t="shared" si="528"/>
        <v>44586</v>
      </c>
      <c r="K3572" s="7">
        <f t="shared" si="529"/>
        <v>22.17035989532944</v>
      </c>
    </row>
    <row r="3573" spans="1:11" x14ac:dyDescent="0.25">
      <c r="A3573" s="11">
        <v>44587</v>
      </c>
      <c r="B3573" s="7">
        <v>7469.78</v>
      </c>
      <c r="C3573" s="4">
        <f t="shared" si="522"/>
        <v>1.3249760584141479E-2</v>
      </c>
      <c r="D3573" s="4">
        <f t="shared" si="521"/>
        <v>1.4509140916531771E-7</v>
      </c>
      <c r="E3573" s="13">
        <f t="shared" si="523"/>
        <v>1.7397371193192773E-4</v>
      </c>
      <c r="F3573" s="4">
        <f t="shared" si="524"/>
        <v>1.3249615492732314E-2</v>
      </c>
      <c r="G3573" s="6">
        <f t="shared" si="525"/>
        <v>1.0045266435576947</v>
      </c>
      <c r="H3573" s="8">
        <f t="shared" si="526"/>
        <v>0</v>
      </c>
      <c r="I3573" s="6">
        <f t="shared" si="527"/>
        <v>2.9048277534939819</v>
      </c>
      <c r="J3573" s="15">
        <f t="shared" si="528"/>
        <v>44587</v>
      </c>
      <c r="K3573" s="7">
        <f t="shared" si="529"/>
        <v>20.979835347013022</v>
      </c>
    </row>
    <row r="3574" spans="1:11" x14ac:dyDescent="0.25">
      <c r="A3574" s="11">
        <v>44588</v>
      </c>
      <c r="B3574" s="7">
        <v>7554.31</v>
      </c>
      <c r="C3574" s="4">
        <f t="shared" si="522"/>
        <v>1.1252713735823525E-2</v>
      </c>
      <c r="D3574" s="4">
        <f t="shared" si="521"/>
        <v>1.4509140916531771E-7</v>
      </c>
      <c r="E3574" s="13">
        <f t="shared" si="523"/>
        <v>1.5609755075815187E-4</v>
      </c>
      <c r="F3574" s="4">
        <f t="shared" si="524"/>
        <v>1.125256864441436E-2</v>
      </c>
      <c r="G3574" s="6">
        <f t="shared" si="525"/>
        <v>0.90064496723145515</v>
      </c>
      <c r="H3574" s="8">
        <f t="shared" si="526"/>
        <v>0</v>
      </c>
      <c r="I3574" s="6">
        <f t="shared" si="527"/>
        <v>3.0579954986838587</v>
      </c>
      <c r="J3574" s="15">
        <f t="shared" si="528"/>
        <v>44588</v>
      </c>
      <c r="K3574" s="7">
        <f t="shared" si="529"/>
        <v>19.872765369171049</v>
      </c>
    </row>
    <row r="3575" spans="1:11" x14ac:dyDescent="0.25">
      <c r="A3575" s="11">
        <v>44589</v>
      </c>
      <c r="B3575" s="7">
        <v>7466.07</v>
      </c>
      <c r="C3575" s="4">
        <f t="shared" si="522"/>
        <v>-1.1749505023403753E-2</v>
      </c>
      <c r="D3575" s="4">
        <f t="shared" si="521"/>
        <v>1.4509140916531771E-7</v>
      </c>
      <c r="E3575" s="13">
        <f t="shared" si="523"/>
        <v>1.4035960933569705E-4</v>
      </c>
      <c r="F3575" s="4">
        <f t="shared" si="524"/>
        <v>-1.1749650114812918E-2</v>
      </c>
      <c r="G3575" s="6">
        <f t="shared" si="525"/>
        <v>-0.99175376723630371</v>
      </c>
      <c r="H3575" s="8">
        <f t="shared" si="526"/>
        <v>1</v>
      </c>
      <c r="I3575" s="6">
        <f t="shared" si="527"/>
        <v>3.024925094659316</v>
      </c>
      <c r="J3575" s="15">
        <f t="shared" si="528"/>
        <v>44589</v>
      </c>
      <c r="K3575" s="7">
        <f t="shared" si="529"/>
        <v>18.84435755390227</v>
      </c>
    </row>
    <row r="3576" spans="1:11" x14ac:dyDescent="0.25">
      <c r="A3576" s="11">
        <v>44592</v>
      </c>
      <c r="B3576" s="7">
        <v>7464.37</v>
      </c>
      <c r="C3576" s="4">
        <f t="shared" si="522"/>
        <v>-2.277226936843973E-4</v>
      </c>
      <c r="D3576" s="4">
        <f t="shared" si="521"/>
        <v>1.4509140916531771E-7</v>
      </c>
      <c r="E3576" s="13">
        <f t="shared" si="523"/>
        <v>1.5212273560939377E-4</v>
      </c>
      <c r="F3576" s="4">
        <f t="shared" si="524"/>
        <v>-2.2786778509356262E-4</v>
      </c>
      <c r="G3576" s="6">
        <f t="shared" si="525"/>
        <v>-1.8475060430213044E-2</v>
      </c>
      <c r="H3576" s="8">
        <f t="shared" si="526"/>
        <v>1</v>
      </c>
      <c r="I3576" s="6">
        <f t="shared" si="527"/>
        <v>3.4763022487828672</v>
      </c>
      <c r="J3576" s="15">
        <f t="shared" si="528"/>
        <v>44592</v>
      </c>
      <c r="K3576" s="7">
        <f t="shared" si="529"/>
        <v>19.618117164798619</v>
      </c>
    </row>
    <row r="3577" spans="1:11" x14ac:dyDescent="0.25">
      <c r="A3577" s="11">
        <v>44593</v>
      </c>
      <c r="B3577" s="7">
        <v>7535.78</v>
      </c>
      <c r="C3577" s="4">
        <f t="shared" si="522"/>
        <v>9.5213100501041082E-3</v>
      </c>
      <c r="D3577" s="4">
        <f t="shared" si="521"/>
        <v>1.4509140916531771E-7</v>
      </c>
      <c r="E3577" s="13">
        <f t="shared" si="523"/>
        <v>1.368698688532625E-4</v>
      </c>
      <c r="F3577" s="4">
        <f t="shared" si="524"/>
        <v>9.5211649586949432E-3</v>
      </c>
      <c r="G3577" s="6">
        <f t="shared" si="525"/>
        <v>0.8138346265619586</v>
      </c>
      <c r="H3577" s="8">
        <f t="shared" si="526"/>
        <v>0</v>
      </c>
      <c r="I3577" s="6">
        <f t="shared" si="527"/>
        <v>3.198138040062827</v>
      </c>
      <c r="J3577" s="15">
        <f t="shared" si="528"/>
        <v>44593</v>
      </c>
      <c r="K3577" s="7">
        <f t="shared" si="529"/>
        <v>18.608620803239397</v>
      </c>
    </row>
    <row r="3578" spans="1:11" x14ac:dyDescent="0.25">
      <c r="A3578" s="11">
        <v>44594</v>
      </c>
      <c r="B3578" s="7">
        <v>7583</v>
      </c>
      <c r="C3578" s="4">
        <f t="shared" si="522"/>
        <v>6.2465560768112617E-3</v>
      </c>
      <c r="D3578" s="4">
        <f t="shared" si="521"/>
        <v>1.4509140916531771E-7</v>
      </c>
      <c r="E3578" s="13">
        <f t="shared" si="523"/>
        <v>1.234318065167864E-4</v>
      </c>
      <c r="F3578" s="4">
        <f t="shared" si="524"/>
        <v>6.2464109854020967E-3</v>
      </c>
      <c r="G3578" s="6">
        <f t="shared" si="525"/>
        <v>0.56223388041659628</v>
      </c>
      <c r="H3578" s="8">
        <f t="shared" si="526"/>
        <v>0</v>
      </c>
      <c r="I3578" s="6">
        <f t="shared" si="527"/>
        <v>3.4229188628279599</v>
      </c>
      <c r="J3578" s="15">
        <f t="shared" si="528"/>
        <v>44594</v>
      </c>
      <c r="K3578" s="7">
        <f t="shared" si="529"/>
        <v>17.671515794845373</v>
      </c>
    </row>
    <row r="3579" spans="1:11" x14ac:dyDescent="0.25">
      <c r="A3579" s="11">
        <v>44595</v>
      </c>
      <c r="B3579" s="7">
        <v>7528.84</v>
      </c>
      <c r="C3579" s="4">
        <f t="shared" si="522"/>
        <v>-7.1679202387952869E-3</v>
      </c>
      <c r="D3579" s="4">
        <f t="shared" si="521"/>
        <v>1.4509140916531771E-7</v>
      </c>
      <c r="E3579" s="13">
        <f t="shared" si="523"/>
        <v>1.1160110999157229E-4</v>
      </c>
      <c r="F3579" s="4">
        <f t="shared" si="524"/>
        <v>-7.1680653302044518E-3</v>
      </c>
      <c r="G3579" s="6">
        <f t="shared" si="525"/>
        <v>-0.67852788112555396</v>
      </c>
      <c r="H3579" s="8">
        <f t="shared" si="526"/>
        <v>1</v>
      </c>
      <c r="I3579" s="6">
        <f t="shared" si="527"/>
        <v>3.4011512050157022</v>
      </c>
      <c r="J3579" s="15">
        <f t="shared" si="528"/>
        <v>44595</v>
      </c>
      <c r="K3579" s="7">
        <f t="shared" si="529"/>
        <v>16.803297541812377</v>
      </c>
    </row>
    <row r="3580" spans="1:11" x14ac:dyDescent="0.25">
      <c r="A3580" s="11">
        <v>44596</v>
      </c>
      <c r="B3580" s="7">
        <v>7516.4</v>
      </c>
      <c r="C3580" s="4">
        <f t="shared" si="522"/>
        <v>-1.6536795471427976E-3</v>
      </c>
      <c r="D3580" s="4">
        <f t="shared" si="521"/>
        <v>1.4509140916531771E-7</v>
      </c>
      <c r="E3580" s="13">
        <f t="shared" si="523"/>
        <v>1.1072027275522816E-4</v>
      </c>
      <c r="F3580" s="4">
        <f t="shared" si="524"/>
        <v>-1.653824638551963E-3</v>
      </c>
      <c r="G3580" s="6">
        <f t="shared" si="525"/>
        <v>-0.15717225502317464</v>
      </c>
      <c r="H3580" s="8">
        <f t="shared" si="526"/>
        <v>1</v>
      </c>
      <c r="I3580" s="6">
        <f t="shared" si="527"/>
        <v>3.6229617092355357</v>
      </c>
      <c r="J3580" s="15">
        <f t="shared" si="528"/>
        <v>44596</v>
      </c>
      <c r="K3580" s="7">
        <f t="shared" si="529"/>
        <v>16.736854246563997</v>
      </c>
    </row>
    <row r="3581" spans="1:11" x14ac:dyDescent="0.25">
      <c r="A3581" s="11">
        <v>44599</v>
      </c>
      <c r="B3581" s="7">
        <v>7573.47</v>
      </c>
      <c r="C3581" s="4">
        <f t="shared" si="522"/>
        <v>7.5640508638054049E-3</v>
      </c>
      <c r="D3581" s="4">
        <f t="shared" si="521"/>
        <v>1.4509140916531771E-7</v>
      </c>
      <c r="E3581" s="13">
        <f t="shared" si="523"/>
        <v>1.0091759652567416E-4</v>
      </c>
      <c r="F3581" s="4">
        <f t="shared" si="524"/>
        <v>7.56390577239624E-3</v>
      </c>
      <c r="G3581" s="6">
        <f t="shared" si="525"/>
        <v>0.75294397180511252</v>
      </c>
      <c r="H3581" s="8">
        <f t="shared" si="526"/>
        <v>0</v>
      </c>
      <c r="I3581" s="6">
        <f t="shared" si="527"/>
        <v>3.3982022795136935</v>
      </c>
      <c r="J3581" s="15">
        <f t="shared" si="528"/>
        <v>44599</v>
      </c>
      <c r="K3581" s="7">
        <f t="shared" si="529"/>
        <v>15.978783408318534</v>
      </c>
    </row>
    <row r="3582" spans="1:11" x14ac:dyDescent="0.25">
      <c r="A3582" s="11">
        <v>44600</v>
      </c>
      <c r="B3582" s="7">
        <v>7567.07</v>
      </c>
      <c r="C3582" s="4">
        <f t="shared" si="522"/>
        <v>-8.4541243326664828E-4</v>
      </c>
      <c r="D3582" s="4">
        <f t="shared" si="521"/>
        <v>1.4509140916531771E-7</v>
      </c>
      <c r="E3582" s="13">
        <f t="shared" si="523"/>
        <v>9.1779890291854754E-5</v>
      </c>
      <c r="F3582" s="4">
        <f t="shared" si="524"/>
        <v>-8.4555752467581357E-4</v>
      </c>
      <c r="G3582" s="6">
        <f t="shared" si="525"/>
        <v>-8.8261111346050788E-2</v>
      </c>
      <c r="H3582" s="8">
        <f t="shared" si="526"/>
        <v>1</v>
      </c>
      <c r="I3582" s="6">
        <f t="shared" si="527"/>
        <v>3.7252251270755865</v>
      </c>
      <c r="J3582" s="15">
        <f t="shared" si="528"/>
        <v>44600</v>
      </c>
      <c r="K3582" s="7">
        <f t="shared" si="529"/>
        <v>15.238212573605626</v>
      </c>
    </row>
    <row r="3583" spans="1:11" x14ac:dyDescent="0.25">
      <c r="A3583" s="11">
        <v>44601</v>
      </c>
      <c r="B3583" s="7">
        <v>7643.42</v>
      </c>
      <c r="C3583" s="4">
        <f t="shared" si="522"/>
        <v>1.0039208631411924E-2</v>
      </c>
      <c r="D3583" s="4">
        <f t="shared" si="521"/>
        <v>1.4509140916531771E-7</v>
      </c>
      <c r="E3583" s="13">
        <f t="shared" si="523"/>
        <v>8.3867847612420141E-5</v>
      </c>
      <c r="F3583" s="4">
        <f t="shared" si="524"/>
        <v>1.0039063540002759E-2</v>
      </c>
      <c r="G3583" s="6">
        <f t="shared" si="525"/>
        <v>1.0962142778034536</v>
      </c>
      <c r="H3583" s="8">
        <f t="shared" si="526"/>
        <v>0</v>
      </c>
      <c r="I3583" s="6">
        <f t="shared" si="527"/>
        <v>3.1733527157032855</v>
      </c>
      <c r="J3583" s="15">
        <f t="shared" si="528"/>
        <v>44601</v>
      </c>
      <c r="K3583" s="7">
        <f t="shared" si="529"/>
        <v>14.566593783703278</v>
      </c>
    </row>
    <row r="3584" spans="1:11" x14ac:dyDescent="0.25">
      <c r="A3584" s="11">
        <v>44602</v>
      </c>
      <c r="B3584" s="7">
        <v>7672.4</v>
      </c>
      <c r="C3584" s="4">
        <f t="shared" si="522"/>
        <v>3.7843268705848383E-3</v>
      </c>
      <c r="D3584" s="4">
        <f t="shared" si="521"/>
        <v>1.4509140916531771E-7</v>
      </c>
      <c r="E3584" s="13">
        <f t="shared" si="523"/>
        <v>7.6769511550249463E-5</v>
      </c>
      <c r="F3584" s="4">
        <f t="shared" si="524"/>
        <v>3.7841817791756729E-3</v>
      </c>
      <c r="G3584" s="6">
        <f t="shared" si="525"/>
        <v>0.43189442843514281</v>
      </c>
      <c r="H3584" s="8">
        <f t="shared" si="526"/>
        <v>0</v>
      </c>
      <c r="I3584" s="6">
        <f t="shared" si="527"/>
        <v>3.7251465589650956</v>
      </c>
      <c r="J3584" s="15">
        <f t="shared" si="528"/>
        <v>44602</v>
      </c>
      <c r="K3584" s="7">
        <f t="shared" si="529"/>
        <v>13.936529848643497</v>
      </c>
    </row>
    <row r="3585" spans="1:11" x14ac:dyDescent="0.25">
      <c r="A3585" s="11">
        <v>44603</v>
      </c>
      <c r="B3585" s="7">
        <v>7661.02</v>
      </c>
      <c r="C3585" s="4">
        <f t="shared" si="522"/>
        <v>-1.4843397088748294E-3</v>
      </c>
      <c r="D3585" s="4">
        <f t="shared" si="521"/>
        <v>1.4509140916531771E-7</v>
      </c>
      <c r="E3585" s="13">
        <f t="shared" si="523"/>
        <v>7.0520228157838402E-5</v>
      </c>
      <c r="F3585" s="4">
        <f t="shared" si="524"/>
        <v>-1.4844848002839948E-3</v>
      </c>
      <c r="G3585" s="6">
        <f t="shared" si="525"/>
        <v>-0.17677420827439083</v>
      </c>
      <c r="H3585" s="8">
        <f t="shared" si="526"/>
        <v>1</v>
      </c>
      <c r="I3585" s="6">
        <f t="shared" si="527"/>
        <v>3.8452423889779466</v>
      </c>
      <c r="J3585" s="15">
        <f t="shared" si="528"/>
        <v>44603</v>
      </c>
      <c r="K3585" s="7">
        <f t="shared" si="529"/>
        <v>13.35725185954548</v>
      </c>
    </row>
    <row r="3586" spans="1:11" x14ac:dyDescent="0.25">
      <c r="A3586" s="11">
        <v>44606</v>
      </c>
      <c r="B3586" s="7">
        <v>7531.59</v>
      </c>
      <c r="C3586" s="4">
        <f t="shared" si="522"/>
        <v>-1.7038959256391942E-2</v>
      </c>
      <c r="D3586" s="4">
        <f t="shared" si="521"/>
        <v>1.4509140916531771E-7</v>
      </c>
      <c r="E3586" s="13">
        <f t="shared" si="523"/>
        <v>6.542737746763493E-5</v>
      </c>
      <c r="F3586" s="4">
        <f t="shared" si="524"/>
        <v>-1.7039104347801107E-2</v>
      </c>
      <c r="G3586" s="6">
        <f t="shared" si="525"/>
        <v>-2.1065268844694409</v>
      </c>
      <c r="H3586" s="8">
        <f t="shared" si="526"/>
        <v>1</v>
      </c>
      <c r="I3586" s="6">
        <f t="shared" si="527"/>
        <v>1.679618594990643</v>
      </c>
      <c r="J3586" s="15">
        <f t="shared" si="528"/>
        <v>44606</v>
      </c>
      <c r="K3586" s="7">
        <f t="shared" si="529"/>
        <v>12.865895421350057</v>
      </c>
    </row>
    <row r="3587" spans="1:11" x14ac:dyDescent="0.25">
      <c r="A3587" s="11">
        <v>44607</v>
      </c>
      <c r="B3587" s="7">
        <v>7608.92</v>
      </c>
      <c r="C3587" s="4">
        <f t="shared" si="522"/>
        <v>1.0215068373825915E-2</v>
      </c>
      <c r="D3587" s="4">
        <f t="shared" si="521"/>
        <v>1.4509140916531771E-7</v>
      </c>
      <c r="E3587" s="13">
        <f t="shared" si="523"/>
        <v>1.1441123341832953E-4</v>
      </c>
      <c r="F3587" s="4">
        <f t="shared" si="524"/>
        <v>1.021492328241675E-2</v>
      </c>
      <c r="G3587" s="6">
        <f t="shared" si="525"/>
        <v>0.95499429129930857</v>
      </c>
      <c r="H3587" s="8">
        <f t="shared" si="526"/>
        <v>0</v>
      </c>
      <c r="I3587" s="6">
        <f t="shared" si="527"/>
        <v>3.1629100633997655</v>
      </c>
      <c r="J3587" s="15">
        <f t="shared" si="528"/>
        <v>44607</v>
      </c>
      <c r="K3587" s="7">
        <f t="shared" si="529"/>
        <v>17.013536391602237</v>
      </c>
    </row>
    <row r="3588" spans="1:11" x14ac:dyDescent="0.25">
      <c r="A3588" s="11">
        <v>44608</v>
      </c>
      <c r="B3588" s="7">
        <v>7603.78</v>
      </c>
      <c r="C3588" s="4">
        <f t="shared" si="522"/>
        <v>-6.7575120729315285E-4</v>
      </c>
      <c r="D3588" s="4">
        <f t="shared" si="521"/>
        <v>1.4509140916531771E-7</v>
      </c>
      <c r="E3588" s="13">
        <f t="shared" si="523"/>
        <v>1.0365951393857028E-4</v>
      </c>
      <c r="F3588" s="4">
        <f t="shared" si="524"/>
        <v>-6.7589629870231814E-4</v>
      </c>
      <c r="G3588" s="6">
        <f t="shared" si="525"/>
        <v>-6.6385844473300315E-2</v>
      </c>
      <c r="H3588" s="8">
        <f t="shared" si="526"/>
        <v>1</v>
      </c>
      <c r="I3588" s="6">
        <f t="shared" si="527"/>
        <v>3.6660573937274679</v>
      </c>
      <c r="J3588" s="15">
        <f t="shared" si="528"/>
        <v>44608</v>
      </c>
      <c r="K3588" s="7">
        <f t="shared" si="529"/>
        <v>16.194399348681717</v>
      </c>
    </row>
    <row r="3589" spans="1:11" x14ac:dyDescent="0.25">
      <c r="A3589" s="11">
        <v>44609</v>
      </c>
      <c r="B3589" s="7">
        <v>7537.37</v>
      </c>
      <c r="C3589" s="4">
        <f t="shared" si="522"/>
        <v>-8.7721772599350378E-3</v>
      </c>
      <c r="D3589" s="4">
        <f t="shared" si="521"/>
        <v>1.4509140916531771E-7</v>
      </c>
      <c r="E3589" s="13">
        <f t="shared" si="523"/>
        <v>9.4278613574344565E-5</v>
      </c>
      <c r="F3589" s="4">
        <f t="shared" si="524"/>
        <v>-8.7723223513442028E-3</v>
      </c>
      <c r="G3589" s="6">
        <f t="shared" si="525"/>
        <v>-0.90345804271663799</v>
      </c>
      <c r="H3589" s="8">
        <f t="shared" si="526"/>
        <v>1</v>
      </c>
      <c r="I3589" s="6">
        <f t="shared" si="527"/>
        <v>3.3075713420257546</v>
      </c>
      <c r="J3589" s="15">
        <f t="shared" si="528"/>
        <v>44609</v>
      </c>
      <c r="K3589" s="7">
        <f t="shared" si="529"/>
        <v>15.444251109817261</v>
      </c>
    </row>
    <row r="3590" spans="1:11" x14ac:dyDescent="0.25">
      <c r="A3590" s="11">
        <v>44610</v>
      </c>
      <c r="B3590" s="7">
        <v>7513.62</v>
      </c>
      <c r="C3590" s="4">
        <f t="shared" si="522"/>
        <v>-3.1559411988748795E-3</v>
      </c>
      <c r="D3590" s="4">
        <f t="shared" si="521"/>
        <v>1.4509140916531771E-7</v>
      </c>
      <c r="E3590" s="13">
        <f t="shared" si="523"/>
        <v>1.0021523225273423E-4</v>
      </c>
      <c r="F3590" s="4">
        <f t="shared" si="524"/>
        <v>-3.1560862902840449E-3</v>
      </c>
      <c r="G3590" s="6">
        <f t="shared" si="525"/>
        <v>-0.31526953053628254</v>
      </c>
      <c r="H3590" s="8">
        <f t="shared" si="526"/>
        <v>1</v>
      </c>
      <c r="I3590" s="6">
        <f t="shared" si="527"/>
        <v>3.6354592095414375</v>
      </c>
      <c r="J3590" s="15">
        <f t="shared" si="528"/>
        <v>44610</v>
      </c>
      <c r="K3590" s="7">
        <f t="shared" si="529"/>
        <v>15.923081912727122</v>
      </c>
    </row>
    <row r="3591" spans="1:11" x14ac:dyDescent="0.25">
      <c r="A3591" s="11">
        <v>44613</v>
      </c>
      <c r="B3591" s="7">
        <v>7484.33</v>
      </c>
      <c r="C3591" s="4">
        <f t="shared" si="522"/>
        <v>-3.9058721007798505E-3</v>
      </c>
      <c r="D3591" s="4">
        <f t="shared" si="521"/>
        <v>1.4509140916531771E-7</v>
      </c>
      <c r="E3591" s="13">
        <f t="shared" si="523"/>
        <v>9.3009969414462973E-5</v>
      </c>
      <c r="F3591" s="4">
        <f t="shared" si="524"/>
        <v>-3.9060171921890159E-3</v>
      </c>
      <c r="G3591" s="6">
        <f t="shared" si="525"/>
        <v>-0.40501340697578997</v>
      </c>
      <c r="H3591" s="8">
        <f t="shared" si="526"/>
        <v>1</v>
      </c>
      <c r="I3591" s="6">
        <f t="shared" si="527"/>
        <v>3.6404454731559266</v>
      </c>
      <c r="J3591" s="15">
        <f t="shared" si="528"/>
        <v>44613</v>
      </c>
      <c r="K3591" s="7">
        <f t="shared" si="529"/>
        <v>15.33998769942764</v>
      </c>
    </row>
    <row r="3592" spans="1:11" x14ac:dyDescent="0.25">
      <c r="A3592" s="11">
        <v>44614</v>
      </c>
      <c r="B3592" s="7">
        <v>7494.21</v>
      </c>
      <c r="C3592" s="4">
        <f t="shared" si="522"/>
        <v>1.3192208897373258E-3</v>
      </c>
      <c r="D3592" s="4">
        <f t="shared" si="521"/>
        <v>1.4509140916531771E-7</v>
      </c>
      <c r="E3592" s="13">
        <f t="shared" si="523"/>
        <v>8.7649339600871256E-5</v>
      </c>
      <c r="F3592" s="4">
        <f t="shared" si="524"/>
        <v>1.3190757983281604E-3</v>
      </c>
      <c r="G3592" s="6">
        <f t="shared" si="525"/>
        <v>0.14089495027033475</v>
      </c>
      <c r="H3592" s="8">
        <f t="shared" si="526"/>
        <v>0</v>
      </c>
      <c r="I3592" s="6">
        <f t="shared" si="527"/>
        <v>3.7422190138533571</v>
      </c>
      <c r="J3592" s="15">
        <f t="shared" si="528"/>
        <v>44614</v>
      </c>
      <c r="K3592" s="7">
        <f t="shared" si="529"/>
        <v>14.891367606442474</v>
      </c>
    </row>
    <row r="3593" spans="1:11" x14ac:dyDescent="0.25">
      <c r="A3593" s="11">
        <v>44615</v>
      </c>
      <c r="B3593" s="7">
        <v>7498.18</v>
      </c>
      <c r="C3593" s="4">
        <f t="shared" si="522"/>
        <v>5.296020304690304E-4</v>
      </c>
      <c r="D3593" s="4">
        <f t="shared" si="521"/>
        <v>1.4509140916531771E-7</v>
      </c>
      <c r="E3593" s="13">
        <f t="shared" si="523"/>
        <v>8.0098688257999832E-5</v>
      </c>
      <c r="F3593" s="4">
        <f t="shared" si="524"/>
        <v>5.2945693905986511E-4</v>
      </c>
      <c r="G3593" s="6">
        <f t="shared" si="525"/>
        <v>5.9158607466702158E-2</v>
      </c>
      <c r="H3593" s="8">
        <f t="shared" si="526"/>
        <v>0</v>
      </c>
      <c r="I3593" s="6">
        <f t="shared" si="527"/>
        <v>3.7954371365409649</v>
      </c>
      <c r="J3593" s="15">
        <f t="shared" si="528"/>
        <v>44615</v>
      </c>
      <c r="K3593" s="7">
        <f t="shared" si="529"/>
        <v>14.235507763783476</v>
      </c>
    </row>
    <row r="3594" spans="1:11" x14ac:dyDescent="0.25">
      <c r="A3594" s="11">
        <v>44616</v>
      </c>
      <c r="B3594" s="7">
        <v>7207.38</v>
      </c>
      <c r="C3594" s="4">
        <f t="shared" si="522"/>
        <v>-3.9554823359080941E-2</v>
      </c>
      <c r="D3594" s="4">
        <f t="shared" si="521"/>
        <v>1.4509140916531771E-7</v>
      </c>
      <c r="E3594" s="13">
        <f t="shared" si="523"/>
        <v>7.3451192334220882E-5</v>
      </c>
      <c r="F3594" s="4">
        <f t="shared" si="524"/>
        <v>-3.9554968450490106E-2</v>
      </c>
      <c r="G3594" s="6">
        <f t="shared" si="525"/>
        <v>-4.6153178691837295</v>
      </c>
      <c r="H3594" s="8">
        <f t="shared" si="526"/>
        <v>1</v>
      </c>
      <c r="I3594" s="6">
        <f t="shared" si="527"/>
        <v>-6.8100733389085928</v>
      </c>
      <c r="J3594" s="15">
        <f t="shared" si="528"/>
        <v>44616</v>
      </c>
      <c r="K3594" s="7">
        <f t="shared" si="529"/>
        <v>13.632003396624388</v>
      </c>
    </row>
    <row r="3595" spans="1:11" x14ac:dyDescent="0.25">
      <c r="A3595" s="11">
        <v>44617</v>
      </c>
      <c r="B3595" s="7">
        <v>7489.46</v>
      </c>
      <c r="C3595" s="4">
        <f t="shared" si="522"/>
        <v>3.8391197733708991E-2</v>
      </c>
      <c r="D3595" s="4">
        <f t="shared" si="521"/>
        <v>1.4509140916531771E-7</v>
      </c>
      <c r="E3595" s="13">
        <f t="shared" si="523"/>
        <v>3.5793939061912742E-4</v>
      </c>
      <c r="F3595" s="4">
        <f t="shared" si="524"/>
        <v>3.8391052642299826E-2</v>
      </c>
      <c r="G3595" s="6">
        <f t="shared" si="525"/>
        <v>2.029201959327871</v>
      </c>
      <c r="H3595" s="8">
        <f t="shared" si="526"/>
        <v>0</v>
      </c>
      <c r="I3595" s="6">
        <f t="shared" si="527"/>
        <v>0.98980461384679153</v>
      </c>
      <c r="J3595" s="15">
        <f t="shared" si="528"/>
        <v>44617</v>
      </c>
      <c r="K3595" s="7">
        <f t="shared" si="529"/>
        <v>30.09296692362507</v>
      </c>
    </row>
    <row r="3596" spans="1:11" x14ac:dyDescent="0.25">
      <c r="A3596" s="11">
        <v>44620</v>
      </c>
      <c r="B3596" s="7">
        <v>7458.25</v>
      </c>
      <c r="C3596" s="4">
        <f t="shared" si="522"/>
        <v>-4.1758965558751074E-3</v>
      </c>
      <c r="D3596" s="4">
        <f t="shared" si="521"/>
        <v>1.4509140916531771E-7</v>
      </c>
      <c r="E3596" s="13">
        <f t="shared" si="523"/>
        <v>3.1805855831320716E-4</v>
      </c>
      <c r="F3596" s="4">
        <f t="shared" si="524"/>
        <v>-4.1760416472842723E-3</v>
      </c>
      <c r="G3596" s="6">
        <f t="shared" si="525"/>
        <v>-0.234159228304645</v>
      </c>
      <c r="H3596" s="8">
        <f t="shared" si="526"/>
        <v>1</v>
      </c>
      <c r="I3596" s="6">
        <f t="shared" si="527"/>
        <v>3.0802837179441176</v>
      </c>
      <c r="J3596" s="15">
        <f t="shared" si="528"/>
        <v>44620</v>
      </c>
      <c r="K3596" s="7">
        <f t="shared" si="529"/>
        <v>28.367025796378691</v>
      </c>
    </row>
    <row r="3597" spans="1:11" x14ac:dyDescent="0.25">
      <c r="A3597" s="11">
        <v>44621</v>
      </c>
      <c r="B3597" s="7">
        <v>7330.2</v>
      </c>
      <c r="C3597" s="4">
        <f t="shared" si="522"/>
        <v>-1.7318001590099212E-2</v>
      </c>
      <c r="D3597" s="4">
        <f t="shared" si="521"/>
        <v>1.4509140916531771E-7</v>
      </c>
      <c r="E3597" s="13">
        <f t="shared" si="523"/>
        <v>2.8618418806886499E-4</v>
      </c>
      <c r="F3597" s="4">
        <f t="shared" si="524"/>
        <v>-1.7318146681508377E-2</v>
      </c>
      <c r="G3597" s="6">
        <f t="shared" si="525"/>
        <v>-1.0237138907350436</v>
      </c>
      <c r="H3597" s="8">
        <f t="shared" si="526"/>
        <v>1</v>
      </c>
      <c r="I3597" s="6">
        <f t="shared" si="527"/>
        <v>2.6365038718562817</v>
      </c>
      <c r="J3597" s="15">
        <f t="shared" si="528"/>
        <v>44621</v>
      </c>
      <c r="K3597" s="7">
        <f t="shared" si="529"/>
        <v>26.90810279105958</v>
      </c>
    </row>
    <row r="3598" spans="1:11" x14ac:dyDescent="0.25">
      <c r="A3598" s="11">
        <v>44622</v>
      </c>
      <c r="B3598" s="7">
        <v>7429.56</v>
      </c>
      <c r="C3598" s="4">
        <f t="shared" si="522"/>
        <v>1.3463836939310806E-2</v>
      </c>
      <c r="D3598" s="4">
        <f t="shared" si="521"/>
        <v>1.4509140916531771E-7</v>
      </c>
      <c r="E3598" s="13">
        <f t="shared" si="523"/>
        <v>3.1054175286695276E-4</v>
      </c>
      <c r="F3598" s="4">
        <f t="shared" si="524"/>
        <v>1.3463691847901641E-2</v>
      </c>
      <c r="G3598" s="6">
        <f t="shared" si="525"/>
        <v>0.76401900723584326</v>
      </c>
      <c r="H3598" s="8">
        <f t="shared" si="526"/>
        <v>0</v>
      </c>
      <c r="I3598" s="6">
        <f t="shared" si="527"/>
        <v>2.8277950430115784</v>
      </c>
      <c r="J3598" s="15">
        <f t="shared" si="528"/>
        <v>44622</v>
      </c>
      <c r="K3598" s="7">
        <f t="shared" si="529"/>
        <v>28.029816887617915</v>
      </c>
    </row>
    <row r="3599" spans="1:11" x14ac:dyDescent="0.25">
      <c r="A3599" s="11">
        <v>44623</v>
      </c>
      <c r="B3599" s="7">
        <v>7238.85</v>
      </c>
      <c r="C3599" s="4">
        <f t="shared" si="522"/>
        <v>-2.6004283592996932E-2</v>
      </c>
      <c r="D3599" s="4">
        <f t="shared" si="521"/>
        <v>1.4509140916531771E-7</v>
      </c>
      <c r="E3599" s="13">
        <f t="shared" si="523"/>
        <v>2.7633029018812747E-4</v>
      </c>
      <c r="F3599" s="4">
        <f t="shared" si="524"/>
        <v>-2.6004428684406097E-2</v>
      </c>
      <c r="G3599" s="6">
        <f t="shared" si="525"/>
        <v>-1.5643469156829337</v>
      </c>
      <c r="H3599" s="8">
        <f t="shared" si="526"/>
        <v>1</v>
      </c>
      <c r="I3599" s="6">
        <f t="shared" si="527"/>
        <v>1.9544276825649372</v>
      </c>
      <c r="J3599" s="15">
        <f t="shared" si="528"/>
        <v>44623</v>
      </c>
      <c r="K3599" s="7">
        <f t="shared" si="529"/>
        <v>26.440794885478812</v>
      </c>
    </row>
    <row r="3600" spans="1:11" x14ac:dyDescent="0.25">
      <c r="A3600" s="11">
        <v>44624</v>
      </c>
      <c r="B3600" s="7">
        <v>6987.14</v>
      </c>
      <c r="C3600" s="4">
        <f t="shared" si="522"/>
        <v>-3.5391037420709315E-2</v>
      </c>
      <c r="D3600" s="4">
        <f t="shared" si="521"/>
        <v>1.4509140916531771E-7</v>
      </c>
      <c r="E3600" s="13">
        <f t="shared" si="523"/>
        <v>3.716984034663975E-4</v>
      </c>
      <c r="F3600" s="4">
        <f t="shared" si="524"/>
        <v>-3.539118251211848E-2</v>
      </c>
      <c r="G3600" s="6">
        <f t="shared" si="525"/>
        <v>-1.8356916225161084</v>
      </c>
      <c r="H3600" s="8">
        <f t="shared" si="526"/>
        <v>1</v>
      </c>
      <c r="I3600" s="6">
        <f t="shared" si="527"/>
        <v>1.3448934882530039</v>
      </c>
      <c r="J3600" s="15">
        <f t="shared" si="528"/>
        <v>44624</v>
      </c>
      <c r="K3600" s="7">
        <f t="shared" si="529"/>
        <v>30.665892466549632</v>
      </c>
    </row>
    <row r="3601" spans="1:11" x14ac:dyDescent="0.25">
      <c r="A3601" s="11">
        <v>44627</v>
      </c>
      <c r="B3601" s="7">
        <v>6959.48</v>
      </c>
      <c r="C3601" s="4">
        <f t="shared" si="522"/>
        <v>-3.9665576700150026E-3</v>
      </c>
      <c r="D3601" s="4">
        <f t="shared" si="521"/>
        <v>1.4509140916531771E-7</v>
      </c>
      <c r="E3601" s="13">
        <f t="shared" si="523"/>
        <v>5.6260374347626586E-4</v>
      </c>
      <c r="F3601" s="4">
        <f t="shared" si="524"/>
        <v>-3.9667027614241675E-3</v>
      </c>
      <c r="G3601" s="6">
        <f t="shared" si="525"/>
        <v>-0.16723545254878255</v>
      </c>
      <c r="H3601" s="8">
        <f t="shared" si="526"/>
        <v>1</v>
      </c>
      <c r="I3601" s="6">
        <f t="shared" si="527"/>
        <v>2.8085451225230544</v>
      </c>
      <c r="J3601" s="15">
        <f t="shared" si="528"/>
        <v>44627</v>
      </c>
      <c r="K3601" s="7">
        <f t="shared" si="529"/>
        <v>37.727807662186692</v>
      </c>
    </row>
    <row r="3602" spans="1:11" x14ac:dyDescent="0.25">
      <c r="A3602" s="11">
        <v>44628</v>
      </c>
      <c r="B3602" s="7">
        <v>6964.11</v>
      </c>
      <c r="C3602" s="4">
        <f t="shared" si="522"/>
        <v>6.6505838948946699E-4</v>
      </c>
      <c r="D3602" s="4">
        <f t="shared" si="521"/>
        <v>1.4509140916531771E-7</v>
      </c>
      <c r="E3602" s="13">
        <f t="shared" si="523"/>
        <v>5.0116229094740157E-4</v>
      </c>
      <c r="F3602" s="4">
        <f t="shared" si="524"/>
        <v>6.649132980803017E-4</v>
      </c>
      <c r="G3602" s="6">
        <f t="shared" si="525"/>
        <v>2.9701325130474323E-2</v>
      </c>
      <c r="H3602" s="8">
        <f t="shared" si="526"/>
        <v>0</v>
      </c>
      <c r="I3602" s="6">
        <f t="shared" si="527"/>
        <v>2.8799106700920536</v>
      </c>
      <c r="J3602" s="15">
        <f t="shared" si="528"/>
        <v>44628</v>
      </c>
      <c r="K3602" s="7">
        <f t="shared" si="529"/>
        <v>35.608153505860507</v>
      </c>
    </row>
    <row r="3603" spans="1:11" x14ac:dyDescent="0.25">
      <c r="A3603" s="11">
        <v>44629</v>
      </c>
      <c r="B3603" s="7">
        <v>7190.72</v>
      </c>
      <c r="C3603" s="4">
        <f t="shared" si="522"/>
        <v>3.202148850041979E-2</v>
      </c>
      <c r="D3603" s="4">
        <f t="shared" si="521"/>
        <v>1.4509140916531771E-7</v>
      </c>
      <c r="E3603" s="13">
        <f t="shared" si="523"/>
        <v>4.4415015000388348E-4</v>
      </c>
      <c r="F3603" s="4">
        <f t="shared" si="524"/>
        <v>3.2021343409010625E-2</v>
      </c>
      <c r="G3603" s="6">
        <f t="shared" si="525"/>
        <v>1.5194088147288396</v>
      </c>
      <c r="H3603" s="8">
        <f t="shared" si="526"/>
        <v>0</v>
      </c>
      <c r="I3603" s="6">
        <f t="shared" si="527"/>
        <v>1.7864338321655464</v>
      </c>
      <c r="J3603" s="15">
        <f t="shared" si="528"/>
        <v>44629</v>
      </c>
      <c r="K3603" s="7">
        <f t="shared" si="529"/>
        <v>33.521633007802961</v>
      </c>
    </row>
    <row r="3604" spans="1:11" x14ac:dyDescent="0.25">
      <c r="A3604" s="11">
        <v>44630</v>
      </c>
      <c r="B3604" s="7">
        <v>7099.09</v>
      </c>
      <c r="C3604" s="4">
        <f t="shared" si="522"/>
        <v>-1.2824698982595344E-2</v>
      </c>
      <c r="D3604" s="4">
        <f t="shared" si="521"/>
        <v>1.4509140916531771E-7</v>
      </c>
      <c r="E3604" s="13">
        <f t="shared" si="523"/>
        <v>3.9395739744277499E-4</v>
      </c>
      <c r="F3604" s="4">
        <f t="shared" si="524"/>
        <v>-1.2824844074004509E-2</v>
      </c>
      <c r="G3604" s="6">
        <f t="shared" si="525"/>
        <v>-0.64614124437440867</v>
      </c>
      <c r="H3604" s="8">
        <f t="shared" si="526"/>
        <v>1</v>
      </c>
      <c r="I3604" s="6">
        <f t="shared" si="527"/>
        <v>2.791946104369702</v>
      </c>
      <c r="J3604" s="15">
        <f t="shared" si="528"/>
        <v>44630</v>
      </c>
      <c r="K3604" s="7">
        <f t="shared" si="529"/>
        <v>31.570749365990995</v>
      </c>
    </row>
    <row r="3605" spans="1:11" x14ac:dyDescent="0.25">
      <c r="A3605" s="11">
        <v>44631</v>
      </c>
      <c r="B3605" s="7">
        <v>7155.64</v>
      </c>
      <c r="C3605" s="4">
        <f t="shared" si="522"/>
        <v>7.9342501278551678E-3</v>
      </c>
      <c r="D3605" s="4">
        <f t="shared" ref="D3605:D3668" si="530">D3604</f>
        <v>1.4509140916531771E-7</v>
      </c>
      <c r="E3605" s="13">
        <f t="shared" si="523"/>
        <v>3.8029012398886305E-4</v>
      </c>
      <c r="F3605" s="4">
        <f t="shared" si="524"/>
        <v>7.9341050364460028E-3</v>
      </c>
      <c r="G3605" s="6">
        <f t="shared" si="525"/>
        <v>0.40685571621011213</v>
      </c>
      <c r="H3605" s="8">
        <f t="shared" si="526"/>
        <v>0</v>
      </c>
      <c r="I3605" s="6">
        <f t="shared" si="527"/>
        <v>2.9355837360731103</v>
      </c>
      <c r="J3605" s="15">
        <f t="shared" si="528"/>
        <v>44631</v>
      </c>
      <c r="K3605" s="7">
        <f t="shared" si="529"/>
        <v>31.018285150727198</v>
      </c>
    </row>
    <row r="3606" spans="1:11" x14ac:dyDescent="0.25">
      <c r="A3606" s="11">
        <v>44634</v>
      </c>
      <c r="B3606" s="7">
        <v>7193.47</v>
      </c>
      <c r="C3606" s="4">
        <f t="shared" si="522"/>
        <v>5.2728131079243434E-3</v>
      </c>
      <c r="D3606" s="4">
        <f t="shared" si="530"/>
        <v>1.4509140916531771E-7</v>
      </c>
      <c r="E3606" s="13">
        <f t="shared" si="523"/>
        <v>3.377358553068048E-4</v>
      </c>
      <c r="F3606" s="4">
        <f t="shared" si="524"/>
        <v>5.2726680165151784E-3</v>
      </c>
      <c r="G3606" s="6">
        <f t="shared" si="525"/>
        <v>0.28690746151712943</v>
      </c>
      <c r="H3606" s="8">
        <f t="shared" si="526"/>
        <v>0</v>
      </c>
      <c r="I3606" s="6">
        <f t="shared" si="527"/>
        <v>3.0365267516489096</v>
      </c>
      <c r="J3606" s="15">
        <f t="shared" si="528"/>
        <v>44634</v>
      </c>
      <c r="K3606" s="7">
        <f t="shared" si="529"/>
        <v>29.23134813733736</v>
      </c>
    </row>
    <row r="3607" spans="1:11" x14ac:dyDescent="0.25">
      <c r="A3607" s="11">
        <v>44635</v>
      </c>
      <c r="B3607" s="7">
        <v>7175.7</v>
      </c>
      <c r="C3607" s="4">
        <f t="shared" si="522"/>
        <v>-2.473352192082679E-3</v>
      </c>
      <c r="D3607" s="4">
        <f t="shared" si="530"/>
        <v>1.4509140916531771E-7</v>
      </c>
      <c r="E3607" s="13">
        <f t="shared" si="523"/>
        <v>3.0027162675777465E-4</v>
      </c>
      <c r="F3607" s="4">
        <f t="shared" si="524"/>
        <v>-2.4734972834918444E-3</v>
      </c>
      <c r="G3607" s="6">
        <f t="shared" si="525"/>
        <v>-0.14274282558230841</v>
      </c>
      <c r="H3607" s="8">
        <f t="shared" si="526"/>
        <v>1</v>
      </c>
      <c r="I3607" s="6">
        <f t="shared" si="527"/>
        <v>3.1262852448826579</v>
      </c>
      <c r="J3607" s="15">
        <f t="shared" si="528"/>
        <v>44635</v>
      </c>
      <c r="K3607" s="7">
        <f t="shared" si="529"/>
        <v>27.562423980796208</v>
      </c>
    </row>
    <row r="3608" spans="1:11" x14ac:dyDescent="0.25">
      <c r="A3608" s="11">
        <v>44636</v>
      </c>
      <c r="B3608" s="7">
        <v>7291.68</v>
      </c>
      <c r="C3608" s="4">
        <f t="shared" si="522"/>
        <v>1.6033654282793155E-2</v>
      </c>
      <c r="D3608" s="4">
        <f t="shared" si="530"/>
        <v>1.4509140916531771E-7</v>
      </c>
      <c r="E3608" s="13">
        <f t="shared" si="523"/>
        <v>2.6842395053015849E-4</v>
      </c>
      <c r="F3608" s="4">
        <f t="shared" si="524"/>
        <v>1.603350919138399E-2</v>
      </c>
      <c r="G3608" s="6">
        <f t="shared" si="525"/>
        <v>0.97862871156455944</v>
      </c>
      <c r="H3608" s="8">
        <f t="shared" si="526"/>
        <v>0</v>
      </c>
      <c r="I3608" s="6">
        <f t="shared" si="527"/>
        <v>2.7136758504379865</v>
      </c>
      <c r="J3608" s="15">
        <f t="shared" si="528"/>
        <v>44636</v>
      </c>
      <c r="K3608" s="7">
        <f t="shared" si="529"/>
        <v>26.059788848747434</v>
      </c>
    </row>
    <row r="3609" spans="1:11" x14ac:dyDescent="0.25">
      <c r="A3609" s="11">
        <v>44637</v>
      </c>
      <c r="B3609" s="7">
        <v>7385.34</v>
      </c>
      <c r="C3609" s="4">
        <f t="shared" si="522"/>
        <v>1.2762982047031439E-2</v>
      </c>
      <c r="D3609" s="4">
        <f t="shared" si="530"/>
        <v>1.4509140916531771E-7</v>
      </c>
      <c r="E3609" s="13">
        <f t="shared" si="523"/>
        <v>2.392503209723995E-4</v>
      </c>
      <c r="F3609" s="4">
        <f t="shared" si="524"/>
        <v>1.2762836955622274E-2</v>
      </c>
      <c r="G3609" s="6">
        <f t="shared" si="525"/>
        <v>0.82512730059056383</v>
      </c>
      <c r="H3609" s="8">
        <f t="shared" si="526"/>
        <v>0</v>
      </c>
      <c r="I3609" s="6">
        <f t="shared" si="527"/>
        <v>2.9096440287327336</v>
      </c>
      <c r="J3609" s="15">
        <f t="shared" si="528"/>
        <v>44637</v>
      </c>
      <c r="K3609" s="7">
        <f t="shared" si="529"/>
        <v>24.602912674319086</v>
      </c>
    </row>
    <row r="3610" spans="1:11" x14ac:dyDescent="0.25">
      <c r="A3610" s="11">
        <v>44638</v>
      </c>
      <c r="B3610" s="7">
        <v>7404.73</v>
      </c>
      <c r="C3610" s="4">
        <f t="shared" si="522"/>
        <v>2.6220310125547779E-3</v>
      </c>
      <c r="D3610" s="4">
        <f t="shared" si="530"/>
        <v>1.4509140916531771E-7</v>
      </c>
      <c r="E3610" s="13">
        <f t="shared" si="523"/>
        <v>2.1356623429421765E-4</v>
      </c>
      <c r="F3610" s="4">
        <f t="shared" si="524"/>
        <v>2.6218859211456125E-3</v>
      </c>
      <c r="G3610" s="6">
        <f t="shared" si="525"/>
        <v>0.1794103512652423</v>
      </c>
      <c r="H3610" s="8">
        <f t="shared" si="526"/>
        <v>0</v>
      </c>
      <c r="I3610" s="6">
        <f t="shared" si="527"/>
        <v>3.290749200985259</v>
      </c>
      <c r="J3610" s="15">
        <f t="shared" si="528"/>
        <v>44638</v>
      </c>
      <c r="K3610" s="7">
        <f t="shared" si="529"/>
        <v>23.244839701842874</v>
      </c>
    </row>
    <row r="3611" spans="1:11" x14ac:dyDescent="0.25">
      <c r="A3611" s="11">
        <v>44641</v>
      </c>
      <c r="B3611" s="7">
        <v>7442.39</v>
      </c>
      <c r="C3611" s="4">
        <f t="shared" si="522"/>
        <v>5.0730486138126267E-3</v>
      </c>
      <c r="D3611" s="4">
        <f t="shared" si="530"/>
        <v>1.4509140916531771E-7</v>
      </c>
      <c r="E3611" s="13">
        <f t="shared" si="523"/>
        <v>1.9095429609892675E-4</v>
      </c>
      <c r="F3611" s="4">
        <f t="shared" si="524"/>
        <v>5.0729035224034618E-3</v>
      </c>
      <c r="G3611" s="6">
        <f t="shared" si="525"/>
        <v>0.36710634098707351</v>
      </c>
      <c r="H3611" s="8">
        <f t="shared" si="526"/>
        <v>0</v>
      </c>
      <c r="I3611" s="6">
        <f t="shared" si="527"/>
        <v>3.2954161569946812</v>
      </c>
      <c r="J3611" s="15">
        <f t="shared" si="528"/>
        <v>44641</v>
      </c>
      <c r="K3611" s="7">
        <f t="shared" si="529"/>
        <v>21.979862809632927</v>
      </c>
    </row>
    <row r="3612" spans="1:11" x14ac:dyDescent="0.25">
      <c r="A3612" s="11">
        <v>44642</v>
      </c>
      <c r="B3612" s="7">
        <v>7476.72</v>
      </c>
      <c r="C3612" s="4">
        <f t="shared" si="522"/>
        <v>4.6021593234527557E-3</v>
      </c>
      <c r="D3612" s="4">
        <f t="shared" si="530"/>
        <v>1.4509140916531771E-7</v>
      </c>
      <c r="E3612" s="13">
        <f t="shared" si="523"/>
        <v>1.7104703775043366E-4</v>
      </c>
      <c r="F3612" s="4">
        <f t="shared" si="524"/>
        <v>4.6020142320435907E-3</v>
      </c>
      <c r="G3612" s="6">
        <f t="shared" si="525"/>
        <v>0.35187643130874352</v>
      </c>
      <c r="H3612" s="8">
        <f t="shared" si="526"/>
        <v>0</v>
      </c>
      <c r="I3612" s="6">
        <f t="shared" si="527"/>
        <v>3.3559389377019113</v>
      </c>
      <c r="J3612" s="15">
        <f t="shared" si="528"/>
        <v>44642</v>
      </c>
      <c r="K3612" s="7">
        <f t="shared" si="529"/>
        <v>20.802620159696161</v>
      </c>
    </row>
    <row r="3613" spans="1:11" x14ac:dyDescent="0.25">
      <c r="A3613" s="11">
        <v>44643</v>
      </c>
      <c r="B3613" s="7">
        <v>7460.63</v>
      </c>
      <c r="C3613" s="4">
        <f t="shared" si="522"/>
        <v>-2.1543320900968806E-3</v>
      </c>
      <c r="D3613" s="4">
        <f t="shared" si="530"/>
        <v>1.4509140916531771E-7</v>
      </c>
      <c r="E3613" s="13">
        <f t="shared" si="523"/>
        <v>1.5352094460746815E-4</v>
      </c>
      <c r="F3613" s="4">
        <f t="shared" si="524"/>
        <v>-2.154477181506046E-3</v>
      </c>
      <c r="G3613" s="6">
        <f t="shared" si="525"/>
        <v>-0.17388338329552094</v>
      </c>
      <c r="H3613" s="8">
        <f t="shared" si="526"/>
        <v>1</v>
      </c>
      <c r="I3613" s="6">
        <f t="shared" si="527"/>
        <v>3.4567805279476143</v>
      </c>
      <c r="J3613" s="15">
        <f t="shared" si="528"/>
        <v>44643</v>
      </c>
      <c r="K3613" s="7">
        <f t="shared" si="529"/>
        <v>19.708069155980105</v>
      </c>
    </row>
    <row r="3614" spans="1:11" x14ac:dyDescent="0.25">
      <c r="A3614" s="11">
        <v>44644</v>
      </c>
      <c r="B3614" s="7">
        <v>7467.38</v>
      </c>
      <c r="C3614" s="4">
        <f t="shared" si="522"/>
        <v>9.0434029184461066E-4</v>
      </c>
      <c r="D3614" s="4">
        <f t="shared" si="530"/>
        <v>1.4509140916531771E-7</v>
      </c>
      <c r="E3614" s="13">
        <f t="shared" si="523"/>
        <v>1.3895256794823249E-4</v>
      </c>
      <c r="F3614" s="4">
        <f t="shared" si="524"/>
        <v>9.0419520043544537E-4</v>
      </c>
      <c r="G3614" s="6">
        <f t="shared" si="525"/>
        <v>7.6705924524381561E-2</v>
      </c>
      <c r="H3614" s="8">
        <f t="shared" si="526"/>
        <v>0</v>
      </c>
      <c r="I3614" s="6">
        <f t="shared" si="527"/>
        <v>3.5188085277922285</v>
      </c>
      <c r="J3614" s="15">
        <f t="shared" si="528"/>
        <v>44644</v>
      </c>
      <c r="K3614" s="7">
        <f t="shared" si="529"/>
        <v>18.749666581276269</v>
      </c>
    </row>
    <row r="3615" spans="1:11" x14ac:dyDescent="0.25">
      <c r="A3615" s="11">
        <v>44645</v>
      </c>
      <c r="B3615" s="7">
        <v>7483.35</v>
      </c>
      <c r="C3615" s="4">
        <f t="shared" si="522"/>
        <v>2.1363513452411363E-3</v>
      </c>
      <c r="D3615" s="4">
        <f t="shared" si="530"/>
        <v>1.4509140916531771E-7</v>
      </c>
      <c r="E3615" s="13">
        <f t="shared" si="523"/>
        <v>1.2526538790143634E-4</v>
      </c>
      <c r="F3615" s="4">
        <f t="shared" si="524"/>
        <v>2.1362062538319709E-3</v>
      </c>
      <c r="G3615" s="6">
        <f t="shared" si="525"/>
        <v>0.19086558965638151</v>
      </c>
      <c r="H3615" s="8">
        <f t="shared" si="526"/>
        <v>0</v>
      </c>
      <c r="I3615" s="6">
        <f t="shared" si="527"/>
        <v>3.5553846141624712</v>
      </c>
      <c r="J3615" s="15">
        <f t="shared" si="528"/>
        <v>44645</v>
      </c>
      <c r="K3615" s="7">
        <f t="shared" si="529"/>
        <v>17.802287251660498</v>
      </c>
    </row>
    <row r="3616" spans="1:11" x14ac:dyDescent="0.25">
      <c r="A3616" s="11">
        <v>44648</v>
      </c>
      <c r="B3616" s="7">
        <v>7473.14</v>
      </c>
      <c r="C3616" s="4">
        <f t="shared" si="522"/>
        <v>-1.3652938070330971E-3</v>
      </c>
      <c r="D3616" s="4">
        <f t="shared" si="530"/>
        <v>1.4509140916531771E-7</v>
      </c>
      <c r="E3616" s="13">
        <f t="shared" si="523"/>
        <v>1.1321537136147184E-4</v>
      </c>
      <c r="F3616" s="4">
        <f t="shared" si="524"/>
        <v>-1.3654388984422625E-3</v>
      </c>
      <c r="G3616" s="6">
        <f t="shared" si="525"/>
        <v>-0.12832745254896596</v>
      </c>
      <c r="H3616" s="8">
        <f t="shared" si="526"/>
        <v>1</v>
      </c>
      <c r="I3616" s="6">
        <f t="shared" si="527"/>
        <v>3.6159368052571956</v>
      </c>
      <c r="J3616" s="15">
        <f t="shared" si="528"/>
        <v>44648</v>
      </c>
      <c r="K3616" s="7">
        <f t="shared" si="529"/>
        <v>16.924387420067049</v>
      </c>
    </row>
    <row r="3617" spans="1:11" x14ac:dyDescent="0.25">
      <c r="A3617" s="11">
        <v>44649</v>
      </c>
      <c r="B3617" s="7">
        <v>7537.25</v>
      </c>
      <c r="C3617" s="4">
        <f t="shared" si="522"/>
        <v>8.5421351252635506E-3</v>
      </c>
      <c r="D3617" s="4">
        <f t="shared" si="530"/>
        <v>1.4509140916531771E-7</v>
      </c>
      <c r="E3617" s="13">
        <f t="shared" si="523"/>
        <v>1.0295267177870802E-4</v>
      </c>
      <c r="F3617" s="4">
        <f t="shared" si="524"/>
        <v>8.5419900338543856E-3</v>
      </c>
      <c r="G3617" s="6">
        <f t="shared" si="525"/>
        <v>0.84186072600091466</v>
      </c>
      <c r="H3617" s="8">
        <f t="shared" si="526"/>
        <v>0</v>
      </c>
      <c r="I3617" s="6">
        <f t="shared" si="527"/>
        <v>3.3173173121189174</v>
      </c>
      <c r="J3617" s="15">
        <f t="shared" si="528"/>
        <v>44649</v>
      </c>
      <c r="K3617" s="7">
        <f t="shared" si="529"/>
        <v>16.139091040084359</v>
      </c>
    </row>
    <row r="3618" spans="1:11" x14ac:dyDescent="0.25">
      <c r="A3618" s="11">
        <v>44650</v>
      </c>
      <c r="B3618" s="7">
        <v>7578.75</v>
      </c>
      <c r="C3618" s="4">
        <f t="shared" si="522"/>
        <v>5.4908843964072305E-3</v>
      </c>
      <c r="D3618" s="4">
        <f t="shared" si="530"/>
        <v>1.4509140916531771E-7</v>
      </c>
      <c r="E3618" s="13">
        <f t="shared" si="523"/>
        <v>9.3571544261137531E-5</v>
      </c>
      <c r="F3618" s="4">
        <f t="shared" si="524"/>
        <v>5.4907393049980656E-3</v>
      </c>
      <c r="G3618" s="6">
        <f t="shared" si="525"/>
        <v>0.56762161609905526</v>
      </c>
      <c r="H3618" s="8">
        <f t="shared" si="526"/>
        <v>0</v>
      </c>
      <c r="I3618" s="6">
        <f t="shared" si="527"/>
        <v>3.5583564347671413</v>
      </c>
      <c r="J3618" s="15">
        <f t="shared" si="528"/>
        <v>44650</v>
      </c>
      <c r="K3618" s="7">
        <f t="shared" si="529"/>
        <v>15.386227834679881</v>
      </c>
    </row>
    <row r="3619" spans="1:11" x14ac:dyDescent="0.25">
      <c r="A3619" s="11">
        <v>44651</v>
      </c>
      <c r="B3619" s="7">
        <v>7515.68</v>
      </c>
      <c r="C3619" s="4">
        <f t="shared" si="522"/>
        <v>-8.3567735971730589E-3</v>
      </c>
      <c r="D3619" s="4">
        <f t="shared" si="530"/>
        <v>1.4509140916531771E-7</v>
      </c>
      <c r="E3619" s="13">
        <f t="shared" si="523"/>
        <v>8.5312520754195258E-5</v>
      </c>
      <c r="F3619" s="4">
        <f t="shared" si="524"/>
        <v>-8.3569186885822239E-3</v>
      </c>
      <c r="G3619" s="6">
        <f t="shared" si="525"/>
        <v>-0.90477332787408105</v>
      </c>
      <c r="H3619" s="8">
        <f t="shared" si="526"/>
        <v>1</v>
      </c>
      <c r="I3619" s="6">
        <f t="shared" si="527"/>
        <v>3.356348744035361</v>
      </c>
      <c r="J3619" s="15">
        <f t="shared" si="528"/>
        <v>44651</v>
      </c>
      <c r="K3619" s="7">
        <f t="shared" si="529"/>
        <v>14.691517195583103</v>
      </c>
    </row>
    <row r="3620" spans="1:11" x14ac:dyDescent="0.25">
      <c r="A3620" s="11">
        <v>44652</v>
      </c>
      <c r="B3620" s="7">
        <v>7537.9</v>
      </c>
      <c r="C3620" s="4">
        <f t="shared" si="522"/>
        <v>2.9521238319838205E-3</v>
      </c>
      <c r="D3620" s="4">
        <f t="shared" si="530"/>
        <v>1.4509140916531771E-7</v>
      </c>
      <c r="E3620" s="13">
        <f t="shared" si="523"/>
        <v>9.1001173896692095E-5</v>
      </c>
      <c r="F3620" s="4">
        <f t="shared" si="524"/>
        <v>2.9519787405746551E-3</v>
      </c>
      <c r="G3620" s="6">
        <f t="shared" si="525"/>
        <v>0.30944945927003653</v>
      </c>
      <c r="H3620" s="8">
        <f t="shared" si="526"/>
        <v>0</v>
      </c>
      <c r="I3620" s="6">
        <f t="shared" si="527"/>
        <v>3.6855010586575574</v>
      </c>
      <c r="J3620" s="15">
        <f t="shared" si="528"/>
        <v>44652</v>
      </c>
      <c r="K3620" s="7">
        <f t="shared" si="529"/>
        <v>15.173429736174713</v>
      </c>
    </row>
    <row r="3621" spans="1:11" x14ac:dyDescent="0.25">
      <c r="A3621" s="11">
        <v>44655</v>
      </c>
      <c r="B3621" s="7">
        <v>7558.92</v>
      </c>
      <c r="C3621" s="4">
        <f t="shared" ref="C3621:C3684" si="531">LN(B3621/B3620)</f>
        <v>2.784694204916741E-3</v>
      </c>
      <c r="D3621" s="4">
        <f t="shared" si="530"/>
        <v>1.4509140916531771E-7</v>
      </c>
      <c r="E3621" s="13">
        <f t="shared" ref="E3621:E3684" si="532">$G$6+(($G$7+$G$8*H3620)*F3620*F3620)+($G$9*E3620)</f>
        <v>8.3049599882291326E-5</v>
      </c>
      <c r="F3621" s="4">
        <f t="shared" ref="F3621:F3684" si="533">C3621-D3621</f>
        <v>2.7845491135075756E-3</v>
      </c>
      <c r="G3621" s="6">
        <f t="shared" ref="G3621:G3684" si="534">F3621/SQRT(E3621)</f>
        <v>0.30555268903034538</v>
      </c>
      <c r="H3621" s="8">
        <f t="shared" ref="H3621:H3684" si="535">IF(G3621&lt;0,1,0)</f>
        <v>0</v>
      </c>
      <c r="I3621" s="6">
        <f t="shared" ref="I3621:I3684" si="536">-0.5*LN(2*PI())-0.5*LN(E3621)-0.5*G3621*G3621</f>
        <v>3.7324165137632783</v>
      </c>
      <c r="J3621" s="15">
        <f t="shared" ref="J3621:J3684" si="537">A3621</f>
        <v>44655</v>
      </c>
      <c r="K3621" s="7">
        <f t="shared" ref="K3621:K3684" si="538">100*SQRT($B$12*E3621)</f>
        <v>14.495360902792212</v>
      </c>
    </row>
    <row r="3622" spans="1:11" x14ac:dyDescent="0.25">
      <c r="A3622" s="11">
        <v>44656</v>
      </c>
      <c r="B3622" s="7">
        <v>7613.72</v>
      </c>
      <c r="C3622" s="4">
        <f t="shared" si="531"/>
        <v>7.2235600775656574E-3</v>
      </c>
      <c r="D3622" s="4">
        <f t="shared" si="530"/>
        <v>1.4509140916531771E-7</v>
      </c>
      <c r="E3622" s="13">
        <f t="shared" si="532"/>
        <v>7.6049136816511045E-5</v>
      </c>
      <c r="F3622" s="4">
        <f t="shared" si="533"/>
        <v>7.2234149861564925E-3</v>
      </c>
      <c r="G3622" s="6">
        <f t="shared" si="534"/>
        <v>0.82831480020929427</v>
      </c>
      <c r="H3622" s="8">
        <f t="shared" si="535"/>
        <v>0</v>
      </c>
      <c r="I3622" s="6">
        <f t="shared" si="536"/>
        <v>3.4800742074392605</v>
      </c>
      <c r="J3622" s="15">
        <f t="shared" si="537"/>
        <v>44656</v>
      </c>
      <c r="K3622" s="7">
        <f t="shared" si="538"/>
        <v>13.870988290160616</v>
      </c>
    </row>
    <row r="3623" spans="1:11" x14ac:dyDescent="0.25">
      <c r="A3623" s="11">
        <v>44657</v>
      </c>
      <c r="B3623" s="7">
        <v>7587.7</v>
      </c>
      <c r="C3623" s="4">
        <f t="shared" si="531"/>
        <v>-3.4233677395482985E-3</v>
      </c>
      <c r="D3623" s="4">
        <f t="shared" si="530"/>
        <v>1.4509140916531771E-7</v>
      </c>
      <c r="E3623" s="13">
        <f t="shared" si="532"/>
        <v>6.9886019546068704E-5</v>
      </c>
      <c r="F3623" s="4">
        <f t="shared" si="533"/>
        <v>-3.4235128309574639E-3</v>
      </c>
      <c r="G3623" s="6">
        <f t="shared" si="534"/>
        <v>-0.4095215942399919</v>
      </c>
      <c r="H3623" s="8">
        <f t="shared" si="535"/>
        <v>1</v>
      </c>
      <c r="I3623" s="6">
        <f t="shared" si="536"/>
        <v>3.7815299663321378</v>
      </c>
      <c r="J3623" s="15">
        <f t="shared" si="537"/>
        <v>44657</v>
      </c>
      <c r="K3623" s="7">
        <f t="shared" si="538"/>
        <v>13.297053412375007</v>
      </c>
    </row>
    <row r="3624" spans="1:11" x14ac:dyDescent="0.25">
      <c r="A3624" s="11">
        <v>44658</v>
      </c>
      <c r="B3624" s="7">
        <v>7551.81</v>
      </c>
      <c r="C3624" s="4">
        <f t="shared" si="531"/>
        <v>-4.7412455531441597E-3</v>
      </c>
      <c r="D3624" s="4">
        <f t="shared" si="530"/>
        <v>1.4509140916531771E-7</v>
      </c>
      <c r="E3624" s="13">
        <f t="shared" si="532"/>
        <v>6.6635042098414871E-5</v>
      </c>
      <c r="F3624" s="4">
        <f t="shared" si="533"/>
        <v>-4.7413906445533246E-3</v>
      </c>
      <c r="G3624" s="6">
        <f t="shared" si="534"/>
        <v>-0.58083716929512397</v>
      </c>
      <c r="H3624" s="8">
        <f t="shared" si="535"/>
        <v>1</v>
      </c>
      <c r="I3624" s="6">
        <f t="shared" si="536"/>
        <v>3.7205155387561746</v>
      </c>
      <c r="J3624" s="15">
        <f t="shared" si="537"/>
        <v>44658</v>
      </c>
      <c r="K3624" s="7">
        <f t="shared" si="538"/>
        <v>12.984092440713352</v>
      </c>
    </row>
    <row r="3625" spans="1:11" x14ac:dyDescent="0.25">
      <c r="A3625" s="11">
        <v>44659</v>
      </c>
      <c r="B3625" s="7">
        <v>7669.56</v>
      </c>
      <c r="C3625" s="4">
        <f t="shared" si="531"/>
        <v>1.5471977742796971E-2</v>
      </c>
      <c r="D3625" s="4">
        <f t="shared" si="530"/>
        <v>1.4509140916531771E-7</v>
      </c>
      <c r="E3625" s="13">
        <f t="shared" si="532"/>
        <v>6.5769710991558448E-5</v>
      </c>
      <c r="F3625" s="4">
        <f t="shared" si="533"/>
        <v>1.5471832651387806E-2</v>
      </c>
      <c r="G3625" s="6">
        <f t="shared" si="534"/>
        <v>1.9077822006191059</v>
      </c>
      <c r="H3625" s="8">
        <f t="shared" si="535"/>
        <v>0</v>
      </c>
      <c r="I3625" s="6">
        <f t="shared" si="536"/>
        <v>2.075920576740625</v>
      </c>
      <c r="J3625" s="15">
        <f t="shared" si="537"/>
        <v>44659</v>
      </c>
      <c r="K3625" s="7">
        <f t="shared" si="538"/>
        <v>12.899510409648999</v>
      </c>
    </row>
    <row r="3626" spans="1:11" x14ac:dyDescent="0.25">
      <c r="A3626" s="11">
        <v>44662</v>
      </c>
      <c r="B3626" s="7">
        <v>7618.31</v>
      </c>
      <c r="C3626" s="4">
        <f t="shared" si="531"/>
        <v>-6.7046870474296418E-3</v>
      </c>
      <c r="D3626" s="4">
        <f t="shared" si="530"/>
        <v>1.4509140916531771E-7</v>
      </c>
      <c r="E3626" s="13">
        <f t="shared" si="532"/>
        <v>6.0836145811046747E-5</v>
      </c>
      <c r="F3626" s="4">
        <f t="shared" si="533"/>
        <v>-6.7048321388388068E-3</v>
      </c>
      <c r="G3626" s="6">
        <f t="shared" si="534"/>
        <v>-0.85962109270609866</v>
      </c>
      <c r="H3626" s="8">
        <f t="shared" si="535"/>
        <v>1</v>
      </c>
      <c r="I3626" s="6">
        <f t="shared" si="536"/>
        <v>3.5652504763667983</v>
      </c>
      <c r="J3626" s="15">
        <f t="shared" si="537"/>
        <v>44662</v>
      </c>
      <c r="K3626" s="7">
        <f t="shared" si="538"/>
        <v>12.406266517447877</v>
      </c>
    </row>
    <row r="3627" spans="1:11" x14ac:dyDescent="0.25">
      <c r="A3627" s="11">
        <v>44663</v>
      </c>
      <c r="B3627" s="7">
        <v>7576.66</v>
      </c>
      <c r="C3627" s="4">
        <f t="shared" si="531"/>
        <v>-5.4820910222291106E-3</v>
      </c>
      <c r="D3627" s="4">
        <f t="shared" si="530"/>
        <v>1.4509140916531771E-7</v>
      </c>
      <c r="E3627" s="13">
        <f t="shared" si="532"/>
        <v>6.4834915227971436E-5</v>
      </c>
      <c r="F3627" s="4">
        <f t="shared" si="533"/>
        <v>-5.4822361136382756E-3</v>
      </c>
      <c r="G3627" s="6">
        <f t="shared" si="534"/>
        <v>-0.68085285435235932</v>
      </c>
      <c r="H3627" s="8">
        <f t="shared" si="535"/>
        <v>1</v>
      </c>
      <c r="I3627" s="6">
        <f t="shared" si="536"/>
        <v>3.6711143043896421</v>
      </c>
      <c r="J3627" s="15">
        <f t="shared" si="537"/>
        <v>44663</v>
      </c>
      <c r="K3627" s="7">
        <f t="shared" si="538"/>
        <v>12.807510902855704</v>
      </c>
    </row>
    <row r="3628" spans="1:11" x14ac:dyDescent="0.25">
      <c r="A3628" s="11">
        <v>44664</v>
      </c>
      <c r="B3628" s="7">
        <v>7580.8</v>
      </c>
      <c r="C3628" s="4">
        <f t="shared" si="531"/>
        <v>5.4626568078700185E-4</v>
      </c>
      <c r="D3628" s="4">
        <f t="shared" si="530"/>
        <v>1.4509140916531771E-7</v>
      </c>
      <c r="E3628" s="13">
        <f t="shared" si="532"/>
        <v>6.559042649955109E-5</v>
      </c>
      <c r="F3628" s="4">
        <f t="shared" si="533"/>
        <v>5.4612058937783656E-4</v>
      </c>
      <c r="G3628" s="6">
        <f t="shared" si="534"/>
        <v>6.7432354317893517E-2</v>
      </c>
      <c r="H3628" s="8">
        <f t="shared" si="535"/>
        <v>0</v>
      </c>
      <c r="I3628" s="6">
        <f t="shared" si="536"/>
        <v>3.8948283106763943</v>
      </c>
      <c r="J3628" s="15">
        <f t="shared" si="537"/>
        <v>44664</v>
      </c>
      <c r="K3628" s="7">
        <f t="shared" si="538"/>
        <v>12.881916745727876</v>
      </c>
    </row>
    <row r="3629" spans="1:11" x14ac:dyDescent="0.25">
      <c r="A3629" s="11">
        <v>44665</v>
      </c>
      <c r="B3629" s="7">
        <v>7616.38</v>
      </c>
      <c r="C3629" s="4">
        <f t="shared" si="531"/>
        <v>4.682456220006171E-3</v>
      </c>
      <c r="D3629" s="4">
        <f t="shared" si="530"/>
        <v>1.4509140916531771E-7</v>
      </c>
      <c r="E3629" s="13">
        <f t="shared" si="532"/>
        <v>6.0678306059785972E-5</v>
      </c>
      <c r="F3629" s="4">
        <f t="shared" si="533"/>
        <v>4.6823111285970061E-3</v>
      </c>
      <c r="G3629" s="6">
        <f t="shared" si="534"/>
        <v>0.60109559323286665</v>
      </c>
      <c r="H3629" s="8">
        <f t="shared" si="535"/>
        <v>0</v>
      </c>
      <c r="I3629" s="6">
        <f t="shared" si="536"/>
        <v>3.7553656706081742</v>
      </c>
      <c r="J3629" s="15">
        <f t="shared" si="537"/>
        <v>44665</v>
      </c>
      <c r="K3629" s="7">
        <f t="shared" si="538"/>
        <v>12.390161997781082</v>
      </c>
    </row>
    <row r="3630" spans="1:11" x14ac:dyDescent="0.25">
      <c r="A3630" s="11">
        <v>44670</v>
      </c>
      <c r="B3630" s="7">
        <v>7601.28</v>
      </c>
      <c r="C3630" s="4">
        <f t="shared" si="531"/>
        <v>-1.9845370386516849E-3</v>
      </c>
      <c r="D3630" s="4">
        <f t="shared" si="530"/>
        <v>1.4509140916531771E-7</v>
      </c>
      <c r="E3630" s="13">
        <f t="shared" si="532"/>
        <v>5.6353738665838179E-5</v>
      </c>
      <c r="F3630" s="4">
        <f t="shared" si="533"/>
        <v>-1.9846821300608503E-3</v>
      </c>
      <c r="G3630" s="6">
        <f t="shared" si="534"/>
        <v>-0.26438060527359464</v>
      </c>
      <c r="H3630" s="8">
        <f t="shared" si="535"/>
        <v>1</v>
      </c>
      <c r="I3630" s="6">
        <f t="shared" si="536"/>
        <v>3.9380439008026733</v>
      </c>
      <c r="J3630" s="15">
        <f t="shared" si="537"/>
        <v>44670</v>
      </c>
      <c r="K3630" s="7">
        <f t="shared" si="538"/>
        <v>11.940475653196174</v>
      </c>
    </row>
    <row r="3631" spans="1:11" x14ac:dyDescent="0.25">
      <c r="A3631" s="11">
        <v>44671</v>
      </c>
      <c r="B3631" s="7">
        <v>7629.22</v>
      </c>
      <c r="C3631" s="4">
        <f t="shared" si="531"/>
        <v>3.6689578598568151E-3</v>
      </c>
      <c r="D3631" s="4">
        <f t="shared" si="530"/>
        <v>1.4509140916531771E-7</v>
      </c>
      <c r="E3631" s="13">
        <f t="shared" si="532"/>
        <v>5.3277395191898681E-5</v>
      </c>
      <c r="F3631" s="4">
        <f t="shared" si="533"/>
        <v>3.6688127684476497E-3</v>
      </c>
      <c r="G3631" s="6">
        <f t="shared" si="534"/>
        <v>0.50263653998083069</v>
      </c>
      <c r="H3631" s="8">
        <f t="shared" si="535"/>
        <v>0</v>
      </c>
      <c r="I3631" s="6">
        <f t="shared" si="536"/>
        <v>3.8747389321174719</v>
      </c>
      <c r="J3631" s="15">
        <f t="shared" si="537"/>
        <v>44671</v>
      </c>
      <c r="K3631" s="7">
        <f t="shared" si="538"/>
        <v>11.609987503675603</v>
      </c>
    </row>
    <row r="3632" spans="1:11" x14ac:dyDescent="0.25">
      <c r="A3632" s="11">
        <v>44672</v>
      </c>
      <c r="B3632" s="7">
        <v>7627.95</v>
      </c>
      <c r="C3632" s="4">
        <f t="shared" si="531"/>
        <v>-1.6647910496294695E-4</v>
      </c>
      <c r="D3632" s="4">
        <f t="shared" si="530"/>
        <v>1.4509140916531771E-7</v>
      </c>
      <c r="E3632" s="13">
        <f t="shared" si="532"/>
        <v>4.9838072322300878E-5</v>
      </c>
      <c r="F3632" s="4">
        <f t="shared" si="533"/>
        <v>-1.6662419637211227E-4</v>
      </c>
      <c r="G3632" s="6">
        <f t="shared" si="534"/>
        <v>-2.3602469757775905E-2</v>
      </c>
      <c r="H3632" s="8">
        <f t="shared" si="535"/>
        <v>1</v>
      </c>
      <c r="I3632" s="6">
        <f t="shared" si="536"/>
        <v>4.034148609283231</v>
      </c>
      <c r="J3632" s="15">
        <f t="shared" si="537"/>
        <v>44672</v>
      </c>
      <c r="K3632" s="7">
        <f t="shared" si="538"/>
        <v>11.228994744651954</v>
      </c>
    </row>
    <row r="3633" spans="1:11" x14ac:dyDescent="0.25">
      <c r="A3633" s="11">
        <v>44673</v>
      </c>
      <c r="B3633" s="7">
        <v>7521.68</v>
      </c>
      <c r="C3633" s="4">
        <f t="shared" si="531"/>
        <v>-1.4029615652524556E-2</v>
      </c>
      <c r="D3633" s="4">
        <f t="shared" si="530"/>
        <v>1.4509140916531771E-7</v>
      </c>
      <c r="E3633" s="13">
        <f t="shared" si="532"/>
        <v>4.6815288957800712E-5</v>
      </c>
      <c r="F3633" s="4">
        <f t="shared" si="533"/>
        <v>-1.4029760743933721E-2</v>
      </c>
      <c r="G3633" s="6">
        <f t="shared" si="534"/>
        <v>-2.0504841221987578</v>
      </c>
      <c r="H3633" s="8">
        <f t="shared" si="535"/>
        <v>1</v>
      </c>
      <c r="I3633" s="6">
        <f t="shared" si="536"/>
        <v>1.9634692597301231</v>
      </c>
      <c r="J3633" s="15">
        <f t="shared" si="537"/>
        <v>44673</v>
      </c>
      <c r="K3633" s="7">
        <f t="shared" si="538"/>
        <v>10.883137464133943</v>
      </c>
    </row>
    <row r="3634" spans="1:11" x14ac:dyDescent="0.25">
      <c r="A3634" s="11">
        <v>44676</v>
      </c>
      <c r="B3634" s="7">
        <v>7380.54</v>
      </c>
      <c r="C3634" s="4">
        <f t="shared" si="531"/>
        <v>-1.8942710598812005E-2</v>
      </c>
      <c r="D3634" s="4">
        <f t="shared" si="530"/>
        <v>1.4509140916531771E-7</v>
      </c>
      <c r="E3634" s="13">
        <f t="shared" si="532"/>
        <v>8.0675258239207737E-5</v>
      </c>
      <c r="F3634" s="4">
        <f t="shared" si="533"/>
        <v>-1.894285569022117E-2</v>
      </c>
      <c r="G3634" s="6">
        <f t="shared" si="534"/>
        <v>-2.1089936330594434</v>
      </c>
      <c r="H3634" s="8">
        <f t="shared" si="535"/>
        <v>1</v>
      </c>
      <c r="I3634" s="6">
        <f t="shared" si="536"/>
        <v>1.5696737041774718</v>
      </c>
      <c r="J3634" s="15">
        <f t="shared" si="537"/>
        <v>44676</v>
      </c>
      <c r="K3634" s="7">
        <f t="shared" si="538"/>
        <v>14.28665122921378</v>
      </c>
    </row>
    <row r="3635" spans="1:11" x14ac:dyDescent="0.25">
      <c r="A3635" s="11">
        <v>44677</v>
      </c>
      <c r="B3635" s="7">
        <v>7386.19</v>
      </c>
      <c r="C3635" s="4">
        <f t="shared" si="531"/>
        <v>7.652337756173693E-4</v>
      </c>
      <c r="D3635" s="4">
        <f t="shared" si="530"/>
        <v>1.4509140916531771E-7</v>
      </c>
      <c r="E3635" s="13">
        <f t="shared" si="532"/>
        <v>1.4054688412850751E-4</v>
      </c>
      <c r="F3635" s="4">
        <f t="shared" si="533"/>
        <v>7.6508868420820401E-4</v>
      </c>
      <c r="G3635" s="6">
        <f t="shared" si="534"/>
        <v>6.4535869802297571E-2</v>
      </c>
      <c r="H3635" s="8">
        <f t="shared" si="535"/>
        <v>0</v>
      </c>
      <c r="I3635" s="6">
        <f t="shared" si="536"/>
        <v>3.5139637425444579</v>
      </c>
      <c r="J3635" s="15">
        <f t="shared" si="537"/>
        <v>44677</v>
      </c>
      <c r="K3635" s="7">
        <f t="shared" si="538"/>
        <v>18.856924904265913</v>
      </c>
    </row>
    <row r="3636" spans="1:11" x14ac:dyDescent="0.25">
      <c r="A3636" s="11">
        <v>44678</v>
      </c>
      <c r="B3636" s="7">
        <v>7425.61</v>
      </c>
      <c r="C3636" s="4">
        <f t="shared" si="531"/>
        <v>5.3227957535320917E-3</v>
      </c>
      <c r="D3636" s="4">
        <f t="shared" si="530"/>
        <v>1.4509140916531771E-7</v>
      </c>
      <c r="E3636" s="13">
        <f t="shared" si="532"/>
        <v>1.2666900327557208E-4</v>
      </c>
      <c r="F3636" s="4">
        <f t="shared" si="533"/>
        <v>5.3226506621229267E-3</v>
      </c>
      <c r="G3636" s="6">
        <f t="shared" si="534"/>
        <v>0.47292555997375613</v>
      </c>
      <c r="H3636" s="8">
        <f t="shared" si="535"/>
        <v>0</v>
      </c>
      <c r="I3636" s="6">
        <f t="shared" si="536"/>
        <v>3.4561987477419236</v>
      </c>
      <c r="J3636" s="15">
        <f t="shared" si="537"/>
        <v>44678</v>
      </c>
      <c r="K3636" s="7">
        <f t="shared" si="538"/>
        <v>17.901747911508455</v>
      </c>
    </row>
    <row r="3637" spans="1:11" x14ac:dyDescent="0.25">
      <c r="A3637" s="11">
        <v>44679</v>
      </c>
      <c r="B3637" s="7">
        <v>7509.19</v>
      </c>
      <c r="C3637" s="4">
        <f t="shared" si="531"/>
        <v>1.1192767571011118E-2</v>
      </c>
      <c r="D3637" s="4">
        <f t="shared" si="530"/>
        <v>1.4509140916531771E-7</v>
      </c>
      <c r="E3637" s="13">
        <f t="shared" si="532"/>
        <v>1.144510962088295E-4</v>
      </c>
      <c r="F3637" s="4">
        <f t="shared" si="533"/>
        <v>1.1192622479601953E-2</v>
      </c>
      <c r="G3637" s="6">
        <f t="shared" si="534"/>
        <v>1.046217251896163</v>
      </c>
      <c r="H3637" s="8">
        <f t="shared" si="535"/>
        <v>0</v>
      </c>
      <c r="I3637" s="6">
        <f t="shared" si="536"/>
        <v>3.0714576644891323</v>
      </c>
      <c r="J3637" s="15">
        <f t="shared" si="537"/>
        <v>44679</v>
      </c>
      <c r="K3637" s="7">
        <f t="shared" si="538"/>
        <v>17.016500034035747</v>
      </c>
    </row>
    <row r="3638" spans="1:11" x14ac:dyDescent="0.25">
      <c r="A3638" s="11">
        <v>44680</v>
      </c>
      <c r="B3638" s="7">
        <v>7544.55</v>
      </c>
      <c r="C3638" s="4">
        <f t="shared" si="531"/>
        <v>4.6978445266296041E-3</v>
      </c>
      <c r="D3638" s="4">
        <f t="shared" si="530"/>
        <v>1.4509140916531771E-7</v>
      </c>
      <c r="E3638" s="13">
        <f t="shared" si="532"/>
        <v>1.0369460862448889E-4</v>
      </c>
      <c r="F3638" s="4">
        <f t="shared" si="533"/>
        <v>4.6976994352204392E-3</v>
      </c>
      <c r="G3638" s="6">
        <f t="shared" si="534"/>
        <v>0.46132515701227189</v>
      </c>
      <c r="H3638" s="8">
        <f t="shared" si="535"/>
        <v>0</v>
      </c>
      <c r="I3638" s="6">
        <f t="shared" si="536"/>
        <v>3.5616812336496153</v>
      </c>
      <c r="J3638" s="15">
        <f t="shared" si="537"/>
        <v>44680</v>
      </c>
      <c r="K3638" s="7">
        <f t="shared" si="538"/>
        <v>16.197140482812294</v>
      </c>
    </row>
    <row r="3639" spans="1:11" x14ac:dyDescent="0.25">
      <c r="A3639" s="11">
        <v>44684</v>
      </c>
      <c r="B3639" s="7">
        <v>7561.33</v>
      </c>
      <c r="C3639" s="4">
        <f t="shared" si="531"/>
        <v>2.2216523501852751E-3</v>
      </c>
      <c r="D3639" s="4">
        <f t="shared" si="530"/>
        <v>1.4509140916531771E-7</v>
      </c>
      <c r="E3639" s="13">
        <f t="shared" si="532"/>
        <v>9.4224735877869515E-5</v>
      </c>
      <c r="F3639" s="4">
        <f t="shared" si="533"/>
        <v>2.2215072587761097E-3</v>
      </c>
      <c r="G3639" s="6">
        <f t="shared" si="534"/>
        <v>0.22885756470632465</v>
      </c>
      <c r="H3639" s="8">
        <f t="shared" si="535"/>
        <v>0</v>
      </c>
      <c r="I3639" s="6">
        <f t="shared" si="536"/>
        <v>3.6897874852913488</v>
      </c>
      <c r="J3639" s="15">
        <f t="shared" si="537"/>
        <v>44684</v>
      </c>
      <c r="K3639" s="7">
        <f t="shared" si="538"/>
        <v>15.439837491729305</v>
      </c>
    </row>
    <row r="3640" spans="1:11" x14ac:dyDescent="0.25">
      <c r="A3640" s="11">
        <v>44685</v>
      </c>
      <c r="B3640" s="7">
        <v>7493.45</v>
      </c>
      <c r="C3640" s="4">
        <f t="shared" si="531"/>
        <v>-9.0177950130199466E-3</v>
      </c>
      <c r="D3640" s="4">
        <f t="shared" si="530"/>
        <v>1.4509140916531771E-7</v>
      </c>
      <c r="E3640" s="13">
        <f t="shared" si="532"/>
        <v>8.5887582217438675E-5</v>
      </c>
      <c r="F3640" s="4">
        <f t="shared" si="533"/>
        <v>-9.0179401044291115E-3</v>
      </c>
      <c r="G3640" s="6">
        <f t="shared" si="534"/>
        <v>-0.97306568573044716</v>
      </c>
      <c r="H3640" s="8">
        <f t="shared" si="535"/>
        <v>1</v>
      </c>
      <c r="I3640" s="6">
        <f t="shared" si="536"/>
        <v>3.2888687025915786</v>
      </c>
      <c r="J3640" s="15">
        <f t="shared" si="537"/>
        <v>44685</v>
      </c>
      <c r="K3640" s="7">
        <f t="shared" si="538"/>
        <v>14.740949189591554</v>
      </c>
    </row>
    <row r="3641" spans="1:11" x14ac:dyDescent="0.25">
      <c r="A3641" s="11">
        <v>44686</v>
      </c>
      <c r="B3641" s="7">
        <v>7503.27</v>
      </c>
      <c r="C3641" s="4">
        <f t="shared" si="531"/>
        <v>1.3096198906864618E-3</v>
      </c>
      <c r="D3641" s="4">
        <f t="shared" si="530"/>
        <v>1.4509140916531771E-7</v>
      </c>
      <c r="E3641" s="13">
        <f t="shared" si="532"/>
        <v>9.3638740108288498E-5</v>
      </c>
      <c r="F3641" s="4">
        <f t="shared" si="533"/>
        <v>1.3094747992772964E-3</v>
      </c>
      <c r="G3641" s="6">
        <f t="shared" si="534"/>
        <v>0.13532229793737363</v>
      </c>
      <c r="H3641" s="8">
        <f t="shared" si="535"/>
        <v>0</v>
      </c>
      <c r="I3641" s="6">
        <f t="shared" si="536"/>
        <v>3.709938589667686</v>
      </c>
      <c r="J3641" s="15">
        <f t="shared" si="537"/>
        <v>44686</v>
      </c>
      <c r="K3641" s="7">
        <f t="shared" si="538"/>
        <v>15.391751442703649</v>
      </c>
    </row>
    <row r="3642" spans="1:11" x14ac:dyDescent="0.25">
      <c r="A3642" s="11">
        <v>44687</v>
      </c>
      <c r="B3642" s="7">
        <v>7387.94</v>
      </c>
      <c r="C3642" s="4">
        <f t="shared" si="531"/>
        <v>-1.5489984495615096E-2</v>
      </c>
      <c r="D3642" s="4">
        <f t="shared" si="530"/>
        <v>1.4509140916531771E-7</v>
      </c>
      <c r="E3642" s="13">
        <f t="shared" si="532"/>
        <v>8.5371679110176385E-5</v>
      </c>
      <c r="F3642" s="4">
        <f t="shared" si="533"/>
        <v>-1.5490129587024261E-2</v>
      </c>
      <c r="G3642" s="6">
        <f t="shared" si="534"/>
        <v>-1.676479083437892</v>
      </c>
      <c r="H3642" s="8">
        <f t="shared" si="535"/>
        <v>1</v>
      </c>
      <c r="I3642" s="6">
        <f t="shared" si="536"/>
        <v>2.3600184774501822</v>
      </c>
      <c r="J3642" s="15">
        <f t="shared" si="537"/>
        <v>44687</v>
      </c>
      <c r="K3642" s="7">
        <f t="shared" si="538"/>
        <v>14.696610090382961</v>
      </c>
    </row>
    <row r="3643" spans="1:11" x14ac:dyDescent="0.25">
      <c r="A3643" s="11">
        <v>44690</v>
      </c>
      <c r="B3643" s="7">
        <v>7216.58</v>
      </c>
      <c r="C3643" s="4">
        <f t="shared" si="531"/>
        <v>-2.3467784555865605E-2</v>
      </c>
      <c r="D3643" s="4">
        <f t="shared" si="530"/>
        <v>1.4509140916531771E-7</v>
      </c>
      <c r="E3643" s="13">
        <f t="shared" si="532"/>
        <v>1.2261967627035523E-4</v>
      </c>
      <c r="F3643" s="4">
        <f t="shared" si="533"/>
        <v>-2.346792964727477E-2</v>
      </c>
      <c r="G3643" s="6">
        <f t="shared" si="534"/>
        <v>-2.1193110132899293</v>
      </c>
      <c r="H3643" s="8">
        <f t="shared" si="535"/>
        <v>1</v>
      </c>
      <c r="I3643" s="6">
        <f t="shared" si="536"/>
        <v>1.3385334091383192</v>
      </c>
      <c r="J3643" s="15">
        <f t="shared" si="537"/>
        <v>44690</v>
      </c>
      <c r="K3643" s="7">
        <f t="shared" si="538"/>
        <v>17.613284218566356</v>
      </c>
    </row>
    <row r="3644" spans="1:11" x14ac:dyDescent="0.25">
      <c r="A3644" s="11">
        <v>44691</v>
      </c>
      <c r="B3644" s="7">
        <v>7243.22</v>
      </c>
      <c r="C3644" s="4">
        <f t="shared" si="531"/>
        <v>3.6847024358573721E-3</v>
      </c>
      <c r="D3644" s="4">
        <f t="shared" si="530"/>
        <v>1.4509140916531771E-7</v>
      </c>
      <c r="E3644" s="13">
        <f t="shared" si="532"/>
        <v>2.1308713206160898E-4</v>
      </c>
      <c r="F3644" s="4">
        <f t="shared" si="533"/>
        <v>3.6845573444482067E-3</v>
      </c>
      <c r="G3644" s="6">
        <f t="shared" si="534"/>
        <v>0.2524100878043351</v>
      </c>
      <c r="H3644" s="8">
        <f t="shared" si="535"/>
        <v>0</v>
      </c>
      <c r="I3644" s="6">
        <f t="shared" si="536"/>
        <v>3.2761107431774725</v>
      </c>
      <c r="J3644" s="15">
        <f t="shared" si="537"/>
        <v>44691</v>
      </c>
      <c r="K3644" s="7">
        <f t="shared" si="538"/>
        <v>23.218751993073848</v>
      </c>
    </row>
    <row r="3645" spans="1:11" x14ac:dyDescent="0.25">
      <c r="A3645" s="11">
        <v>44692</v>
      </c>
      <c r="B3645" s="7">
        <v>7347.66</v>
      </c>
      <c r="C3645" s="4">
        <f t="shared" si="531"/>
        <v>1.4316036281904233E-2</v>
      </c>
      <c r="D3645" s="4">
        <f t="shared" si="530"/>
        <v>1.4509140916531771E-7</v>
      </c>
      <c r="E3645" s="13">
        <f t="shared" si="532"/>
        <v>1.9053250068105907E-4</v>
      </c>
      <c r="F3645" s="4">
        <f t="shared" si="533"/>
        <v>1.4315891190495068E-2</v>
      </c>
      <c r="G3645" s="6">
        <f t="shared" si="534"/>
        <v>1.0371315719584515</v>
      </c>
      <c r="H3645" s="8">
        <f t="shared" si="535"/>
        <v>0</v>
      </c>
      <c r="I3645" s="6">
        <f t="shared" si="536"/>
        <v>2.8260844033686356</v>
      </c>
      <c r="J3645" s="15">
        <f t="shared" si="537"/>
        <v>44692</v>
      </c>
      <c r="K3645" s="7">
        <f t="shared" si="538"/>
        <v>21.955573932900943</v>
      </c>
    </row>
    <row r="3646" spans="1:11" x14ac:dyDescent="0.25">
      <c r="A3646" s="11">
        <v>44693</v>
      </c>
      <c r="B3646" s="7">
        <v>7233.34</v>
      </c>
      <c r="C3646" s="4">
        <f t="shared" si="531"/>
        <v>-1.5681001651298196E-2</v>
      </c>
      <c r="D3646" s="4">
        <f t="shared" si="530"/>
        <v>1.4509140916531771E-7</v>
      </c>
      <c r="E3646" s="13">
        <f t="shared" si="532"/>
        <v>1.7067569451213261E-4</v>
      </c>
      <c r="F3646" s="4">
        <f t="shared" si="533"/>
        <v>-1.5681146742707361E-2</v>
      </c>
      <c r="G3646" s="6">
        <f t="shared" si="534"/>
        <v>-1.2003060069739553</v>
      </c>
      <c r="H3646" s="8">
        <f t="shared" si="535"/>
        <v>1</v>
      </c>
      <c r="I3646" s="6">
        <f t="shared" si="536"/>
        <v>2.6985668743363833</v>
      </c>
      <c r="J3646" s="15">
        <f t="shared" si="537"/>
        <v>44693</v>
      </c>
      <c r="K3646" s="7">
        <f t="shared" si="538"/>
        <v>20.780026638955388</v>
      </c>
    </row>
    <row r="3647" spans="1:11" x14ac:dyDescent="0.25">
      <c r="A3647" s="11">
        <v>44694</v>
      </c>
      <c r="B3647" s="7">
        <v>7418.15</v>
      </c>
      <c r="C3647" s="4">
        <f t="shared" si="531"/>
        <v>2.5228806409940109E-2</v>
      </c>
      <c r="D3647" s="4">
        <f t="shared" si="530"/>
        <v>1.4509140916531771E-7</v>
      </c>
      <c r="E3647" s="13">
        <f t="shared" si="532"/>
        <v>1.9882515418941852E-4</v>
      </c>
      <c r="F3647" s="4">
        <f t="shared" si="533"/>
        <v>2.5228661318530944E-2</v>
      </c>
      <c r="G3647" s="6">
        <f t="shared" si="534"/>
        <v>1.7891985711110705</v>
      </c>
      <c r="H3647" s="8">
        <f t="shared" si="535"/>
        <v>0</v>
      </c>
      <c r="I3647" s="6">
        <f t="shared" si="536"/>
        <v>1.7419880741714802</v>
      </c>
      <c r="J3647" s="15">
        <f t="shared" si="537"/>
        <v>44694</v>
      </c>
      <c r="K3647" s="7">
        <f t="shared" si="538"/>
        <v>22.428277689096614</v>
      </c>
    </row>
    <row r="3648" spans="1:11" x14ac:dyDescent="0.25">
      <c r="A3648" s="11">
        <v>44697</v>
      </c>
      <c r="B3648" s="7">
        <v>7464.8</v>
      </c>
      <c r="C3648" s="4">
        <f t="shared" si="531"/>
        <v>6.2689389908694854E-3</v>
      </c>
      <c r="D3648" s="4">
        <f t="shared" si="530"/>
        <v>1.4509140916531771E-7</v>
      </c>
      <c r="E3648" s="13">
        <f t="shared" si="532"/>
        <v>1.779764395592701E-4</v>
      </c>
      <c r="F3648" s="4">
        <f t="shared" si="533"/>
        <v>6.2687938994603204E-3</v>
      </c>
      <c r="G3648" s="6">
        <f t="shared" si="534"/>
        <v>0.46989706723611996</v>
      </c>
      <c r="H3648" s="8">
        <f t="shared" si="535"/>
        <v>0</v>
      </c>
      <c r="I3648" s="6">
        <f t="shared" si="536"/>
        <v>3.2875895291264676</v>
      </c>
      <c r="J3648" s="15">
        <f t="shared" si="537"/>
        <v>44697</v>
      </c>
      <c r="K3648" s="7">
        <f t="shared" si="538"/>
        <v>21.219811311247643</v>
      </c>
    </row>
    <row r="3649" spans="1:11" x14ac:dyDescent="0.25">
      <c r="A3649" s="11">
        <v>44698</v>
      </c>
      <c r="B3649" s="7">
        <v>7518.35</v>
      </c>
      <c r="C3649" s="4">
        <f t="shared" si="531"/>
        <v>7.1480600554867596E-3</v>
      </c>
      <c r="D3649" s="4">
        <f t="shared" si="530"/>
        <v>1.4509140916531771E-7</v>
      </c>
      <c r="E3649" s="13">
        <f t="shared" si="532"/>
        <v>1.5962150046507041E-4</v>
      </c>
      <c r="F3649" s="4">
        <f t="shared" si="533"/>
        <v>7.1479149640775947E-3</v>
      </c>
      <c r="G3649" s="6">
        <f t="shared" si="534"/>
        <v>0.56576188082567702</v>
      </c>
      <c r="H3649" s="8">
        <f t="shared" si="535"/>
        <v>0</v>
      </c>
      <c r="I3649" s="6">
        <f t="shared" si="536"/>
        <v>3.2923707975617993</v>
      </c>
      <c r="J3649" s="15">
        <f t="shared" si="537"/>
        <v>44698</v>
      </c>
      <c r="K3649" s="7">
        <f t="shared" si="538"/>
        <v>20.095830318168694</v>
      </c>
    </row>
    <row r="3650" spans="1:11" x14ac:dyDescent="0.25">
      <c r="A3650" s="11">
        <v>44699</v>
      </c>
      <c r="B3650" s="7">
        <v>7438.09</v>
      </c>
      <c r="C3650" s="4">
        <f t="shared" si="531"/>
        <v>-1.0732603536599487E-2</v>
      </c>
      <c r="D3650" s="4">
        <f t="shared" si="530"/>
        <v>1.4509140916531771E-7</v>
      </c>
      <c r="E3650" s="13">
        <f t="shared" si="532"/>
        <v>1.4346204914500687E-4</v>
      </c>
      <c r="F3650" s="4">
        <f t="shared" si="533"/>
        <v>-1.0732748628008652E-2</v>
      </c>
      <c r="G3650" s="6">
        <f t="shared" si="534"/>
        <v>-0.89607104270248217</v>
      </c>
      <c r="H3650" s="8">
        <f t="shared" si="535"/>
        <v>1</v>
      </c>
      <c r="I3650" s="6">
        <f t="shared" si="536"/>
        <v>3.1043098218255314</v>
      </c>
      <c r="J3650" s="15">
        <f t="shared" si="537"/>
        <v>44699</v>
      </c>
      <c r="K3650" s="7">
        <f t="shared" si="538"/>
        <v>19.051482470843769</v>
      </c>
    </row>
    <row r="3651" spans="1:11" x14ac:dyDescent="0.25">
      <c r="A3651" s="11">
        <v>44700</v>
      </c>
      <c r="B3651" s="7">
        <v>7302.74</v>
      </c>
      <c r="C3651" s="4">
        <f t="shared" si="531"/>
        <v>-1.8364475259825576E-2</v>
      </c>
      <c r="D3651" s="4">
        <f t="shared" si="530"/>
        <v>1.4509140916531771E-7</v>
      </c>
      <c r="E3651" s="13">
        <f t="shared" si="532"/>
        <v>1.5061153163360559E-4</v>
      </c>
      <c r="F3651" s="4">
        <f t="shared" si="533"/>
        <v>-1.8364620351234741E-2</v>
      </c>
      <c r="G3651" s="6">
        <f t="shared" si="534"/>
        <v>-1.4964177194340034</v>
      </c>
      <c r="H3651" s="8">
        <f t="shared" si="535"/>
        <v>1</v>
      </c>
      <c r="I3651" s="6">
        <f t="shared" si="536"/>
        <v>2.3618318084061101</v>
      </c>
      <c r="J3651" s="15">
        <f t="shared" si="537"/>
        <v>44700</v>
      </c>
      <c r="K3651" s="7">
        <f t="shared" si="538"/>
        <v>19.520429683616651</v>
      </c>
    </row>
    <row r="3652" spans="1:11" x14ac:dyDescent="0.25">
      <c r="A3652" s="11">
        <v>44701</v>
      </c>
      <c r="B3652" s="7">
        <v>7389.98</v>
      </c>
      <c r="C3652" s="4">
        <f t="shared" si="531"/>
        <v>1.1875408399765464E-2</v>
      </c>
      <c r="D3652" s="4">
        <f t="shared" si="530"/>
        <v>1.4509140916531771E-7</v>
      </c>
      <c r="E3652" s="13">
        <f t="shared" si="532"/>
        <v>1.981146866010276E-4</v>
      </c>
      <c r="F3652" s="4">
        <f t="shared" si="533"/>
        <v>1.1875263308356299E-2</v>
      </c>
      <c r="G3652" s="6">
        <f t="shared" si="534"/>
        <v>0.84369390571340497</v>
      </c>
      <c r="H3652" s="8">
        <f t="shared" si="535"/>
        <v>0</v>
      </c>
      <c r="I3652" s="6">
        <f t="shared" si="536"/>
        <v>2.9884839983754694</v>
      </c>
      <c r="J3652" s="15">
        <f t="shared" si="537"/>
        <v>44701</v>
      </c>
      <c r="K3652" s="7">
        <f t="shared" si="538"/>
        <v>22.38817002572117</v>
      </c>
    </row>
    <row r="3653" spans="1:11" x14ac:dyDescent="0.25">
      <c r="A3653" s="11">
        <v>44704</v>
      </c>
      <c r="B3653" s="7">
        <v>7513.44</v>
      </c>
      <c r="C3653" s="4">
        <f t="shared" si="531"/>
        <v>1.6568388229383092E-2</v>
      </c>
      <c r="D3653" s="4">
        <f t="shared" si="530"/>
        <v>1.4509140916531771E-7</v>
      </c>
      <c r="E3653" s="13">
        <f t="shared" si="532"/>
        <v>1.7735095307031118E-4</v>
      </c>
      <c r="F3653" s="4">
        <f t="shared" si="533"/>
        <v>1.6568243137973927E-2</v>
      </c>
      <c r="G3653" s="6">
        <f t="shared" si="534"/>
        <v>1.2441126209910716</v>
      </c>
      <c r="H3653" s="8">
        <f t="shared" si="535"/>
        <v>0</v>
      </c>
      <c r="I3653" s="6">
        <f t="shared" si="536"/>
        <v>2.6258433613444461</v>
      </c>
      <c r="J3653" s="15">
        <f t="shared" si="537"/>
        <v>44704</v>
      </c>
      <c r="K3653" s="7">
        <f t="shared" si="538"/>
        <v>21.182490676685951</v>
      </c>
    </row>
    <row r="3654" spans="1:11" x14ac:dyDescent="0.25">
      <c r="A3654" s="11">
        <v>44705</v>
      </c>
      <c r="B3654" s="7">
        <v>7484.35</v>
      </c>
      <c r="C3654" s="4">
        <f t="shared" si="531"/>
        <v>-3.8792430724962665E-3</v>
      </c>
      <c r="D3654" s="4">
        <f t="shared" si="530"/>
        <v>1.4509140916531771E-7</v>
      </c>
      <c r="E3654" s="13">
        <f t="shared" si="532"/>
        <v>1.590708302385E-4</v>
      </c>
      <c r="F3654" s="4">
        <f t="shared" si="533"/>
        <v>-3.8793881639054319E-3</v>
      </c>
      <c r="G3654" s="6">
        <f t="shared" si="534"/>
        <v>-0.30758699024825947</v>
      </c>
      <c r="H3654" s="8">
        <f t="shared" si="535"/>
        <v>1</v>
      </c>
      <c r="I3654" s="6">
        <f t="shared" si="536"/>
        <v>3.4068370793801641</v>
      </c>
      <c r="J3654" s="15">
        <f t="shared" si="537"/>
        <v>44705</v>
      </c>
      <c r="K3654" s="7">
        <f t="shared" si="538"/>
        <v>20.061136570578572</v>
      </c>
    </row>
    <row r="3655" spans="1:11" x14ac:dyDescent="0.25">
      <c r="A3655" s="11">
        <v>44706</v>
      </c>
      <c r="B3655" s="7">
        <v>7522.75</v>
      </c>
      <c r="C3655" s="4">
        <f t="shared" si="531"/>
        <v>5.1175888488852678E-3</v>
      </c>
      <c r="D3655" s="4">
        <f t="shared" si="530"/>
        <v>1.4509140916531771E-7</v>
      </c>
      <c r="E3655" s="13">
        <f t="shared" si="532"/>
        <v>1.4576999650681242E-4</v>
      </c>
      <c r="F3655" s="4">
        <f t="shared" si="533"/>
        <v>5.1174437574761028E-3</v>
      </c>
      <c r="G3655" s="6">
        <f t="shared" si="534"/>
        <v>0.42385665518611032</v>
      </c>
      <c r="H3655" s="8">
        <f t="shared" si="535"/>
        <v>0</v>
      </c>
      <c r="I3655" s="6">
        <f t="shared" si="536"/>
        <v>3.4079745071435723</v>
      </c>
      <c r="J3655" s="15">
        <f t="shared" si="537"/>
        <v>44706</v>
      </c>
      <c r="K3655" s="7">
        <f t="shared" si="538"/>
        <v>19.204116516055496</v>
      </c>
    </row>
    <row r="3656" spans="1:11" x14ac:dyDescent="0.25">
      <c r="A3656" s="11">
        <v>44707</v>
      </c>
      <c r="B3656" s="7">
        <v>7564.92</v>
      </c>
      <c r="C3656" s="4">
        <f t="shared" si="531"/>
        <v>5.5900095656056083E-3</v>
      </c>
      <c r="D3656" s="4">
        <f t="shared" si="530"/>
        <v>1.4509140916531771E-7</v>
      </c>
      <c r="E3656" s="13">
        <f t="shared" si="532"/>
        <v>1.3126736395567434E-4</v>
      </c>
      <c r="F3656" s="4">
        <f t="shared" si="533"/>
        <v>5.5898644741964433E-3</v>
      </c>
      <c r="G3656" s="6">
        <f t="shared" si="534"/>
        <v>0.48789110075610675</v>
      </c>
      <c r="H3656" s="8">
        <f t="shared" si="535"/>
        <v>0</v>
      </c>
      <c r="I3656" s="6">
        <f t="shared" si="536"/>
        <v>3.4311797879157515</v>
      </c>
      <c r="J3656" s="15">
        <f t="shared" si="537"/>
        <v>44707</v>
      </c>
      <c r="K3656" s="7">
        <f t="shared" si="538"/>
        <v>18.223787498976609</v>
      </c>
    </row>
    <row r="3657" spans="1:11" x14ac:dyDescent="0.25">
      <c r="A3657" s="11">
        <v>44708</v>
      </c>
      <c r="B3657" s="7">
        <v>7585.46</v>
      </c>
      <c r="C3657" s="4">
        <f t="shared" si="531"/>
        <v>2.7114848055862241E-3</v>
      </c>
      <c r="D3657" s="4">
        <f t="shared" si="530"/>
        <v>1.4509140916531771E-7</v>
      </c>
      <c r="E3657" s="13">
        <f t="shared" si="532"/>
        <v>1.1849943356265316E-4</v>
      </c>
      <c r="F3657" s="4">
        <f t="shared" si="533"/>
        <v>2.7113397141770587E-3</v>
      </c>
      <c r="G3657" s="6">
        <f t="shared" si="534"/>
        <v>0.24907251051067733</v>
      </c>
      <c r="H3657" s="8">
        <f t="shared" si="535"/>
        <v>0</v>
      </c>
      <c r="I3657" s="6">
        <f t="shared" si="536"/>
        <v>3.570344097780537</v>
      </c>
      <c r="J3657" s="15">
        <f t="shared" si="537"/>
        <v>44708</v>
      </c>
      <c r="K3657" s="7">
        <f t="shared" si="538"/>
        <v>17.314836612382816</v>
      </c>
    </row>
    <row r="3658" spans="1:11" x14ac:dyDescent="0.25">
      <c r="A3658" s="11">
        <v>44711</v>
      </c>
      <c r="B3658" s="7">
        <v>7600.06</v>
      </c>
      <c r="C3658" s="4">
        <f t="shared" si="531"/>
        <v>1.9228850244981054E-3</v>
      </c>
      <c r="D3658" s="4">
        <f t="shared" si="530"/>
        <v>1.4509140916531771E-7</v>
      </c>
      <c r="E3658" s="13">
        <f t="shared" si="532"/>
        <v>1.0725871254554092E-4</v>
      </c>
      <c r="F3658" s="4">
        <f t="shared" si="533"/>
        <v>1.92273993308894E-3</v>
      </c>
      <c r="G3658" s="6">
        <f t="shared" si="534"/>
        <v>0.18565397674621656</v>
      </c>
      <c r="H3658" s="8">
        <f t="shared" si="535"/>
        <v>0</v>
      </c>
      <c r="I3658" s="6">
        <f t="shared" si="536"/>
        <v>3.6339611510543564</v>
      </c>
      <c r="J3658" s="15">
        <f t="shared" si="537"/>
        <v>44711</v>
      </c>
      <c r="K3658" s="7">
        <f t="shared" si="538"/>
        <v>16.473146109356843</v>
      </c>
    </row>
    <row r="3659" spans="1:11" x14ac:dyDescent="0.25">
      <c r="A3659" s="11">
        <v>44712</v>
      </c>
      <c r="B3659" s="7">
        <v>7607.66</v>
      </c>
      <c r="C3659" s="4">
        <f t="shared" si="531"/>
        <v>9.9949244629571007E-4</v>
      </c>
      <c r="D3659" s="4">
        <f t="shared" si="530"/>
        <v>1.4509140916531771E-7</v>
      </c>
      <c r="E3659" s="13">
        <f t="shared" si="532"/>
        <v>9.7362526938701095E-5</v>
      </c>
      <c r="F3659" s="4">
        <f t="shared" si="533"/>
        <v>9.9934735488654467E-4</v>
      </c>
      <c r="G3659" s="6">
        <f t="shared" si="534"/>
        <v>0.10127926683085817</v>
      </c>
      <c r="H3659" s="8">
        <f t="shared" si="535"/>
        <v>0</v>
      </c>
      <c r="I3659" s="6">
        <f t="shared" si="536"/>
        <v>3.6944672993672683</v>
      </c>
      <c r="J3659" s="15">
        <f t="shared" si="537"/>
        <v>44712</v>
      </c>
      <c r="K3659" s="7">
        <f t="shared" si="538"/>
        <v>15.694814212182118</v>
      </c>
    </row>
    <row r="3660" spans="1:11" x14ac:dyDescent="0.25">
      <c r="A3660" s="11">
        <v>44713</v>
      </c>
      <c r="B3660" s="7">
        <v>7532.95</v>
      </c>
      <c r="C3660" s="4">
        <f t="shared" si="531"/>
        <v>-9.8689030845650217E-3</v>
      </c>
      <c r="D3660" s="4">
        <f t="shared" si="530"/>
        <v>1.4509140916531771E-7</v>
      </c>
      <c r="E3660" s="13">
        <f t="shared" si="532"/>
        <v>8.8650052942065675E-5</v>
      </c>
      <c r="F3660" s="4">
        <f t="shared" si="533"/>
        <v>-9.8690481759741867E-3</v>
      </c>
      <c r="G3660" s="6">
        <f t="shared" si="534"/>
        <v>-1.0481797599524227</v>
      </c>
      <c r="H3660" s="8">
        <f t="shared" si="535"/>
        <v>1</v>
      </c>
      <c r="I3660" s="6">
        <f t="shared" si="536"/>
        <v>3.1971280263288748</v>
      </c>
      <c r="J3660" s="15">
        <f t="shared" si="537"/>
        <v>44713</v>
      </c>
      <c r="K3660" s="7">
        <f t="shared" si="538"/>
        <v>14.976135480938538</v>
      </c>
    </row>
    <row r="3661" spans="1:11" x14ac:dyDescent="0.25">
      <c r="A3661" s="11">
        <v>44718</v>
      </c>
      <c r="B3661" s="7">
        <v>7608.22</v>
      </c>
      <c r="C3661" s="4">
        <f t="shared" si="531"/>
        <v>9.9425103948557088E-3</v>
      </c>
      <c r="D3661" s="4">
        <f t="shared" si="530"/>
        <v>1.4509140916531771E-7</v>
      </c>
      <c r="E3661" s="13">
        <f t="shared" si="532"/>
        <v>9.9053782307597068E-5</v>
      </c>
      <c r="F3661" s="4">
        <f t="shared" si="533"/>
        <v>9.9423653034465438E-3</v>
      </c>
      <c r="G3661" s="6">
        <f t="shared" si="534"/>
        <v>0.99897399802599773</v>
      </c>
      <c r="H3661" s="8">
        <f t="shared" si="535"/>
        <v>0</v>
      </c>
      <c r="I3661" s="6">
        <f t="shared" si="536"/>
        <v>3.1920107422829598</v>
      </c>
      <c r="J3661" s="15">
        <f t="shared" si="537"/>
        <v>44718</v>
      </c>
      <c r="K3661" s="7">
        <f t="shared" si="538"/>
        <v>15.830542291349989</v>
      </c>
    </row>
    <row r="3662" spans="1:11" x14ac:dyDescent="0.25">
      <c r="A3662" s="11">
        <v>44719</v>
      </c>
      <c r="B3662" s="7">
        <v>7598.93</v>
      </c>
      <c r="C3662" s="4">
        <f t="shared" si="531"/>
        <v>-1.2217938477177136E-3</v>
      </c>
      <c r="D3662" s="4">
        <f t="shared" si="530"/>
        <v>1.4509140916531771E-7</v>
      </c>
      <c r="E3662" s="13">
        <f t="shared" si="532"/>
        <v>9.013901232587029E-5</v>
      </c>
      <c r="F3662" s="4">
        <f t="shared" si="533"/>
        <v>-1.221938939126879E-3</v>
      </c>
      <c r="G3662" s="6">
        <f t="shared" si="534"/>
        <v>-0.12870431484984246</v>
      </c>
      <c r="H3662" s="8">
        <f t="shared" si="535"/>
        <v>1</v>
      </c>
      <c r="I3662" s="6">
        <f t="shared" si="536"/>
        <v>3.7298578154020441</v>
      </c>
      <c r="J3662" s="15">
        <f t="shared" si="537"/>
        <v>44719</v>
      </c>
      <c r="K3662" s="7">
        <f t="shared" si="538"/>
        <v>15.101380770792181</v>
      </c>
    </row>
    <row r="3663" spans="1:11" x14ac:dyDescent="0.25">
      <c r="A3663" s="11">
        <v>44720</v>
      </c>
      <c r="B3663" s="7">
        <v>7593</v>
      </c>
      <c r="C3663" s="4">
        <f t="shared" si="531"/>
        <v>-7.80677675736217E-4</v>
      </c>
      <c r="D3663" s="4">
        <f t="shared" si="530"/>
        <v>1.4509140916531771E-7</v>
      </c>
      <c r="E3663" s="13">
        <f t="shared" si="532"/>
        <v>8.2567643630376125E-5</v>
      </c>
      <c r="F3663" s="4">
        <f t="shared" si="533"/>
        <v>-7.8082276714538229E-4</v>
      </c>
      <c r="G3663" s="6">
        <f t="shared" si="534"/>
        <v>-8.5930536376748232E-2</v>
      </c>
      <c r="H3663" s="8">
        <f t="shared" si="535"/>
        <v>1</v>
      </c>
      <c r="I3663" s="6">
        <f t="shared" si="536"/>
        <v>3.7783157771464642</v>
      </c>
      <c r="J3663" s="15">
        <f t="shared" si="537"/>
        <v>44720</v>
      </c>
      <c r="K3663" s="7">
        <f t="shared" si="538"/>
        <v>14.453239719344991</v>
      </c>
    </row>
    <row r="3664" spans="1:11" x14ac:dyDescent="0.25">
      <c r="A3664" s="11">
        <v>44721</v>
      </c>
      <c r="B3664" s="7">
        <v>7476.21</v>
      </c>
      <c r="C3664" s="4">
        <f t="shared" si="531"/>
        <v>-1.5500791144653329E-2</v>
      </c>
      <c r="D3664" s="4">
        <f t="shared" si="530"/>
        <v>1.4509140916531771E-7</v>
      </c>
      <c r="E3664" s="13">
        <f t="shared" si="532"/>
        <v>7.5737967297638726E-5</v>
      </c>
      <c r="F3664" s="4">
        <f t="shared" si="533"/>
        <v>-1.5500936236062494E-2</v>
      </c>
      <c r="G3664" s="6">
        <f t="shared" si="534"/>
        <v>-1.7811525100191452</v>
      </c>
      <c r="H3664" s="8">
        <f t="shared" si="535"/>
        <v>1</v>
      </c>
      <c r="I3664" s="6">
        <f t="shared" si="536"/>
        <v>2.2389248216957416</v>
      </c>
      <c r="J3664" s="15">
        <f t="shared" si="537"/>
        <v>44721</v>
      </c>
      <c r="K3664" s="7">
        <f t="shared" si="538"/>
        <v>13.842581307798991</v>
      </c>
    </row>
    <row r="3665" spans="1:11" x14ac:dyDescent="0.25">
      <c r="A3665" s="11">
        <v>44722</v>
      </c>
      <c r="B3665" s="7">
        <v>7317.52</v>
      </c>
      <c r="C3665" s="4">
        <f t="shared" si="531"/>
        <v>-2.1454506332376361E-2</v>
      </c>
      <c r="D3665" s="4">
        <f t="shared" si="530"/>
        <v>1.4509140916531771E-7</v>
      </c>
      <c r="E3665" s="13">
        <f t="shared" si="532"/>
        <v>1.1420042967660531E-4</v>
      </c>
      <c r="F3665" s="4">
        <f t="shared" si="533"/>
        <v>-2.1454651423785526E-2</v>
      </c>
      <c r="G3665" s="6">
        <f t="shared" si="534"/>
        <v>-2.0076481083080209</v>
      </c>
      <c r="H3665" s="8">
        <f t="shared" si="535"/>
        <v>1</v>
      </c>
      <c r="I3665" s="6">
        <f t="shared" si="536"/>
        <v>1.6045137525275788</v>
      </c>
      <c r="J3665" s="15">
        <f t="shared" si="537"/>
        <v>44722</v>
      </c>
      <c r="K3665" s="7">
        <f t="shared" si="538"/>
        <v>16.997855367128274</v>
      </c>
    </row>
    <row r="3666" spans="1:11" x14ac:dyDescent="0.25">
      <c r="A3666" s="11">
        <v>44725</v>
      </c>
      <c r="B3666" s="7">
        <v>7205.81</v>
      </c>
      <c r="C3666" s="4">
        <f t="shared" si="531"/>
        <v>-1.5383827692237222E-2</v>
      </c>
      <c r="D3666" s="4">
        <f t="shared" si="530"/>
        <v>1.4509140916531771E-7</v>
      </c>
      <c r="E3666" s="13">
        <f t="shared" si="532"/>
        <v>1.8889176066792235E-4</v>
      </c>
      <c r="F3666" s="4">
        <f t="shared" si="533"/>
        <v>-1.5383972783646387E-2</v>
      </c>
      <c r="G3666" s="6">
        <f t="shared" si="534"/>
        <v>-1.11933992745695</v>
      </c>
      <c r="H3666" s="8">
        <f t="shared" si="535"/>
        <v>1</v>
      </c>
      <c r="I3666" s="6">
        <f t="shared" si="536"/>
        <v>2.7417687311135119</v>
      </c>
      <c r="J3666" s="15">
        <f t="shared" si="537"/>
        <v>44725</v>
      </c>
      <c r="K3666" s="7">
        <f t="shared" si="538"/>
        <v>21.860836088536125</v>
      </c>
    </row>
    <row r="3667" spans="1:11" x14ac:dyDescent="0.25">
      <c r="A3667" s="11">
        <v>44726</v>
      </c>
      <c r="B3667" s="7">
        <v>7187.46</v>
      </c>
      <c r="C3667" s="4">
        <f t="shared" si="531"/>
        <v>-2.5498041712381197E-3</v>
      </c>
      <c r="D3667" s="4">
        <f t="shared" si="530"/>
        <v>1.4509140916531771E-7</v>
      </c>
      <c r="E3667" s="13">
        <f t="shared" si="532"/>
        <v>2.1314921713549433E-4</v>
      </c>
      <c r="F3667" s="4">
        <f t="shared" si="533"/>
        <v>-2.5499492626472851E-3</v>
      </c>
      <c r="G3667" s="6">
        <f t="shared" si="534"/>
        <v>-0.17465847675879215</v>
      </c>
      <c r="H3667" s="8">
        <f t="shared" si="535"/>
        <v>1</v>
      </c>
      <c r="I3667" s="6">
        <f t="shared" si="536"/>
        <v>3.2925677188402327</v>
      </c>
      <c r="J3667" s="15">
        <f t="shared" si="537"/>
        <v>44726</v>
      </c>
      <c r="K3667" s="7">
        <f t="shared" si="538"/>
        <v>23.222134254904319</v>
      </c>
    </row>
    <row r="3668" spans="1:11" x14ac:dyDescent="0.25">
      <c r="A3668" s="11">
        <v>44727</v>
      </c>
      <c r="B3668" s="7">
        <v>7273.41</v>
      </c>
      <c r="C3668" s="4">
        <f t="shared" si="531"/>
        <v>1.1887391578937225E-2</v>
      </c>
      <c r="D3668" s="4">
        <f t="shared" si="530"/>
        <v>1.4509140916531771E-7</v>
      </c>
      <c r="E3668" s="13">
        <f t="shared" si="532"/>
        <v>1.917937745655469E-4</v>
      </c>
      <c r="F3668" s="4">
        <f t="shared" si="533"/>
        <v>1.188724648752806E-2</v>
      </c>
      <c r="G3668" s="6">
        <f t="shared" si="534"/>
        <v>0.85834921628542826</v>
      </c>
      <c r="H3668" s="8">
        <f t="shared" si="535"/>
        <v>0</v>
      </c>
      <c r="I3668" s="6">
        <f t="shared" si="536"/>
        <v>2.992224705241346</v>
      </c>
      <c r="J3668" s="15">
        <f t="shared" si="537"/>
        <v>44727</v>
      </c>
      <c r="K3668" s="7">
        <f t="shared" si="538"/>
        <v>22.028124061091393</v>
      </c>
    </row>
    <row r="3669" spans="1:11" x14ac:dyDescent="0.25">
      <c r="A3669" s="11">
        <v>44728</v>
      </c>
      <c r="B3669" s="7">
        <v>7044.98</v>
      </c>
      <c r="C3669" s="4">
        <f t="shared" si="531"/>
        <v>-3.1909926015746978E-2</v>
      </c>
      <c r="D3669" s="4">
        <f t="shared" ref="D3669:D3732" si="539">D3668</f>
        <v>1.4509140916531771E-7</v>
      </c>
      <c r="E3669" s="13">
        <f t="shared" si="532"/>
        <v>1.7178610375037897E-4</v>
      </c>
      <c r="F3669" s="4">
        <f t="shared" si="533"/>
        <v>-3.1910071107156143E-2</v>
      </c>
      <c r="G3669" s="6">
        <f t="shared" si="534"/>
        <v>-2.4346344172637182</v>
      </c>
      <c r="H3669" s="8">
        <f t="shared" si="535"/>
        <v>1</v>
      </c>
      <c r="I3669" s="6">
        <f t="shared" si="536"/>
        <v>0.45196931287693864</v>
      </c>
      <c r="J3669" s="15">
        <f t="shared" si="537"/>
        <v>44728</v>
      </c>
      <c r="K3669" s="7">
        <f t="shared" si="538"/>
        <v>20.847514060157359</v>
      </c>
    </row>
    <row r="3670" spans="1:11" x14ac:dyDescent="0.25">
      <c r="A3670" s="11">
        <v>44729</v>
      </c>
      <c r="B3670" s="7">
        <v>7016.25</v>
      </c>
      <c r="C3670" s="4">
        <f t="shared" si="531"/>
        <v>-4.0864191795100587E-3</v>
      </c>
      <c r="D3670" s="4">
        <f t="shared" si="539"/>
        <v>1.4509140916531771E-7</v>
      </c>
      <c r="E3670" s="13">
        <f t="shared" si="532"/>
        <v>3.4312782373916394E-4</v>
      </c>
      <c r="F3670" s="4">
        <f t="shared" si="533"/>
        <v>-4.0865642709192237E-3</v>
      </c>
      <c r="G3670" s="6">
        <f t="shared" si="534"/>
        <v>-0.22061262679499063</v>
      </c>
      <c r="H3670" s="8">
        <f t="shared" si="535"/>
        <v>1</v>
      </c>
      <c r="I3670" s="6">
        <f t="shared" si="536"/>
        <v>3.045430259373497</v>
      </c>
      <c r="J3670" s="15">
        <f t="shared" si="537"/>
        <v>44729</v>
      </c>
      <c r="K3670" s="7">
        <f t="shared" si="538"/>
        <v>29.463764085060223</v>
      </c>
    </row>
    <row r="3671" spans="1:11" x14ac:dyDescent="0.25">
      <c r="A3671" s="11">
        <v>44732</v>
      </c>
      <c r="B3671" s="7">
        <v>7121.81</v>
      </c>
      <c r="C3671" s="4">
        <f t="shared" si="531"/>
        <v>1.4933019325986207E-2</v>
      </c>
      <c r="D3671" s="4">
        <f t="shared" si="539"/>
        <v>1.4509140916531771E-7</v>
      </c>
      <c r="E3671" s="13">
        <f t="shared" si="532"/>
        <v>3.0811765132167932E-4</v>
      </c>
      <c r="F3671" s="4">
        <f t="shared" si="533"/>
        <v>1.4932874234577042E-2</v>
      </c>
      <c r="G3671" s="6">
        <f t="shared" si="534"/>
        <v>0.85071701301057956</v>
      </c>
      <c r="H3671" s="8">
        <f t="shared" si="535"/>
        <v>0</v>
      </c>
      <c r="I3671" s="6">
        <f t="shared" si="536"/>
        <v>2.7617161802413444</v>
      </c>
      <c r="J3671" s="15">
        <f t="shared" si="537"/>
        <v>44732</v>
      </c>
      <c r="K3671" s="7">
        <f t="shared" si="538"/>
        <v>27.920201608223543</v>
      </c>
    </row>
    <row r="3672" spans="1:11" x14ac:dyDescent="0.25">
      <c r="A3672" s="11">
        <v>44733</v>
      </c>
      <c r="B3672" s="7">
        <v>7152.05</v>
      </c>
      <c r="C3672" s="4">
        <f t="shared" si="531"/>
        <v>4.237122297971763E-3</v>
      </c>
      <c r="D3672" s="4">
        <f t="shared" si="539"/>
        <v>1.4509140916531771E-7</v>
      </c>
      <c r="E3672" s="13">
        <f t="shared" si="532"/>
        <v>2.7419614249552546E-4</v>
      </c>
      <c r="F3672" s="4">
        <f t="shared" si="533"/>
        <v>4.236977206562598E-3</v>
      </c>
      <c r="G3672" s="6">
        <f t="shared" si="534"/>
        <v>0.25587358696141976</v>
      </c>
      <c r="H3672" s="8">
        <f t="shared" si="535"/>
        <v>0</v>
      </c>
      <c r="I3672" s="6">
        <f t="shared" si="536"/>
        <v>3.149159250117942</v>
      </c>
      <c r="J3672" s="15">
        <f t="shared" si="537"/>
        <v>44733</v>
      </c>
      <c r="K3672" s="7">
        <f t="shared" si="538"/>
        <v>26.33849351260773</v>
      </c>
    </row>
    <row r="3673" spans="1:11" x14ac:dyDescent="0.25">
      <c r="A3673" s="11">
        <v>44734</v>
      </c>
      <c r="B3673" s="7">
        <v>7089.22</v>
      </c>
      <c r="C3673" s="4">
        <f t="shared" si="531"/>
        <v>-8.8237085105615613E-3</v>
      </c>
      <c r="D3673" s="4">
        <f t="shared" si="539"/>
        <v>1.4509140916531771E-7</v>
      </c>
      <c r="E3673" s="13">
        <f t="shared" si="532"/>
        <v>2.4433208422945576E-4</v>
      </c>
      <c r="F3673" s="4">
        <f t="shared" si="533"/>
        <v>-8.8238536019707263E-3</v>
      </c>
      <c r="G3673" s="6">
        <f t="shared" si="534"/>
        <v>-0.56450532656727614</v>
      </c>
      <c r="H3673" s="8">
        <f t="shared" si="535"/>
        <v>1</v>
      </c>
      <c r="I3673" s="6">
        <f t="shared" si="536"/>
        <v>3.0802194634604034</v>
      </c>
      <c r="J3673" s="15">
        <f t="shared" si="537"/>
        <v>44734</v>
      </c>
      <c r="K3673" s="7">
        <f t="shared" si="538"/>
        <v>24.862827134107718</v>
      </c>
    </row>
    <row r="3674" spans="1:11" x14ac:dyDescent="0.25">
      <c r="A3674" s="11">
        <v>44735</v>
      </c>
      <c r="B3674" s="7">
        <v>7020.45</v>
      </c>
      <c r="C3674" s="4">
        <f t="shared" si="531"/>
        <v>-9.7480018403276088E-3</v>
      </c>
      <c r="D3674" s="4">
        <f t="shared" si="539"/>
        <v>1.4509140916531771E-7</v>
      </c>
      <c r="E3674" s="13">
        <f t="shared" si="532"/>
        <v>2.3248863516064393E-4</v>
      </c>
      <c r="F3674" s="4">
        <f t="shared" si="533"/>
        <v>-9.7481469317367737E-3</v>
      </c>
      <c r="G3674" s="6">
        <f t="shared" si="534"/>
        <v>-0.63932428649070616</v>
      </c>
      <c r="H3674" s="8">
        <f t="shared" si="535"/>
        <v>1</v>
      </c>
      <c r="I3674" s="6">
        <f t="shared" si="536"/>
        <v>3.060028302727436</v>
      </c>
      <c r="J3674" s="15">
        <f t="shared" si="537"/>
        <v>44735</v>
      </c>
      <c r="K3674" s="7">
        <f t="shared" si="538"/>
        <v>24.252757512423802</v>
      </c>
    </row>
    <row r="3675" spans="1:11" x14ac:dyDescent="0.25">
      <c r="A3675" s="11">
        <v>44736</v>
      </c>
      <c r="B3675" s="7">
        <v>7208.81</v>
      </c>
      <c r="C3675" s="4">
        <f t="shared" si="531"/>
        <v>2.6476570583817999E-2</v>
      </c>
      <c r="D3675" s="4">
        <f t="shared" si="539"/>
        <v>1.4509140916531771E-7</v>
      </c>
      <c r="E3675" s="13">
        <f t="shared" si="532"/>
        <v>2.2524729013856766E-4</v>
      </c>
      <c r="F3675" s="4">
        <f t="shared" si="533"/>
        <v>2.6476425492408834E-2</v>
      </c>
      <c r="G3675" s="6">
        <f t="shared" si="534"/>
        <v>1.7641258525493144</v>
      </c>
      <c r="H3675" s="8">
        <f t="shared" si="535"/>
        <v>0</v>
      </c>
      <c r="I3675" s="6">
        <f t="shared" si="536"/>
        <v>1.7241473009837061</v>
      </c>
      <c r="J3675" s="15">
        <f t="shared" si="537"/>
        <v>44736</v>
      </c>
      <c r="K3675" s="7">
        <f t="shared" si="538"/>
        <v>23.872068281792767</v>
      </c>
    </row>
    <row r="3676" spans="1:11" x14ac:dyDescent="0.25">
      <c r="A3676" s="11">
        <v>44739</v>
      </c>
      <c r="B3676" s="7">
        <v>7258.32</v>
      </c>
      <c r="C3676" s="4">
        <f t="shared" si="531"/>
        <v>6.844507968609667E-3</v>
      </c>
      <c r="D3676" s="4">
        <f t="shared" si="539"/>
        <v>1.4509140916531771E-7</v>
      </c>
      <c r="E3676" s="13">
        <f t="shared" si="532"/>
        <v>2.0123814680063609E-4</v>
      </c>
      <c r="F3676" s="4">
        <f t="shared" si="533"/>
        <v>6.844362877200502E-3</v>
      </c>
      <c r="G3676" s="6">
        <f t="shared" si="534"/>
        <v>0.48247839688565269</v>
      </c>
      <c r="H3676" s="8">
        <f t="shared" si="535"/>
        <v>0</v>
      </c>
      <c r="I3676" s="6">
        <f t="shared" si="536"/>
        <v>3.2201795357072469</v>
      </c>
      <c r="J3676" s="15">
        <f t="shared" si="537"/>
        <v>44739</v>
      </c>
      <c r="K3676" s="7">
        <f t="shared" si="538"/>
        <v>22.563964886641916</v>
      </c>
    </row>
    <row r="3677" spans="1:11" x14ac:dyDescent="0.25">
      <c r="A3677" s="11">
        <v>44740</v>
      </c>
      <c r="B3677" s="7">
        <v>7323.41</v>
      </c>
      <c r="C3677" s="4">
        <f t="shared" si="531"/>
        <v>8.9276693949626746E-3</v>
      </c>
      <c r="D3677" s="4">
        <f t="shared" si="539"/>
        <v>1.4509140916531771E-7</v>
      </c>
      <c r="E3677" s="13">
        <f t="shared" si="532"/>
        <v>1.8010080708980391E-4</v>
      </c>
      <c r="F3677" s="4">
        <f t="shared" si="533"/>
        <v>8.9275243035535096E-3</v>
      </c>
      <c r="G3677" s="6">
        <f t="shared" si="534"/>
        <v>0.66523212176259594</v>
      </c>
      <c r="H3677" s="8">
        <f t="shared" si="535"/>
        <v>0</v>
      </c>
      <c r="I3677" s="6">
        <f t="shared" si="536"/>
        <v>3.1707914911078423</v>
      </c>
      <c r="J3677" s="15">
        <f t="shared" si="537"/>
        <v>44740</v>
      </c>
      <c r="K3677" s="7">
        <f t="shared" si="538"/>
        <v>21.346077905254724</v>
      </c>
    </row>
    <row r="3678" spans="1:11" x14ac:dyDescent="0.25">
      <c r="A3678" s="11">
        <v>44741</v>
      </c>
      <c r="B3678" s="7">
        <v>7312.32</v>
      </c>
      <c r="C3678" s="4">
        <f t="shared" si="531"/>
        <v>-1.5154696243352282E-3</v>
      </c>
      <c r="D3678" s="4">
        <f t="shared" si="539"/>
        <v>1.4509140916531771E-7</v>
      </c>
      <c r="E3678" s="13">
        <f t="shared" si="532"/>
        <v>1.6149176620223283E-4</v>
      </c>
      <c r="F3678" s="4">
        <f t="shared" si="533"/>
        <v>-1.5156147157443936E-3</v>
      </c>
      <c r="G3678" s="6">
        <f t="shared" si="534"/>
        <v>-0.11926516715543867</v>
      </c>
      <c r="H3678" s="8">
        <f t="shared" si="535"/>
        <v>1</v>
      </c>
      <c r="I3678" s="6">
        <f t="shared" si="536"/>
        <v>3.4394775766816013</v>
      </c>
      <c r="J3678" s="15">
        <f t="shared" si="537"/>
        <v>44741</v>
      </c>
      <c r="K3678" s="7">
        <f t="shared" si="538"/>
        <v>20.213217667943148</v>
      </c>
    </row>
    <row r="3679" spans="1:11" x14ac:dyDescent="0.25">
      <c r="A3679" s="11">
        <v>44742</v>
      </c>
      <c r="B3679" s="7">
        <v>7169.28</v>
      </c>
      <c r="C3679" s="4">
        <f t="shared" si="531"/>
        <v>-1.9755365711174869E-2</v>
      </c>
      <c r="D3679" s="4">
        <f t="shared" si="539"/>
        <v>1.4509140916531771E-7</v>
      </c>
      <c r="E3679" s="13">
        <f t="shared" si="532"/>
        <v>1.4553487546763044E-4</v>
      </c>
      <c r="F3679" s="4">
        <f t="shared" si="533"/>
        <v>-1.9755510802584034E-2</v>
      </c>
      <c r="G3679" s="6">
        <f t="shared" si="534"/>
        <v>-1.6375882897730387</v>
      </c>
      <c r="H3679" s="8">
        <f t="shared" si="535"/>
        <v>1</v>
      </c>
      <c r="I3679" s="6">
        <f t="shared" si="536"/>
        <v>2.1577611664639971</v>
      </c>
      <c r="J3679" s="15">
        <f t="shared" si="537"/>
        <v>44742</v>
      </c>
      <c r="K3679" s="7">
        <f t="shared" si="538"/>
        <v>19.188622538710405</v>
      </c>
    </row>
    <row r="3680" spans="1:11" x14ac:dyDescent="0.25">
      <c r="A3680" s="11">
        <v>44743</v>
      </c>
      <c r="B3680" s="7">
        <v>7168.65</v>
      </c>
      <c r="C3680" s="4">
        <f t="shared" si="531"/>
        <v>-8.7878794275872139E-5</v>
      </c>
      <c r="D3680" s="4">
        <f t="shared" si="539"/>
        <v>1.4509140916531771E-7</v>
      </c>
      <c r="E3680" s="13">
        <f t="shared" si="532"/>
        <v>2.0348430912236389E-4</v>
      </c>
      <c r="F3680" s="4">
        <f t="shared" si="533"/>
        <v>-8.8023885685037457E-5</v>
      </c>
      <c r="G3680" s="6">
        <f t="shared" si="534"/>
        <v>-6.1707090943050767E-3</v>
      </c>
      <c r="H3680" s="8">
        <f t="shared" si="535"/>
        <v>1</v>
      </c>
      <c r="I3680" s="6">
        <f t="shared" si="536"/>
        <v>3.3310032585220539</v>
      </c>
      <c r="J3680" s="15">
        <f t="shared" si="537"/>
        <v>44743</v>
      </c>
      <c r="K3680" s="7">
        <f t="shared" si="538"/>
        <v>22.689541689500487</v>
      </c>
    </row>
    <row r="3681" spans="1:11" x14ac:dyDescent="0.25">
      <c r="A3681" s="11">
        <v>44746</v>
      </c>
      <c r="B3681" s="7">
        <v>7232.65</v>
      </c>
      <c r="C3681" s="4">
        <f t="shared" si="531"/>
        <v>8.8881450047000651E-3</v>
      </c>
      <c r="D3681" s="4">
        <f t="shared" si="539"/>
        <v>1.4509140916531771E-7</v>
      </c>
      <c r="E3681" s="13">
        <f t="shared" si="532"/>
        <v>1.8207973721536997E-4</v>
      </c>
      <c r="F3681" s="4">
        <f t="shared" si="533"/>
        <v>8.8879999132909001E-3</v>
      </c>
      <c r="G3681" s="6">
        <f t="shared" si="534"/>
        <v>0.65867811312430025</v>
      </c>
      <c r="H3681" s="8">
        <f t="shared" si="535"/>
        <v>0</v>
      </c>
      <c r="I3681" s="6">
        <f t="shared" si="536"/>
        <v>3.1696659635731099</v>
      </c>
      <c r="J3681" s="15">
        <f t="shared" si="537"/>
        <v>44746</v>
      </c>
      <c r="K3681" s="7">
        <f t="shared" si="538"/>
        <v>21.463031825790271</v>
      </c>
    </row>
    <row r="3682" spans="1:11" x14ac:dyDescent="0.25">
      <c r="A3682" s="11">
        <v>44747</v>
      </c>
      <c r="B3682" s="7">
        <v>7025.47</v>
      </c>
      <c r="C3682" s="4">
        <f t="shared" si="531"/>
        <v>-2.9063380473212136E-2</v>
      </c>
      <c r="D3682" s="4">
        <f t="shared" si="539"/>
        <v>1.4509140916531771E-7</v>
      </c>
      <c r="E3682" s="13">
        <f t="shared" si="532"/>
        <v>1.6323399072642084E-4</v>
      </c>
      <c r="F3682" s="4">
        <f t="shared" si="533"/>
        <v>-2.9063525564621301E-2</v>
      </c>
      <c r="G3682" s="6">
        <f t="shared" si="534"/>
        <v>-2.2747988303954738</v>
      </c>
      <c r="H3682" s="8">
        <f t="shared" si="535"/>
        <v>1</v>
      </c>
      <c r="I3682" s="6">
        <f t="shared" si="536"/>
        <v>0.85386953771645846</v>
      </c>
      <c r="J3682" s="15">
        <f t="shared" si="537"/>
        <v>44747</v>
      </c>
      <c r="K3682" s="7">
        <f t="shared" si="538"/>
        <v>20.321958481845314</v>
      </c>
    </row>
    <row r="3683" spans="1:11" x14ac:dyDescent="0.25">
      <c r="A3683" s="11">
        <v>44748</v>
      </c>
      <c r="B3683" s="7">
        <v>7107.77</v>
      </c>
      <c r="C3683" s="4">
        <f t="shared" si="531"/>
        <v>1.1646434965859398E-2</v>
      </c>
      <c r="D3683" s="4">
        <f t="shared" si="539"/>
        <v>1.4509140916531771E-7</v>
      </c>
      <c r="E3683" s="13">
        <f t="shared" si="532"/>
        <v>3.0339051819339667E-4</v>
      </c>
      <c r="F3683" s="4">
        <f t="shared" si="533"/>
        <v>1.1646289874450233E-2</v>
      </c>
      <c r="G3683" s="6">
        <f t="shared" si="534"/>
        <v>0.66863113159568532</v>
      </c>
      <c r="H3683" s="8">
        <f t="shared" si="535"/>
        <v>0</v>
      </c>
      <c r="I3683" s="6">
        <f t="shared" si="536"/>
        <v>2.9077725434122361</v>
      </c>
      <c r="J3683" s="15">
        <f t="shared" si="537"/>
        <v>44748</v>
      </c>
      <c r="K3683" s="7">
        <f t="shared" si="538"/>
        <v>27.705198267279979</v>
      </c>
    </row>
    <row r="3684" spans="1:11" x14ac:dyDescent="0.25">
      <c r="A3684" s="11">
        <v>44749</v>
      </c>
      <c r="B3684" s="7">
        <v>7189.08</v>
      </c>
      <c r="C3684" s="4">
        <f t="shared" si="531"/>
        <v>1.1374656189919006E-2</v>
      </c>
      <c r="D3684" s="4">
        <f t="shared" si="539"/>
        <v>1.4509140916531771E-7</v>
      </c>
      <c r="E3684" s="13">
        <f t="shared" si="532"/>
        <v>2.7003443554145105E-4</v>
      </c>
      <c r="F3684" s="4">
        <f t="shared" si="533"/>
        <v>1.1374511098509841E-2</v>
      </c>
      <c r="G3684" s="6">
        <f t="shared" si="534"/>
        <v>0.6921865620290828</v>
      </c>
      <c r="H3684" s="8">
        <f t="shared" si="535"/>
        <v>0</v>
      </c>
      <c r="I3684" s="6">
        <f t="shared" si="536"/>
        <v>2.9499808824964568</v>
      </c>
      <c r="J3684" s="15">
        <f t="shared" si="537"/>
        <v>44749</v>
      </c>
      <c r="K3684" s="7">
        <f t="shared" si="538"/>
        <v>26.137848456211373</v>
      </c>
    </row>
    <row r="3685" spans="1:11" x14ac:dyDescent="0.25">
      <c r="A3685" s="11">
        <v>44750</v>
      </c>
      <c r="B3685" s="7">
        <v>7196.24</v>
      </c>
      <c r="C3685" s="4">
        <f t="shared" ref="C3685:C3748" si="540">LN(B3685/B3684)</f>
        <v>9.9545934205982987E-4</v>
      </c>
      <c r="D3685" s="4">
        <f t="shared" si="539"/>
        <v>1.4509140916531771E-7</v>
      </c>
      <c r="E3685" s="13">
        <f t="shared" ref="E3685:E3748" si="541">$G$6+(($G$7+$G$8*H3684)*F3684*F3684)+($G$9*E3684)</f>
        <v>2.4066817117653872E-4</v>
      </c>
      <c r="F3685" s="4">
        <f t="shared" ref="F3685:F3748" si="542">C3685-D3685</f>
        <v>9.9531425065066447E-4</v>
      </c>
      <c r="G3685" s="6">
        <f t="shared" ref="G3685:G3748" si="543">F3685/SQRT(E3685)</f>
        <v>6.4158011245379745E-2</v>
      </c>
      <c r="H3685" s="8">
        <f t="shared" ref="H3685:H3748" si="544">IF(G3685&lt;0,1,0)</f>
        <v>0</v>
      </c>
      <c r="I3685" s="6">
        <f t="shared" ref="I3685:I3748" si="545">-0.5*LN(2*PI())-0.5*LN(E3685)-0.5*G3685*G3685</f>
        <v>3.2450490697583647</v>
      </c>
      <c r="J3685" s="15">
        <f t="shared" ref="J3685:J3748" si="546">A3685</f>
        <v>44750</v>
      </c>
      <c r="K3685" s="7">
        <f t="shared" ref="K3685:K3748" si="547">100*SQRT($B$12*E3685)</f>
        <v>24.675706131266903</v>
      </c>
    </row>
    <row r="3686" spans="1:11" x14ac:dyDescent="0.25">
      <c r="A3686" s="11">
        <v>44753</v>
      </c>
      <c r="B3686" s="7">
        <v>7196.59</v>
      </c>
      <c r="C3686" s="4">
        <f t="shared" si="540"/>
        <v>4.8635327460789676E-5</v>
      </c>
      <c r="D3686" s="4">
        <f t="shared" si="539"/>
        <v>1.4509140916531771E-7</v>
      </c>
      <c r="E3686" s="13">
        <f t="shared" si="541"/>
        <v>2.148144913020641E-4</v>
      </c>
      <c r="F3686" s="4">
        <f t="shared" si="542"/>
        <v>4.8490236051624358E-5</v>
      </c>
      <c r="G3686" s="6">
        <f t="shared" si="543"/>
        <v>3.3084342687719754E-3</v>
      </c>
      <c r="H3686" s="8">
        <f t="shared" si="544"/>
        <v>0</v>
      </c>
      <c r="I3686" s="6">
        <f t="shared" si="545"/>
        <v>3.3039238606481014</v>
      </c>
      <c r="J3686" s="15">
        <f t="shared" si="546"/>
        <v>44753</v>
      </c>
      <c r="K3686" s="7">
        <f t="shared" si="547"/>
        <v>23.312671725785144</v>
      </c>
    </row>
    <row r="3687" spans="1:11" x14ac:dyDescent="0.25">
      <c r="A3687" s="11">
        <v>44754</v>
      </c>
      <c r="B3687" s="7">
        <v>7209.86</v>
      </c>
      <c r="C3687" s="4">
        <f t="shared" si="540"/>
        <v>1.8422309108758119E-3</v>
      </c>
      <c r="D3687" s="4">
        <f t="shared" si="539"/>
        <v>1.4509140916531771E-7</v>
      </c>
      <c r="E3687" s="13">
        <f t="shared" si="541"/>
        <v>1.9205324544709413E-4</v>
      </c>
      <c r="F3687" s="4">
        <f t="shared" si="542"/>
        <v>1.8420858194666465E-3</v>
      </c>
      <c r="G3687" s="6">
        <f t="shared" si="543"/>
        <v>0.13292266318614787</v>
      </c>
      <c r="H3687" s="8">
        <f t="shared" si="544"/>
        <v>0</v>
      </c>
      <c r="I3687" s="6">
        <f t="shared" si="545"/>
        <v>3.3510962017738972</v>
      </c>
      <c r="J3687" s="15">
        <f t="shared" si="546"/>
        <v>44754</v>
      </c>
      <c r="K3687" s="7">
        <f t="shared" si="547"/>
        <v>22.04301955225618</v>
      </c>
    </row>
    <row r="3688" spans="1:11" x14ac:dyDescent="0.25">
      <c r="A3688" s="11">
        <v>44755</v>
      </c>
      <c r="B3688" s="7">
        <v>7156.37</v>
      </c>
      <c r="C3688" s="4">
        <f t="shared" si="540"/>
        <v>-7.4466644597335433E-3</v>
      </c>
      <c r="D3688" s="4">
        <f t="shared" si="539"/>
        <v>1.4509140916531771E-7</v>
      </c>
      <c r="E3688" s="13">
        <f t="shared" si="541"/>
        <v>1.7201453856336405E-4</v>
      </c>
      <c r="F3688" s="4">
        <f t="shared" si="542"/>
        <v>-7.4468095511427083E-3</v>
      </c>
      <c r="G3688" s="6">
        <f t="shared" si="543"/>
        <v>-0.56778990889557057</v>
      </c>
      <c r="H3688" s="8">
        <f t="shared" si="544"/>
        <v>1</v>
      </c>
      <c r="I3688" s="6">
        <f t="shared" si="545"/>
        <v>3.2538345555694077</v>
      </c>
      <c r="J3688" s="15">
        <f t="shared" si="546"/>
        <v>44755</v>
      </c>
      <c r="K3688" s="7">
        <f t="shared" si="547"/>
        <v>20.861370582138438</v>
      </c>
    </row>
    <row r="3689" spans="1:11" x14ac:dyDescent="0.25">
      <c r="A3689" s="11">
        <v>44756</v>
      </c>
      <c r="B3689" s="7">
        <v>7039.81</v>
      </c>
      <c r="C3689" s="4">
        <f t="shared" si="540"/>
        <v>-1.6421688003486652E-2</v>
      </c>
      <c r="D3689" s="4">
        <f t="shared" si="539"/>
        <v>1.4509140916531771E-7</v>
      </c>
      <c r="E3689" s="13">
        <f t="shared" si="541"/>
        <v>1.6466344858346752E-4</v>
      </c>
      <c r="F3689" s="4">
        <f t="shared" si="542"/>
        <v>-1.6421833094895817E-2</v>
      </c>
      <c r="G3689" s="6">
        <f t="shared" si="543"/>
        <v>-1.2797437890250427</v>
      </c>
      <c r="H3689" s="8">
        <f t="shared" si="544"/>
        <v>1</v>
      </c>
      <c r="I3689" s="6">
        <f t="shared" si="545"/>
        <v>2.6179928203466449</v>
      </c>
      <c r="J3689" s="15">
        <f t="shared" si="546"/>
        <v>44756</v>
      </c>
      <c r="K3689" s="7">
        <f t="shared" si="547"/>
        <v>20.410745329756406</v>
      </c>
    </row>
    <row r="3690" spans="1:11" x14ac:dyDescent="0.25">
      <c r="A3690" s="11">
        <v>44757</v>
      </c>
      <c r="B3690" s="7">
        <v>7159.01</v>
      </c>
      <c r="C3690" s="4">
        <f t="shared" si="540"/>
        <v>1.6790522086819169E-2</v>
      </c>
      <c r="D3690" s="4">
        <f t="shared" si="539"/>
        <v>1.4509140916531771E-7</v>
      </c>
      <c r="E3690" s="13">
        <f t="shared" si="541"/>
        <v>1.9794455669122418E-4</v>
      </c>
      <c r="F3690" s="4">
        <f t="shared" si="542"/>
        <v>1.6790376995410004E-2</v>
      </c>
      <c r="G3690" s="6">
        <f t="shared" si="543"/>
        <v>1.193407233116627</v>
      </c>
      <c r="H3690" s="8">
        <f t="shared" si="544"/>
        <v>0</v>
      </c>
      <c r="I3690" s="6">
        <f t="shared" si="545"/>
        <v>2.6327128463641492</v>
      </c>
      <c r="J3690" s="15">
        <f t="shared" si="546"/>
        <v>44757</v>
      </c>
      <c r="K3690" s="7">
        <f t="shared" si="547"/>
        <v>22.378555101453649</v>
      </c>
    </row>
    <row r="3691" spans="1:11" x14ac:dyDescent="0.25">
      <c r="A3691" s="11">
        <v>44760</v>
      </c>
      <c r="B3691" s="7">
        <v>7223.24</v>
      </c>
      <c r="C3691" s="4">
        <f t="shared" si="540"/>
        <v>8.9319024514099184E-3</v>
      </c>
      <c r="D3691" s="4">
        <f t="shared" si="539"/>
        <v>1.4509140916531771E-7</v>
      </c>
      <c r="E3691" s="13">
        <f t="shared" si="541"/>
        <v>1.7720117289498908E-4</v>
      </c>
      <c r="F3691" s="4">
        <f t="shared" si="542"/>
        <v>8.9317573600007534E-3</v>
      </c>
      <c r="G3691" s="6">
        <f t="shared" si="543"/>
        <v>0.67097079990524378</v>
      </c>
      <c r="H3691" s="8">
        <f t="shared" si="544"/>
        <v>0</v>
      </c>
      <c r="I3691" s="6">
        <f t="shared" si="545"/>
        <v>3.175073010017079</v>
      </c>
      <c r="J3691" s="15">
        <f t="shared" si="546"/>
        <v>44760</v>
      </c>
      <c r="K3691" s="7">
        <f t="shared" si="547"/>
        <v>21.173544044970892</v>
      </c>
    </row>
    <row r="3692" spans="1:11" x14ac:dyDescent="0.25">
      <c r="A3692" s="11">
        <v>44761</v>
      </c>
      <c r="B3692" s="7">
        <v>7296.28</v>
      </c>
      <c r="C3692" s="4">
        <f t="shared" si="540"/>
        <v>1.00610235210104E-2</v>
      </c>
      <c r="D3692" s="4">
        <f t="shared" si="539"/>
        <v>1.4509140916531771E-7</v>
      </c>
      <c r="E3692" s="13">
        <f t="shared" si="541"/>
        <v>1.5893896570659354E-4</v>
      </c>
      <c r="F3692" s="4">
        <f t="shared" si="542"/>
        <v>1.0060878429601235E-2</v>
      </c>
      <c r="G3692" s="6">
        <f t="shared" si="543"/>
        <v>0.79803274174589467</v>
      </c>
      <c r="H3692" s="8">
        <f t="shared" si="544"/>
        <v>0</v>
      </c>
      <c r="I3692" s="6">
        <f t="shared" si="545"/>
        <v>3.1361284848056084</v>
      </c>
      <c r="J3692" s="15">
        <f t="shared" si="546"/>
        <v>44761</v>
      </c>
      <c r="K3692" s="7">
        <f t="shared" si="547"/>
        <v>20.052819832574212</v>
      </c>
    </row>
    <row r="3693" spans="1:11" x14ac:dyDescent="0.25">
      <c r="A3693" s="11">
        <v>44762</v>
      </c>
      <c r="B3693" s="7">
        <v>7264.31</v>
      </c>
      <c r="C3693" s="4">
        <f t="shared" si="540"/>
        <v>-4.3913126287846984E-3</v>
      </c>
      <c r="D3693" s="4">
        <f t="shared" si="539"/>
        <v>1.4509140916531771E-7</v>
      </c>
      <c r="E3693" s="13">
        <f t="shared" si="541"/>
        <v>1.4286115435874501E-4</v>
      </c>
      <c r="F3693" s="4">
        <f t="shared" si="542"/>
        <v>-4.3914577201938634E-3</v>
      </c>
      <c r="G3693" s="6">
        <f t="shared" si="543"/>
        <v>-0.36741055476817808</v>
      </c>
      <c r="H3693" s="8">
        <f t="shared" si="544"/>
        <v>1</v>
      </c>
      <c r="I3693" s="6">
        <f t="shared" si="545"/>
        <v>3.4403848828780403</v>
      </c>
      <c r="J3693" s="15">
        <f t="shared" si="546"/>
        <v>44762</v>
      </c>
      <c r="K3693" s="7">
        <f t="shared" si="547"/>
        <v>19.011541771450965</v>
      </c>
    </row>
    <row r="3694" spans="1:11" x14ac:dyDescent="0.25">
      <c r="A3694" s="11">
        <v>44763</v>
      </c>
      <c r="B3694" s="7">
        <v>7270.51</v>
      </c>
      <c r="C3694" s="4">
        <f t="shared" si="540"/>
        <v>8.5312379183795166E-4</v>
      </c>
      <c r="D3694" s="4">
        <f t="shared" si="539"/>
        <v>1.4509140916531771E-7</v>
      </c>
      <c r="E3694" s="13">
        <f t="shared" si="541"/>
        <v>1.3228513840039127E-4</v>
      </c>
      <c r="F3694" s="4">
        <f t="shared" si="542"/>
        <v>8.5297870042878637E-4</v>
      </c>
      <c r="G3694" s="6">
        <f t="shared" si="543"/>
        <v>7.4162209230755421E-2</v>
      </c>
      <c r="H3694" s="8">
        <f t="shared" si="544"/>
        <v>0</v>
      </c>
      <c r="I3694" s="6">
        <f t="shared" si="545"/>
        <v>3.5435868630201637</v>
      </c>
      <c r="J3694" s="15">
        <f t="shared" si="546"/>
        <v>44763</v>
      </c>
      <c r="K3694" s="7">
        <f t="shared" si="547"/>
        <v>18.294299662818194</v>
      </c>
    </row>
    <row r="3695" spans="1:11" x14ac:dyDescent="0.25">
      <c r="A3695" s="11">
        <v>44764</v>
      </c>
      <c r="B3695" s="7">
        <v>7276.37</v>
      </c>
      <c r="C3695" s="4">
        <f t="shared" si="540"/>
        <v>8.0567108781818685E-4</v>
      </c>
      <c r="D3695" s="4">
        <f t="shared" si="539"/>
        <v>1.4509140916531771E-7</v>
      </c>
      <c r="E3695" s="13">
        <f t="shared" si="541"/>
        <v>1.1939546903897926E-4</v>
      </c>
      <c r="F3695" s="4">
        <f t="shared" si="542"/>
        <v>8.0552599640902156E-4</v>
      </c>
      <c r="G3695" s="6">
        <f t="shared" si="543"/>
        <v>7.3720052833600835E-2</v>
      </c>
      <c r="H3695" s="8">
        <f t="shared" si="544"/>
        <v>0</v>
      </c>
      <c r="I3695" s="6">
        <f t="shared" si="545"/>
        <v>3.5948787964369573</v>
      </c>
      <c r="J3695" s="15">
        <f t="shared" si="546"/>
        <v>44764</v>
      </c>
      <c r="K3695" s="7">
        <f t="shared" si="547"/>
        <v>17.380176543079692</v>
      </c>
    </row>
    <row r="3696" spans="1:11" x14ac:dyDescent="0.25">
      <c r="A3696" s="11">
        <v>44767</v>
      </c>
      <c r="B3696" s="7">
        <v>7306.3</v>
      </c>
      <c r="C3696" s="4">
        <f t="shared" si="540"/>
        <v>4.1048781912721979E-3</v>
      </c>
      <c r="D3696" s="4">
        <f t="shared" si="539"/>
        <v>1.4509140916531771E-7</v>
      </c>
      <c r="E3696" s="13">
        <f t="shared" si="541"/>
        <v>1.0804757060638391E-4</v>
      </c>
      <c r="F3696" s="4">
        <f t="shared" si="542"/>
        <v>4.1047330998630329E-3</v>
      </c>
      <c r="G3696" s="6">
        <f t="shared" si="543"/>
        <v>0.39489116769206173</v>
      </c>
      <c r="H3696" s="8">
        <f t="shared" si="544"/>
        <v>0</v>
      </c>
      <c r="I3696" s="6">
        <f t="shared" si="545"/>
        <v>3.5695614292548439</v>
      </c>
      <c r="J3696" s="15">
        <f t="shared" si="546"/>
        <v>44767</v>
      </c>
      <c r="K3696" s="7">
        <f t="shared" si="547"/>
        <v>16.533612842756156</v>
      </c>
    </row>
    <row r="3697" spans="1:11" x14ac:dyDescent="0.25">
      <c r="A3697" s="11">
        <v>44768</v>
      </c>
      <c r="B3697" s="7">
        <v>7306.28</v>
      </c>
      <c r="C3697" s="4">
        <f t="shared" si="540"/>
        <v>-2.7373673916756191E-6</v>
      </c>
      <c r="D3697" s="4">
        <f t="shared" si="539"/>
        <v>1.4509140916531771E-7</v>
      </c>
      <c r="E3697" s="13">
        <f t="shared" si="541"/>
        <v>9.8057027387174966E-5</v>
      </c>
      <c r="F3697" s="4">
        <f t="shared" si="542"/>
        <v>-2.8824588008409368E-6</v>
      </c>
      <c r="G3697" s="6">
        <f t="shared" si="543"/>
        <v>-2.9108762783268866E-4</v>
      </c>
      <c r="H3697" s="8">
        <f t="shared" si="544"/>
        <v>1</v>
      </c>
      <c r="I3697" s="6">
        <f t="shared" si="545"/>
        <v>3.6960420926417594</v>
      </c>
      <c r="J3697" s="15">
        <f t="shared" si="546"/>
        <v>44768</v>
      </c>
      <c r="K3697" s="7">
        <f t="shared" si="547"/>
        <v>15.750691390842267</v>
      </c>
    </row>
    <row r="3698" spans="1:11" x14ac:dyDescent="0.25">
      <c r="A3698" s="11">
        <v>44769</v>
      </c>
      <c r="B3698" s="7">
        <v>7348.23</v>
      </c>
      <c r="C3698" s="4">
        <f t="shared" si="540"/>
        <v>5.7252155939284139E-3</v>
      </c>
      <c r="D3698" s="4">
        <f t="shared" si="539"/>
        <v>1.4509140916531771E-7</v>
      </c>
      <c r="E3698" s="13">
        <f t="shared" si="541"/>
        <v>8.9261483709074651E-5</v>
      </c>
      <c r="F3698" s="4">
        <f t="shared" si="542"/>
        <v>5.7250705025192489E-3</v>
      </c>
      <c r="G3698" s="6">
        <f t="shared" si="543"/>
        <v>0.60596674147041441</v>
      </c>
      <c r="H3698" s="8">
        <f t="shared" si="544"/>
        <v>0</v>
      </c>
      <c r="I3698" s="6">
        <f t="shared" si="545"/>
        <v>3.5594338591974082</v>
      </c>
      <c r="J3698" s="15">
        <f t="shared" si="546"/>
        <v>44769</v>
      </c>
      <c r="K3698" s="7">
        <f t="shared" si="547"/>
        <v>15.027692896248542</v>
      </c>
    </row>
    <row r="3699" spans="1:11" x14ac:dyDescent="0.25">
      <c r="A3699" s="11">
        <v>44770</v>
      </c>
      <c r="B3699" s="7">
        <v>7345.25</v>
      </c>
      <c r="C3699" s="4">
        <f t="shared" si="540"/>
        <v>-4.0562209100328961E-4</v>
      </c>
      <c r="D3699" s="4">
        <f t="shared" si="539"/>
        <v>1.4509140916531771E-7</v>
      </c>
      <c r="E3699" s="13">
        <f t="shared" si="541"/>
        <v>8.151799910963171E-5</v>
      </c>
      <c r="F3699" s="4">
        <f t="shared" si="542"/>
        <v>-4.057671824124549E-4</v>
      </c>
      <c r="G3699" s="6">
        <f t="shared" si="543"/>
        <v>-4.4941769058035964E-2</v>
      </c>
      <c r="H3699" s="8">
        <f t="shared" si="544"/>
        <v>1</v>
      </c>
      <c r="I3699" s="6">
        <f t="shared" si="545"/>
        <v>3.787394942557214</v>
      </c>
      <c r="J3699" s="15">
        <f t="shared" si="546"/>
        <v>44770</v>
      </c>
      <c r="K3699" s="7">
        <f t="shared" si="547"/>
        <v>14.361077179214943</v>
      </c>
    </row>
    <row r="3700" spans="1:11" x14ac:dyDescent="0.25">
      <c r="A3700" s="11">
        <v>44771</v>
      </c>
      <c r="B3700" s="7">
        <v>7423.43</v>
      </c>
      <c r="C3700" s="4">
        <f t="shared" si="540"/>
        <v>1.0587368712771605E-2</v>
      </c>
      <c r="D3700" s="4">
        <f t="shared" si="539"/>
        <v>1.4509140916531771E-7</v>
      </c>
      <c r="E3700" s="13">
        <f t="shared" si="541"/>
        <v>7.4731288672314649E-5</v>
      </c>
      <c r="F3700" s="4">
        <f t="shared" si="542"/>
        <v>1.058722362136244E-2</v>
      </c>
      <c r="G3700" s="6">
        <f t="shared" si="543"/>
        <v>1.2247031943490914</v>
      </c>
      <c r="H3700" s="8">
        <f t="shared" si="544"/>
        <v>0</v>
      </c>
      <c r="I3700" s="6">
        <f t="shared" si="545"/>
        <v>3.0819183575676288</v>
      </c>
      <c r="J3700" s="15">
        <f t="shared" si="546"/>
        <v>44771</v>
      </c>
      <c r="K3700" s="7">
        <f t="shared" si="547"/>
        <v>13.750278555031386</v>
      </c>
    </row>
    <row r="3701" spans="1:11" x14ac:dyDescent="0.25">
      <c r="A3701" s="11">
        <v>44774</v>
      </c>
      <c r="B3701" s="7">
        <v>7413.42</v>
      </c>
      <c r="C3701" s="4">
        <f t="shared" si="540"/>
        <v>-1.3493432256564159E-3</v>
      </c>
      <c r="D3701" s="4">
        <f t="shared" si="539"/>
        <v>1.4509140916531771E-7</v>
      </c>
      <c r="E3701" s="13">
        <f t="shared" si="541"/>
        <v>6.8725803060245151E-5</v>
      </c>
      <c r="F3701" s="4">
        <f t="shared" si="542"/>
        <v>-1.3494883170655813E-3</v>
      </c>
      <c r="G3701" s="6">
        <f t="shared" si="543"/>
        <v>-0.16278306350538452</v>
      </c>
      <c r="H3701" s="8">
        <f t="shared" si="544"/>
        <v>1</v>
      </c>
      <c r="I3701" s="6">
        <f t="shared" si="545"/>
        <v>3.8605052233411308</v>
      </c>
      <c r="J3701" s="15">
        <f t="shared" si="546"/>
        <v>44774</v>
      </c>
      <c r="K3701" s="7">
        <f t="shared" si="547"/>
        <v>13.186215595932754</v>
      </c>
    </row>
    <row r="3702" spans="1:11" x14ac:dyDescent="0.25">
      <c r="A3702" s="11">
        <v>44775</v>
      </c>
      <c r="B3702" s="7">
        <v>7409.11</v>
      </c>
      <c r="C3702" s="4">
        <f t="shared" si="540"/>
        <v>-5.8154716117554933E-4</v>
      </c>
      <c r="D3702" s="4">
        <f t="shared" si="539"/>
        <v>1.4509140916531771E-7</v>
      </c>
      <c r="E3702" s="13">
        <f t="shared" si="541"/>
        <v>6.3776594432106084E-5</v>
      </c>
      <c r="F3702" s="4">
        <f t="shared" si="542"/>
        <v>-5.8169225258471462E-4</v>
      </c>
      <c r="G3702" s="6">
        <f t="shared" si="543"/>
        <v>-7.2838772298546448E-2</v>
      </c>
      <c r="H3702" s="8">
        <f t="shared" si="544"/>
        <v>1</v>
      </c>
      <c r="I3702" s="6">
        <f t="shared" si="545"/>
        <v>3.9084708700970903</v>
      </c>
      <c r="J3702" s="15">
        <f t="shared" si="546"/>
        <v>44775</v>
      </c>
      <c r="K3702" s="7">
        <f t="shared" si="547"/>
        <v>12.702550291702389</v>
      </c>
    </row>
    <row r="3703" spans="1:11" x14ac:dyDescent="0.25">
      <c r="A3703" s="11">
        <v>44776</v>
      </c>
      <c r="B3703" s="7">
        <v>7445.68</v>
      </c>
      <c r="C3703" s="4">
        <f t="shared" si="540"/>
        <v>4.9236743002356179E-3</v>
      </c>
      <c r="D3703" s="4">
        <f t="shared" si="539"/>
        <v>1.4509140916531771E-7</v>
      </c>
      <c r="E3703" s="13">
        <f t="shared" si="541"/>
        <v>5.9144221981361361E-5</v>
      </c>
      <c r="F3703" s="4">
        <f t="shared" si="542"/>
        <v>4.9235292088264529E-3</v>
      </c>
      <c r="G3703" s="6">
        <f t="shared" si="543"/>
        <v>0.64020690966845339</v>
      </c>
      <c r="H3703" s="8">
        <f t="shared" si="544"/>
        <v>0</v>
      </c>
      <c r="I3703" s="6">
        <f t="shared" si="545"/>
        <v>3.7438948514422132</v>
      </c>
      <c r="J3703" s="15">
        <f t="shared" si="546"/>
        <v>44776</v>
      </c>
      <c r="K3703" s="7">
        <f t="shared" si="547"/>
        <v>12.232533736427799</v>
      </c>
    </row>
    <row r="3704" spans="1:11" x14ac:dyDescent="0.25">
      <c r="A3704" s="11">
        <v>44777</v>
      </c>
      <c r="B3704" s="7">
        <v>7448.06</v>
      </c>
      <c r="C3704" s="4">
        <f t="shared" si="540"/>
        <v>3.1959736375932959E-4</v>
      </c>
      <c r="D3704" s="4">
        <f t="shared" si="539"/>
        <v>1.4509140916531771E-7</v>
      </c>
      <c r="E3704" s="13">
        <f t="shared" si="541"/>
        <v>5.5003150856259398E-5</v>
      </c>
      <c r="F3704" s="4">
        <f t="shared" si="542"/>
        <v>3.194522723501643E-4</v>
      </c>
      <c r="G3704" s="6">
        <f t="shared" si="543"/>
        <v>4.3073701824598486E-2</v>
      </c>
      <c r="H3704" s="8">
        <f t="shared" si="544"/>
        <v>0</v>
      </c>
      <c r="I3704" s="6">
        <f t="shared" si="545"/>
        <v>3.9841938379394346</v>
      </c>
      <c r="J3704" s="15">
        <f t="shared" si="546"/>
        <v>44777</v>
      </c>
      <c r="K3704" s="7">
        <f t="shared" si="547"/>
        <v>11.796523711091174</v>
      </c>
    </row>
    <row r="3705" spans="1:11" x14ac:dyDescent="0.25">
      <c r="A3705" s="11">
        <v>44778</v>
      </c>
      <c r="B3705" s="7">
        <v>7439.74</v>
      </c>
      <c r="C3705" s="4">
        <f t="shared" si="540"/>
        <v>-1.1176937984309228E-3</v>
      </c>
      <c r="D3705" s="4">
        <f t="shared" si="539"/>
        <v>1.4509140916531771E-7</v>
      </c>
      <c r="E3705" s="13">
        <f t="shared" si="541"/>
        <v>5.1357405320653E-5</v>
      </c>
      <c r="F3705" s="4">
        <f t="shared" si="542"/>
        <v>-1.1178388898400882E-3</v>
      </c>
      <c r="G3705" s="6">
        <f t="shared" si="543"/>
        <v>-0.15598314683713277</v>
      </c>
      <c r="H3705" s="8">
        <f t="shared" si="544"/>
        <v>1</v>
      </c>
      <c r="I3705" s="6">
        <f t="shared" si="545"/>
        <v>4.0072468054049244</v>
      </c>
      <c r="J3705" s="15">
        <f t="shared" si="546"/>
        <v>44778</v>
      </c>
      <c r="K3705" s="7">
        <f t="shared" si="547"/>
        <v>11.398869920358425</v>
      </c>
    </row>
    <row r="3706" spans="1:11" x14ac:dyDescent="0.25">
      <c r="A3706" s="11">
        <v>44781</v>
      </c>
      <c r="B3706" s="7">
        <v>7482.37</v>
      </c>
      <c r="C3706" s="4">
        <f t="shared" si="540"/>
        <v>5.7136847236132389E-3</v>
      </c>
      <c r="D3706" s="4">
        <f t="shared" si="539"/>
        <v>1.4509140916531771E-7</v>
      </c>
      <c r="E3706" s="13">
        <f t="shared" si="541"/>
        <v>4.8379618450445077E-5</v>
      </c>
      <c r="F3706" s="4">
        <f t="shared" si="542"/>
        <v>5.7135396322040739E-3</v>
      </c>
      <c r="G3706" s="6">
        <f t="shared" si="543"/>
        <v>0.82143655336912358</v>
      </c>
      <c r="H3706" s="8">
        <f t="shared" si="544"/>
        <v>0</v>
      </c>
      <c r="I3706" s="6">
        <f t="shared" si="545"/>
        <v>3.7118984308536791</v>
      </c>
      <c r="J3706" s="15">
        <f t="shared" si="546"/>
        <v>44781</v>
      </c>
      <c r="K3706" s="7">
        <f t="shared" si="547"/>
        <v>11.063472993577832</v>
      </c>
    </row>
    <row r="3707" spans="1:11" x14ac:dyDescent="0.25">
      <c r="A3707" s="11">
        <v>44782</v>
      </c>
      <c r="B3707" s="7">
        <v>7488.15</v>
      </c>
      <c r="C3707" s="4">
        <f t="shared" si="540"/>
        <v>7.7218430451351432E-4</v>
      </c>
      <c r="D3707" s="4">
        <f t="shared" si="539"/>
        <v>1.4509140916531771E-7</v>
      </c>
      <c r="E3707" s="13">
        <f t="shared" si="541"/>
        <v>4.5526132935094218E-5</v>
      </c>
      <c r="F3707" s="4">
        <f t="shared" si="542"/>
        <v>7.7203921310434903E-4</v>
      </c>
      <c r="G3707" s="6">
        <f t="shared" si="543"/>
        <v>0.11442185343818578</v>
      </c>
      <c r="H3707" s="8">
        <f t="shared" si="544"/>
        <v>0</v>
      </c>
      <c r="I3707" s="6">
        <f t="shared" si="545"/>
        <v>4.0731273098539527</v>
      </c>
      <c r="J3707" s="15">
        <f t="shared" si="546"/>
        <v>44782</v>
      </c>
      <c r="K3707" s="7">
        <f t="shared" si="547"/>
        <v>10.732246564712739</v>
      </c>
    </row>
    <row r="3708" spans="1:11" x14ac:dyDescent="0.25">
      <c r="A3708" s="11">
        <v>44783</v>
      </c>
      <c r="B3708" s="7">
        <v>7507.11</v>
      </c>
      <c r="C3708" s="4">
        <f t="shared" si="540"/>
        <v>2.5288004481193466E-3</v>
      </c>
      <c r="D3708" s="4">
        <f t="shared" si="539"/>
        <v>1.4509140916531771E-7</v>
      </c>
      <c r="E3708" s="13">
        <f t="shared" si="541"/>
        <v>4.3013961140833673E-5</v>
      </c>
      <c r="F3708" s="4">
        <f t="shared" si="542"/>
        <v>2.5286553567101812E-3</v>
      </c>
      <c r="G3708" s="6">
        <f t="shared" si="543"/>
        <v>0.38555374149197014</v>
      </c>
      <c r="H3708" s="8">
        <f t="shared" si="544"/>
        <v>0</v>
      </c>
      <c r="I3708" s="6">
        <f t="shared" si="545"/>
        <v>4.0337285316427494</v>
      </c>
      <c r="J3708" s="15">
        <f t="shared" si="546"/>
        <v>44783</v>
      </c>
      <c r="K3708" s="7">
        <f t="shared" si="547"/>
        <v>10.431937580637127</v>
      </c>
    </row>
    <row r="3709" spans="1:11" x14ac:dyDescent="0.25">
      <c r="A3709" s="11">
        <v>44784</v>
      </c>
      <c r="B3709" s="7">
        <v>7465.91</v>
      </c>
      <c r="C3709" s="4">
        <f t="shared" si="540"/>
        <v>-5.5032457020555781E-3</v>
      </c>
      <c r="D3709" s="4">
        <f t="shared" si="539"/>
        <v>1.4509140916531771E-7</v>
      </c>
      <c r="E3709" s="13">
        <f t="shared" si="541"/>
        <v>4.0802277538471934E-5</v>
      </c>
      <c r="F3709" s="4">
        <f t="shared" si="542"/>
        <v>-5.5033907934647431E-3</v>
      </c>
      <c r="G3709" s="6">
        <f t="shared" si="543"/>
        <v>-0.86156520273050052</v>
      </c>
      <c r="H3709" s="8">
        <f t="shared" si="544"/>
        <v>1</v>
      </c>
      <c r="I3709" s="6">
        <f t="shared" si="545"/>
        <v>3.7633004955626914</v>
      </c>
      <c r="J3709" s="15">
        <f t="shared" si="546"/>
        <v>44784</v>
      </c>
      <c r="K3709" s="7">
        <f t="shared" si="547"/>
        <v>10.160204829250933</v>
      </c>
    </row>
    <row r="3710" spans="1:11" x14ac:dyDescent="0.25">
      <c r="A3710" s="11">
        <v>44785</v>
      </c>
      <c r="B3710" s="7">
        <v>7500.89</v>
      </c>
      <c r="C3710" s="4">
        <f t="shared" si="540"/>
        <v>4.6743543966017726E-3</v>
      </c>
      <c r="D3710" s="4">
        <f t="shared" si="539"/>
        <v>1.4509140916531771E-7</v>
      </c>
      <c r="E3710" s="13">
        <f t="shared" si="541"/>
        <v>4.4475528442659155E-5</v>
      </c>
      <c r="F3710" s="4">
        <f t="shared" si="542"/>
        <v>4.6742093051926076E-3</v>
      </c>
      <c r="G3710" s="6">
        <f t="shared" si="543"/>
        <v>0.70088634218305546</v>
      </c>
      <c r="H3710" s="8">
        <f t="shared" si="544"/>
        <v>0</v>
      </c>
      <c r="I3710" s="6">
        <f t="shared" si="545"/>
        <v>3.8457263558118884</v>
      </c>
      <c r="J3710" s="15">
        <f t="shared" si="546"/>
        <v>44785</v>
      </c>
      <c r="K3710" s="7">
        <f t="shared" si="547"/>
        <v>10.607689991696008</v>
      </c>
    </row>
    <row r="3711" spans="1:11" x14ac:dyDescent="0.25">
      <c r="A3711" s="11">
        <v>44788</v>
      </c>
      <c r="B3711" s="7">
        <v>7509.15</v>
      </c>
      <c r="C3711" s="4">
        <f t="shared" si="540"/>
        <v>1.1005967783944916E-3</v>
      </c>
      <c r="D3711" s="4">
        <f t="shared" si="539"/>
        <v>1.4509140916531771E-7</v>
      </c>
      <c r="E3711" s="13">
        <f t="shared" si="541"/>
        <v>4.2089022514504512E-5</v>
      </c>
      <c r="F3711" s="4">
        <f t="shared" si="542"/>
        <v>1.1004516869853262E-3</v>
      </c>
      <c r="G3711" s="6">
        <f t="shared" si="543"/>
        <v>0.16962371110484162</v>
      </c>
      <c r="H3711" s="8">
        <f t="shared" si="544"/>
        <v>0</v>
      </c>
      <c r="I3711" s="6">
        <f t="shared" si="545"/>
        <v>4.1045371646861275</v>
      </c>
      <c r="J3711" s="15">
        <f t="shared" si="546"/>
        <v>44788</v>
      </c>
      <c r="K3711" s="7">
        <f t="shared" si="547"/>
        <v>10.319167939407539</v>
      </c>
    </row>
    <row r="3712" spans="1:11" x14ac:dyDescent="0.25">
      <c r="A3712" s="11">
        <v>44789</v>
      </c>
      <c r="B3712" s="7">
        <v>7536.06</v>
      </c>
      <c r="C3712" s="4">
        <f t="shared" si="540"/>
        <v>3.5772220788124949E-3</v>
      </c>
      <c r="D3712" s="4">
        <f t="shared" si="539"/>
        <v>1.4509140916531771E-7</v>
      </c>
      <c r="E3712" s="13">
        <f t="shared" si="541"/>
        <v>3.9987973517657406E-5</v>
      </c>
      <c r="F3712" s="4">
        <f t="shared" si="542"/>
        <v>3.5770769874033295E-3</v>
      </c>
      <c r="G3712" s="6">
        <f t="shared" si="543"/>
        <v>0.56567057653127661</v>
      </c>
      <c r="H3712" s="8">
        <f t="shared" si="544"/>
        <v>0</v>
      </c>
      <c r="I3712" s="6">
        <f t="shared" si="545"/>
        <v>3.9845357717771148</v>
      </c>
      <c r="J3712" s="15">
        <f t="shared" si="546"/>
        <v>44789</v>
      </c>
      <c r="K3712" s="7">
        <f t="shared" si="547"/>
        <v>10.058308655021143</v>
      </c>
    </row>
    <row r="3713" spans="1:11" x14ac:dyDescent="0.25">
      <c r="A3713" s="11">
        <v>44790</v>
      </c>
      <c r="B3713" s="7">
        <v>7515.75</v>
      </c>
      <c r="C3713" s="4">
        <f t="shared" si="540"/>
        <v>-2.6986804013958052E-3</v>
      </c>
      <c r="D3713" s="4">
        <f t="shared" si="539"/>
        <v>1.4509140916531771E-7</v>
      </c>
      <c r="E3713" s="13">
        <f t="shared" si="541"/>
        <v>3.8138237116388264E-5</v>
      </c>
      <c r="F3713" s="4">
        <f t="shared" si="542"/>
        <v>-2.6988254928049706E-3</v>
      </c>
      <c r="G3713" s="6">
        <f t="shared" si="543"/>
        <v>-0.4370131411071248</v>
      </c>
      <c r="H3713" s="8">
        <f t="shared" si="544"/>
        <v>1</v>
      </c>
      <c r="I3713" s="6">
        <f t="shared" si="545"/>
        <v>4.0727178141676319</v>
      </c>
      <c r="J3713" s="15">
        <f t="shared" si="546"/>
        <v>44790</v>
      </c>
      <c r="K3713" s="7">
        <f t="shared" si="547"/>
        <v>9.8229191131996139</v>
      </c>
    </row>
    <row r="3714" spans="1:11" x14ac:dyDescent="0.25">
      <c r="A3714" s="11">
        <v>44791</v>
      </c>
      <c r="B3714" s="7">
        <v>7541.85</v>
      </c>
      <c r="C3714" s="4">
        <f t="shared" si="540"/>
        <v>3.4666913902659129E-3</v>
      </c>
      <c r="D3714" s="4">
        <f t="shared" si="539"/>
        <v>1.4509140916531771E-7</v>
      </c>
      <c r="E3714" s="13">
        <f t="shared" si="541"/>
        <v>3.7861375055213715E-5</v>
      </c>
      <c r="F3714" s="4">
        <f t="shared" si="542"/>
        <v>3.4665462988567475E-3</v>
      </c>
      <c r="G3714" s="6">
        <f t="shared" si="543"/>
        <v>0.56337661185606003</v>
      </c>
      <c r="H3714" s="8">
        <f t="shared" si="544"/>
        <v>0</v>
      </c>
      <c r="I3714" s="6">
        <f t="shared" si="545"/>
        <v>4.0131544100873882</v>
      </c>
      <c r="J3714" s="15">
        <f t="shared" si="546"/>
        <v>44791</v>
      </c>
      <c r="K3714" s="7">
        <f t="shared" si="547"/>
        <v>9.7871997471028802</v>
      </c>
    </row>
    <row r="3715" spans="1:11" x14ac:dyDescent="0.25">
      <c r="A3715" s="11">
        <v>44792</v>
      </c>
      <c r="B3715" s="7">
        <v>7550.37</v>
      </c>
      <c r="C3715" s="4">
        <f t="shared" si="540"/>
        <v>1.1290586679876854E-3</v>
      </c>
      <c r="D3715" s="4">
        <f t="shared" si="539"/>
        <v>1.4509140916531771E-7</v>
      </c>
      <c r="E3715" s="13">
        <f t="shared" si="541"/>
        <v>3.6266007295585409E-5</v>
      </c>
      <c r="F3715" s="4">
        <f t="shared" si="542"/>
        <v>1.12891357657852E-3</v>
      </c>
      <c r="G3715" s="6">
        <f t="shared" si="543"/>
        <v>0.18746095437158478</v>
      </c>
      <c r="H3715" s="8">
        <f t="shared" si="544"/>
        <v>0</v>
      </c>
      <c r="I3715" s="6">
        <f t="shared" si="545"/>
        <v>4.175805508870237</v>
      </c>
      <c r="J3715" s="15">
        <f t="shared" si="546"/>
        <v>44792</v>
      </c>
      <c r="K3715" s="7">
        <f t="shared" si="547"/>
        <v>9.5787785472799758</v>
      </c>
    </row>
    <row r="3716" spans="1:11" x14ac:dyDescent="0.25">
      <c r="A3716" s="11">
        <v>44795</v>
      </c>
      <c r="B3716" s="7">
        <v>7533.79</v>
      </c>
      <c r="C3716" s="4">
        <f t="shared" si="540"/>
        <v>-2.1983334407933513E-3</v>
      </c>
      <c r="D3716" s="4">
        <f t="shared" si="539"/>
        <v>1.4509140916531771E-7</v>
      </c>
      <c r="E3716" s="13">
        <f t="shared" si="541"/>
        <v>3.4861466124568438E-5</v>
      </c>
      <c r="F3716" s="4">
        <f t="shared" si="542"/>
        <v>-2.1984785322025167E-3</v>
      </c>
      <c r="G3716" s="6">
        <f t="shared" si="543"/>
        <v>-0.37234832566256376</v>
      </c>
      <c r="H3716" s="8">
        <f t="shared" si="544"/>
        <v>1</v>
      </c>
      <c r="I3716" s="6">
        <f t="shared" si="545"/>
        <v>4.1438040596101668</v>
      </c>
      <c r="J3716" s="15">
        <f t="shared" si="546"/>
        <v>44795</v>
      </c>
      <c r="K3716" s="7">
        <f t="shared" si="547"/>
        <v>9.391459380477464</v>
      </c>
    </row>
    <row r="3717" spans="1:11" x14ac:dyDescent="0.25">
      <c r="A3717" s="11">
        <v>44796</v>
      </c>
      <c r="B3717" s="7">
        <v>7488.11</v>
      </c>
      <c r="C3717" s="4">
        <f t="shared" si="540"/>
        <v>-6.0818060035396967E-3</v>
      </c>
      <c r="D3717" s="4">
        <f t="shared" si="539"/>
        <v>1.4509140916531771E-7</v>
      </c>
      <c r="E3717" s="13">
        <f t="shared" si="541"/>
        <v>3.4521838756016895E-5</v>
      </c>
      <c r="F3717" s="4">
        <f t="shared" si="542"/>
        <v>-6.0819510949488616E-3</v>
      </c>
      <c r="G3717" s="6">
        <f t="shared" si="543"/>
        <v>-1.0351325464050161</v>
      </c>
      <c r="H3717" s="8">
        <f t="shared" si="544"/>
        <v>1</v>
      </c>
      <c r="I3717" s="6">
        <f t="shared" si="545"/>
        <v>3.6822709858672962</v>
      </c>
      <c r="J3717" s="15">
        <f t="shared" si="546"/>
        <v>44796</v>
      </c>
      <c r="K3717" s="7">
        <f t="shared" si="547"/>
        <v>9.3456006790747672</v>
      </c>
    </row>
    <row r="3718" spans="1:11" x14ac:dyDescent="0.25">
      <c r="A3718" s="11">
        <v>44797</v>
      </c>
      <c r="B3718" s="7">
        <v>7471.51</v>
      </c>
      <c r="C3718" s="4">
        <f t="shared" si="540"/>
        <v>-2.2193086205897191E-3</v>
      </c>
      <c r="D3718" s="4">
        <f t="shared" si="539"/>
        <v>1.4509140916531771E-7</v>
      </c>
      <c r="E3718" s="13">
        <f t="shared" si="541"/>
        <v>4.0190147251828223E-5</v>
      </c>
      <c r="F3718" s="4">
        <f t="shared" si="542"/>
        <v>-2.2194537119988845E-3</v>
      </c>
      <c r="G3718" s="6">
        <f t="shared" si="543"/>
        <v>-0.35009531036300823</v>
      </c>
      <c r="H3718" s="8">
        <f t="shared" si="544"/>
        <v>1</v>
      </c>
      <c r="I3718" s="6">
        <f t="shared" si="545"/>
        <v>4.0807224464350718</v>
      </c>
      <c r="J3718" s="15">
        <f t="shared" si="546"/>
        <v>44797</v>
      </c>
      <c r="K3718" s="7">
        <f t="shared" si="547"/>
        <v>10.083703315108265</v>
      </c>
    </row>
    <row r="3719" spans="1:11" x14ac:dyDescent="0.25">
      <c r="A3719" s="11">
        <v>44798</v>
      </c>
      <c r="B3719" s="7">
        <v>7479.74</v>
      </c>
      <c r="C3719" s="4">
        <f t="shared" si="540"/>
        <v>1.1009114062347451E-3</v>
      </c>
      <c r="D3719" s="4">
        <f t="shared" si="539"/>
        <v>1.4509140916531771E-7</v>
      </c>
      <c r="E3719" s="13">
        <f t="shared" si="541"/>
        <v>3.9230336915812918E-5</v>
      </c>
      <c r="F3719" s="4">
        <f t="shared" si="542"/>
        <v>1.1007663148255797E-3</v>
      </c>
      <c r="G3719" s="6">
        <f t="shared" si="543"/>
        <v>0.17574545888740833</v>
      </c>
      <c r="H3719" s="8">
        <f t="shared" si="544"/>
        <v>0</v>
      </c>
      <c r="I3719" s="6">
        <f t="shared" si="545"/>
        <v>4.138648338416135</v>
      </c>
      <c r="J3719" s="15">
        <f t="shared" si="546"/>
        <v>44798</v>
      </c>
      <c r="K3719" s="7">
        <f t="shared" si="547"/>
        <v>9.9625675604738912</v>
      </c>
    </row>
    <row r="3720" spans="1:11" x14ac:dyDescent="0.25">
      <c r="A3720" s="11">
        <v>44799</v>
      </c>
      <c r="B3720" s="7">
        <v>7427.31</v>
      </c>
      <c r="C3720" s="4">
        <f t="shared" si="540"/>
        <v>-7.034284609128718E-3</v>
      </c>
      <c r="D3720" s="4">
        <f t="shared" si="539"/>
        <v>1.4509140916531771E-7</v>
      </c>
      <c r="E3720" s="13">
        <f t="shared" si="541"/>
        <v>3.7471223637184008E-5</v>
      </c>
      <c r="F3720" s="4">
        <f t="shared" si="542"/>
        <v>-7.0344297005378829E-3</v>
      </c>
      <c r="G3720" s="6">
        <f t="shared" si="543"/>
        <v>-1.1491585591868381</v>
      </c>
      <c r="H3720" s="8">
        <f t="shared" si="544"/>
        <v>1</v>
      </c>
      <c r="I3720" s="6">
        <f t="shared" si="545"/>
        <v>3.5167474143400534</v>
      </c>
      <c r="J3720" s="15">
        <f t="shared" si="546"/>
        <v>44799</v>
      </c>
      <c r="K3720" s="7">
        <f t="shared" si="547"/>
        <v>9.7366419160856239</v>
      </c>
    </row>
    <row r="3721" spans="1:11" x14ac:dyDescent="0.25">
      <c r="A3721" s="11">
        <v>44803</v>
      </c>
      <c r="B3721" s="7">
        <v>7361.63</v>
      </c>
      <c r="C3721" s="4">
        <f t="shared" si="540"/>
        <v>-8.8823718030410972E-3</v>
      </c>
      <c r="D3721" s="4">
        <f t="shared" si="539"/>
        <v>1.4509140916531771E-7</v>
      </c>
      <c r="E3721" s="13">
        <f t="shared" si="541"/>
        <v>4.5105075622615431E-5</v>
      </c>
      <c r="F3721" s="4">
        <f t="shared" si="542"/>
        <v>-8.8825168944502621E-3</v>
      </c>
      <c r="G3721" s="6">
        <f t="shared" si="543"/>
        <v>-1.3225842132716854</v>
      </c>
      <c r="H3721" s="8">
        <f t="shared" si="544"/>
        <v>1</v>
      </c>
      <c r="I3721" s="6">
        <f t="shared" si="545"/>
        <v>3.2097048543308651</v>
      </c>
      <c r="J3721" s="15">
        <f t="shared" si="546"/>
        <v>44803</v>
      </c>
      <c r="K3721" s="7">
        <f t="shared" si="547"/>
        <v>10.682501641713754</v>
      </c>
    </row>
    <row r="3722" spans="1:11" x14ac:dyDescent="0.25">
      <c r="A3722" s="11">
        <v>44804</v>
      </c>
      <c r="B3722" s="7">
        <v>7284.15</v>
      </c>
      <c r="C3722" s="4">
        <f t="shared" si="540"/>
        <v>-1.0580620877754954E-2</v>
      </c>
      <c r="D3722" s="4">
        <f t="shared" si="539"/>
        <v>1.4509140916531771E-7</v>
      </c>
      <c r="E3722" s="13">
        <f t="shared" si="541"/>
        <v>5.7284503057737166E-5</v>
      </c>
      <c r="F3722" s="4">
        <f t="shared" si="542"/>
        <v>-1.0580765969164119E-2</v>
      </c>
      <c r="G3722" s="6">
        <f t="shared" si="543"/>
        <v>-1.3979721949525408</v>
      </c>
      <c r="H3722" s="8">
        <f t="shared" si="544"/>
        <v>1</v>
      </c>
      <c r="I3722" s="6">
        <f t="shared" si="545"/>
        <v>2.9876385496486511</v>
      </c>
      <c r="J3722" s="15">
        <f t="shared" si="546"/>
        <v>44804</v>
      </c>
      <c r="K3722" s="7">
        <f t="shared" si="547"/>
        <v>12.03867902786992</v>
      </c>
    </row>
    <row r="3723" spans="1:11" x14ac:dyDescent="0.25">
      <c r="A3723" s="11">
        <v>44805</v>
      </c>
      <c r="B3723" s="7">
        <v>7148.5</v>
      </c>
      <c r="C3723" s="4">
        <f t="shared" si="540"/>
        <v>-1.8798210246969975E-2</v>
      </c>
      <c r="D3723" s="4">
        <f t="shared" si="539"/>
        <v>1.4509140916531771E-7</v>
      </c>
      <c r="E3723" s="13">
        <f t="shared" si="541"/>
        <v>7.4140821964890213E-5</v>
      </c>
      <c r="F3723" s="4">
        <f t="shared" si="542"/>
        <v>-1.879835533837914E-2</v>
      </c>
      <c r="G3723" s="6">
        <f t="shared" si="543"/>
        <v>-2.1831881047275212</v>
      </c>
      <c r="H3723" s="8">
        <f t="shared" si="544"/>
        <v>1</v>
      </c>
      <c r="I3723" s="6">
        <f t="shared" si="545"/>
        <v>1.4526784533055803</v>
      </c>
      <c r="J3723" s="15">
        <f t="shared" si="546"/>
        <v>44805</v>
      </c>
      <c r="K3723" s="7">
        <f t="shared" si="547"/>
        <v>13.695848990521625</v>
      </c>
    </row>
    <row r="3724" spans="1:11" x14ac:dyDescent="0.25">
      <c r="A3724" s="11">
        <v>44806</v>
      </c>
      <c r="B3724" s="7">
        <v>7281.19</v>
      </c>
      <c r="C3724" s="4">
        <f t="shared" si="540"/>
        <v>1.839176590159276E-2</v>
      </c>
      <c r="D3724" s="4">
        <f t="shared" si="539"/>
        <v>1.4509140916531771E-7</v>
      </c>
      <c r="E3724" s="13">
        <f t="shared" si="541"/>
        <v>1.3378202784886163E-4</v>
      </c>
      <c r="F3724" s="4">
        <f t="shared" si="542"/>
        <v>1.8391620810183595E-2</v>
      </c>
      <c r="G3724" s="6">
        <f t="shared" si="543"/>
        <v>1.5900878421018894</v>
      </c>
      <c r="H3724" s="8">
        <f t="shared" si="544"/>
        <v>0</v>
      </c>
      <c r="I3724" s="6">
        <f t="shared" si="545"/>
        <v>2.2765211641462173</v>
      </c>
      <c r="J3724" s="15">
        <f t="shared" si="546"/>
        <v>44806</v>
      </c>
      <c r="K3724" s="7">
        <f t="shared" si="547"/>
        <v>18.39751424670246</v>
      </c>
    </row>
    <row r="3725" spans="1:11" x14ac:dyDescent="0.25">
      <c r="A3725" s="11">
        <v>44809</v>
      </c>
      <c r="B3725" s="7">
        <v>7287.43</v>
      </c>
      <c r="C3725" s="4">
        <f t="shared" si="540"/>
        <v>8.5663575295261639E-4</v>
      </c>
      <c r="D3725" s="4">
        <f t="shared" si="539"/>
        <v>1.4509140916531771E-7</v>
      </c>
      <c r="E3725" s="13">
        <f t="shared" si="541"/>
        <v>1.2071331117672395E-4</v>
      </c>
      <c r="F3725" s="4">
        <f t="shared" si="542"/>
        <v>8.564906615434511E-4</v>
      </c>
      <c r="G3725" s="6">
        <f t="shared" si="543"/>
        <v>7.7955192934532749E-2</v>
      </c>
      <c r="H3725" s="8">
        <f t="shared" si="544"/>
        <v>0</v>
      </c>
      <c r="I3725" s="6">
        <f t="shared" si="545"/>
        <v>3.5890690371362117</v>
      </c>
      <c r="J3725" s="15">
        <f t="shared" si="546"/>
        <v>44809</v>
      </c>
      <c r="K3725" s="7">
        <f t="shared" si="547"/>
        <v>17.475831232794381</v>
      </c>
    </row>
    <row r="3726" spans="1:11" x14ac:dyDescent="0.25">
      <c r="A3726" s="11">
        <v>44810</v>
      </c>
      <c r="B3726" s="7">
        <v>7300.44</v>
      </c>
      <c r="C3726" s="4">
        <f t="shared" si="540"/>
        <v>1.7836741689181155E-3</v>
      </c>
      <c r="D3726" s="4">
        <f t="shared" si="539"/>
        <v>1.4509140916531771E-7</v>
      </c>
      <c r="E3726" s="13">
        <f t="shared" si="541"/>
        <v>1.0920778180420495E-4</v>
      </c>
      <c r="F3726" s="4">
        <f t="shared" si="542"/>
        <v>1.7835290775089501E-3</v>
      </c>
      <c r="G3726" s="6">
        <f t="shared" si="543"/>
        <v>0.1706685116786435</v>
      </c>
      <c r="H3726" s="8">
        <f t="shared" si="544"/>
        <v>0</v>
      </c>
      <c r="I3726" s="6">
        <f t="shared" si="545"/>
        <v>3.6276267139806317</v>
      </c>
      <c r="J3726" s="15">
        <f t="shared" si="546"/>
        <v>44810</v>
      </c>
      <c r="K3726" s="7">
        <f t="shared" si="547"/>
        <v>16.622144505587674</v>
      </c>
    </row>
    <row r="3727" spans="1:11" x14ac:dyDescent="0.25">
      <c r="A3727" s="11">
        <v>44811</v>
      </c>
      <c r="B3727" s="7">
        <v>7237.83</v>
      </c>
      <c r="C3727" s="4">
        <f t="shared" si="540"/>
        <v>-8.6131825959687366E-3</v>
      </c>
      <c r="D3727" s="4">
        <f t="shared" si="539"/>
        <v>1.4509140916531771E-7</v>
      </c>
      <c r="E3727" s="13">
        <f t="shared" si="541"/>
        <v>9.9078462341328866E-5</v>
      </c>
      <c r="F3727" s="4">
        <f t="shared" si="542"/>
        <v>-8.6133276873779016E-3</v>
      </c>
      <c r="G3727" s="6">
        <f t="shared" si="543"/>
        <v>-0.86532916417968964</v>
      </c>
      <c r="H3727" s="8">
        <f t="shared" si="544"/>
        <v>1</v>
      </c>
      <c r="I3727" s="6">
        <f t="shared" si="545"/>
        <v>3.3164634220195723</v>
      </c>
      <c r="J3727" s="15">
        <f t="shared" si="546"/>
        <v>44811</v>
      </c>
      <c r="K3727" s="7">
        <f t="shared" si="547"/>
        <v>15.832514320965007</v>
      </c>
    </row>
    <row r="3728" spans="1:11" x14ac:dyDescent="0.25">
      <c r="A3728" s="11">
        <v>44812</v>
      </c>
      <c r="B3728" s="7">
        <v>7262.06</v>
      </c>
      <c r="C3728" s="4">
        <f t="shared" si="540"/>
        <v>3.3420974301613931E-3</v>
      </c>
      <c r="D3728" s="4">
        <f t="shared" si="539"/>
        <v>1.4509140916531771E-7</v>
      </c>
      <c r="E3728" s="13">
        <f t="shared" si="541"/>
        <v>1.0392800229074303E-4</v>
      </c>
      <c r="F3728" s="4">
        <f t="shared" si="542"/>
        <v>3.3419523387522277E-3</v>
      </c>
      <c r="G3728" s="6">
        <f t="shared" si="543"/>
        <v>0.327818880047478</v>
      </c>
      <c r="H3728" s="8">
        <f t="shared" si="544"/>
        <v>0</v>
      </c>
      <c r="I3728" s="6">
        <f t="shared" si="545"/>
        <v>3.6132349498521394</v>
      </c>
      <c r="J3728" s="15">
        <f t="shared" si="546"/>
        <v>44812</v>
      </c>
      <c r="K3728" s="7">
        <f t="shared" si="547"/>
        <v>16.215358330779491</v>
      </c>
    </row>
    <row r="3729" spans="1:11" x14ac:dyDescent="0.25">
      <c r="A3729" s="11">
        <v>44813</v>
      </c>
      <c r="B3729" s="7">
        <v>7351.07</v>
      </c>
      <c r="C3729" s="4">
        <f t="shared" si="540"/>
        <v>1.2182345715817602E-2</v>
      </c>
      <c r="D3729" s="4">
        <f t="shared" si="539"/>
        <v>1.4509140916531771E-7</v>
      </c>
      <c r="E3729" s="13">
        <f t="shared" si="541"/>
        <v>9.4430212647304119E-5</v>
      </c>
      <c r="F3729" s="4">
        <f t="shared" si="542"/>
        <v>1.2182200624408437E-2</v>
      </c>
      <c r="G3729" s="6">
        <f t="shared" si="543"/>
        <v>1.2536325608686349</v>
      </c>
      <c r="H3729" s="8">
        <f t="shared" si="544"/>
        <v>0</v>
      </c>
      <c r="I3729" s="6">
        <f t="shared" si="545"/>
        <v>2.9290889113541678</v>
      </c>
      <c r="J3729" s="15">
        <f t="shared" si="546"/>
        <v>44813</v>
      </c>
      <c r="K3729" s="7">
        <f t="shared" si="547"/>
        <v>15.456663223272979</v>
      </c>
    </row>
    <row r="3730" spans="1:11" x14ac:dyDescent="0.25">
      <c r="A3730" s="11">
        <v>44816</v>
      </c>
      <c r="B3730" s="7">
        <v>7473.03</v>
      </c>
      <c r="C3730" s="4">
        <f t="shared" si="540"/>
        <v>1.6454658531567135E-2</v>
      </c>
      <c r="D3730" s="4">
        <f t="shared" si="539"/>
        <v>1.4509140916531771E-7</v>
      </c>
      <c r="E3730" s="13">
        <f t="shared" si="541"/>
        <v>8.6068481311466814E-5</v>
      </c>
      <c r="F3730" s="4">
        <f t="shared" si="542"/>
        <v>1.645451344015797E-2</v>
      </c>
      <c r="G3730" s="6">
        <f t="shared" si="543"/>
        <v>1.773629790824907</v>
      </c>
      <c r="H3730" s="8">
        <f t="shared" si="544"/>
        <v>0</v>
      </c>
      <c r="I3730" s="6">
        <f t="shared" si="545"/>
        <v>2.1883637914772756</v>
      </c>
      <c r="J3730" s="15">
        <f t="shared" si="546"/>
        <v>44816</v>
      </c>
      <c r="K3730" s="7">
        <f t="shared" si="547"/>
        <v>14.756464946524661</v>
      </c>
    </row>
    <row r="3731" spans="1:11" x14ac:dyDescent="0.25">
      <c r="A3731" s="11">
        <v>44817</v>
      </c>
      <c r="B3731" s="7">
        <v>7385.86</v>
      </c>
      <c r="C3731" s="4">
        <f t="shared" si="540"/>
        <v>-1.1733177920707338E-2</v>
      </c>
      <c r="D3731" s="4">
        <f t="shared" si="539"/>
        <v>1.4509140916531771E-7</v>
      </c>
      <c r="E3731" s="13">
        <f t="shared" si="541"/>
        <v>7.870692103717463E-5</v>
      </c>
      <c r="F3731" s="4">
        <f t="shared" si="542"/>
        <v>-1.1733323012116503E-2</v>
      </c>
      <c r="G3731" s="6">
        <f t="shared" si="543"/>
        <v>-1.3225575071824678</v>
      </c>
      <c r="H3731" s="8">
        <f t="shared" si="544"/>
        <v>1</v>
      </c>
      <c r="I3731" s="6">
        <f t="shared" si="545"/>
        <v>2.9313720190854955</v>
      </c>
      <c r="J3731" s="15">
        <f t="shared" si="546"/>
        <v>44817</v>
      </c>
      <c r="K3731" s="7">
        <f t="shared" si="547"/>
        <v>14.11129016865757</v>
      </c>
    </row>
    <row r="3732" spans="1:11" x14ac:dyDescent="0.25">
      <c r="A3732" s="11">
        <v>44818</v>
      </c>
      <c r="B3732" s="7">
        <v>7277.3</v>
      </c>
      <c r="C3732" s="4">
        <f t="shared" si="540"/>
        <v>-1.4807447176370463E-2</v>
      </c>
      <c r="D3732" s="4">
        <f t="shared" si="539"/>
        <v>1.4509140916531771E-7</v>
      </c>
      <c r="E3732" s="13">
        <f t="shared" si="541"/>
        <v>9.7773356247661024E-5</v>
      </c>
      <c r="F3732" s="4">
        <f t="shared" si="542"/>
        <v>-1.4807592267779628E-2</v>
      </c>
      <c r="G3732" s="6">
        <f t="shared" si="543"/>
        <v>-1.4975253601290412</v>
      </c>
      <c r="H3732" s="8">
        <f t="shared" si="544"/>
        <v>1</v>
      </c>
      <c r="I3732" s="6">
        <f t="shared" si="545"/>
        <v>2.5761995892030605</v>
      </c>
      <c r="J3732" s="15">
        <f t="shared" si="546"/>
        <v>44818</v>
      </c>
      <c r="K3732" s="7">
        <f t="shared" si="547"/>
        <v>15.727892144422354</v>
      </c>
    </row>
    <row r="3733" spans="1:11" x14ac:dyDescent="0.25">
      <c r="A3733" s="11">
        <v>44819</v>
      </c>
      <c r="B3733" s="7">
        <v>7282.07</v>
      </c>
      <c r="C3733" s="4">
        <f t="shared" si="540"/>
        <v>6.5524815574659399E-4</v>
      </c>
      <c r="D3733" s="4">
        <f t="shared" ref="D3733:D3796" si="548">D3732</f>
        <v>1.4509140916531771E-7</v>
      </c>
      <c r="E3733" s="13">
        <f t="shared" si="541"/>
        <v>1.2970050898044672E-4</v>
      </c>
      <c r="F3733" s="4">
        <f t="shared" si="542"/>
        <v>6.551030643374287E-4</v>
      </c>
      <c r="G3733" s="6">
        <f t="shared" si="543"/>
        <v>5.7522637477585625E-2</v>
      </c>
      <c r="H3733" s="8">
        <f t="shared" si="544"/>
        <v>0</v>
      </c>
      <c r="I3733" s="6">
        <f t="shared" si="545"/>
        <v>3.5545483110637965</v>
      </c>
      <c r="J3733" s="15">
        <f t="shared" si="546"/>
        <v>44819</v>
      </c>
      <c r="K3733" s="7">
        <f t="shared" si="547"/>
        <v>18.114698112873153</v>
      </c>
    </row>
    <row r="3734" spans="1:11" x14ac:dyDescent="0.25">
      <c r="A3734" s="11">
        <v>44820</v>
      </c>
      <c r="B3734" s="7">
        <v>7236.68</v>
      </c>
      <c r="C3734" s="4">
        <f t="shared" si="540"/>
        <v>-6.2526247614894089E-3</v>
      </c>
      <c r="D3734" s="4">
        <f t="shared" si="548"/>
        <v>1.4509140916531771E-7</v>
      </c>
      <c r="E3734" s="13">
        <f t="shared" si="541"/>
        <v>1.1711999467877305E-4</v>
      </c>
      <c r="F3734" s="4">
        <f t="shared" si="542"/>
        <v>-6.2527698528985739E-3</v>
      </c>
      <c r="G3734" s="6">
        <f t="shared" si="543"/>
        <v>-0.57777257283101713</v>
      </c>
      <c r="H3734" s="8">
        <f t="shared" si="544"/>
        <v>1</v>
      </c>
      <c r="I3734" s="6">
        <f t="shared" si="545"/>
        <v>3.440306670430064</v>
      </c>
      <c r="J3734" s="15">
        <f t="shared" si="546"/>
        <v>44820</v>
      </c>
      <c r="K3734" s="7">
        <f t="shared" si="547"/>
        <v>17.213761545266504</v>
      </c>
    </row>
    <row r="3735" spans="1:11" x14ac:dyDescent="0.25">
      <c r="A3735" s="11">
        <v>44824</v>
      </c>
      <c r="B3735" s="7">
        <v>7192.66</v>
      </c>
      <c r="C3735" s="4">
        <f t="shared" si="540"/>
        <v>-6.1014760986528929E-3</v>
      </c>
      <c r="D3735" s="4">
        <f t="shared" si="548"/>
        <v>1.4509140916531771E-7</v>
      </c>
      <c r="E3735" s="13">
        <f t="shared" si="541"/>
        <v>1.1329949134045323E-4</v>
      </c>
      <c r="F3735" s="4">
        <f t="shared" si="542"/>
        <v>-6.1016211900620579E-3</v>
      </c>
      <c r="G3735" s="6">
        <f t="shared" si="543"/>
        <v>-0.5732331023926982</v>
      </c>
      <c r="H3735" s="8">
        <f t="shared" si="544"/>
        <v>1</v>
      </c>
      <c r="I3735" s="6">
        <f t="shared" si="545"/>
        <v>3.4595013116725997</v>
      </c>
      <c r="J3735" s="15">
        <f t="shared" si="546"/>
        <v>44824</v>
      </c>
      <c r="K3735" s="7">
        <f t="shared" si="547"/>
        <v>16.930673734123715</v>
      </c>
    </row>
    <row r="3736" spans="1:11" x14ac:dyDescent="0.25">
      <c r="A3736" s="11">
        <v>44825</v>
      </c>
      <c r="B3736" s="7">
        <v>7237.64</v>
      </c>
      <c r="C3736" s="4">
        <f t="shared" si="540"/>
        <v>6.2341248174054616E-3</v>
      </c>
      <c r="D3736" s="4">
        <f t="shared" si="548"/>
        <v>1.4509140916531771E-7</v>
      </c>
      <c r="E3736" s="13">
        <f t="shared" si="541"/>
        <v>1.0958944716297325E-4</v>
      </c>
      <c r="F3736" s="4">
        <f t="shared" si="542"/>
        <v>6.2339797259962967E-3</v>
      </c>
      <c r="G3736" s="6">
        <f t="shared" si="543"/>
        <v>0.59549897391036322</v>
      </c>
      <c r="H3736" s="8">
        <f t="shared" si="544"/>
        <v>0</v>
      </c>
      <c r="I3736" s="6">
        <f t="shared" si="545"/>
        <v>3.4631366893788926</v>
      </c>
      <c r="J3736" s="15">
        <f t="shared" si="546"/>
        <v>44825</v>
      </c>
      <c r="K3736" s="7">
        <f t="shared" si="547"/>
        <v>16.651165164105553</v>
      </c>
    </row>
    <row r="3737" spans="1:11" x14ac:dyDescent="0.25">
      <c r="A3737" s="11">
        <v>44826</v>
      </c>
      <c r="B3737" s="7">
        <v>7159.52</v>
      </c>
      <c r="C3737" s="4">
        <f t="shared" si="540"/>
        <v>-1.0852246788866716E-2</v>
      </c>
      <c r="D3737" s="4">
        <f t="shared" si="548"/>
        <v>1.4509140916531771E-7</v>
      </c>
      <c r="E3737" s="13">
        <f t="shared" si="541"/>
        <v>9.9414475593888227E-5</v>
      </c>
      <c r="F3737" s="4">
        <f t="shared" si="542"/>
        <v>-1.0852391880275881E-2</v>
      </c>
      <c r="G3737" s="6">
        <f t="shared" si="543"/>
        <v>-1.0884303789421146</v>
      </c>
      <c r="H3737" s="8">
        <f t="shared" si="544"/>
        <v>1</v>
      </c>
      <c r="I3737" s="6">
        <f t="shared" si="545"/>
        <v>3.0968275344870588</v>
      </c>
      <c r="J3737" s="15">
        <f t="shared" si="546"/>
        <v>44826</v>
      </c>
      <c r="K3737" s="7">
        <f t="shared" si="547"/>
        <v>15.859338676393072</v>
      </c>
    </row>
    <row r="3738" spans="1:11" x14ac:dyDescent="0.25">
      <c r="A3738" s="11">
        <v>44827</v>
      </c>
      <c r="B3738" s="7">
        <v>7018.6</v>
      </c>
      <c r="C3738" s="4">
        <f t="shared" si="540"/>
        <v>-1.9879171669744691E-2</v>
      </c>
      <c r="D3738" s="4">
        <f t="shared" si="548"/>
        <v>1.4509140916531771E-7</v>
      </c>
      <c r="E3738" s="13">
        <f t="shared" si="541"/>
        <v>1.1231185198337796E-4</v>
      </c>
      <c r="F3738" s="4">
        <f t="shared" si="542"/>
        <v>-1.9879316761153856E-2</v>
      </c>
      <c r="G3738" s="6">
        <f t="shared" si="543"/>
        <v>-1.875809191465704</v>
      </c>
      <c r="H3738" s="8">
        <f t="shared" si="544"/>
        <v>1</v>
      </c>
      <c r="I3738" s="6">
        <f t="shared" si="545"/>
        <v>1.8688469870023017</v>
      </c>
      <c r="J3738" s="15">
        <f t="shared" si="546"/>
        <v>44827</v>
      </c>
      <c r="K3738" s="7">
        <f t="shared" si="547"/>
        <v>16.856719298782497</v>
      </c>
    </row>
    <row r="3739" spans="1:11" x14ac:dyDescent="0.25">
      <c r="A3739" s="11">
        <v>44830</v>
      </c>
      <c r="B3739" s="7">
        <v>7020.95</v>
      </c>
      <c r="C3739" s="4">
        <f t="shared" si="540"/>
        <v>3.3476856764594982E-4</v>
      </c>
      <c r="D3739" s="4">
        <f t="shared" si="548"/>
        <v>1.4509140916531771E-7</v>
      </c>
      <c r="E3739" s="13">
        <f t="shared" si="541"/>
        <v>1.7514578101498449E-4</v>
      </c>
      <c r="F3739" s="4">
        <f t="shared" si="542"/>
        <v>3.3462347623678453E-4</v>
      </c>
      <c r="G3739" s="6">
        <f t="shared" si="543"/>
        <v>2.5284627880783339E-2</v>
      </c>
      <c r="H3739" s="8">
        <f t="shared" si="544"/>
        <v>0</v>
      </c>
      <c r="I3739" s="6">
        <f t="shared" si="545"/>
        <v>3.4056877588167822</v>
      </c>
      <c r="J3739" s="15">
        <f t="shared" si="546"/>
        <v>44830</v>
      </c>
      <c r="K3739" s="7">
        <f t="shared" si="547"/>
        <v>21.050387786639721</v>
      </c>
    </row>
    <row r="3740" spans="1:11" x14ac:dyDescent="0.25">
      <c r="A3740" s="11">
        <v>44831</v>
      </c>
      <c r="B3740" s="7">
        <v>6984.59</v>
      </c>
      <c r="C3740" s="4">
        <f t="shared" si="540"/>
        <v>-5.1922427392158349E-3</v>
      </c>
      <c r="D3740" s="4">
        <f t="shared" si="548"/>
        <v>1.4509140916531771E-7</v>
      </c>
      <c r="E3740" s="13">
        <f t="shared" si="541"/>
        <v>1.5712942524131988E-4</v>
      </c>
      <c r="F3740" s="4">
        <f t="shared" si="542"/>
        <v>-5.1923878306249999E-3</v>
      </c>
      <c r="G3740" s="6">
        <f t="shared" si="543"/>
        <v>-0.41422696082173016</v>
      </c>
      <c r="H3740" s="8">
        <f t="shared" si="544"/>
        <v>1</v>
      </c>
      <c r="I3740" s="6">
        <f t="shared" si="545"/>
        <v>3.3744898430712431</v>
      </c>
      <c r="J3740" s="15">
        <f t="shared" si="546"/>
        <v>44831</v>
      </c>
      <c r="K3740" s="7">
        <f t="shared" si="547"/>
        <v>19.93834110101789</v>
      </c>
    </row>
    <row r="3741" spans="1:11" x14ac:dyDescent="0.25">
      <c r="A3741" s="11">
        <v>44832</v>
      </c>
      <c r="B3741" s="7">
        <v>7005.39</v>
      </c>
      <c r="C3741" s="4">
        <f t="shared" si="540"/>
        <v>2.9735589795299761E-3</v>
      </c>
      <c r="D3741" s="4">
        <f t="shared" si="548"/>
        <v>1.4509140916531771E-7</v>
      </c>
      <c r="E3741" s="13">
        <f t="shared" si="541"/>
        <v>1.4627116637110484E-4</v>
      </c>
      <c r="F3741" s="4">
        <f t="shared" si="542"/>
        <v>2.9734138881208107E-3</v>
      </c>
      <c r="G3741" s="6">
        <f t="shared" si="543"/>
        <v>0.2458532780914541</v>
      </c>
      <c r="H3741" s="8">
        <f t="shared" si="544"/>
        <v>0</v>
      </c>
      <c r="I3741" s="6">
        <f t="shared" si="545"/>
        <v>3.4658637271214219</v>
      </c>
      <c r="J3741" s="15">
        <f t="shared" si="546"/>
        <v>44832</v>
      </c>
      <c r="K3741" s="7">
        <f t="shared" si="547"/>
        <v>19.237100896935981</v>
      </c>
    </row>
    <row r="3742" spans="1:11" x14ac:dyDescent="0.25">
      <c r="A3742" s="11">
        <v>44833</v>
      </c>
      <c r="B3742" s="7">
        <v>6881.59</v>
      </c>
      <c r="C3742" s="4">
        <f t="shared" si="540"/>
        <v>-1.7830122861554287E-2</v>
      </c>
      <c r="D3742" s="4">
        <f t="shared" si="548"/>
        <v>1.4509140916531771E-7</v>
      </c>
      <c r="E3742" s="13">
        <f t="shared" si="541"/>
        <v>1.3170858743146758E-4</v>
      </c>
      <c r="F3742" s="4">
        <f t="shared" si="542"/>
        <v>-1.7830267952963452E-2</v>
      </c>
      <c r="G3742" s="6">
        <f t="shared" si="543"/>
        <v>-1.5536415373854444</v>
      </c>
      <c r="H3742" s="8">
        <f t="shared" si="544"/>
        <v>1</v>
      </c>
      <c r="I3742" s="6">
        <f t="shared" si="545"/>
        <v>2.3416198268754922</v>
      </c>
      <c r="J3742" s="15">
        <f t="shared" si="546"/>
        <v>44833</v>
      </c>
      <c r="K3742" s="7">
        <f t="shared" si="547"/>
        <v>18.254389231130492</v>
      </c>
    </row>
    <row r="3743" spans="1:11" x14ac:dyDescent="0.25">
      <c r="A3743" s="11">
        <v>44834</v>
      </c>
      <c r="B3743" s="7">
        <v>6893.81</v>
      </c>
      <c r="C3743" s="4">
        <f t="shared" si="540"/>
        <v>1.7741776217625614E-3</v>
      </c>
      <c r="D3743" s="4">
        <f t="shared" si="548"/>
        <v>1.4509140916531771E-7</v>
      </c>
      <c r="E3743" s="13">
        <f t="shared" si="541"/>
        <v>1.7788371930653189E-4</v>
      </c>
      <c r="F3743" s="4">
        <f t="shared" si="542"/>
        <v>1.774032530353396E-3</v>
      </c>
      <c r="G3743" s="6">
        <f t="shared" si="543"/>
        <v>0.13301281310831697</v>
      </c>
      <c r="H3743" s="8">
        <f t="shared" si="544"/>
        <v>0</v>
      </c>
      <c r="I3743" s="6">
        <f t="shared" si="545"/>
        <v>3.3894055043017568</v>
      </c>
      <c r="J3743" s="15">
        <f t="shared" si="546"/>
        <v>44834</v>
      </c>
      <c r="K3743" s="7">
        <f t="shared" si="547"/>
        <v>21.214283156532197</v>
      </c>
    </row>
    <row r="3744" spans="1:11" x14ac:dyDescent="0.25">
      <c r="A3744" s="11">
        <v>44837</v>
      </c>
      <c r="B3744" s="7">
        <v>6908.76</v>
      </c>
      <c r="C3744" s="4">
        <f t="shared" si="540"/>
        <v>2.1662640865175065E-3</v>
      </c>
      <c r="D3744" s="4">
        <f t="shared" si="548"/>
        <v>1.4509140916531771E-7</v>
      </c>
      <c r="E3744" s="13">
        <f t="shared" si="541"/>
        <v>1.5953987075206414E-4</v>
      </c>
      <c r="F3744" s="4">
        <f t="shared" si="542"/>
        <v>2.1661189951083411E-3</v>
      </c>
      <c r="G3744" s="6">
        <f t="shared" si="543"/>
        <v>0.17149351141889385</v>
      </c>
      <c r="H3744" s="8">
        <f t="shared" si="544"/>
        <v>0</v>
      </c>
      <c r="I3744" s="6">
        <f t="shared" si="545"/>
        <v>3.4379648013711051</v>
      </c>
      <c r="J3744" s="15">
        <f t="shared" si="546"/>
        <v>44837</v>
      </c>
      <c r="K3744" s="7">
        <f t="shared" si="547"/>
        <v>20.090691202711824</v>
      </c>
    </row>
    <row r="3745" spans="1:11" x14ac:dyDescent="0.25">
      <c r="A3745" s="11">
        <v>44838</v>
      </c>
      <c r="B3745" s="7">
        <v>7086.46</v>
      </c>
      <c r="C3745" s="4">
        <f t="shared" si="540"/>
        <v>2.5395749469379437E-2</v>
      </c>
      <c r="D3745" s="4">
        <f t="shared" si="548"/>
        <v>1.4509140916531771E-7</v>
      </c>
      <c r="E3745" s="13">
        <f t="shared" si="541"/>
        <v>1.4339018339994361E-4</v>
      </c>
      <c r="F3745" s="4">
        <f t="shared" si="542"/>
        <v>2.5395604377970272E-2</v>
      </c>
      <c r="G3745" s="6">
        <f t="shared" si="543"/>
        <v>2.1207957418471808</v>
      </c>
      <c r="H3745" s="8">
        <f t="shared" si="544"/>
        <v>0</v>
      </c>
      <c r="I3745" s="6">
        <f t="shared" si="545"/>
        <v>1.2571447215814189</v>
      </c>
      <c r="J3745" s="15">
        <f t="shared" si="546"/>
        <v>44838</v>
      </c>
      <c r="K3745" s="7">
        <f t="shared" si="547"/>
        <v>19.046710057168859</v>
      </c>
    </row>
    <row r="3746" spans="1:11" x14ac:dyDescent="0.25">
      <c r="A3746" s="11">
        <v>44839</v>
      </c>
      <c r="B3746" s="7">
        <v>7052.62</v>
      </c>
      <c r="C3746" s="4">
        <f t="shared" si="540"/>
        <v>-4.7867420814300095E-3</v>
      </c>
      <c r="D3746" s="4">
        <f t="shared" si="548"/>
        <v>1.4509140916531771E-7</v>
      </c>
      <c r="E3746" s="13">
        <f t="shared" si="541"/>
        <v>1.2917220723224787E-4</v>
      </c>
      <c r="F3746" s="4">
        <f t="shared" si="542"/>
        <v>-4.7868871728391745E-3</v>
      </c>
      <c r="G3746" s="6">
        <f t="shared" si="543"/>
        <v>-0.42118088318053631</v>
      </c>
      <c r="H3746" s="8">
        <f t="shared" si="544"/>
        <v>1</v>
      </c>
      <c r="I3746" s="6">
        <f t="shared" si="545"/>
        <v>3.4695468506457892</v>
      </c>
      <c r="J3746" s="15">
        <f t="shared" si="546"/>
        <v>44839</v>
      </c>
      <c r="K3746" s="7">
        <f t="shared" si="547"/>
        <v>18.077767680153077</v>
      </c>
    </row>
    <row r="3747" spans="1:11" x14ac:dyDescent="0.25">
      <c r="A3747" s="11">
        <v>44840</v>
      </c>
      <c r="B3747" s="7">
        <v>6997.27</v>
      </c>
      <c r="C3747" s="4">
        <f t="shared" si="540"/>
        <v>-7.8791060065437502E-3</v>
      </c>
      <c r="D3747" s="4">
        <f t="shared" si="548"/>
        <v>1.4509140916531771E-7</v>
      </c>
      <c r="E3747" s="13">
        <f t="shared" si="541"/>
        <v>1.2090706835397093E-4</v>
      </c>
      <c r="F3747" s="4">
        <f t="shared" si="542"/>
        <v>-7.8792510979529152E-3</v>
      </c>
      <c r="G3747" s="6">
        <f t="shared" si="543"/>
        <v>-0.71657078119113327</v>
      </c>
      <c r="H3747" s="8">
        <f t="shared" si="544"/>
        <v>1</v>
      </c>
      <c r="I3747" s="6">
        <f t="shared" si="545"/>
        <v>3.3345687933600154</v>
      </c>
      <c r="J3747" s="15">
        <f t="shared" si="546"/>
        <v>44840</v>
      </c>
      <c r="K3747" s="7">
        <f t="shared" si="547"/>
        <v>17.48985085515444</v>
      </c>
    </row>
    <row r="3748" spans="1:11" x14ac:dyDescent="0.25">
      <c r="A3748" s="11">
        <v>44841</v>
      </c>
      <c r="B3748" s="7">
        <v>6991.09</v>
      </c>
      <c r="C3748" s="4">
        <f t="shared" si="540"/>
        <v>-8.8359184380130777E-4</v>
      </c>
      <c r="D3748" s="4">
        <f t="shared" si="548"/>
        <v>1.4509140916531771E-7</v>
      </c>
      <c r="E3748" s="13">
        <f t="shared" si="541"/>
        <v>1.2089897428284793E-4</v>
      </c>
      <c r="F3748" s="4">
        <f t="shared" si="542"/>
        <v>-8.8373693521047307E-4</v>
      </c>
      <c r="G3748" s="6">
        <f t="shared" si="543"/>
        <v>-8.0373281151042864E-2</v>
      </c>
      <c r="H3748" s="8">
        <f t="shared" si="544"/>
        <v>1</v>
      </c>
      <c r="I3748" s="6">
        <f t="shared" si="545"/>
        <v>3.5881091768300126</v>
      </c>
      <c r="J3748" s="15">
        <f t="shared" si="546"/>
        <v>44841</v>
      </c>
      <c r="K3748" s="7">
        <f t="shared" si="547"/>
        <v>17.489265420125719</v>
      </c>
    </row>
    <row r="3749" spans="1:11" x14ac:dyDescent="0.25">
      <c r="A3749" s="11">
        <v>44844</v>
      </c>
      <c r="B3749" s="7">
        <v>6959.31</v>
      </c>
      <c r="C3749" s="4">
        <f t="shared" ref="C3749:C3806" si="549">LN(B3749/B3748)</f>
        <v>-4.5561496409288246E-3</v>
      </c>
      <c r="D3749" s="4">
        <f t="shared" si="548"/>
        <v>1.4509140916531771E-7</v>
      </c>
      <c r="E3749" s="13">
        <f t="shared" ref="E3749:E3806" si="550">$G$6+(($G$7+$G$8*H3748)*F3748*F3748)+($G$9*E3748)</f>
        <v>1.095161649883187E-4</v>
      </c>
      <c r="F3749" s="4">
        <f t="shared" ref="F3749:F3806" si="551">C3749-D3749</f>
        <v>-4.5562947323379895E-3</v>
      </c>
      <c r="G3749" s="6">
        <f t="shared" ref="G3749:G3806" si="552">F3749/SQRT(E3749)</f>
        <v>-0.43538423131356757</v>
      </c>
      <c r="H3749" s="8">
        <f t="shared" ref="H3749:H3806" si="553">IF(G3749&lt;0,1,0)</f>
        <v>1</v>
      </c>
      <c r="I3749" s="6">
        <f t="shared" ref="I3749:I3806" si="554">-0.5*LN(2*PI())-0.5*LN(E3749)-0.5*G3749*G3749</f>
        <v>3.5460009494266682</v>
      </c>
      <c r="J3749" s="15">
        <f t="shared" ref="J3749:J3806" si="555">A3749</f>
        <v>44844</v>
      </c>
      <c r="K3749" s="7">
        <f t="shared" ref="K3749:K3806" si="556">100*SQRT($B$12*E3749)</f>
        <v>16.645596937942667</v>
      </c>
    </row>
    <row r="3750" spans="1:11" x14ac:dyDescent="0.25">
      <c r="A3750" s="11">
        <v>44845</v>
      </c>
      <c r="B3750" s="7">
        <v>6885.23</v>
      </c>
      <c r="C3750" s="4">
        <f t="shared" si="549"/>
        <v>-1.0701793923178141E-2</v>
      </c>
      <c r="D3750" s="4">
        <f t="shared" si="548"/>
        <v>1.4509140916531771E-7</v>
      </c>
      <c r="E3750" s="13">
        <f t="shared" si="550"/>
        <v>1.0320234012349002E-4</v>
      </c>
      <c r="F3750" s="4">
        <f t="shared" si="551"/>
        <v>-1.0701939014587306E-2</v>
      </c>
      <c r="G3750" s="6">
        <f t="shared" si="552"/>
        <v>-1.0534591491191299</v>
      </c>
      <c r="H3750" s="8">
        <f t="shared" si="553"/>
        <v>1</v>
      </c>
      <c r="I3750" s="6">
        <f t="shared" si="554"/>
        <v>3.1155828921432702</v>
      </c>
      <c r="J3750" s="15">
        <f t="shared" si="555"/>
        <v>44845</v>
      </c>
      <c r="K3750" s="7">
        <f t="shared" si="556"/>
        <v>16.158648474189597</v>
      </c>
    </row>
    <row r="3751" spans="1:11" x14ac:dyDescent="0.25">
      <c r="A3751" s="11">
        <v>44846</v>
      </c>
      <c r="B3751" s="7">
        <v>6826.15</v>
      </c>
      <c r="C3751" s="4">
        <f t="shared" si="549"/>
        <v>-8.6177125323265817E-3</v>
      </c>
      <c r="D3751" s="4">
        <f t="shared" si="548"/>
        <v>1.4509140916531771E-7</v>
      </c>
      <c r="E3751" s="13">
        <f t="shared" si="550"/>
        <v>1.1504485497993981E-4</v>
      </c>
      <c r="F3751" s="4">
        <f t="shared" si="551"/>
        <v>-8.6178576237357467E-3</v>
      </c>
      <c r="G3751" s="6">
        <f t="shared" si="552"/>
        <v>-0.80346268974164736</v>
      </c>
      <c r="H3751" s="8">
        <f t="shared" si="553"/>
        <v>1</v>
      </c>
      <c r="I3751" s="6">
        <f t="shared" si="554"/>
        <v>3.293379551064044</v>
      </c>
      <c r="J3751" s="15">
        <f t="shared" si="555"/>
        <v>44846</v>
      </c>
      <c r="K3751" s="7">
        <f t="shared" si="556"/>
        <v>17.06058273035384</v>
      </c>
    </row>
    <row r="3752" spans="1:11" x14ac:dyDescent="0.25">
      <c r="A3752" s="11">
        <v>44847</v>
      </c>
      <c r="B3752" s="7">
        <v>6850.27</v>
      </c>
      <c r="C3752" s="4">
        <f t="shared" si="549"/>
        <v>3.5272425104360319E-3</v>
      </c>
      <c r="D3752" s="4">
        <f t="shared" si="548"/>
        <v>1.4509140916531771E-7</v>
      </c>
      <c r="E3752" s="13">
        <f t="shared" si="550"/>
        <v>1.1799909297288561E-4</v>
      </c>
      <c r="F3752" s="4">
        <f t="shared" si="551"/>
        <v>3.5270974190268665E-3</v>
      </c>
      <c r="G3752" s="6">
        <f t="shared" si="552"/>
        <v>0.32469688380245287</v>
      </c>
      <c r="H3752" s="8">
        <f t="shared" si="553"/>
        <v>0</v>
      </c>
      <c r="I3752" s="6">
        <f t="shared" si="554"/>
        <v>3.5507642437191222</v>
      </c>
      <c r="J3752" s="15">
        <f t="shared" si="555"/>
        <v>44847</v>
      </c>
      <c r="K3752" s="7">
        <f t="shared" si="556"/>
        <v>17.27824369608788</v>
      </c>
    </row>
    <row r="3753" spans="1:11" x14ac:dyDescent="0.25">
      <c r="A3753" s="11">
        <v>44848</v>
      </c>
      <c r="B3753" s="7">
        <v>6858.79</v>
      </c>
      <c r="C3753" s="4">
        <f t="shared" si="549"/>
        <v>1.24297378477264E-3</v>
      </c>
      <c r="D3753" s="4">
        <f t="shared" si="548"/>
        <v>1.4509140916531771E-7</v>
      </c>
      <c r="E3753" s="13">
        <f t="shared" si="550"/>
        <v>1.0681821915232908E-4</v>
      </c>
      <c r="F3753" s="4">
        <f t="shared" si="551"/>
        <v>1.2428286933634746E-3</v>
      </c>
      <c r="G3753" s="6">
        <f t="shared" si="552"/>
        <v>0.12025097454563932</v>
      </c>
      <c r="H3753" s="8">
        <f t="shared" si="553"/>
        <v>0</v>
      </c>
      <c r="I3753" s="6">
        <f t="shared" si="554"/>
        <v>3.6460223456923799</v>
      </c>
      <c r="J3753" s="15">
        <f t="shared" si="555"/>
        <v>44848</v>
      </c>
      <c r="K3753" s="7">
        <f t="shared" si="556"/>
        <v>16.439285095629693</v>
      </c>
    </row>
    <row r="3754" spans="1:11" x14ac:dyDescent="0.25">
      <c r="A3754" s="11">
        <v>44851</v>
      </c>
      <c r="B3754" s="7">
        <v>6920.24</v>
      </c>
      <c r="C3754" s="4">
        <f t="shared" si="549"/>
        <v>8.9194097685850408E-3</v>
      </c>
      <c r="D3754" s="4">
        <f t="shared" si="548"/>
        <v>1.4509140916531771E-7</v>
      </c>
      <c r="E3754" s="13">
        <f t="shared" si="550"/>
        <v>9.6974722244395919E-5</v>
      </c>
      <c r="F3754" s="4">
        <f t="shared" si="551"/>
        <v>8.9192646771758758E-3</v>
      </c>
      <c r="G3754" s="6">
        <f t="shared" si="552"/>
        <v>0.90573214109098266</v>
      </c>
      <c r="H3754" s="8">
        <f t="shared" si="553"/>
        <v>0</v>
      </c>
      <c r="I3754" s="6">
        <f t="shared" si="554"/>
        <v>3.2914162155128879</v>
      </c>
      <c r="J3754" s="15">
        <f t="shared" si="555"/>
        <v>44851</v>
      </c>
      <c r="K3754" s="7">
        <f t="shared" si="556"/>
        <v>15.663526016779288</v>
      </c>
    </row>
    <row r="3755" spans="1:11" x14ac:dyDescent="0.25">
      <c r="A3755" s="11">
        <v>44852</v>
      </c>
      <c r="B3755" s="7">
        <v>6936.74</v>
      </c>
      <c r="C3755" s="4">
        <f t="shared" si="549"/>
        <v>2.3814724129196008E-3</v>
      </c>
      <c r="D3755" s="4">
        <f t="shared" si="548"/>
        <v>1.4509140916531771E-7</v>
      </c>
      <c r="E3755" s="13">
        <f t="shared" si="550"/>
        <v>8.8308634697790658E-5</v>
      </c>
      <c r="F3755" s="4">
        <f t="shared" si="551"/>
        <v>2.3813273215104354E-3</v>
      </c>
      <c r="G3755" s="6">
        <f t="shared" si="552"/>
        <v>0.2534063593867758</v>
      </c>
      <c r="H3755" s="8">
        <f t="shared" si="553"/>
        <v>0</v>
      </c>
      <c r="I3755" s="6">
        <f t="shared" si="554"/>
        <v>3.7162904087756794</v>
      </c>
      <c r="J3755" s="15">
        <f t="shared" si="555"/>
        <v>44852</v>
      </c>
      <c r="K3755" s="7">
        <f t="shared" si="556"/>
        <v>14.947268840340378</v>
      </c>
    </row>
    <row r="3756" spans="1:11" x14ac:dyDescent="0.25">
      <c r="A3756" s="11">
        <v>44853</v>
      </c>
      <c r="B3756" s="7">
        <v>6924.99</v>
      </c>
      <c r="C3756" s="4">
        <f t="shared" si="549"/>
        <v>-1.6953154929749571E-3</v>
      </c>
      <c r="D3756" s="4">
        <f t="shared" si="548"/>
        <v>1.4509140916531771E-7</v>
      </c>
      <c r="E3756" s="13">
        <f t="shared" si="550"/>
        <v>8.0679123146372322E-5</v>
      </c>
      <c r="F3756" s="4">
        <f t="shared" si="551"/>
        <v>-1.6954605843841225E-3</v>
      </c>
      <c r="G3756" s="6">
        <f t="shared" si="552"/>
        <v>-0.18875875888361096</v>
      </c>
      <c r="H3756" s="8">
        <f t="shared" si="553"/>
        <v>1</v>
      </c>
      <c r="I3756" s="6">
        <f t="shared" si="554"/>
        <v>3.7757618888812892</v>
      </c>
      <c r="J3756" s="15">
        <f t="shared" si="555"/>
        <v>44853</v>
      </c>
      <c r="K3756" s="7">
        <f t="shared" si="556"/>
        <v>14.286993440200144</v>
      </c>
    </row>
    <row r="3757" spans="1:11" x14ac:dyDescent="0.25">
      <c r="A3757" s="11">
        <v>44854</v>
      </c>
      <c r="B3757" s="7">
        <v>6943.91</v>
      </c>
      <c r="C3757" s="4">
        <f t="shared" si="549"/>
        <v>2.7284084155253345E-3</v>
      </c>
      <c r="D3757" s="4">
        <f t="shared" si="548"/>
        <v>1.4509140916531771E-7</v>
      </c>
      <c r="E3757" s="13">
        <f t="shared" si="550"/>
        <v>7.4495634130400843E-5</v>
      </c>
      <c r="F3757" s="4">
        <f t="shared" si="551"/>
        <v>2.7282633241161691E-3</v>
      </c>
      <c r="G3757" s="6">
        <f t="shared" si="552"/>
        <v>0.31609736399715166</v>
      </c>
      <c r="H3757" s="8">
        <f t="shared" si="553"/>
        <v>0</v>
      </c>
      <c r="I3757" s="6">
        <f t="shared" si="554"/>
        <v>3.7834877133185736</v>
      </c>
      <c r="J3757" s="15">
        <f t="shared" si="555"/>
        <v>44854</v>
      </c>
      <c r="K3757" s="7">
        <f t="shared" si="556"/>
        <v>13.728581658347455</v>
      </c>
    </row>
    <row r="3758" spans="1:11" x14ac:dyDescent="0.25">
      <c r="A3758" s="11">
        <v>44855</v>
      </c>
      <c r="B3758" s="7">
        <v>6969.73</v>
      </c>
      <c r="C3758" s="4">
        <f t="shared" si="549"/>
        <v>3.7114701313565659E-3</v>
      </c>
      <c r="D3758" s="4">
        <f t="shared" si="548"/>
        <v>1.4509140916531771E-7</v>
      </c>
      <c r="E3758" s="13">
        <f t="shared" si="550"/>
        <v>6.851833584507954E-5</v>
      </c>
      <c r="F3758" s="4">
        <f t="shared" si="551"/>
        <v>3.7113250399474005E-3</v>
      </c>
      <c r="G3758" s="6">
        <f t="shared" si="552"/>
        <v>0.44835868688963099</v>
      </c>
      <c r="H3758" s="8">
        <f t="shared" si="553"/>
        <v>0</v>
      </c>
      <c r="I3758" s="6">
        <f t="shared" si="554"/>
        <v>3.7747532967129156</v>
      </c>
      <c r="J3758" s="15">
        <f t="shared" si="555"/>
        <v>44855</v>
      </c>
      <c r="K3758" s="7">
        <f t="shared" si="556"/>
        <v>13.166297493526843</v>
      </c>
    </row>
    <row r="3759" spans="1:11" x14ac:dyDescent="0.25">
      <c r="A3759" s="11">
        <v>44858</v>
      </c>
      <c r="B3759" s="7">
        <v>7013.99</v>
      </c>
      <c r="C3759" s="4">
        <f t="shared" si="549"/>
        <v>6.3302394210612819E-3</v>
      </c>
      <c r="D3759" s="4">
        <f t="shared" si="548"/>
        <v>1.4509140916531771E-7</v>
      </c>
      <c r="E3759" s="13">
        <f t="shared" si="550"/>
        <v>6.3255999632933128E-5</v>
      </c>
      <c r="F3759" s="4">
        <f t="shared" si="551"/>
        <v>6.3300943296521169E-3</v>
      </c>
      <c r="G3759" s="6">
        <f t="shared" si="552"/>
        <v>0.79590149448771719</v>
      </c>
      <c r="H3759" s="8">
        <f t="shared" si="553"/>
        <v>0</v>
      </c>
      <c r="I3759" s="6">
        <f t="shared" si="554"/>
        <v>3.5984921618306998</v>
      </c>
      <c r="J3759" s="15">
        <f t="shared" si="555"/>
        <v>44858</v>
      </c>
      <c r="K3759" s="7">
        <f t="shared" si="556"/>
        <v>12.65059994906648</v>
      </c>
    </row>
    <row r="3760" spans="1:11" x14ac:dyDescent="0.25">
      <c r="A3760" s="11">
        <v>44859</v>
      </c>
      <c r="B3760" s="7">
        <v>7013.48</v>
      </c>
      <c r="C3760" s="4">
        <f t="shared" si="549"/>
        <v>-7.2714466717749987E-5</v>
      </c>
      <c r="D3760" s="4">
        <f t="shared" si="548"/>
        <v>1.4509140916531771E-7</v>
      </c>
      <c r="E3760" s="13">
        <f t="shared" si="550"/>
        <v>5.8623106796102104E-5</v>
      </c>
      <c r="F3760" s="4">
        <f t="shared" si="551"/>
        <v>-7.2859558126915305E-5</v>
      </c>
      <c r="G3760" s="6">
        <f t="shared" si="552"/>
        <v>-9.5159492612067274E-3</v>
      </c>
      <c r="H3760" s="8">
        <f t="shared" si="553"/>
        <v>1</v>
      </c>
      <c r="I3760" s="6">
        <f t="shared" si="554"/>
        <v>3.9532070027381345</v>
      </c>
      <c r="J3760" s="15">
        <f t="shared" si="555"/>
        <v>44859</v>
      </c>
      <c r="K3760" s="7">
        <f t="shared" si="556"/>
        <v>12.178524549145447</v>
      </c>
    </row>
    <row r="3761" spans="1:11" x14ac:dyDescent="0.25">
      <c r="A3761" s="11">
        <v>44860</v>
      </c>
      <c r="B3761" s="7">
        <v>7056.07</v>
      </c>
      <c r="C3761" s="4">
        <f t="shared" si="549"/>
        <v>6.0542277599379985E-3</v>
      </c>
      <c r="D3761" s="4">
        <f t="shared" si="548"/>
        <v>1.4509140916531771E-7</v>
      </c>
      <c r="E3761" s="13">
        <f t="shared" si="550"/>
        <v>5.4545352873820015E-5</v>
      </c>
      <c r="F3761" s="4">
        <f t="shared" si="551"/>
        <v>6.0540826685288335E-3</v>
      </c>
      <c r="G3761" s="6">
        <f t="shared" si="552"/>
        <v>0.8197274323775986</v>
      </c>
      <c r="H3761" s="8">
        <f t="shared" si="553"/>
        <v>0</v>
      </c>
      <c r="I3761" s="6">
        <f t="shared" si="554"/>
        <v>3.6533239548632426</v>
      </c>
      <c r="J3761" s="15">
        <f t="shared" si="555"/>
        <v>44860</v>
      </c>
      <c r="K3761" s="7">
        <f t="shared" si="556"/>
        <v>11.747329176062303</v>
      </c>
    </row>
    <row r="3762" spans="1:11" x14ac:dyDescent="0.25">
      <c r="A3762" s="11">
        <v>44861</v>
      </c>
      <c r="B3762" s="7">
        <v>7073.69</v>
      </c>
      <c r="C3762" s="4">
        <f t="shared" si="549"/>
        <v>2.4940280844529938E-3</v>
      </c>
      <c r="D3762" s="4">
        <f t="shared" si="548"/>
        <v>1.4509140916531771E-7</v>
      </c>
      <c r="E3762" s="13">
        <f t="shared" si="550"/>
        <v>5.0954365889484835E-5</v>
      </c>
      <c r="F3762" s="4">
        <f t="shared" si="551"/>
        <v>2.4938829930438284E-3</v>
      </c>
      <c r="G3762" s="6">
        <f t="shared" si="552"/>
        <v>0.3493698093773463</v>
      </c>
      <c r="H3762" s="8">
        <f t="shared" si="553"/>
        <v>0</v>
      </c>
      <c r="I3762" s="6">
        <f t="shared" si="554"/>
        <v>3.9623218910836568</v>
      </c>
      <c r="J3762" s="15">
        <f t="shared" si="555"/>
        <v>44861</v>
      </c>
      <c r="K3762" s="7">
        <f t="shared" si="556"/>
        <v>11.354054152609834</v>
      </c>
    </row>
    <row r="3763" spans="1:11" x14ac:dyDescent="0.25">
      <c r="A3763" s="11">
        <v>44862</v>
      </c>
      <c r="B3763" s="7">
        <v>7047.67</v>
      </c>
      <c r="C3763" s="4">
        <f t="shared" si="549"/>
        <v>-3.6852016303672601E-3</v>
      </c>
      <c r="D3763" s="4">
        <f t="shared" si="548"/>
        <v>1.4509140916531771E-7</v>
      </c>
      <c r="E3763" s="13">
        <f t="shared" si="550"/>
        <v>4.779290732694002E-5</v>
      </c>
      <c r="F3763" s="4">
        <f t="shared" si="551"/>
        <v>-3.6853467217764255E-3</v>
      </c>
      <c r="G3763" s="6">
        <f t="shared" si="552"/>
        <v>-0.53308520310848062</v>
      </c>
      <c r="H3763" s="8">
        <f t="shared" si="553"/>
        <v>1</v>
      </c>
      <c r="I3763" s="6">
        <f t="shared" si="554"/>
        <v>3.9132882057878193</v>
      </c>
      <c r="J3763" s="15">
        <f t="shared" si="555"/>
        <v>44862</v>
      </c>
      <c r="K3763" s="7">
        <f t="shared" si="556"/>
        <v>10.996183680584744</v>
      </c>
    </row>
    <row r="3764" spans="1:11" x14ac:dyDescent="0.25">
      <c r="A3764" s="11">
        <v>44865</v>
      </c>
      <c r="B3764" s="7">
        <v>7094.53</v>
      </c>
      <c r="C3764" s="4">
        <f t="shared" si="549"/>
        <v>6.6269988398131785E-3</v>
      </c>
      <c r="D3764" s="4">
        <f t="shared" si="548"/>
        <v>1.4509140916531771E-7</v>
      </c>
      <c r="E3764" s="13">
        <f t="shared" si="550"/>
        <v>4.7529958673761278E-5</v>
      </c>
      <c r="F3764" s="4">
        <f t="shared" si="551"/>
        <v>6.6268537484040135E-3</v>
      </c>
      <c r="G3764" s="6">
        <f t="shared" si="552"/>
        <v>0.96122192364357451</v>
      </c>
      <c r="H3764" s="8">
        <f t="shared" si="553"/>
        <v>0</v>
      </c>
      <c r="I3764" s="6">
        <f t="shared" si="554"/>
        <v>3.5961628419566356</v>
      </c>
      <c r="J3764" s="15">
        <f t="shared" si="555"/>
        <v>44865</v>
      </c>
      <c r="K3764" s="7">
        <f t="shared" si="556"/>
        <v>10.965892368823251</v>
      </c>
    </row>
    <row r="3765" spans="1:11" x14ac:dyDescent="0.25">
      <c r="A3765" s="11">
        <v>44866</v>
      </c>
      <c r="B3765" s="7">
        <v>7186.16</v>
      </c>
      <c r="C3765" s="4">
        <f t="shared" si="549"/>
        <v>1.2832889375635049E-2</v>
      </c>
      <c r="D3765" s="4">
        <f t="shared" si="548"/>
        <v>1.4509140916531771E-7</v>
      </c>
      <c r="E3765" s="13">
        <f t="shared" si="550"/>
        <v>4.4778103441262951E-5</v>
      </c>
      <c r="F3765" s="4">
        <f t="shared" si="551"/>
        <v>1.2832744284225884E-2</v>
      </c>
      <c r="G3765" s="6">
        <f t="shared" si="552"/>
        <v>1.9177266017738812</v>
      </c>
      <c r="H3765" s="8">
        <f t="shared" si="553"/>
        <v>0</v>
      </c>
      <c r="I3765" s="6">
        <f t="shared" si="554"/>
        <v>2.2491194574689555</v>
      </c>
      <c r="J3765" s="15">
        <f t="shared" si="555"/>
        <v>44866</v>
      </c>
      <c r="K3765" s="7">
        <f t="shared" si="556"/>
        <v>10.643711838752273</v>
      </c>
    </row>
    <row r="3766" spans="1:11" x14ac:dyDescent="0.25">
      <c r="A3766" s="11">
        <v>44867</v>
      </c>
      <c r="B3766" s="7">
        <v>7144.14</v>
      </c>
      <c r="C3766" s="4">
        <f t="shared" si="549"/>
        <v>-5.8645137130520523E-3</v>
      </c>
      <c r="D3766" s="4">
        <f t="shared" si="548"/>
        <v>1.4509140916531771E-7</v>
      </c>
      <c r="E3766" s="13">
        <f t="shared" si="550"/>
        <v>4.2355405635446141E-5</v>
      </c>
      <c r="F3766" s="4">
        <f t="shared" si="551"/>
        <v>-5.8646588044612173E-3</v>
      </c>
      <c r="G3766" s="6">
        <f t="shared" si="552"/>
        <v>-0.90113182548482873</v>
      </c>
      <c r="H3766" s="8">
        <f t="shared" si="553"/>
        <v>1</v>
      </c>
      <c r="I3766" s="6">
        <f t="shared" si="554"/>
        <v>3.709749434888808</v>
      </c>
      <c r="J3766" s="15">
        <f t="shared" si="555"/>
        <v>44867</v>
      </c>
      <c r="K3766" s="7">
        <f t="shared" si="556"/>
        <v>10.351771648258028</v>
      </c>
    </row>
    <row r="3767" spans="1:11" x14ac:dyDescent="0.25">
      <c r="A3767" s="11">
        <v>44868</v>
      </c>
      <c r="B3767" s="7">
        <v>7188.63</v>
      </c>
      <c r="C3767" s="4">
        <f t="shared" si="549"/>
        <v>6.2081709107307138E-3</v>
      </c>
      <c r="D3767" s="4">
        <f t="shared" si="548"/>
        <v>1.4509140916531771E-7</v>
      </c>
      <c r="E3767" s="13">
        <f t="shared" si="550"/>
        <v>4.6604998404688164E-5</v>
      </c>
      <c r="F3767" s="4">
        <f t="shared" si="551"/>
        <v>6.2080258193215488E-3</v>
      </c>
      <c r="G3767" s="6">
        <f t="shared" si="552"/>
        <v>0.90936297077015005</v>
      </c>
      <c r="H3767" s="8">
        <f t="shared" si="553"/>
        <v>0</v>
      </c>
      <c r="I3767" s="6">
        <f t="shared" si="554"/>
        <v>3.6544923408321912</v>
      </c>
      <c r="J3767" s="15">
        <f t="shared" si="555"/>
        <v>44868</v>
      </c>
      <c r="K3767" s="7">
        <f t="shared" si="556"/>
        <v>10.858666859419763</v>
      </c>
    </row>
    <row r="3768" spans="1:11" x14ac:dyDescent="0.25">
      <c r="A3768" s="11">
        <v>44869</v>
      </c>
      <c r="B3768" s="7">
        <v>7334.84</v>
      </c>
      <c r="C3768" s="4">
        <f t="shared" si="549"/>
        <v>2.0134986975351772E-2</v>
      </c>
      <c r="D3768" s="4">
        <f t="shared" si="548"/>
        <v>1.4509140916531771E-7</v>
      </c>
      <c r="E3768" s="13">
        <f t="shared" si="550"/>
        <v>4.3963780366456173E-5</v>
      </c>
      <c r="F3768" s="4">
        <f t="shared" si="551"/>
        <v>2.0134841883942607E-2</v>
      </c>
      <c r="G3768" s="6">
        <f t="shared" si="552"/>
        <v>3.0366917440332908</v>
      </c>
      <c r="H3768" s="8">
        <f t="shared" si="553"/>
        <v>0</v>
      </c>
      <c r="I3768" s="6">
        <f t="shared" si="554"/>
        <v>-0.51361468908015251</v>
      </c>
      <c r="J3768" s="15">
        <f t="shared" si="555"/>
        <v>44869</v>
      </c>
      <c r="K3768" s="7">
        <f t="shared" si="556"/>
        <v>10.546485875737668</v>
      </c>
    </row>
    <row r="3769" spans="1:11" x14ac:dyDescent="0.25">
      <c r="A3769" s="11">
        <v>44872</v>
      </c>
      <c r="B3769" s="7">
        <v>7299.99</v>
      </c>
      <c r="C3769" s="4">
        <f t="shared" si="549"/>
        <v>-4.7626198423725502E-3</v>
      </c>
      <c r="D3769" s="4">
        <f t="shared" si="548"/>
        <v>1.4509140916531771E-7</v>
      </c>
      <c r="E3769" s="13">
        <f t="shared" si="550"/>
        <v>4.1638486117565367E-5</v>
      </c>
      <c r="F3769" s="4">
        <f t="shared" si="551"/>
        <v>-4.7627649337817152E-3</v>
      </c>
      <c r="G3769" s="6">
        <f t="shared" si="552"/>
        <v>-0.73809401176922462</v>
      </c>
      <c r="H3769" s="8">
        <f t="shared" si="553"/>
        <v>1</v>
      </c>
      <c r="I3769" s="6">
        <f t="shared" si="554"/>
        <v>3.8519129173530198</v>
      </c>
      <c r="J3769" s="15">
        <f t="shared" si="555"/>
        <v>44872</v>
      </c>
      <c r="K3769" s="7">
        <f t="shared" si="556"/>
        <v>10.263789255311139</v>
      </c>
    </row>
    <row r="3770" spans="1:11" x14ac:dyDescent="0.25">
      <c r="A3770" s="11">
        <v>44873</v>
      </c>
      <c r="B3770" s="7">
        <v>7306.14</v>
      </c>
      <c r="C3770" s="4">
        <f t="shared" si="549"/>
        <v>8.421122314317118E-4</v>
      </c>
      <c r="D3770" s="4">
        <f t="shared" si="548"/>
        <v>1.4509140916531771E-7</v>
      </c>
      <c r="E3770" s="13">
        <f t="shared" si="550"/>
        <v>4.3800763295512212E-5</v>
      </c>
      <c r="F3770" s="4">
        <f t="shared" si="551"/>
        <v>8.4196714002254651E-4</v>
      </c>
      <c r="G3770" s="6">
        <f t="shared" si="552"/>
        <v>0.12721968119907312</v>
      </c>
      <c r="H3770" s="8">
        <f t="shared" si="553"/>
        <v>0</v>
      </c>
      <c r="I3770" s="6">
        <f t="shared" si="554"/>
        <v>4.0908987001009001</v>
      </c>
      <c r="J3770" s="15">
        <f t="shared" si="555"/>
        <v>44873</v>
      </c>
      <c r="K3770" s="7">
        <f t="shared" si="556"/>
        <v>10.526914606742372</v>
      </c>
    </row>
    <row r="3771" spans="1:11" x14ac:dyDescent="0.25">
      <c r="A3771" s="11">
        <v>44874</v>
      </c>
      <c r="B3771" s="7">
        <v>7296.25</v>
      </c>
      <c r="C3771" s="4">
        <f t="shared" si="549"/>
        <v>-1.354572985961464E-3</v>
      </c>
      <c r="D3771" s="4">
        <f t="shared" si="548"/>
        <v>1.4509140916531771E-7</v>
      </c>
      <c r="E3771" s="13">
        <f t="shared" si="550"/>
        <v>4.1494967993711134E-5</v>
      </c>
      <c r="F3771" s="4">
        <f t="shared" si="551"/>
        <v>-1.3547180773706294E-3</v>
      </c>
      <c r="G3771" s="6">
        <f t="shared" si="552"/>
        <v>-0.21030578009411741</v>
      </c>
      <c r="H3771" s="8">
        <f t="shared" si="553"/>
        <v>1</v>
      </c>
      <c r="I3771" s="6">
        <f t="shared" si="554"/>
        <v>4.1039164018463135</v>
      </c>
      <c r="J3771" s="15">
        <f t="shared" si="555"/>
        <v>44874</v>
      </c>
      <c r="K3771" s="7">
        <f t="shared" si="556"/>
        <v>10.246085546397179</v>
      </c>
    </row>
    <row r="3772" spans="1:11" x14ac:dyDescent="0.25">
      <c r="A3772" s="11">
        <v>44875</v>
      </c>
      <c r="B3772" s="7">
        <v>7375.34</v>
      </c>
      <c r="C3772" s="4">
        <f t="shared" si="549"/>
        <v>1.0781485322284521E-2</v>
      </c>
      <c r="D3772" s="4">
        <f t="shared" si="548"/>
        <v>1.4509140916531771E-7</v>
      </c>
      <c r="E3772" s="13">
        <f t="shared" si="550"/>
        <v>3.9805543315585795E-5</v>
      </c>
      <c r="F3772" s="4">
        <f t="shared" si="551"/>
        <v>1.0781340230875356E-2</v>
      </c>
      <c r="G3772" s="6">
        <f t="shared" si="552"/>
        <v>1.7088383163640826</v>
      </c>
      <c r="H3772" s="8">
        <f t="shared" si="553"/>
        <v>0</v>
      </c>
      <c r="I3772" s="6">
        <f t="shared" si="554"/>
        <v>2.6867494591014447</v>
      </c>
      <c r="J3772" s="15">
        <f t="shared" si="555"/>
        <v>44875</v>
      </c>
      <c r="K3772" s="7">
        <f t="shared" si="556"/>
        <v>10.035338787925003</v>
      </c>
    </row>
    <row r="3773" spans="1:11" x14ac:dyDescent="0.25">
      <c r="A3773" s="11">
        <v>44876</v>
      </c>
      <c r="B3773" s="7">
        <v>7318.04</v>
      </c>
      <c r="C3773" s="4">
        <f t="shared" si="549"/>
        <v>-7.7994703017616757E-3</v>
      </c>
      <c r="D3773" s="4">
        <f t="shared" si="548"/>
        <v>1.4509140916531771E-7</v>
      </c>
      <c r="E3773" s="13">
        <f t="shared" si="550"/>
        <v>3.7977627922614525E-5</v>
      </c>
      <c r="F3773" s="4">
        <f t="shared" si="551"/>
        <v>-7.7996153931708407E-3</v>
      </c>
      <c r="G3773" s="6">
        <f t="shared" si="552"/>
        <v>-1.2656373131517678</v>
      </c>
      <c r="H3773" s="8">
        <f t="shared" si="553"/>
        <v>1</v>
      </c>
      <c r="I3773" s="6">
        <f t="shared" si="554"/>
        <v>3.3693992178199332</v>
      </c>
      <c r="J3773" s="15">
        <f t="shared" si="555"/>
        <v>44876</v>
      </c>
      <c r="K3773" s="7">
        <f t="shared" si="556"/>
        <v>9.8022139664575132</v>
      </c>
    </row>
    <row r="3774" spans="1:11" x14ac:dyDescent="0.25">
      <c r="A3774" s="11">
        <v>44879</v>
      </c>
      <c r="B3774" s="7">
        <v>7385.17</v>
      </c>
      <c r="C3774" s="4">
        <f t="shared" si="549"/>
        <v>9.1314027964028554E-3</v>
      </c>
      <c r="D3774" s="4">
        <f t="shared" si="548"/>
        <v>1.4509140916531771E-7</v>
      </c>
      <c r="E3774" s="13">
        <f t="shared" si="550"/>
        <v>4.7657264864105428E-5</v>
      </c>
      <c r="F3774" s="4">
        <f t="shared" si="551"/>
        <v>9.1312577049936904E-3</v>
      </c>
      <c r="G3774" s="6">
        <f t="shared" si="552"/>
        <v>1.322714281942927</v>
      </c>
      <c r="H3774" s="8">
        <f t="shared" si="553"/>
        <v>0</v>
      </c>
      <c r="I3774" s="6">
        <f t="shared" si="554"/>
        <v>3.1820126691874999</v>
      </c>
      <c r="J3774" s="15">
        <f t="shared" si="555"/>
        <v>44879</v>
      </c>
      <c r="K3774" s="7">
        <f t="shared" si="556"/>
        <v>10.980568296139628</v>
      </c>
    </row>
    <row r="3775" spans="1:11" x14ac:dyDescent="0.25">
      <c r="A3775" s="11">
        <v>44880</v>
      </c>
      <c r="B3775" s="7">
        <v>7369.44</v>
      </c>
      <c r="C3775" s="4">
        <f t="shared" si="549"/>
        <v>-2.1322157562279451E-3</v>
      </c>
      <c r="D3775" s="4">
        <f t="shared" si="548"/>
        <v>1.4509140916531771E-7</v>
      </c>
      <c r="E3775" s="13">
        <f t="shared" si="550"/>
        <v>4.489018216705176E-5</v>
      </c>
      <c r="F3775" s="4">
        <f t="shared" si="551"/>
        <v>-2.1323608476371105E-3</v>
      </c>
      <c r="G3775" s="6">
        <f t="shared" si="552"/>
        <v>-0.31826216731471813</v>
      </c>
      <c r="H3775" s="8">
        <f t="shared" si="553"/>
        <v>1</v>
      </c>
      <c r="I3775" s="6">
        <f t="shared" si="554"/>
        <v>4.0360617867745052</v>
      </c>
      <c r="J3775" s="15">
        <f t="shared" si="555"/>
        <v>44880</v>
      </c>
      <c r="K3775" s="7">
        <f t="shared" si="556"/>
        <v>10.657024016236473</v>
      </c>
    </row>
    <row r="3776" spans="1:11" x14ac:dyDescent="0.25">
      <c r="A3776" s="11">
        <v>44881</v>
      </c>
      <c r="B3776" s="7">
        <v>7351.19</v>
      </c>
      <c r="C3776" s="4">
        <f t="shared" si="549"/>
        <v>-2.4795147150728949E-3</v>
      </c>
      <c r="D3776" s="4">
        <f t="shared" si="548"/>
        <v>1.4509140916531771E-7</v>
      </c>
      <c r="E3776" s="13">
        <f t="shared" si="550"/>
        <v>4.3297854042220376E-5</v>
      </c>
      <c r="F3776" s="4">
        <f t="shared" si="551"/>
        <v>-2.4796598064820603E-3</v>
      </c>
      <c r="G3776" s="6">
        <f t="shared" si="552"/>
        <v>-0.37684166713872147</v>
      </c>
      <c r="H3776" s="8">
        <f t="shared" si="553"/>
        <v>1</v>
      </c>
      <c r="I3776" s="6">
        <f t="shared" si="554"/>
        <v>4.0337603879542998</v>
      </c>
      <c r="J3776" s="15">
        <f t="shared" si="555"/>
        <v>44881</v>
      </c>
      <c r="K3776" s="7">
        <f t="shared" si="556"/>
        <v>10.466306451027389</v>
      </c>
    </row>
    <row r="3777" spans="1:11" x14ac:dyDescent="0.25">
      <c r="A3777" s="11">
        <v>44882</v>
      </c>
      <c r="B3777" s="7">
        <v>7346.54</v>
      </c>
      <c r="C3777" s="4">
        <f t="shared" si="549"/>
        <v>-6.3275079282909606E-4</v>
      </c>
      <c r="D3777" s="4">
        <f t="shared" si="548"/>
        <v>1.4509140916531771E-7</v>
      </c>
      <c r="E3777" s="13">
        <f t="shared" si="550"/>
        <v>4.2193224210279866E-5</v>
      </c>
      <c r="F3777" s="4">
        <f t="shared" si="551"/>
        <v>-6.3289588423826135E-4</v>
      </c>
      <c r="G3777" s="6">
        <f t="shared" si="552"/>
        <v>-9.7434085822059785E-2</v>
      </c>
      <c r="H3777" s="8">
        <f t="shared" si="553"/>
        <v>1</v>
      </c>
      <c r="I3777" s="6">
        <f t="shared" si="554"/>
        <v>4.1129402230310808</v>
      </c>
      <c r="J3777" s="15">
        <f t="shared" si="555"/>
        <v>44882</v>
      </c>
      <c r="K3777" s="7">
        <f t="shared" si="556"/>
        <v>10.331933858286552</v>
      </c>
    </row>
    <row r="3778" spans="1:11" x14ac:dyDescent="0.25">
      <c r="A3778" s="11">
        <v>44883</v>
      </c>
      <c r="B3778" s="7">
        <v>7385.52</v>
      </c>
      <c r="C3778" s="4">
        <f t="shared" si="549"/>
        <v>5.2918724151277512E-3</v>
      </c>
      <c r="D3778" s="4">
        <f t="shared" si="548"/>
        <v>1.4509140916531771E-7</v>
      </c>
      <c r="E3778" s="13">
        <f t="shared" si="550"/>
        <v>4.0154042379795008E-5</v>
      </c>
      <c r="F3778" s="4">
        <f t="shared" si="551"/>
        <v>5.2917273237185862E-3</v>
      </c>
      <c r="G3778" s="6">
        <f t="shared" si="552"/>
        <v>0.83508911119100326</v>
      </c>
      <c r="H3778" s="8">
        <f t="shared" si="553"/>
        <v>0</v>
      </c>
      <c r="I3778" s="6">
        <f t="shared" si="554"/>
        <v>3.7937682753314279</v>
      </c>
      <c r="J3778" s="15">
        <f t="shared" si="555"/>
        <v>44883</v>
      </c>
      <c r="K3778" s="7">
        <f t="shared" si="556"/>
        <v>10.079172943296557</v>
      </c>
    </row>
    <row r="3779" spans="1:11" x14ac:dyDescent="0.25">
      <c r="A3779" s="11">
        <v>44886</v>
      </c>
      <c r="B3779" s="7">
        <v>7376.85</v>
      </c>
      <c r="C3779" s="4">
        <f t="shared" si="549"/>
        <v>-1.1746082772395659E-3</v>
      </c>
      <c r="D3779" s="4">
        <f t="shared" si="548"/>
        <v>1.4509140916531771E-7</v>
      </c>
      <c r="E3779" s="13">
        <f t="shared" si="550"/>
        <v>3.8284441997794764E-5</v>
      </c>
      <c r="F3779" s="4">
        <f t="shared" si="551"/>
        <v>-1.1747533686487313E-3</v>
      </c>
      <c r="G3779" s="6">
        <f t="shared" si="552"/>
        <v>-0.18986090132814856</v>
      </c>
      <c r="H3779" s="8">
        <f t="shared" si="553"/>
        <v>1</v>
      </c>
      <c r="I3779" s="6">
        <f t="shared" si="554"/>
        <v>4.148271365099653</v>
      </c>
      <c r="J3779" s="15">
        <f t="shared" si="555"/>
        <v>44886</v>
      </c>
      <c r="K3779" s="7">
        <f t="shared" si="556"/>
        <v>9.841729434119836</v>
      </c>
    </row>
    <row r="3780" spans="1:11" x14ac:dyDescent="0.25">
      <c r="A3780" s="11">
        <v>44887</v>
      </c>
      <c r="B3780" s="7">
        <v>7452.84</v>
      </c>
      <c r="C3780" s="4">
        <f t="shared" si="549"/>
        <v>1.0248449577282144E-2</v>
      </c>
      <c r="D3780" s="4">
        <f t="shared" si="548"/>
        <v>1.4509140916531771E-7</v>
      </c>
      <c r="E3780" s="13">
        <f t="shared" si="550"/>
        <v>3.6894563750545428E-5</v>
      </c>
      <c r="F3780" s="4">
        <f t="shared" si="551"/>
        <v>1.0248304485872979E-2</v>
      </c>
      <c r="G3780" s="6">
        <f t="shared" si="552"/>
        <v>1.6872165642127939</v>
      </c>
      <c r="H3780" s="8">
        <f t="shared" si="553"/>
        <v>0</v>
      </c>
      <c r="I3780" s="6">
        <f t="shared" si="554"/>
        <v>2.7614347703205504</v>
      </c>
      <c r="J3780" s="15">
        <f t="shared" si="555"/>
        <v>44887</v>
      </c>
      <c r="K3780" s="7">
        <f t="shared" si="556"/>
        <v>9.6614308613620956</v>
      </c>
    </row>
    <row r="3781" spans="1:11" x14ac:dyDescent="0.25">
      <c r="A3781" s="11">
        <v>44888</v>
      </c>
      <c r="B3781" s="7">
        <v>7465.24</v>
      </c>
      <c r="C3781" s="4">
        <f t="shared" si="549"/>
        <v>1.6624127040123203E-3</v>
      </c>
      <c r="D3781" s="4">
        <f t="shared" si="548"/>
        <v>1.4509140916531771E-7</v>
      </c>
      <c r="E3781" s="13">
        <f t="shared" si="550"/>
        <v>3.5414839109556873E-5</v>
      </c>
      <c r="F3781" s="4">
        <f t="shared" si="551"/>
        <v>1.6622676126031549E-3</v>
      </c>
      <c r="G3781" s="6">
        <f t="shared" si="552"/>
        <v>0.27932403474863421</v>
      </c>
      <c r="H3781" s="8">
        <f t="shared" si="553"/>
        <v>0</v>
      </c>
      <c r="I3781" s="6">
        <f t="shared" si="554"/>
        <v>4.1662403294870884</v>
      </c>
      <c r="J3781" s="15">
        <f t="shared" si="555"/>
        <v>44888</v>
      </c>
      <c r="K3781" s="7">
        <f t="shared" si="556"/>
        <v>9.465703510420072</v>
      </c>
    </row>
    <row r="3782" spans="1:11" x14ac:dyDescent="0.25">
      <c r="A3782" s="11">
        <v>44889</v>
      </c>
      <c r="B3782" s="7">
        <v>7466.6</v>
      </c>
      <c r="C3782" s="4">
        <f t="shared" si="549"/>
        <v>1.8216107375387166E-4</v>
      </c>
      <c r="D3782" s="4">
        <f t="shared" si="548"/>
        <v>1.4509140916531771E-7</v>
      </c>
      <c r="E3782" s="13">
        <f t="shared" si="550"/>
        <v>3.4112108646631535E-5</v>
      </c>
      <c r="F3782" s="4">
        <f t="shared" si="551"/>
        <v>1.8201598234470634E-4</v>
      </c>
      <c r="G3782" s="6">
        <f t="shared" si="552"/>
        <v>3.1164146753666275E-2</v>
      </c>
      <c r="H3782" s="8">
        <f t="shared" si="553"/>
        <v>0</v>
      </c>
      <c r="I3782" s="6">
        <f t="shared" si="554"/>
        <v>4.2235049369881654</v>
      </c>
      <c r="J3782" s="15">
        <f t="shared" si="555"/>
        <v>44889</v>
      </c>
      <c r="K3782" s="7">
        <f t="shared" si="556"/>
        <v>9.2899749663805764</v>
      </c>
    </row>
    <row r="3783" spans="1:11" x14ac:dyDescent="0.25">
      <c r="A3783" s="11">
        <v>44890</v>
      </c>
      <c r="B3783" s="7">
        <v>7486.67</v>
      </c>
      <c r="C3783" s="4">
        <f t="shared" si="549"/>
        <v>2.6843642964673835E-3</v>
      </c>
      <c r="D3783" s="4">
        <f t="shared" si="548"/>
        <v>1.4509140916531771E-7</v>
      </c>
      <c r="E3783" s="13">
        <f t="shared" si="550"/>
        <v>3.2965201572150519E-5</v>
      </c>
      <c r="F3783" s="4">
        <f t="shared" si="551"/>
        <v>2.6842192050582181E-3</v>
      </c>
      <c r="G3783" s="6">
        <f t="shared" si="552"/>
        <v>0.46750914598999571</v>
      </c>
      <c r="H3783" s="8">
        <f t="shared" si="553"/>
        <v>0</v>
      </c>
      <c r="I3783" s="6">
        <f t="shared" si="554"/>
        <v>4.1318080913458788</v>
      </c>
      <c r="J3783" s="15">
        <f t="shared" si="555"/>
        <v>44890</v>
      </c>
      <c r="K3783" s="7">
        <f t="shared" si="556"/>
        <v>9.13246735431016</v>
      </c>
    </row>
    <row r="3784" spans="1:11" x14ac:dyDescent="0.25">
      <c r="A3784" s="11">
        <v>44893</v>
      </c>
      <c r="B3784" s="7">
        <v>7474.02</v>
      </c>
      <c r="C3784" s="4">
        <f t="shared" si="549"/>
        <v>-1.69109887508148E-3</v>
      </c>
      <c r="D3784" s="4">
        <f t="shared" si="548"/>
        <v>1.4509140916531771E-7</v>
      </c>
      <c r="E3784" s="13">
        <f t="shared" si="550"/>
        <v>3.19554793963592E-5</v>
      </c>
      <c r="F3784" s="4">
        <f t="shared" si="551"/>
        <v>-1.6912439664906454E-3</v>
      </c>
      <c r="G3784" s="6">
        <f t="shared" si="552"/>
        <v>-0.29918071217960018</v>
      </c>
      <c r="H3784" s="8">
        <f t="shared" si="553"/>
        <v>1</v>
      </c>
      <c r="I3784" s="6">
        <f t="shared" si="554"/>
        <v>4.2118903638959049</v>
      </c>
      <c r="J3784" s="15">
        <f t="shared" si="555"/>
        <v>44893</v>
      </c>
      <c r="K3784" s="7">
        <f t="shared" si="556"/>
        <v>8.9915161609591063</v>
      </c>
    </row>
    <row r="3785" spans="1:11" x14ac:dyDescent="0.25">
      <c r="A3785" s="11">
        <v>44894</v>
      </c>
      <c r="B3785" s="7">
        <v>7512</v>
      </c>
      <c r="C3785" s="4">
        <f t="shared" si="549"/>
        <v>5.0687349029798203E-3</v>
      </c>
      <c r="D3785" s="4">
        <f t="shared" si="548"/>
        <v>1.4509140916531771E-7</v>
      </c>
      <c r="E3785" s="13">
        <f t="shared" si="550"/>
        <v>3.1597317442446531E-5</v>
      </c>
      <c r="F3785" s="4">
        <f t="shared" si="551"/>
        <v>5.0685898115706554E-3</v>
      </c>
      <c r="G3785" s="6">
        <f t="shared" si="552"/>
        <v>0.90169993755909505</v>
      </c>
      <c r="H3785" s="8">
        <f t="shared" si="553"/>
        <v>0</v>
      </c>
      <c r="I3785" s="6">
        <f t="shared" si="554"/>
        <v>3.8557492441166272</v>
      </c>
      <c r="J3785" s="15">
        <f t="shared" si="555"/>
        <v>44894</v>
      </c>
      <c r="K3785" s="7">
        <f t="shared" si="556"/>
        <v>8.9409850200853001</v>
      </c>
    </row>
    <row r="3786" spans="1:11" x14ac:dyDescent="0.25">
      <c r="A3786" s="11">
        <v>44895</v>
      </c>
      <c r="B3786" s="7">
        <v>7573.05</v>
      </c>
      <c r="C3786" s="4">
        <f t="shared" si="549"/>
        <v>8.0941506072029074E-3</v>
      </c>
      <c r="D3786" s="4">
        <f t="shared" si="548"/>
        <v>1.4509140916531771E-7</v>
      </c>
      <c r="E3786" s="13">
        <f t="shared" si="550"/>
        <v>3.0751211875121591E-5</v>
      </c>
      <c r="F3786" s="4">
        <f t="shared" si="551"/>
        <v>8.0940055157937424E-3</v>
      </c>
      <c r="G3786" s="6">
        <f t="shared" si="552"/>
        <v>1.4595950378293205</v>
      </c>
      <c r="H3786" s="8">
        <f t="shared" si="553"/>
        <v>0</v>
      </c>
      <c r="I3786" s="6">
        <f t="shared" si="554"/>
        <v>3.2106432065249715</v>
      </c>
      <c r="J3786" s="15">
        <f t="shared" si="555"/>
        <v>44895</v>
      </c>
      <c r="K3786" s="7">
        <f t="shared" si="556"/>
        <v>8.8204629155196628</v>
      </c>
    </row>
    <row r="3787" spans="1:11" x14ac:dyDescent="0.25">
      <c r="A3787" s="11">
        <v>44896</v>
      </c>
      <c r="B3787" s="7">
        <v>7558.49</v>
      </c>
      <c r="C3787" s="4">
        <f t="shared" si="549"/>
        <v>-1.9244577212400105E-3</v>
      </c>
      <c r="D3787" s="4">
        <f t="shared" si="548"/>
        <v>1.4509140916531771E-7</v>
      </c>
      <c r="E3787" s="13">
        <f t="shared" si="550"/>
        <v>3.0006311461306392E-5</v>
      </c>
      <c r="F3787" s="4">
        <f t="shared" si="551"/>
        <v>-1.9246028126491759E-3</v>
      </c>
      <c r="G3787" s="6">
        <f t="shared" si="552"/>
        <v>-0.35134583509153477</v>
      </c>
      <c r="H3787" s="8">
        <f t="shared" si="553"/>
        <v>1</v>
      </c>
      <c r="I3787" s="6">
        <f t="shared" si="554"/>
        <v>4.2263909270701294</v>
      </c>
      <c r="J3787" s="15">
        <f t="shared" si="555"/>
        <v>44896</v>
      </c>
      <c r="K3787" s="7">
        <f t="shared" si="556"/>
        <v>8.7129769882116168</v>
      </c>
    </row>
    <row r="3788" spans="1:11" x14ac:dyDescent="0.25">
      <c r="A3788" s="11">
        <v>44897</v>
      </c>
      <c r="B3788" s="7">
        <v>7556.23</v>
      </c>
      <c r="C3788" s="4">
        <f t="shared" si="549"/>
        <v>-2.9904623001190679E-4</v>
      </c>
      <c r="D3788" s="4">
        <f t="shared" si="548"/>
        <v>1.4509140916531771E-7</v>
      </c>
      <c r="E3788" s="13">
        <f t="shared" si="550"/>
        <v>3.0037876477340034E-5</v>
      </c>
      <c r="F3788" s="4">
        <f t="shared" si="551"/>
        <v>-2.9919132142107208E-4</v>
      </c>
      <c r="G3788" s="6">
        <f t="shared" si="552"/>
        <v>-5.4590161404280246E-2</v>
      </c>
      <c r="H3788" s="8">
        <f t="shared" si="553"/>
        <v>1</v>
      </c>
      <c r="I3788" s="6">
        <f t="shared" si="554"/>
        <v>4.2860971356355231</v>
      </c>
      <c r="J3788" s="15">
        <f t="shared" si="555"/>
        <v>44897</v>
      </c>
      <c r="K3788" s="7">
        <f t="shared" si="556"/>
        <v>8.7175585738020889</v>
      </c>
    </row>
    <row r="3789" spans="1:11" x14ac:dyDescent="0.25">
      <c r="A3789" s="11">
        <v>44900</v>
      </c>
      <c r="B3789" s="7">
        <v>7567.54</v>
      </c>
      <c r="C3789" s="4">
        <f t="shared" si="549"/>
        <v>1.4956590993342976E-3</v>
      </c>
      <c r="D3789" s="4">
        <f t="shared" si="548"/>
        <v>1.4509140916531771E-7</v>
      </c>
      <c r="E3789" s="13">
        <f t="shared" si="550"/>
        <v>2.9394911489963673E-5</v>
      </c>
      <c r="F3789" s="4">
        <f t="shared" si="551"/>
        <v>1.4955140079251322E-3</v>
      </c>
      <c r="G3789" s="6">
        <f t="shared" si="552"/>
        <v>0.27583819790775954</v>
      </c>
      <c r="H3789" s="8">
        <f t="shared" si="553"/>
        <v>0</v>
      </c>
      <c r="I3789" s="6">
        <f t="shared" si="554"/>
        <v>4.2603625996688903</v>
      </c>
      <c r="J3789" s="15">
        <f t="shared" si="555"/>
        <v>44900</v>
      </c>
      <c r="K3789" s="7">
        <f t="shared" si="556"/>
        <v>8.6237535951352466</v>
      </c>
    </row>
    <row r="3790" spans="1:11" x14ac:dyDescent="0.25">
      <c r="A3790" s="11">
        <v>44901</v>
      </c>
      <c r="B3790" s="7">
        <v>7521.39</v>
      </c>
      <c r="C3790" s="4">
        <f t="shared" si="549"/>
        <v>-6.117086354853348E-3</v>
      </c>
      <c r="D3790" s="4">
        <f t="shared" si="548"/>
        <v>1.4509140916531771E-7</v>
      </c>
      <c r="E3790" s="13">
        <f t="shared" si="550"/>
        <v>2.881224211916029E-5</v>
      </c>
      <c r="F3790" s="4">
        <f t="shared" si="551"/>
        <v>-6.1172314462625129E-3</v>
      </c>
      <c r="G3790" s="6">
        <f t="shared" si="552"/>
        <v>-1.1396365900257686</v>
      </c>
      <c r="H3790" s="8">
        <f t="shared" si="553"/>
        <v>1</v>
      </c>
      <c r="I3790" s="6">
        <f t="shared" si="554"/>
        <v>3.6590307819118468</v>
      </c>
      <c r="J3790" s="15">
        <f t="shared" si="555"/>
        <v>44901</v>
      </c>
      <c r="K3790" s="7">
        <f t="shared" si="556"/>
        <v>8.5378552670723771</v>
      </c>
    </row>
    <row r="3791" spans="1:11" x14ac:dyDescent="0.25">
      <c r="A3791" s="11">
        <v>44902</v>
      </c>
      <c r="B3791" s="7">
        <v>7489.19</v>
      </c>
      <c r="C3791" s="4">
        <f t="shared" si="549"/>
        <v>-4.2903138175267915E-3</v>
      </c>
      <c r="D3791" s="4">
        <f t="shared" si="548"/>
        <v>1.4509140916531771E-7</v>
      </c>
      <c r="E3791" s="13">
        <f t="shared" si="550"/>
        <v>3.5243359462301797E-5</v>
      </c>
      <c r="F3791" s="4">
        <f t="shared" si="551"/>
        <v>-4.2904589089359565E-3</v>
      </c>
      <c r="G3791" s="6">
        <f t="shared" si="552"/>
        <v>-0.72271171936945566</v>
      </c>
      <c r="H3791" s="8">
        <f t="shared" si="553"/>
        <v>1</v>
      </c>
      <c r="I3791" s="6">
        <f t="shared" si="554"/>
        <v>3.9465220673886878</v>
      </c>
      <c r="J3791" s="15">
        <f t="shared" si="555"/>
        <v>44902</v>
      </c>
      <c r="K3791" s="7">
        <f t="shared" si="556"/>
        <v>9.4427591010055707</v>
      </c>
    </row>
    <row r="3792" spans="1:11" x14ac:dyDescent="0.25">
      <c r="A3792" s="11">
        <v>44903</v>
      </c>
      <c r="B3792" s="7">
        <v>7472.17</v>
      </c>
      <c r="C3792" s="4">
        <f t="shared" si="549"/>
        <v>-2.2751952151435786E-3</v>
      </c>
      <c r="D3792" s="4">
        <f t="shared" si="548"/>
        <v>1.4509140916531771E-7</v>
      </c>
      <c r="E3792" s="13">
        <f t="shared" si="550"/>
        <v>3.7377102966742722E-5</v>
      </c>
      <c r="F3792" s="4">
        <f t="shared" si="551"/>
        <v>-2.275340306552744E-3</v>
      </c>
      <c r="G3792" s="6">
        <f t="shared" si="552"/>
        <v>-0.37217186754079418</v>
      </c>
      <c r="H3792" s="8">
        <f t="shared" si="553"/>
        <v>1</v>
      </c>
      <c r="I3792" s="6">
        <f t="shared" si="554"/>
        <v>4.1090316478847413</v>
      </c>
      <c r="J3792" s="15">
        <f t="shared" si="555"/>
        <v>44903</v>
      </c>
      <c r="K3792" s="7">
        <f t="shared" si="556"/>
        <v>9.7244059204590538</v>
      </c>
    </row>
    <row r="3793" spans="1:11" x14ac:dyDescent="0.25">
      <c r="A3793" s="11">
        <v>44904</v>
      </c>
      <c r="B3793" s="7">
        <v>7476.63</v>
      </c>
      <c r="C3793" s="4">
        <f t="shared" si="549"/>
        <v>5.9670343202592553E-4</v>
      </c>
      <c r="D3793" s="4">
        <f t="shared" si="548"/>
        <v>1.4509140916531771E-7</v>
      </c>
      <c r="E3793" s="13">
        <f t="shared" si="550"/>
        <v>3.6800383778160611E-5</v>
      </c>
      <c r="F3793" s="4">
        <f t="shared" si="551"/>
        <v>5.9655834061676024E-4</v>
      </c>
      <c r="G3793" s="6">
        <f t="shared" si="552"/>
        <v>9.8339217484586267E-2</v>
      </c>
      <c r="H3793" s="8">
        <f t="shared" si="553"/>
        <v>0</v>
      </c>
      <c r="I3793" s="6">
        <f t="shared" si="554"/>
        <v>4.1812273079922884</v>
      </c>
      <c r="J3793" s="15">
        <f t="shared" si="555"/>
        <v>44904</v>
      </c>
      <c r="K3793" s="7">
        <f t="shared" si="556"/>
        <v>9.6490917167755406</v>
      </c>
    </row>
    <row r="3794" spans="1:11" x14ac:dyDescent="0.25">
      <c r="A3794" s="11">
        <v>44907</v>
      </c>
      <c r="B3794" s="7">
        <v>7445.97</v>
      </c>
      <c r="C3794" s="4">
        <f t="shared" si="549"/>
        <v>-4.109209272204253E-3</v>
      </c>
      <c r="D3794" s="4">
        <f t="shared" si="548"/>
        <v>1.4509140916531771E-7</v>
      </c>
      <c r="E3794" s="13">
        <f t="shared" si="550"/>
        <v>3.5331924278226361E-5</v>
      </c>
      <c r="F3794" s="4">
        <f t="shared" si="551"/>
        <v>-4.109354363613418E-3</v>
      </c>
      <c r="G3794" s="6">
        <f t="shared" si="552"/>
        <v>-0.69133723455123153</v>
      </c>
      <c r="H3794" s="8">
        <f t="shared" si="553"/>
        <v>1</v>
      </c>
      <c r="I3794" s="6">
        <f t="shared" si="554"/>
        <v>3.967449696973667</v>
      </c>
      <c r="J3794" s="15">
        <f t="shared" si="555"/>
        <v>44907</v>
      </c>
      <c r="K3794" s="7">
        <f t="shared" si="556"/>
        <v>9.4546162494261345</v>
      </c>
    </row>
    <row r="3795" spans="1:11" x14ac:dyDescent="0.25">
      <c r="A3795" s="11">
        <v>44908</v>
      </c>
      <c r="B3795" s="7">
        <v>7502.89</v>
      </c>
      <c r="C3795" s="4">
        <f t="shared" si="549"/>
        <v>7.6153332202303966E-3</v>
      </c>
      <c r="D3795" s="4">
        <f t="shared" si="548"/>
        <v>1.4509140916531771E-7</v>
      </c>
      <c r="E3795" s="13">
        <f t="shared" si="550"/>
        <v>3.7172778355335577E-5</v>
      </c>
      <c r="F3795" s="4">
        <f t="shared" si="551"/>
        <v>7.6151881288212316E-3</v>
      </c>
      <c r="G3795" s="6">
        <f t="shared" si="552"/>
        <v>1.2490163564456498</v>
      </c>
      <c r="H3795" s="8">
        <f t="shared" si="553"/>
        <v>0</v>
      </c>
      <c r="I3795" s="6">
        <f t="shared" si="554"/>
        <v>3.4010074520595053</v>
      </c>
      <c r="J3795" s="15">
        <f t="shared" si="555"/>
        <v>44908</v>
      </c>
      <c r="K3795" s="7">
        <f t="shared" si="556"/>
        <v>9.6977899151816551</v>
      </c>
    </row>
    <row r="3796" spans="1:11" x14ac:dyDescent="0.25">
      <c r="A3796" s="11">
        <v>44909</v>
      </c>
      <c r="B3796" s="7">
        <v>7495.93</v>
      </c>
      <c r="C3796" s="4">
        <f t="shared" si="549"/>
        <v>-9.2807307502398796E-4</v>
      </c>
      <c r="D3796" s="4">
        <f t="shared" si="548"/>
        <v>1.4509140916531771E-7</v>
      </c>
      <c r="E3796" s="13">
        <f t="shared" si="550"/>
        <v>3.5659775654405328E-5</v>
      </c>
      <c r="F3796" s="4">
        <f t="shared" si="551"/>
        <v>-9.2821816643315325E-4</v>
      </c>
      <c r="G3796" s="6">
        <f t="shared" si="552"/>
        <v>-0.15543927450697381</v>
      </c>
      <c r="H3796" s="8">
        <f t="shared" si="553"/>
        <v>1</v>
      </c>
      <c r="I3796" s="6">
        <f t="shared" si="554"/>
        <v>4.1897244011599035</v>
      </c>
      <c r="J3796" s="15">
        <f t="shared" si="555"/>
        <v>44909</v>
      </c>
      <c r="K3796" s="7">
        <f t="shared" si="556"/>
        <v>9.498380514890183</v>
      </c>
    </row>
    <row r="3797" spans="1:11" x14ac:dyDescent="0.25">
      <c r="A3797" s="11">
        <v>44910</v>
      </c>
      <c r="B3797" s="7">
        <v>7426.17</v>
      </c>
      <c r="C3797" s="4">
        <f t="shared" si="549"/>
        <v>-9.3499585461679618E-3</v>
      </c>
      <c r="D3797" s="4">
        <f t="shared" ref="D3797:D3806" si="557">D3796</f>
        <v>1.4509140916531771E-7</v>
      </c>
      <c r="E3797" s="13">
        <f t="shared" si="550"/>
        <v>3.4487631897003686E-5</v>
      </c>
      <c r="F3797" s="4">
        <f t="shared" si="551"/>
        <v>-9.3501036375771267E-3</v>
      </c>
      <c r="G3797" s="6">
        <f t="shared" si="552"/>
        <v>-1.5921527725265046</v>
      </c>
      <c r="H3797" s="8">
        <f t="shared" si="553"/>
        <v>1</v>
      </c>
      <c r="I3797" s="6">
        <f t="shared" si="554"/>
        <v>2.9510411382338813</v>
      </c>
      <c r="J3797" s="15">
        <f t="shared" si="555"/>
        <v>44910</v>
      </c>
      <c r="K3797" s="7">
        <f t="shared" si="556"/>
        <v>9.3409693661535655</v>
      </c>
    </row>
    <row r="3798" spans="1:11" x14ac:dyDescent="0.25">
      <c r="A3798" s="11">
        <v>44911</v>
      </c>
      <c r="B3798" s="7">
        <v>7332.12</v>
      </c>
      <c r="C3798" s="4">
        <f t="shared" si="549"/>
        <v>-1.2745551576945111E-2</v>
      </c>
      <c r="D3798" s="4">
        <f t="shared" si="557"/>
        <v>1.4509140916531771E-7</v>
      </c>
      <c r="E3798" s="13">
        <f t="shared" si="550"/>
        <v>4.9519080761503894E-5</v>
      </c>
      <c r="F3798" s="4">
        <f t="shared" si="551"/>
        <v>-1.2745696668354276E-2</v>
      </c>
      <c r="G3798" s="6">
        <f t="shared" si="552"/>
        <v>-1.8112453834157618</v>
      </c>
      <c r="H3798" s="8">
        <f t="shared" si="553"/>
        <v>1</v>
      </c>
      <c r="I3798" s="6">
        <f t="shared" si="554"/>
        <v>2.3973327936902242</v>
      </c>
      <c r="J3798" s="15">
        <f t="shared" si="555"/>
        <v>44911</v>
      </c>
      <c r="K3798" s="7">
        <f t="shared" si="556"/>
        <v>11.193001131359043</v>
      </c>
    </row>
    <row r="3799" spans="1:11" x14ac:dyDescent="0.25">
      <c r="A3799" s="11">
        <v>44914</v>
      </c>
      <c r="B3799" s="7">
        <v>7361.31</v>
      </c>
      <c r="C3799" s="4">
        <f t="shared" si="549"/>
        <v>3.973209577395451E-3</v>
      </c>
      <c r="D3799" s="4">
        <f t="shared" si="557"/>
        <v>1.4509140916531771E-7</v>
      </c>
      <c r="E3799" s="13">
        <f t="shared" si="550"/>
        <v>7.6675515976639162E-5</v>
      </c>
      <c r="F3799" s="4">
        <f t="shared" si="551"/>
        <v>3.973064485986286E-3</v>
      </c>
      <c r="G3799" s="6">
        <f t="shared" si="552"/>
        <v>0.45372975479452032</v>
      </c>
      <c r="H3799" s="8">
        <f t="shared" si="553"/>
        <v>0</v>
      </c>
      <c r="I3799" s="6">
        <f t="shared" si="554"/>
        <v>3.7160901808963707</v>
      </c>
      <c r="J3799" s="15">
        <f t="shared" si="555"/>
        <v>44914</v>
      </c>
      <c r="K3799" s="7">
        <f t="shared" si="556"/>
        <v>13.92799538414976</v>
      </c>
    </row>
    <row r="3800" spans="1:11" x14ac:dyDescent="0.25">
      <c r="A3800" s="11">
        <v>44915</v>
      </c>
      <c r="B3800" s="7">
        <v>7370.62</v>
      </c>
      <c r="C3800" s="4">
        <f t="shared" si="549"/>
        <v>1.263921460309904E-3</v>
      </c>
      <c r="D3800" s="4">
        <f t="shared" si="557"/>
        <v>1.4509140916531771E-7</v>
      </c>
      <c r="E3800" s="13">
        <f t="shared" si="550"/>
        <v>7.0437475668807419E-5</v>
      </c>
      <c r="F3800" s="4">
        <f t="shared" si="551"/>
        <v>1.2637763689007386E-3</v>
      </c>
      <c r="G3800" s="6">
        <f t="shared" si="552"/>
        <v>0.15058036261346286</v>
      </c>
      <c r="H3800" s="8">
        <f t="shared" si="553"/>
        <v>0</v>
      </c>
      <c r="I3800" s="6">
        <f t="shared" si="554"/>
        <v>3.8501167997898609</v>
      </c>
      <c r="J3800" s="15">
        <f t="shared" si="555"/>
        <v>44915</v>
      </c>
      <c r="K3800" s="7">
        <f t="shared" si="556"/>
        <v>13.349412475539243</v>
      </c>
    </row>
    <row r="3801" spans="1:11" x14ac:dyDescent="0.25">
      <c r="A3801" s="11">
        <v>44916</v>
      </c>
      <c r="B3801" s="7">
        <v>7497.32</v>
      </c>
      <c r="C3801" s="4">
        <f t="shared" si="549"/>
        <v>1.7043795856819297E-2</v>
      </c>
      <c r="D3801" s="4">
        <f t="shared" si="557"/>
        <v>1.4509140916531771E-7</v>
      </c>
      <c r="E3801" s="13">
        <f t="shared" si="550"/>
        <v>6.4945585547588995E-5</v>
      </c>
      <c r="F3801" s="4">
        <f t="shared" si="551"/>
        <v>1.7043650765410132E-2</v>
      </c>
      <c r="G3801" s="6">
        <f t="shared" si="552"/>
        <v>2.1148901197546452</v>
      </c>
      <c r="H3801" s="8">
        <f t="shared" si="553"/>
        <v>0</v>
      </c>
      <c r="I3801" s="6">
        <f t="shared" si="554"/>
        <v>1.6656617495235468</v>
      </c>
      <c r="J3801" s="15">
        <f t="shared" si="555"/>
        <v>44916</v>
      </c>
      <c r="K3801" s="7">
        <f t="shared" si="556"/>
        <v>12.81843716821205</v>
      </c>
    </row>
    <row r="3802" spans="1:11" x14ac:dyDescent="0.25">
      <c r="A3802" s="11">
        <v>44917</v>
      </c>
      <c r="B3802" s="7">
        <v>7469.28</v>
      </c>
      <c r="C3802" s="4">
        <f t="shared" si="549"/>
        <v>-3.7470143929904795E-3</v>
      </c>
      <c r="D3802" s="4">
        <f t="shared" si="557"/>
        <v>1.4509140916531771E-7</v>
      </c>
      <c r="E3802" s="13">
        <f t="shared" si="550"/>
        <v>6.0110596413955121E-5</v>
      </c>
      <c r="F3802" s="4">
        <f t="shared" si="551"/>
        <v>-3.7471594843996449E-3</v>
      </c>
      <c r="G3802" s="6">
        <f t="shared" si="552"/>
        <v>-0.48331097719125843</v>
      </c>
      <c r="H3802" s="8">
        <f t="shared" si="553"/>
        <v>1</v>
      </c>
      <c r="I3802" s="6">
        <f t="shared" si="554"/>
        <v>3.8239289259186684</v>
      </c>
      <c r="J3802" s="15">
        <f t="shared" si="555"/>
        <v>44917</v>
      </c>
      <c r="K3802" s="7">
        <f t="shared" si="556"/>
        <v>12.332064260589402</v>
      </c>
    </row>
    <row r="3803" spans="1:11" x14ac:dyDescent="0.25">
      <c r="A3803" s="11">
        <v>44918</v>
      </c>
      <c r="B3803" s="7">
        <v>7473.01</v>
      </c>
      <c r="C3803" s="4">
        <f t="shared" si="549"/>
        <v>4.9925414076117114E-4</v>
      </c>
      <c r="D3803" s="4">
        <f t="shared" si="557"/>
        <v>1.4509140916531771E-7</v>
      </c>
      <c r="E3803" s="13">
        <f t="shared" si="550"/>
        <v>5.8459547905524672E-5</v>
      </c>
      <c r="F3803" s="4">
        <f t="shared" si="551"/>
        <v>4.9910904935200585E-4</v>
      </c>
      <c r="G3803" s="6">
        <f t="shared" si="552"/>
        <v>6.5278131965657807E-2</v>
      </c>
      <c r="H3803" s="8">
        <f t="shared" si="553"/>
        <v>0</v>
      </c>
      <c r="I3803" s="6">
        <f t="shared" si="554"/>
        <v>3.9525186153936445</v>
      </c>
      <c r="J3803" s="15">
        <f t="shared" si="555"/>
        <v>44918</v>
      </c>
      <c r="K3803" s="7">
        <f t="shared" si="556"/>
        <v>12.161523597024241</v>
      </c>
    </row>
    <row r="3804" spans="1:11" x14ac:dyDescent="0.25">
      <c r="A3804" s="11">
        <v>44923</v>
      </c>
      <c r="B3804" s="7">
        <v>7497.19</v>
      </c>
      <c r="C3804" s="4">
        <f t="shared" si="549"/>
        <v>3.230420572572773E-3</v>
      </c>
      <c r="D3804" s="4">
        <f t="shared" si="557"/>
        <v>1.4509140916531771E-7</v>
      </c>
      <c r="E3804" s="13">
        <f t="shared" si="550"/>
        <v>5.440037264262377E-5</v>
      </c>
      <c r="F3804" s="4">
        <f t="shared" si="551"/>
        <v>3.2302754811636076E-3</v>
      </c>
      <c r="G3804" s="6">
        <f t="shared" si="552"/>
        <v>0.4379642118453323</v>
      </c>
      <c r="H3804" s="8">
        <f t="shared" si="553"/>
        <v>0</v>
      </c>
      <c r="I3804" s="6">
        <f t="shared" si="554"/>
        <v>3.8947249184054793</v>
      </c>
      <c r="J3804" s="15">
        <f t="shared" si="555"/>
        <v>44923</v>
      </c>
      <c r="K3804" s="7">
        <f t="shared" si="556"/>
        <v>11.731706729450671</v>
      </c>
    </row>
    <row r="3805" spans="1:11" x14ac:dyDescent="0.25">
      <c r="A3805" s="11">
        <v>44924</v>
      </c>
      <c r="B3805" s="7">
        <v>7512.72</v>
      </c>
      <c r="C3805" s="4">
        <f t="shared" si="549"/>
        <v>2.0693002878266801E-3</v>
      </c>
      <c r="D3805" s="4">
        <f t="shared" si="557"/>
        <v>1.4509140916531771E-7</v>
      </c>
      <c r="E3805" s="13">
        <f t="shared" si="550"/>
        <v>5.082672716639435E-5</v>
      </c>
      <c r="F3805" s="4">
        <f t="shared" si="551"/>
        <v>2.0691551964175147E-3</v>
      </c>
      <c r="G3805" s="6">
        <f t="shared" si="552"/>
        <v>0.29023313520320537</v>
      </c>
      <c r="H3805" s="8">
        <f t="shared" si="553"/>
        <v>0</v>
      </c>
      <c r="I3805" s="6">
        <f t="shared" si="554"/>
        <v>3.9824879386166443</v>
      </c>
      <c r="J3805" s="15">
        <f t="shared" si="555"/>
        <v>44924</v>
      </c>
      <c r="K3805" s="7">
        <f t="shared" si="556"/>
        <v>11.33982450177152</v>
      </c>
    </row>
    <row r="3806" spans="1:11" x14ac:dyDescent="0.25">
      <c r="A3806" s="11">
        <v>44925</v>
      </c>
      <c r="B3806" s="7">
        <v>7451.74</v>
      </c>
      <c r="C3806" s="4">
        <f t="shared" si="549"/>
        <v>-8.1500217900861011E-3</v>
      </c>
      <c r="D3806" s="4">
        <f t="shared" si="557"/>
        <v>1.4509140916531771E-7</v>
      </c>
      <c r="E3806" s="13">
        <f t="shared" si="550"/>
        <v>4.7680535843616085E-5</v>
      </c>
      <c r="F3806" s="4">
        <f t="shared" si="551"/>
        <v>-8.150166881495266E-3</v>
      </c>
      <c r="G3806" s="6">
        <f t="shared" si="552"/>
        <v>-1.180309595093016</v>
      </c>
      <c r="H3806" s="8">
        <f t="shared" si="553"/>
        <v>1</v>
      </c>
      <c r="I3806" s="6">
        <f t="shared" si="554"/>
        <v>3.3599897451307359</v>
      </c>
      <c r="J3806" s="15">
        <f t="shared" si="555"/>
        <v>44925</v>
      </c>
      <c r="K3806" s="7">
        <f t="shared" si="556"/>
        <v>10.983248867450317</v>
      </c>
    </row>
  </sheetData>
  <phoneticPr fontId="0" type="noConversion"/>
  <printOptions headings="1" gridLines="1"/>
  <pageMargins left="0.75" right="0.75" top="1" bottom="1" header="0.5" footer="0.5"/>
  <pageSetup paperSize="9" orientation="portrait" horizontalDpi="360" r:id="rId1"/>
  <headerFooter alignWithMargins="0">
    <oddHeader>&amp;CExhibit 9.2
Conclusion of the calculations in Exhibit 9.1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15 yrs of vols</vt:lpstr>
    </vt:vector>
  </TitlesOfParts>
  <Company>Lancaster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Taylor, Stephen</cp:lastModifiedBy>
  <cp:lastPrinted>2011-11-29T15:46:24Z</cp:lastPrinted>
  <dcterms:created xsi:type="dcterms:W3CDTF">2001-05-08T14:50:32Z</dcterms:created>
  <dcterms:modified xsi:type="dcterms:W3CDTF">2023-02-02T15:26:49Z</dcterms:modified>
</cp:coreProperties>
</file>