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G FUNC" sheetId="1" r:id="rId4"/>
    <sheet state="visible" name="HLOOKUP" sheetId="2" r:id="rId5"/>
    <sheet state="visible" name="VLOOKUP" sheetId="3" r:id="rId6"/>
  </sheets>
  <definedNames/>
  <calcPr/>
</workbook>
</file>

<file path=xl/sharedStrings.xml><?xml version="1.0" encoding="utf-8"?>
<sst xmlns="http://schemas.openxmlformats.org/spreadsheetml/2006/main" count="81" uniqueCount="65">
  <si>
    <t>Subjects</t>
  </si>
  <si>
    <t>Marks</t>
  </si>
  <si>
    <t>Math</t>
  </si>
  <si>
    <t>Science</t>
  </si>
  <si>
    <t>English</t>
  </si>
  <si>
    <t>History</t>
  </si>
  <si>
    <t xml:space="preserve">Task 1: Find Average of Marks </t>
  </si>
  <si>
    <t xml:space="preserve"> Task 2: Average of Only Math Marks </t>
  </si>
  <si>
    <t xml:space="preserve"> Task 3: Count Total Numeric Entries</t>
  </si>
  <si>
    <t>Task 4: Count Total Subject Entries</t>
  </si>
  <si>
    <t xml:space="preserve">Count How Many Times "Math" Appears  </t>
  </si>
  <si>
    <t xml:space="preserve">Count Marks Greater Than 50 </t>
  </si>
  <si>
    <t>Average Marks Greater Than 50</t>
  </si>
  <si>
    <t xml:space="preserve">Count Marks Less Than or Equal to 50 </t>
  </si>
  <si>
    <t xml:space="preserve">Task 9: Add a New Subject and Mark  </t>
  </si>
  <si>
    <t>Task 10: Explain the Formula  AVERAGEIF(A2:A6, "Math", B2:B6)</t>
  </si>
  <si>
    <t>A2:A6 mean selecting the Creterial range where the condition of Creteria need to be Check</t>
  </si>
  <si>
    <t>"Math" : It is the Creteria Need to check in From Column A row 2 to Column A row 6</t>
  </si>
  <si>
    <t>B2: B6 is the Range which row or record need to be consider to calculate average where math is found</t>
  </si>
  <si>
    <t>A</t>
  </si>
  <si>
    <t>B</t>
  </si>
  <si>
    <t>C</t>
  </si>
  <si>
    <t>D</t>
  </si>
  <si>
    <t>Roll Number</t>
  </si>
  <si>
    <t>Name</t>
  </si>
  <si>
    <t>Riya</t>
  </si>
  <si>
    <t>Rahul</t>
  </si>
  <si>
    <t>Tina</t>
  </si>
  <si>
    <t>Aman</t>
  </si>
  <si>
    <t>Sneha</t>
  </si>
  <si>
    <t>Task 1: Basic HLOOKUP to Get Name</t>
  </si>
  <si>
    <t xml:space="preserve">Task 2: Get Marks Using HLOOKUP </t>
  </si>
  <si>
    <t>Task 3: Try Invalid Roll Number</t>
  </si>
  <si>
    <t xml:space="preserve"> Task 4: Cell Reference as Lookup Value</t>
  </si>
  <si>
    <t xml:space="preserve">Task 5: Get Name of Roll No 103 </t>
  </si>
  <si>
    <t xml:space="preserve">Task 6: Get Marks of Roll No 104 </t>
  </si>
  <si>
    <t>Task 7: Add a New Column and Lookup</t>
  </si>
  <si>
    <t xml:space="preserve"> Task 8: Difference Between Row Index Values</t>
  </si>
  <si>
    <t xml:space="preserve">Task 9: Explain Each Part of HLOOKUP  </t>
  </si>
  <si>
    <t>HLOOKUP(103, A1:D3, 2, FALSE)</t>
  </si>
  <si>
    <t>103 IS THE SEARCH VALUE</t>
  </si>
  <si>
    <t>A1:D3 IS THE RANGE WITHIN WHICH THE VALUE AND THE RESULT NEED TO BE SEARCHED ,iN hLOOKKUP rOW 1 CONTAINS THE sEARCH KEY</t>
  </si>
  <si>
    <t>2 IS THEN ROW INDEX WHICH IS BEING AS RESULT WHEN THE SEARCHED VALUE MATHCHED</t>
  </si>
  <si>
    <t>Task 10: Combine with IFERROR</t>
  </si>
  <si>
    <t>Roll No</t>
  </si>
  <si>
    <t>RIYA</t>
  </si>
  <si>
    <t>RAHUL</t>
  </si>
  <si>
    <t>TINA</t>
  </si>
  <si>
    <t>AMAN</t>
  </si>
  <si>
    <t>AKRAM</t>
  </si>
  <si>
    <t>VIJAL</t>
  </si>
  <si>
    <t>SHRABANI</t>
  </si>
  <si>
    <t>SNEHA</t>
  </si>
  <si>
    <t>Task 2: Find Marks of a Student : Get the **Marks** of the student with Roll No **102**</t>
  </si>
  <si>
    <t>Task 3: Use Cell Reference for Lookup : Enter a Roll No in cell `E2` and get the Name using VLOOKUP.</t>
  </si>
  <si>
    <t>Task 4: Try VLOOKUP with Wrong Roll No : Try Roll No **108**, which is not in the list</t>
  </si>
  <si>
    <t>Try VLOOKUP with Text  : Use VLOOKUP to find the **Marks** of the student named "Tina"</t>
  </si>
  <si>
    <t>Change Order of Data : Move the **Name** column to the first position</t>
  </si>
  <si>
    <t>Add a New Student: Add Roll No **108**, Name = "Sneha", Marks = 88</t>
  </si>
  <si>
    <t>Task 8: Create a Drop-down for Roll No   : dd a dropdown in `E2` to select Roll Nos.</t>
  </si>
  <si>
    <t>Make a Copy-Paste Friendly Formula :  VLOOKUP formula you can drag for multiple results</t>
  </si>
  <si>
    <t>Task 10: Explain the Formula: =VLOOKUP(103, A2:C5, 2, FALSE)</t>
  </si>
  <si>
    <t xml:space="preserve">A2: C5 IS THE CELL RANGE WHERE WE HAVE TO LOOKUP THE SEARCH VALUE AND ITS METACHING DATA </t>
  </si>
  <si>
    <t>2 IS THE COLUMN INDEX WHICH WILL BE THE OUTPUT IF SEACRH MATCHED A RECORD</t>
  </si>
  <si>
    <t>FALSE IS THE LOOKUP QAULITY LIKE EXACT OR APPROX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</si>
</sst>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60.0</v>
      </c>
    </row>
    <row r="3">
      <c r="A3" s="1" t="s">
        <v>3</v>
      </c>
      <c r="B3" s="1">
        <v>45.0</v>
      </c>
    </row>
    <row r="4">
      <c r="A4" s="1" t="s">
        <v>2</v>
      </c>
      <c r="B4" s="1">
        <v>80.0</v>
      </c>
    </row>
    <row r="5">
      <c r="A5" s="1" t="s">
        <v>4</v>
      </c>
      <c r="B5" s="1">
        <v>50.0</v>
      </c>
    </row>
    <row r="6">
      <c r="A6" s="1" t="s">
        <v>2</v>
      </c>
      <c r="B6" s="1">
        <v>40.0</v>
      </c>
    </row>
    <row r="7">
      <c r="A7" s="1" t="s">
        <v>5</v>
      </c>
      <c r="B7" s="1">
        <v>70.0</v>
      </c>
    </row>
    <row r="8">
      <c r="A8" s="1" t="s">
        <v>6</v>
      </c>
    </row>
    <row r="9">
      <c r="A9" s="2">
        <f>AVERAGEA(B2:B6)</f>
        <v>55</v>
      </c>
    </row>
    <row r="10">
      <c r="A10" s="1" t="s">
        <v>7</v>
      </c>
    </row>
    <row r="11">
      <c r="A11" s="2">
        <f>AVERAGEIF(A2:A6,"Math",B2:B6)</f>
        <v>60</v>
      </c>
    </row>
    <row r="12">
      <c r="A12" s="1" t="s">
        <v>8</v>
      </c>
    </row>
    <row r="13">
      <c r="A13" s="2">
        <f>COUNT(B2:B6)</f>
        <v>5</v>
      </c>
    </row>
    <row r="14">
      <c r="A14" s="1" t="s">
        <v>9</v>
      </c>
    </row>
    <row r="15">
      <c r="A15" s="2">
        <f>COUNTA(A2:A6)</f>
        <v>5</v>
      </c>
    </row>
    <row r="16">
      <c r="A16" s="1" t="s">
        <v>10</v>
      </c>
    </row>
    <row r="17">
      <c r="A17" s="2">
        <f>COUNTIF(A2:A6,"MATH")</f>
        <v>3</v>
      </c>
    </row>
    <row r="18">
      <c r="A18" s="1" t="s">
        <v>11</v>
      </c>
    </row>
    <row r="19">
      <c r="A19" s="2">
        <f>COUNTIF(B2:B6,"&gt;50")</f>
        <v>2</v>
      </c>
    </row>
    <row r="20">
      <c r="A20" s="1" t="s">
        <v>12</v>
      </c>
    </row>
    <row r="21">
      <c r="A21" s="2">
        <f>AVERAGEIF(B2:B6,"&gt;50")</f>
        <v>70</v>
      </c>
    </row>
    <row r="22">
      <c r="A22" s="1" t="s">
        <v>13</v>
      </c>
    </row>
    <row r="23">
      <c r="A23" s="2">
        <f>COUNTIF(B2:B6,"&lt;=50")</f>
        <v>3</v>
      </c>
    </row>
    <row r="24">
      <c r="A24" s="1" t="s">
        <v>14</v>
      </c>
    </row>
    <row r="25">
      <c r="A25" s="2">
        <f>AVERAGE(B2:B7)</f>
        <v>57.5</v>
      </c>
    </row>
    <row r="26">
      <c r="A26" s="1" t="s">
        <v>15</v>
      </c>
    </row>
    <row r="27">
      <c r="A27" s="1" t="s">
        <v>16</v>
      </c>
    </row>
    <row r="28">
      <c r="A28" s="1" t="s">
        <v>17</v>
      </c>
    </row>
    <row r="29">
      <c r="A29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19</v>
      </c>
      <c r="C1" s="1" t="s">
        <v>20</v>
      </c>
      <c r="D1" s="1" t="s">
        <v>21</v>
      </c>
      <c r="E1" s="1" t="s">
        <v>22</v>
      </c>
    </row>
    <row r="2">
      <c r="A2" s="1" t="s">
        <v>23</v>
      </c>
      <c r="B2" s="1">
        <v>101.0</v>
      </c>
      <c r="C2" s="1">
        <v>102.0</v>
      </c>
      <c r="D2" s="1">
        <v>103.0</v>
      </c>
      <c r="E2" s="1">
        <v>104.0</v>
      </c>
      <c r="F2" s="1">
        <v>105.0</v>
      </c>
    </row>
    <row r="3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</row>
    <row r="4">
      <c r="A4" s="1" t="s">
        <v>1</v>
      </c>
      <c r="B4" s="1">
        <v>85.0</v>
      </c>
      <c r="C4" s="1">
        <v>72.0</v>
      </c>
      <c r="D4" s="1">
        <v>90.0</v>
      </c>
      <c r="E4" s="1">
        <v>60.0</v>
      </c>
      <c r="F4" s="1">
        <v>88.0</v>
      </c>
    </row>
    <row r="6">
      <c r="A6" s="1" t="s">
        <v>30</v>
      </c>
    </row>
    <row r="7">
      <c r="A7" s="1">
        <v>101.0</v>
      </c>
      <c r="B7" s="2" t="str">
        <f>HLOOKUP(A7,A2:E4,2,0)</f>
        <v>Riya</v>
      </c>
    </row>
    <row r="8">
      <c r="A8" s="1" t="s">
        <v>31</v>
      </c>
    </row>
    <row r="9">
      <c r="A9" s="1">
        <v>101.0</v>
      </c>
      <c r="B9" s="2">
        <f>HLOOKUP(A9,A2:E4,3,0)</f>
        <v>85</v>
      </c>
    </row>
    <row r="10">
      <c r="A10" s="1" t="s">
        <v>32</v>
      </c>
    </row>
    <row r="11">
      <c r="A11" s="1">
        <v>105.0</v>
      </c>
      <c r="B11" s="2" t="str">
        <f>HLOOKUP(A11,A2:E4,2,0)</f>
        <v>#N/A</v>
      </c>
    </row>
    <row r="12">
      <c r="A12" s="1" t="s">
        <v>33</v>
      </c>
    </row>
    <row r="13">
      <c r="A13" s="1">
        <v>104.0</v>
      </c>
      <c r="B13" s="2" t="str">
        <f>HLOOKUP(A13,A2:E4,2,0)</f>
        <v>Aman</v>
      </c>
    </row>
    <row r="14">
      <c r="A14" s="1" t="s">
        <v>34</v>
      </c>
    </row>
    <row r="15">
      <c r="B15" s="2" t="str">
        <f>HLOOKUP(103,A2:F4,2,0)</f>
        <v>Tina</v>
      </c>
    </row>
    <row r="16">
      <c r="A16" s="1" t="s">
        <v>35</v>
      </c>
    </row>
    <row r="17">
      <c r="B17" s="2">
        <f>HLOOKUP(104,A2:F4,3,0)</f>
        <v>60</v>
      </c>
    </row>
    <row r="18">
      <c r="A18" s="1" t="s">
        <v>36</v>
      </c>
    </row>
    <row r="19">
      <c r="A19" s="1" t="s">
        <v>29</v>
      </c>
      <c r="B19" s="2">
        <f>HLOOKUP(A19,A3:F4,2,0)</f>
        <v>88</v>
      </c>
    </row>
    <row r="20">
      <c r="A20" s="1" t="s">
        <v>37</v>
      </c>
    </row>
    <row r="21">
      <c r="B21" s="2">
        <f>HLOOKUP(102,$A$2:$F$4,1,0)</f>
        <v>102</v>
      </c>
    </row>
    <row r="22">
      <c r="B22" s="2" t="str">
        <f>HLOOKUP(102,$A$2:$F$4,2,0)</f>
        <v>Rahul</v>
      </c>
    </row>
    <row r="23">
      <c r="B23" s="2">
        <f>HLOOKUP(102,$A$2:$F$4,3,0)</f>
        <v>72</v>
      </c>
    </row>
    <row r="24">
      <c r="A24" s="1" t="s">
        <v>38</v>
      </c>
    </row>
    <row r="25">
      <c r="A25" s="1" t="s">
        <v>39</v>
      </c>
    </row>
    <row r="26">
      <c r="A26" s="1" t="s">
        <v>40</v>
      </c>
    </row>
    <row r="27">
      <c r="A27" s="1" t="s">
        <v>41</v>
      </c>
    </row>
    <row r="28">
      <c r="A28" s="1" t="s">
        <v>42</v>
      </c>
    </row>
    <row r="30">
      <c r="A30" s="1" t="s">
        <v>43</v>
      </c>
    </row>
    <row r="31">
      <c r="A31" s="1">
        <v>106.0</v>
      </c>
      <c r="B31" s="2" t="str">
        <f>IFERROR(HLOOKUP(A31,A2:F4,2,0),"NOT FOUND")</f>
        <v>NOT FOUND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24</v>
      </c>
      <c r="C1" s="1" t="s">
        <v>1</v>
      </c>
      <c r="E1" s="1" t="s">
        <v>24</v>
      </c>
      <c r="F1" s="1" t="s">
        <v>44</v>
      </c>
      <c r="G1" s="1" t="s">
        <v>1</v>
      </c>
    </row>
    <row r="2">
      <c r="A2" s="1">
        <v>101.0</v>
      </c>
      <c r="B2" s="1" t="s">
        <v>45</v>
      </c>
      <c r="C2" s="1">
        <v>100.0</v>
      </c>
      <c r="E2" s="1" t="s">
        <v>45</v>
      </c>
      <c r="F2" s="1">
        <v>101.0</v>
      </c>
      <c r="G2" s="1">
        <v>100.0</v>
      </c>
    </row>
    <row r="3">
      <c r="A3" s="1">
        <v>102.0</v>
      </c>
      <c r="B3" s="1" t="s">
        <v>46</v>
      </c>
      <c r="C3" s="1">
        <v>200.0</v>
      </c>
      <c r="E3" s="1" t="s">
        <v>46</v>
      </c>
      <c r="F3" s="1">
        <v>102.0</v>
      </c>
      <c r="G3" s="1">
        <v>200.0</v>
      </c>
    </row>
    <row r="4">
      <c r="A4" s="1">
        <v>103.0</v>
      </c>
      <c r="B4" s="1" t="s">
        <v>47</v>
      </c>
      <c r="C4" s="1">
        <v>300.0</v>
      </c>
      <c r="E4" s="1" t="s">
        <v>47</v>
      </c>
      <c r="F4" s="1">
        <v>103.0</v>
      </c>
      <c r="G4" s="1">
        <v>300.0</v>
      </c>
    </row>
    <row r="5">
      <c r="A5" s="1">
        <v>104.0</v>
      </c>
      <c r="B5" s="1" t="s">
        <v>48</v>
      </c>
      <c r="C5" s="1">
        <v>400.0</v>
      </c>
      <c r="E5" s="1" t="s">
        <v>48</v>
      </c>
      <c r="F5" s="1">
        <v>104.0</v>
      </c>
      <c r="G5" s="1">
        <v>400.0</v>
      </c>
    </row>
    <row r="6">
      <c r="A6" s="1">
        <v>105.0</v>
      </c>
      <c r="B6" s="1" t="s">
        <v>49</v>
      </c>
      <c r="C6" s="1">
        <v>500.0</v>
      </c>
      <c r="E6" s="1" t="s">
        <v>49</v>
      </c>
      <c r="F6" s="1">
        <v>105.0</v>
      </c>
      <c r="G6" s="1">
        <v>500.0</v>
      </c>
    </row>
    <row r="7">
      <c r="A7" s="1">
        <v>106.0</v>
      </c>
      <c r="B7" s="1" t="s">
        <v>50</v>
      </c>
      <c r="C7" s="1">
        <v>600.0</v>
      </c>
      <c r="E7" s="1" t="s">
        <v>50</v>
      </c>
      <c r="F7" s="1">
        <v>106.0</v>
      </c>
      <c r="G7" s="1">
        <v>600.0</v>
      </c>
    </row>
    <row r="8">
      <c r="A8" s="1">
        <v>107.0</v>
      </c>
      <c r="B8" s="1" t="s">
        <v>51</v>
      </c>
      <c r="C8" s="1">
        <v>700.0</v>
      </c>
      <c r="E8" s="1" t="s">
        <v>51</v>
      </c>
      <c r="F8" s="1">
        <v>107.0</v>
      </c>
      <c r="G8" s="1">
        <v>700.0</v>
      </c>
    </row>
    <row r="9">
      <c r="A9" s="1">
        <v>108.0</v>
      </c>
      <c r="B9" s="1" t="s">
        <v>52</v>
      </c>
      <c r="C9" s="1">
        <v>88.0</v>
      </c>
    </row>
    <row r="10">
      <c r="A10" s="1" t="s">
        <v>53</v>
      </c>
    </row>
    <row r="11">
      <c r="B11" s="2">
        <f>VLOOKUP(102,A2:C8,3,0)</f>
        <v>200</v>
      </c>
    </row>
    <row r="12">
      <c r="A12" s="1" t="s">
        <v>54</v>
      </c>
    </row>
    <row r="13">
      <c r="A13" s="1">
        <v>102.0</v>
      </c>
      <c r="B13" s="2" t="str">
        <f>VLOOKUP(A13,A2:C8,2,0)</f>
        <v>RAHUL</v>
      </c>
    </row>
    <row r="14">
      <c r="A14" s="1" t="s">
        <v>55</v>
      </c>
    </row>
    <row r="15">
      <c r="B15" s="2" t="str">
        <f>VLOOKUP(108,A2:C8,2,0)</f>
        <v>#N/A</v>
      </c>
    </row>
    <row r="16">
      <c r="A16" s="1" t="s">
        <v>56</v>
      </c>
    </row>
    <row r="17">
      <c r="B17" s="2">
        <f>VLOOKUP("TINA",B2:C8,2,0)</f>
        <v>300</v>
      </c>
    </row>
    <row r="18">
      <c r="A18" s="1" t="s">
        <v>57</v>
      </c>
    </row>
    <row r="19">
      <c r="B19" s="2">
        <f>VLOOKUP("Tina",E1:G8, 3, FALSE)</f>
        <v>300</v>
      </c>
    </row>
    <row r="20">
      <c r="A20" s="1" t="s">
        <v>58</v>
      </c>
    </row>
    <row r="21">
      <c r="B21" s="2">
        <f>VLOOKUP(108,A2:C9,3,0)</f>
        <v>88</v>
      </c>
    </row>
    <row r="22">
      <c r="A22" s="1" t="s">
        <v>59</v>
      </c>
    </row>
    <row r="23">
      <c r="A23" s="1">
        <v>105.0</v>
      </c>
      <c r="B23" s="2" t="str">
        <f>VLOOKUP(A23,A2:C9,2,0)</f>
        <v>AKRAM</v>
      </c>
    </row>
    <row r="25">
      <c r="A25" s="1" t="s">
        <v>60</v>
      </c>
    </row>
    <row r="26">
      <c r="A26" s="1">
        <v>103.0</v>
      </c>
      <c r="B26" s="2" t="str">
        <f t="shared" ref="B26:B30" si="1">VLOOKUP(A26,$A$2:$C$9,2,0)</f>
        <v>TINA</v>
      </c>
    </row>
    <row r="27">
      <c r="A27" s="1">
        <v>104.0</v>
      </c>
      <c r="B27" s="2" t="str">
        <f t="shared" si="1"/>
        <v>AMAN</v>
      </c>
    </row>
    <row r="28">
      <c r="A28" s="1">
        <v>108.0</v>
      </c>
      <c r="B28" s="2" t="str">
        <f t="shared" si="1"/>
        <v>SNEHA</v>
      </c>
    </row>
    <row r="29">
      <c r="A29" s="1">
        <v>109.0</v>
      </c>
      <c r="B29" s="2" t="str">
        <f t="shared" si="1"/>
        <v>#N/A</v>
      </c>
    </row>
    <row r="30">
      <c r="A30" s="1">
        <v>106.0</v>
      </c>
      <c r="B30" s="2" t="str">
        <f t="shared" si="1"/>
        <v>VIJAL</v>
      </c>
    </row>
    <row r="31">
      <c r="A31" s="1" t="s">
        <v>61</v>
      </c>
    </row>
    <row r="32">
      <c r="A32" s="1" t="s">
        <v>62</v>
      </c>
    </row>
    <row r="33">
      <c r="A33" s="1" t="s">
        <v>63</v>
      </c>
    </row>
    <row r="34">
      <c r="A34" s="1" t="s">
        <v>64</v>
      </c>
    </row>
  </sheetData>
  <dataValidations>
    <dataValidation type="list" allowBlank="1" showErrorMessage="1" sqref="A23">
      <formula1>VLOOKUP!$A$2:$A$9</formula1>
    </dataValidation>
  </dataValidations>
  <drawing r:id="rId1"/>
</worksheet>
</file>