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16476\Documents\Project\data cleaning in excel\"/>
    </mc:Choice>
  </mc:AlternateContent>
  <xr:revisionPtr revIDLastSave="0" documentId="13_ncr:1_{661D3D95-EAA3-449D-8F35-C55FB5F042B0}" xr6:coauthVersionLast="47" xr6:coauthVersionMax="47" xr10:uidLastSave="{00000000-0000-0000-0000-000000000000}"/>
  <bookViews>
    <workbookView xWindow="-110" yWindow="-110" windowWidth="19420" windowHeight="10300" firstSheet="8" activeTab="9" xr2:uid="{FBEE0547-C1DD-4B7A-A3EB-2BA1446463BC}"/>
  </bookViews>
  <sheets>
    <sheet name="Data" sheetId="11" r:id="rId1"/>
    <sheet name="AutoFit" sheetId="10" r:id="rId2"/>
    <sheet name="Identify and Remove Duplicates" sheetId="12" r:id="rId3"/>
    <sheet name="Trimming Extra Spaces" sheetId="13" r:id="rId4"/>
    <sheet name="Eliminating Blank Cells" sheetId="14" r:id="rId5"/>
    <sheet name="SpellCheck" sheetId="16" r:id="rId6"/>
    <sheet name="Data Validation" sheetId="17" r:id="rId7"/>
    <sheet name="Covert Data into a Table" sheetId="18" r:id="rId8"/>
    <sheet name="IFERROR" sheetId="19" r:id="rId9"/>
    <sheet name="Number &amp; Short Date Format" sheetId="20" r:id="rId10"/>
    <sheet name="Find &amp; Replace" sheetId="21" r:id="rId11"/>
    <sheet name="Remove the Gridlines" sheetId="2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2" l="1"/>
  <c r="G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30" i="22" s="1"/>
  <c r="H30" i="21"/>
  <c r="G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30" i="21" s="1"/>
  <c r="H30" i="20"/>
  <c r="G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30" i="20" s="1"/>
  <c r="I30" i="19"/>
  <c r="I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H30" i="19"/>
  <c r="G30" i="19"/>
  <c r="G30" i="18"/>
  <c r="H30" i="18"/>
</calcChain>
</file>

<file path=xl/sharedStrings.xml><?xml version="1.0" encoding="utf-8"?>
<sst xmlns="http://schemas.openxmlformats.org/spreadsheetml/2006/main" count="1527" uniqueCount="84">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</sst>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yyyy/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yyyy/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DD83F-2C69-44B0-B9AA-490237BBD18F}" name="Table1" displayName="Table1" ref="A1:H30" totalsRowCount="1" headerRowDxfId="107" dataDxfId="106">
  <autoFilter ref="A1:H29" xr:uid="{1DDDD83F-2C69-44B0-B9AA-490237BBD18F}"/>
  <tableColumns count="8">
    <tableColumn id="1" xr3:uid="{C2A501E1-DC04-45DA-B727-E99C36237927}" name="Date" totalsRowLabel="Total" dataDxfId="105" totalsRowDxfId="104"/>
    <tableColumn id="2" xr3:uid="{EEFDE2B4-93F1-4328-87AA-58BA416CBC8A}" name="ID" dataDxfId="103" totalsRowDxfId="102"/>
    <tableColumn id="3" xr3:uid="{39823F67-6669-43A6-880F-824C771323EC}" name="Name" dataDxfId="101" totalsRowDxfId="100"/>
    <tableColumn id="4" xr3:uid="{F01298E6-F70A-44EC-8158-CAB0500F0DD0}" name="Region" dataDxfId="99" totalsRowDxfId="98"/>
    <tableColumn id="5" xr3:uid="{DAEEDF75-B72D-41AD-AF2A-96BC6D8E3365}" name="Rating" dataDxfId="97" totalsRowDxfId="96"/>
    <tableColumn id="6" xr3:uid="{64A6D717-67E8-4FA4-A49F-B8C12A902751}" name="Product" dataDxfId="95" totalsRowDxfId="94"/>
    <tableColumn id="7" xr3:uid="{5CD2772C-63FB-48DE-953E-29DE1D8020EC}" name="Quantity" totalsRowFunction="sum" dataDxfId="93" totalsRowDxfId="92"/>
    <tableColumn id="8" xr3:uid="{5F530944-D731-4307-88B6-AAA7FAD89BF3}" name="Price Per Unit" totalsRowFunction="min" dataDxfId="91" totalsRow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AFBC3-5972-4C58-9F50-628802580FF4}" name="Table13" displayName="Table13" ref="A1:I30" totalsRowCount="1" headerRowDxfId="89" dataDxfId="88">
  <autoFilter ref="A1:I29" xr:uid="{177AFBC3-5972-4C58-9F50-628802580FF4}"/>
  <tableColumns count="9">
    <tableColumn id="1" xr3:uid="{A879CA53-72CE-4FB9-86EB-31FB186B4758}" name="Date" totalsRowLabel="Total" dataDxfId="87" totalsRowDxfId="86"/>
    <tableColumn id="2" xr3:uid="{C70FD5B0-1F80-4B7B-8339-78BE6D7407AE}" name="ID" dataDxfId="85" totalsRowDxfId="84"/>
    <tableColumn id="3" xr3:uid="{FDF0E01A-F2DD-4D39-B209-8E0DE2B62A24}" name="Name" dataDxfId="83" totalsRowDxfId="82"/>
    <tableColumn id="4" xr3:uid="{7C9A6264-CFEC-40DB-9378-2A8FAAC66015}" name="Region" dataDxfId="81" totalsRowDxfId="80"/>
    <tableColumn id="5" xr3:uid="{B24BA399-E945-4FA2-87A7-0D66BD1DDEC5}" name="Rating" dataDxfId="79" totalsRowDxfId="78"/>
    <tableColumn id="6" xr3:uid="{E4980B3E-FE87-47D6-9936-B041D2F09E01}" name="Product" dataDxfId="77" totalsRowDxfId="76"/>
    <tableColumn id="7" xr3:uid="{6ADD2A98-F823-4713-9951-B09E736A382B}" name="Quantity" totalsRowFunction="sum" dataDxfId="75" totalsRowDxfId="74"/>
    <tableColumn id="8" xr3:uid="{9B186594-891A-44F2-9E38-AFAC85B2F6D3}" name="Price Per Unit" totalsRowFunction="min" dataDxfId="73" totalsRowDxfId="72"/>
    <tableColumn id="9" xr3:uid="{9883FE4F-2FCE-4DEE-9737-C26EE72DBEA1}" name="Sales" totalsRowFunction="sum" dataDxfId="71" totalsRowDxfId="70">
      <calculatedColumnFormula>IFERROR(Table13[[#This Row],[Quantity]]*Table13[[#This Row],[Price Per Unit]],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594772-9D8E-4780-B1F3-417DE0FD305A}" name="Table134" displayName="Table134" ref="A1:I30" totalsRowCount="1" headerRowDxfId="69" dataDxfId="68">
  <autoFilter ref="A1:I29" xr:uid="{65594772-9D8E-4780-B1F3-417DE0FD305A}"/>
  <tableColumns count="9">
    <tableColumn id="1" xr3:uid="{66637FEA-9D28-4674-9DCD-2DBC36E0ED81}" name="Date" totalsRowLabel="Total" dataDxfId="67" totalsRowDxfId="66"/>
    <tableColumn id="2" xr3:uid="{C2FFC9AC-951E-45A0-B8E3-AEA6EDD27D01}" name="ID" dataDxfId="65" totalsRowDxfId="64"/>
    <tableColumn id="3" xr3:uid="{33848FDC-6B59-4511-9E6B-22F2745D3136}" name="Name" dataDxfId="63" totalsRowDxfId="62"/>
    <tableColumn id="4" xr3:uid="{3A8B2FA7-7F6C-4335-97C9-284BCD143E9C}" name="Region" dataDxfId="61" totalsRowDxfId="60"/>
    <tableColumn id="5" xr3:uid="{BC7EEB99-6512-49F1-A62A-2500A81655E6}" name="Rating" dataDxfId="59" totalsRowDxfId="58"/>
    <tableColumn id="6" xr3:uid="{F9D22722-321D-4EFD-98B5-8C7EDF306B4C}" name="Product" dataDxfId="57" totalsRowDxfId="56"/>
    <tableColumn id="7" xr3:uid="{65238F98-AAFA-40C4-BA2E-CDEB28D3D454}" name="Quantity" totalsRowFunction="sum" dataDxfId="55" totalsRowDxfId="54"/>
    <tableColumn id="8" xr3:uid="{F78001A9-0802-4948-A5A3-7037C400D6AE}" name="Price Per Unit" totalsRowFunction="min" dataDxfId="53" totalsRowDxfId="52"/>
    <tableColumn id="9" xr3:uid="{D98F2A99-0753-4E4B-B4FB-6691CA7BF965}" name="Sales" totalsRowFunction="sum" dataDxfId="51" totalsRowDxfId="50">
      <calculatedColumnFormula>IFERROR(Table134[[#This Row],[Quantity]]*Table134[[#This Row],[Price Per Unit]],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7F8C9-EF38-4087-80C4-842B18988ED8}" name="Table1345" displayName="Table1345" ref="A1:I30" totalsRowCount="1" headerRowDxfId="49" dataDxfId="48">
  <autoFilter ref="A1:I29" xr:uid="{4917F8C9-EF38-4087-80C4-842B18988ED8}"/>
  <tableColumns count="9">
    <tableColumn id="1" xr3:uid="{F90B1867-DE35-4386-A692-C1E77BCC5BB6}" name="Date" totalsRowLabel="Total" dataDxfId="47" totalsRowDxfId="46"/>
    <tableColumn id="2" xr3:uid="{1A7C7939-81B5-4C84-A2C8-942CCF9DDF57}" name="ID" dataDxfId="45" totalsRowDxfId="44"/>
    <tableColumn id="3" xr3:uid="{FEE2A1A3-ED92-453D-9E11-576344A204C8}" name="Name" dataDxfId="43" totalsRowDxfId="42"/>
    <tableColumn id="4" xr3:uid="{17AB8754-46A2-4254-958D-90E18624CBD6}" name="Region" dataDxfId="41" totalsRowDxfId="40"/>
    <tableColumn id="5" xr3:uid="{C833EA97-274F-4CAB-A67D-E39D6BBABB33}" name="Rating" dataDxfId="39" totalsRowDxfId="38"/>
    <tableColumn id="6" xr3:uid="{04B12591-204D-4B86-B5CE-0802E9261191}" name="Product" dataDxfId="37" totalsRowDxfId="36"/>
    <tableColumn id="7" xr3:uid="{8C5F4A7D-EA56-477D-A3CC-C4E9E4062C43}" name="Quantity" totalsRowFunction="sum" dataDxfId="35" totalsRowDxfId="34"/>
    <tableColumn id="8" xr3:uid="{DB4374C8-C246-4DDE-8435-161C9E994895}" name="Price Per Unit" totalsRowFunction="min" dataDxfId="33" totalsRowDxfId="32"/>
    <tableColumn id="9" xr3:uid="{51094EB0-EB91-4742-9F6B-1820D06F1605}" name="Sales" totalsRowFunction="sum" dataDxfId="31" totalsRowDxfId="30">
      <calculatedColumnFormula>IFERROR(Table1345[[#This Row],[Quantity]]*Table1345[[#This Row],[Price Per Unit]],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522F5B-3363-42BA-9300-F6FFF62C806A}" name="Table13456" displayName="Table13456" ref="A1:I30" totalsRowCount="1" headerRowDxfId="29" dataDxfId="28">
  <autoFilter ref="A1:I29" xr:uid="{20522F5B-3363-42BA-9300-F6FFF62C806A}"/>
  <tableColumns count="9">
    <tableColumn id="1" xr3:uid="{EC5EF0F2-55FF-42E4-9760-F8EC991D62FE}" name="Date" totalsRowLabel="Total" dataDxfId="27" totalsRowDxfId="26"/>
    <tableColumn id="2" xr3:uid="{680CCE7B-16EC-4BA0-A764-55519679B1FD}" name="ID" dataDxfId="25" totalsRowDxfId="24"/>
    <tableColumn id="3" xr3:uid="{67207594-B0C1-4B00-9318-C8846730753C}" name="Name" dataDxfId="23" totalsRowDxfId="22"/>
    <tableColumn id="4" xr3:uid="{1DFEC57B-9816-4F35-8D78-C0B5E3B3BC77}" name="Region" dataDxfId="21" totalsRowDxfId="20"/>
    <tableColumn id="5" xr3:uid="{D976689C-CD22-4566-868C-518FF42F845B}" name="Rating" dataDxfId="19" totalsRowDxfId="18"/>
    <tableColumn id="6" xr3:uid="{C075D21F-FE55-4713-A985-2A046B6AE939}" name="Product" dataDxfId="17" totalsRowDxfId="16"/>
    <tableColumn id="7" xr3:uid="{4365DBAE-8F2B-4C10-B821-48DB1A715AD7}" name="Quantity" totalsRowFunction="sum" dataDxfId="15" totalsRowDxfId="14"/>
    <tableColumn id="8" xr3:uid="{B1E89DF0-F4AE-4FA6-AE6A-3A897EF62E43}" name="Price Per Unit" totalsRowFunction="min" dataDxfId="13" totalsRowDxfId="12"/>
    <tableColumn id="9" xr3:uid="{9FA1E92F-0A3E-48E6-9E3B-9A1CBA41D853}" name="Sales" totalsRowFunction="sum" dataDxfId="11" totalsRowDxfId="10">
      <calculatedColumnFormula>IFERROR(Table13456[[#This Row],[Quantity]]*Table13456[[#This Row],[Price Per Unit]],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C627-D2F5-47E6-A52F-48DBA81E7B67}">
  <dimension ref="A1:H32"/>
  <sheetViews>
    <sheetView workbookViewId="0">
      <selection activeCell="J14" sqref="J14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0" customHeight="1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10" customHeight="1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10" customHeight="1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10" customHeight="1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10" customHeight="1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10" customHeight="1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10" customHeight="1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20.149999999999999" customHeight="1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20.149999999999999" customHeight="1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20.149999999999999" customHeight="1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20.149999999999999" customHeight="1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20.149999999999999" customHeight="1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20.149999999999999" customHeight="1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20.149999999999999" customHeight="1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20.149999999999999" customHeight="1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20.149999999999999" customHeight="1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20.149999999999999" customHeight="1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20.149999999999999" customHeight="1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20.149999999999999" customHeight="1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20.149999999999999" customHeight="1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20.149999999999999" customHeight="1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20.149999999999999" customHeight="1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20.149999999999999" customHeight="1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20.149999999999999" customHeight="1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20.149999999999999" customHeight="1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20.149999999999999" customHeight="1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0A5-4C05-47F2-B2E0-5BD5AEF18ABA}">
  <dimension ref="A1:I33"/>
  <sheetViews>
    <sheetView tabSelected="1" workbookViewId="0">
      <selection activeCell="H17" sqref="H17"/>
    </sheetView>
  </sheetViews>
  <sheetFormatPr defaultRowHeight="14.5" x14ac:dyDescent="0.35"/>
  <cols>
    <col min="1" max="1" width="14.1796875" bestFit="1" customWidth="1"/>
    <col min="2" max="2" width="4.6328125" customWidth="1"/>
    <col min="3" max="3" width="16.453125" bestFit="1" customWidth="1"/>
    <col min="4" max="4" width="8.453125" customWidth="1"/>
    <col min="5" max="5" width="8.08984375" customWidth="1"/>
    <col min="6" max="6" width="21.81640625" bestFit="1" customWidth="1"/>
    <col min="7" max="7" width="10.1796875" customWidth="1"/>
    <col min="8" max="8" width="14.1796875" style="8" customWidth="1"/>
    <col min="9" max="9" width="16.453125" style="8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83</v>
      </c>
    </row>
    <row r="2" spans="1:9" x14ac:dyDescent="0.35">
      <c r="A2" s="9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7">
        <v>20</v>
      </c>
      <c r="I2" s="7">
        <f>IFERROR(Table134[[#This Row],[Quantity]]*Table134[[#This Row],[Price Per Unit]], 0)</f>
        <v>200</v>
      </c>
    </row>
    <row r="3" spans="1:9" x14ac:dyDescent="0.35">
      <c r="A3" s="9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7">
        <v>10</v>
      </c>
      <c r="I3" s="7">
        <f>IFERROR(Table134[[#This Row],[Quantity]]*Table134[[#This Row],[Price Per Unit]], 0)</f>
        <v>150</v>
      </c>
    </row>
    <row r="4" spans="1:9" x14ac:dyDescent="0.35">
      <c r="A4" s="9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7" t="s">
        <v>20</v>
      </c>
      <c r="I4" s="7">
        <f>IFERROR(Table134[[#This Row],[Quantity]]*Table134[[#This Row],[Price Per Unit]], 0)</f>
        <v>0</v>
      </c>
    </row>
    <row r="5" spans="1:9" x14ac:dyDescent="0.35">
      <c r="A5" s="9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7">
        <v>10</v>
      </c>
      <c r="I5" s="7">
        <f>IFERROR(Table134[[#This Row],[Quantity]]*Table134[[#This Row],[Price Per Unit]], 0)</f>
        <v>250</v>
      </c>
    </row>
    <row r="6" spans="1:9" x14ac:dyDescent="0.35">
      <c r="A6" s="9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7">
        <v>16.670000000000002</v>
      </c>
      <c r="I6" s="7">
        <f>IFERROR(Table134[[#This Row],[Quantity]]*Table134[[#This Row],[Price Per Unit]], 0)</f>
        <v>500.1</v>
      </c>
    </row>
    <row r="7" spans="1:9" x14ac:dyDescent="0.35">
      <c r="A7" s="9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7" t="s">
        <v>20</v>
      </c>
      <c r="I7" s="7">
        <f>IFERROR(Table134[[#This Row],[Quantity]]*Table134[[#This Row],[Price Per Unit]], 0)</f>
        <v>0</v>
      </c>
    </row>
    <row r="8" spans="1:9" x14ac:dyDescent="0.35">
      <c r="A8" s="9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7">
        <v>10</v>
      </c>
      <c r="I8" s="7">
        <f>IFERROR(Table134[[#This Row],[Quantity]]*Table134[[#This Row],[Price Per Unit]], 0)</f>
        <v>350</v>
      </c>
    </row>
    <row r="9" spans="1:9" x14ac:dyDescent="0.35">
      <c r="A9" s="9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7">
        <v>15</v>
      </c>
      <c r="I9" s="7">
        <f>IFERROR(Table134[[#This Row],[Quantity]]*Table134[[#This Row],[Price Per Unit]], 0)</f>
        <v>600</v>
      </c>
    </row>
    <row r="10" spans="1:9" x14ac:dyDescent="0.35">
      <c r="A10" s="9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7">
        <v>12.22</v>
      </c>
      <c r="I10" s="7">
        <f>IFERROR(Table134[[#This Row],[Quantity]]*Table134[[#This Row],[Price Per Unit]], 0)</f>
        <v>549.9</v>
      </c>
    </row>
    <row r="11" spans="1:9" x14ac:dyDescent="0.35">
      <c r="A11" s="9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7">
        <v>14</v>
      </c>
      <c r="I11" s="7">
        <f>IFERROR(Table134[[#This Row],[Quantity]]*Table134[[#This Row],[Price Per Unit]], 0)</f>
        <v>700</v>
      </c>
    </row>
    <row r="12" spans="1:9" x14ac:dyDescent="0.35">
      <c r="A12" s="9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7">
        <v>160</v>
      </c>
      <c r="I12" s="7">
        <f>IFERROR(Table134[[#This Row],[Quantity]]*Table134[[#This Row],[Price Per Unit]], 0)</f>
        <v>800</v>
      </c>
    </row>
    <row r="13" spans="1:9" x14ac:dyDescent="0.35">
      <c r="A13" s="9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7">
        <v>45</v>
      </c>
      <c r="I13" s="7">
        <f>IFERROR(Table134[[#This Row],[Quantity]]*Table134[[#This Row],[Price Per Unit]], 0)</f>
        <v>900</v>
      </c>
    </row>
    <row r="14" spans="1:9" x14ac:dyDescent="0.35">
      <c r="A14" s="9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7" t="s">
        <v>20</v>
      </c>
      <c r="I14" s="7">
        <f>IFERROR(Table134[[#This Row],[Quantity]]*Table134[[#This Row],[Price Per Unit]], 0)</f>
        <v>0</v>
      </c>
    </row>
    <row r="15" spans="1:9" x14ac:dyDescent="0.35">
      <c r="A15" s="9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7">
        <v>36.67</v>
      </c>
      <c r="I15" s="7">
        <f>IFERROR(Table134[[#This Row],[Quantity]]*Table134[[#This Row],[Price Per Unit]], 0)</f>
        <v>1100.1000000000001</v>
      </c>
    </row>
    <row r="16" spans="1:9" x14ac:dyDescent="0.35">
      <c r="A16" s="9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7">
        <v>34.29</v>
      </c>
      <c r="I16" s="7">
        <f>IFERROR(Table134[[#This Row],[Quantity]]*Table134[[#This Row],[Price Per Unit]], 0)</f>
        <v>1200.1499999999999</v>
      </c>
    </row>
    <row r="17" spans="1:9" x14ac:dyDescent="0.35">
      <c r="A17" s="9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7" t="s">
        <v>20</v>
      </c>
      <c r="I17" s="7">
        <f>IFERROR(Table134[[#This Row],[Quantity]]*Table134[[#This Row],[Price Per Unit]], 0)</f>
        <v>0</v>
      </c>
    </row>
    <row r="18" spans="1:9" x14ac:dyDescent="0.35">
      <c r="A18" s="9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7">
        <v>35</v>
      </c>
      <c r="I18" s="7">
        <f>IFERROR(Table134[[#This Row],[Quantity]]*Table134[[#This Row],[Price Per Unit]], 0)</f>
        <v>1400</v>
      </c>
    </row>
    <row r="19" spans="1:9" x14ac:dyDescent="0.35">
      <c r="A19" s="9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7">
        <v>33.33</v>
      </c>
      <c r="I19" s="7">
        <f>IFERROR(Table134[[#This Row],[Quantity]]*Table134[[#This Row],[Price Per Unit]], 0)</f>
        <v>1499.85</v>
      </c>
    </row>
    <row r="20" spans="1:9" x14ac:dyDescent="0.35">
      <c r="A20" s="9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7">
        <v>32</v>
      </c>
      <c r="I20" s="7">
        <f>IFERROR(Table134[[#This Row],[Quantity]]*Table134[[#This Row],[Price Per Unit]], 0)</f>
        <v>1600</v>
      </c>
    </row>
    <row r="21" spans="1:9" x14ac:dyDescent="0.35">
      <c r="A21" s="9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7">
        <v>30.91</v>
      </c>
      <c r="I21" s="7">
        <f>IFERROR(Table134[[#This Row],[Quantity]]*Table134[[#This Row],[Price Per Unit]], 0)</f>
        <v>1700.05</v>
      </c>
    </row>
    <row r="22" spans="1:9" x14ac:dyDescent="0.35">
      <c r="A22" s="9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7">
        <v>30</v>
      </c>
      <c r="I22" s="7">
        <f>IFERROR(Table134[[#This Row],[Quantity]]*Table134[[#This Row],[Price Per Unit]], 0)</f>
        <v>1800</v>
      </c>
    </row>
    <row r="23" spans="1:9" x14ac:dyDescent="0.35">
      <c r="A23" s="9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7" t="s">
        <v>20</v>
      </c>
      <c r="I23" s="7">
        <f>IFERROR(Table134[[#This Row],[Quantity]]*Table134[[#This Row],[Price Per Unit]], 0)</f>
        <v>0</v>
      </c>
    </row>
    <row r="24" spans="1:9" x14ac:dyDescent="0.35">
      <c r="A24" s="9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7">
        <v>30.77</v>
      </c>
      <c r="I24" s="7">
        <f>IFERROR(Table134[[#This Row],[Quantity]]*Table134[[#This Row],[Price Per Unit]], 0)</f>
        <v>2000.05</v>
      </c>
    </row>
    <row r="25" spans="1:9" x14ac:dyDescent="0.35">
      <c r="A25" s="9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7">
        <v>30</v>
      </c>
      <c r="I25" s="7">
        <f>IFERROR(Table134[[#This Row],[Quantity]]*Table134[[#This Row],[Price Per Unit]], 0)</f>
        <v>2100</v>
      </c>
    </row>
    <row r="26" spans="1:9" x14ac:dyDescent="0.35">
      <c r="A26" s="9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7">
        <v>29.33</v>
      </c>
      <c r="I26" s="7">
        <f>IFERROR(Table134[[#This Row],[Quantity]]*Table134[[#This Row],[Price Per Unit]], 0)</f>
        <v>2199.75</v>
      </c>
    </row>
    <row r="27" spans="1:9" x14ac:dyDescent="0.35">
      <c r="A27" s="9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7">
        <v>28.75</v>
      </c>
      <c r="I27" s="7">
        <f>IFERROR(Table134[[#This Row],[Quantity]]*Table134[[#This Row],[Price Per Unit]], 0)</f>
        <v>2300</v>
      </c>
    </row>
    <row r="28" spans="1:9" x14ac:dyDescent="0.35">
      <c r="A28" s="9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7" t="s">
        <v>20</v>
      </c>
      <c r="I28" s="7">
        <f>IFERROR(Table134[[#This Row],[Quantity]]*Table134[[#This Row],[Price Per Unit]], 0)</f>
        <v>0</v>
      </c>
    </row>
    <row r="29" spans="1:9" x14ac:dyDescent="0.35">
      <c r="A29" s="9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7">
        <v>29.41</v>
      </c>
      <c r="I29" s="7">
        <f>IFERROR(Table134[[#This Row],[Quantity]]*Table134[[#This Row],[Price Per Unit]], 0)</f>
        <v>2499.85</v>
      </c>
    </row>
    <row r="30" spans="1:9" x14ac:dyDescent="0.35">
      <c r="A30" s="3" t="s">
        <v>82</v>
      </c>
      <c r="B30" s="3"/>
      <c r="C30" s="3"/>
      <c r="D30" s="3"/>
      <c r="E30" s="3"/>
      <c r="F30" s="3"/>
      <c r="G30" s="3">
        <f>SUBTOTAL(109,Table134[Quantity])</f>
        <v>965</v>
      </c>
      <c r="H30" s="7">
        <f>SUBTOTAL(105,Table134[Price Per Unit])</f>
        <v>10</v>
      </c>
      <c r="I30" s="7">
        <f>SUBTOTAL(109,Table134[Sales])</f>
        <v>26399.8</v>
      </c>
    </row>
    <row r="31" spans="1:9" x14ac:dyDescent="0.35">
      <c r="D31" s="3"/>
    </row>
    <row r="32" spans="1:9" x14ac:dyDescent="0.35">
      <c r="D32" s="3"/>
    </row>
    <row r="33" spans="4:4" x14ac:dyDescent="0.35">
      <c r="D33" s="3"/>
    </row>
  </sheetData>
  <conditionalFormatting sqref="B34:B1048576 B1:B29">
    <cfRule type="duplicateValues" dxfId="2" priority="1"/>
  </conditionalFormatting>
  <dataValidations count="1">
    <dataValidation type="list" allowBlank="1" showInputMessage="1" showErrorMessage="1" sqref="D2:D29" xr:uid="{70D568C1-869A-4FF3-A357-CBE05CE749D1}">
      <formula1>"North,South,East,West,Asgard,TBA"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8051-ABF8-4C40-8913-9B3610255A62}">
  <dimension ref="A1:I33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4.6328125" customWidth="1"/>
    <col min="3" max="3" width="16.453125" bestFit="1" customWidth="1"/>
    <col min="4" max="4" width="8.453125" customWidth="1"/>
    <col min="5" max="5" width="8.08984375" customWidth="1"/>
    <col min="6" max="6" width="21.81640625" bestFit="1" customWidth="1"/>
    <col min="7" max="7" width="10.1796875" customWidth="1"/>
    <col min="8" max="8" width="14.1796875" style="8" customWidth="1"/>
    <col min="9" max="9" width="16.453125" style="8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83</v>
      </c>
    </row>
    <row r="2" spans="1:9" x14ac:dyDescent="0.35">
      <c r="A2" s="9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7">
        <v>20</v>
      </c>
      <c r="I2" s="7">
        <f>IFERROR(Table1345[[#This Row],[Quantity]]*Table1345[[#This Row],[Price Per Unit]], 0)</f>
        <v>200</v>
      </c>
    </row>
    <row r="3" spans="1:9" x14ac:dyDescent="0.35">
      <c r="A3" s="9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7">
        <v>10</v>
      </c>
      <c r="I3" s="7">
        <f>IFERROR(Table1345[[#This Row],[Quantity]]*Table1345[[#This Row],[Price Per Unit]], 0)</f>
        <v>150</v>
      </c>
    </row>
    <row r="4" spans="1:9" x14ac:dyDescent="0.35">
      <c r="A4" s="9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7"/>
      <c r="I4" s="7">
        <f>IFERROR(Table1345[[#This Row],[Quantity]]*Table1345[[#This Row],[Price Per Unit]], 0)</f>
        <v>0</v>
      </c>
    </row>
    <row r="5" spans="1:9" x14ac:dyDescent="0.35">
      <c r="A5" s="9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7">
        <v>10</v>
      </c>
      <c r="I5" s="7">
        <f>IFERROR(Table1345[[#This Row],[Quantity]]*Table1345[[#This Row],[Price Per Unit]], 0)</f>
        <v>250</v>
      </c>
    </row>
    <row r="6" spans="1:9" x14ac:dyDescent="0.35">
      <c r="A6" s="9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7">
        <v>16.670000000000002</v>
      </c>
      <c r="I6" s="7">
        <f>IFERROR(Table1345[[#This Row],[Quantity]]*Table1345[[#This Row],[Price Per Unit]], 0)</f>
        <v>500.1</v>
      </c>
    </row>
    <row r="7" spans="1:9" x14ac:dyDescent="0.35">
      <c r="A7" s="9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7"/>
      <c r="I7" s="7">
        <f>IFERROR(Table1345[[#This Row],[Quantity]]*Table1345[[#This Row],[Price Per Unit]], 0)</f>
        <v>0</v>
      </c>
    </row>
    <row r="8" spans="1:9" x14ac:dyDescent="0.35">
      <c r="A8" s="9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7">
        <v>10</v>
      </c>
      <c r="I8" s="7">
        <f>IFERROR(Table1345[[#This Row],[Quantity]]*Table1345[[#This Row],[Price Per Unit]], 0)</f>
        <v>350</v>
      </c>
    </row>
    <row r="9" spans="1:9" x14ac:dyDescent="0.35">
      <c r="A9" s="9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7">
        <v>15</v>
      </c>
      <c r="I9" s="7">
        <f>IFERROR(Table1345[[#This Row],[Quantity]]*Table1345[[#This Row],[Price Per Unit]], 0)</f>
        <v>600</v>
      </c>
    </row>
    <row r="10" spans="1:9" x14ac:dyDescent="0.35">
      <c r="A10" s="9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7">
        <v>12.22</v>
      </c>
      <c r="I10" s="7">
        <f>IFERROR(Table1345[[#This Row],[Quantity]]*Table1345[[#This Row],[Price Per Unit]], 0)</f>
        <v>549.9</v>
      </c>
    </row>
    <row r="11" spans="1:9" x14ac:dyDescent="0.35">
      <c r="A11" s="9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7">
        <v>14</v>
      </c>
      <c r="I11" s="7">
        <f>IFERROR(Table1345[[#This Row],[Quantity]]*Table1345[[#This Row],[Price Per Unit]], 0)</f>
        <v>700</v>
      </c>
    </row>
    <row r="12" spans="1:9" x14ac:dyDescent="0.35">
      <c r="A12" s="9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7">
        <v>160</v>
      </c>
      <c r="I12" s="7">
        <f>IFERROR(Table1345[[#This Row],[Quantity]]*Table1345[[#This Row],[Price Per Unit]], 0)</f>
        <v>800</v>
      </c>
    </row>
    <row r="13" spans="1:9" x14ac:dyDescent="0.35">
      <c r="A13" s="9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7">
        <v>45</v>
      </c>
      <c r="I13" s="7">
        <f>IFERROR(Table1345[[#This Row],[Quantity]]*Table1345[[#This Row],[Price Per Unit]], 0)</f>
        <v>900</v>
      </c>
    </row>
    <row r="14" spans="1:9" x14ac:dyDescent="0.35">
      <c r="A14" s="9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7"/>
      <c r="I14" s="7">
        <f>IFERROR(Table1345[[#This Row],[Quantity]]*Table1345[[#This Row],[Price Per Unit]], 0)</f>
        <v>0</v>
      </c>
    </row>
    <row r="15" spans="1:9" x14ac:dyDescent="0.35">
      <c r="A15" s="9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7">
        <v>36.67</v>
      </c>
      <c r="I15" s="7">
        <f>IFERROR(Table1345[[#This Row],[Quantity]]*Table1345[[#This Row],[Price Per Unit]], 0)</f>
        <v>1100.1000000000001</v>
      </c>
    </row>
    <row r="16" spans="1:9" x14ac:dyDescent="0.35">
      <c r="A16" s="9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7">
        <v>34.29</v>
      </c>
      <c r="I16" s="7">
        <f>IFERROR(Table1345[[#This Row],[Quantity]]*Table1345[[#This Row],[Price Per Unit]], 0)</f>
        <v>1200.1499999999999</v>
      </c>
    </row>
    <row r="17" spans="1:9" x14ac:dyDescent="0.35">
      <c r="A17" s="9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7"/>
      <c r="I17" s="7">
        <f>IFERROR(Table1345[[#This Row],[Quantity]]*Table1345[[#This Row],[Price Per Unit]], 0)</f>
        <v>0</v>
      </c>
    </row>
    <row r="18" spans="1:9" x14ac:dyDescent="0.35">
      <c r="A18" s="9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7">
        <v>35</v>
      </c>
      <c r="I18" s="7">
        <f>IFERROR(Table1345[[#This Row],[Quantity]]*Table1345[[#This Row],[Price Per Unit]], 0)</f>
        <v>1400</v>
      </c>
    </row>
    <row r="19" spans="1:9" x14ac:dyDescent="0.35">
      <c r="A19" s="9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7">
        <v>33.33</v>
      </c>
      <c r="I19" s="7">
        <f>IFERROR(Table1345[[#This Row],[Quantity]]*Table1345[[#This Row],[Price Per Unit]], 0)</f>
        <v>1499.85</v>
      </c>
    </row>
    <row r="20" spans="1:9" x14ac:dyDescent="0.35">
      <c r="A20" s="9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7">
        <v>32</v>
      </c>
      <c r="I20" s="7">
        <f>IFERROR(Table1345[[#This Row],[Quantity]]*Table1345[[#This Row],[Price Per Unit]], 0)</f>
        <v>1600</v>
      </c>
    </row>
    <row r="21" spans="1:9" x14ac:dyDescent="0.35">
      <c r="A21" s="9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7">
        <v>30.91</v>
      </c>
      <c r="I21" s="7">
        <f>IFERROR(Table1345[[#This Row],[Quantity]]*Table1345[[#This Row],[Price Per Unit]], 0)</f>
        <v>1700.05</v>
      </c>
    </row>
    <row r="22" spans="1:9" x14ac:dyDescent="0.35">
      <c r="A22" s="9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7">
        <v>30</v>
      </c>
      <c r="I22" s="7">
        <f>IFERROR(Table1345[[#This Row],[Quantity]]*Table1345[[#This Row],[Price Per Unit]], 0)</f>
        <v>1800</v>
      </c>
    </row>
    <row r="23" spans="1:9" x14ac:dyDescent="0.35">
      <c r="A23" s="9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7"/>
      <c r="I23" s="7">
        <f>IFERROR(Table1345[[#This Row],[Quantity]]*Table1345[[#This Row],[Price Per Unit]], 0)</f>
        <v>0</v>
      </c>
    </row>
    <row r="24" spans="1:9" x14ac:dyDescent="0.35">
      <c r="A24" s="9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7">
        <v>30.77</v>
      </c>
      <c r="I24" s="7">
        <f>IFERROR(Table1345[[#This Row],[Quantity]]*Table1345[[#This Row],[Price Per Unit]], 0)</f>
        <v>2000.05</v>
      </c>
    </row>
    <row r="25" spans="1:9" x14ac:dyDescent="0.35">
      <c r="A25" s="9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7">
        <v>30</v>
      </c>
      <c r="I25" s="7">
        <f>IFERROR(Table1345[[#This Row],[Quantity]]*Table1345[[#This Row],[Price Per Unit]], 0)</f>
        <v>2100</v>
      </c>
    </row>
    <row r="26" spans="1:9" x14ac:dyDescent="0.35">
      <c r="A26" s="9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7">
        <v>29.33</v>
      </c>
      <c r="I26" s="7">
        <f>IFERROR(Table1345[[#This Row],[Quantity]]*Table1345[[#This Row],[Price Per Unit]], 0)</f>
        <v>2199.75</v>
      </c>
    </row>
    <row r="27" spans="1:9" x14ac:dyDescent="0.35">
      <c r="A27" s="9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7">
        <v>28.75</v>
      </c>
      <c r="I27" s="7">
        <f>IFERROR(Table1345[[#This Row],[Quantity]]*Table1345[[#This Row],[Price Per Unit]], 0)</f>
        <v>2300</v>
      </c>
    </row>
    <row r="28" spans="1:9" x14ac:dyDescent="0.35">
      <c r="A28" s="9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7"/>
      <c r="I28" s="7">
        <f>IFERROR(Table1345[[#This Row],[Quantity]]*Table1345[[#This Row],[Price Per Unit]], 0)</f>
        <v>0</v>
      </c>
    </row>
    <row r="29" spans="1:9" x14ac:dyDescent="0.35">
      <c r="A29" s="9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7">
        <v>29.41</v>
      </c>
      <c r="I29" s="7">
        <f>IFERROR(Table1345[[#This Row],[Quantity]]*Table1345[[#This Row],[Price Per Unit]], 0)</f>
        <v>2499.85</v>
      </c>
    </row>
    <row r="30" spans="1:9" x14ac:dyDescent="0.35">
      <c r="A30" s="3" t="s">
        <v>82</v>
      </c>
      <c r="B30" s="3"/>
      <c r="C30" s="3"/>
      <c r="D30" s="3"/>
      <c r="E30" s="3"/>
      <c r="F30" s="3"/>
      <c r="G30" s="3">
        <f>SUBTOTAL(109,Table1345[Quantity])</f>
        <v>965</v>
      </c>
      <c r="H30" s="7">
        <f>SUBTOTAL(105,Table1345[Price Per Unit])</f>
        <v>10</v>
      </c>
      <c r="I30" s="7">
        <f>SUBTOTAL(109,Table1345[Sales])</f>
        <v>26399.8</v>
      </c>
    </row>
    <row r="31" spans="1:9" x14ac:dyDescent="0.35">
      <c r="D31" s="3"/>
    </row>
    <row r="32" spans="1:9" x14ac:dyDescent="0.35">
      <c r="D32" s="3"/>
    </row>
    <row r="33" spans="4:4" x14ac:dyDescent="0.35">
      <c r="D33" s="3"/>
    </row>
  </sheetData>
  <conditionalFormatting sqref="B34:B1048576 B1:B29">
    <cfRule type="duplicateValues" dxfId="1" priority="1"/>
  </conditionalFormatting>
  <dataValidations count="1">
    <dataValidation type="list" allowBlank="1" showInputMessage="1" showErrorMessage="1" sqref="D2:D29" xr:uid="{25610E05-D786-4305-ADD7-5C5E33DC25C3}">
      <formula1>"North,South,East,West,Asgard,TBA"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B7C6-166D-4361-97A9-2347EEA81B5C}">
  <dimension ref="A1:I33"/>
  <sheetViews>
    <sheetView showGridLines="0" workbookViewId="0">
      <selection activeCell="L4" sqref="L4"/>
    </sheetView>
  </sheetViews>
  <sheetFormatPr defaultRowHeight="14.5" x14ac:dyDescent="0.35"/>
  <cols>
    <col min="1" max="1" width="14.1796875" bestFit="1" customWidth="1"/>
    <col min="2" max="2" width="4.6328125" customWidth="1"/>
    <col min="3" max="3" width="16.453125" bestFit="1" customWidth="1"/>
    <col min="4" max="4" width="8.453125" customWidth="1"/>
    <col min="5" max="5" width="8.08984375" customWidth="1"/>
    <col min="6" max="6" width="21.81640625" bestFit="1" customWidth="1"/>
    <col min="7" max="7" width="10.1796875" customWidth="1"/>
    <col min="8" max="8" width="14.1796875" style="8" customWidth="1"/>
    <col min="9" max="9" width="16.453125" style="8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83</v>
      </c>
    </row>
    <row r="2" spans="1:9" x14ac:dyDescent="0.35">
      <c r="A2" s="9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7">
        <v>20</v>
      </c>
      <c r="I2" s="7">
        <f>IFERROR(Table13456[[#This Row],[Quantity]]*Table13456[[#This Row],[Price Per Unit]], 0)</f>
        <v>200</v>
      </c>
    </row>
    <row r="3" spans="1:9" x14ac:dyDescent="0.35">
      <c r="A3" s="9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7">
        <v>10</v>
      </c>
      <c r="I3" s="7">
        <f>IFERROR(Table13456[[#This Row],[Quantity]]*Table13456[[#This Row],[Price Per Unit]], 0)</f>
        <v>150</v>
      </c>
    </row>
    <row r="4" spans="1:9" x14ac:dyDescent="0.35">
      <c r="A4" s="9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7"/>
      <c r="I4" s="7">
        <f>IFERROR(Table13456[[#This Row],[Quantity]]*Table13456[[#This Row],[Price Per Unit]], 0)</f>
        <v>0</v>
      </c>
    </row>
    <row r="5" spans="1:9" x14ac:dyDescent="0.35">
      <c r="A5" s="9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7">
        <v>10</v>
      </c>
      <c r="I5" s="7">
        <f>IFERROR(Table13456[[#This Row],[Quantity]]*Table13456[[#This Row],[Price Per Unit]], 0)</f>
        <v>250</v>
      </c>
    </row>
    <row r="6" spans="1:9" x14ac:dyDescent="0.35">
      <c r="A6" s="9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7">
        <v>16.670000000000002</v>
      </c>
      <c r="I6" s="7">
        <f>IFERROR(Table13456[[#This Row],[Quantity]]*Table13456[[#This Row],[Price Per Unit]], 0)</f>
        <v>500.1</v>
      </c>
    </row>
    <row r="7" spans="1:9" x14ac:dyDescent="0.35">
      <c r="A7" s="9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7"/>
      <c r="I7" s="7">
        <f>IFERROR(Table13456[[#This Row],[Quantity]]*Table13456[[#This Row],[Price Per Unit]], 0)</f>
        <v>0</v>
      </c>
    </row>
    <row r="8" spans="1:9" x14ac:dyDescent="0.35">
      <c r="A8" s="9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7">
        <v>10</v>
      </c>
      <c r="I8" s="7">
        <f>IFERROR(Table13456[[#This Row],[Quantity]]*Table13456[[#This Row],[Price Per Unit]], 0)</f>
        <v>350</v>
      </c>
    </row>
    <row r="9" spans="1:9" x14ac:dyDescent="0.35">
      <c r="A9" s="9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7">
        <v>15</v>
      </c>
      <c r="I9" s="7">
        <f>IFERROR(Table13456[[#This Row],[Quantity]]*Table13456[[#This Row],[Price Per Unit]], 0)</f>
        <v>600</v>
      </c>
    </row>
    <row r="10" spans="1:9" x14ac:dyDescent="0.35">
      <c r="A10" s="9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7">
        <v>12.22</v>
      </c>
      <c r="I10" s="7">
        <f>IFERROR(Table13456[[#This Row],[Quantity]]*Table13456[[#This Row],[Price Per Unit]], 0)</f>
        <v>549.9</v>
      </c>
    </row>
    <row r="11" spans="1:9" x14ac:dyDescent="0.35">
      <c r="A11" s="9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7">
        <v>14</v>
      </c>
      <c r="I11" s="7">
        <f>IFERROR(Table13456[[#This Row],[Quantity]]*Table13456[[#This Row],[Price Per Unit]], 0)</f>
        <v>700</v>
      </c>
    </row>
    <row r="12" spans="1:9" x14ac:dyDescent="0.35">
      <c r="A12" s="9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7">
        <v>160</v>
      </c>
      <c r="I12" s="7">
        <f>IFERROR(Table13456[[#This Row],[Quantity]]*Table13456[[#This Row],[Price Per Unit]], 0)</f>
        <v>800</v>
      </c>
    </row>
    <row r="13" spans="1:9" x14ac:dyDescent="0.35">
      <c r="A13" s="9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7">
        <v>45</v>
      </c>
      <c r="I13" s="7">
        <f>IFERROR(Table13456[[#This Row],[Quantity]]*Table13456[[#This Row],[Price Per Unit]], 0)</f>
        <v>900</v>
      </c>
    </row>
    <row r="14" spans="1:9" x14ac:dyDescent="0.35">
      <c r="A14" s="9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7"/>
      <c r="I14" s="7">
        <f>IFERROR(Table13456[[#This Row],[Quantity]]*Table13456[[#This Row],[Price Per Unit]], 0)</f>
        <v>0</v>
      </c>
    </row>
    <row r="15" spans="1:9" x14ac:dyDescent="0.35">
      <c r="A15" s="9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7">
        <v>36.67</v>
      </c>
      <c r="I15" s="7">
        <f>IFERROR(Table13456[[#This Row],[Quantity]]*Table13456[[#This Row],[Price Per Unit]], 0)</f>
        <v>1100.1000000000001</v>
      </c>
    </row>
    <row r="16" spans="1:9" x14ac:dyDescent="0.35">
      <c r="A16" s="9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7">
        <v>34.29</v>
      </c>
      <c r="I16" s="7">
        <f>IFERROR(Table13456[[#This Row],[Quantity]]*Table13456[[#This Row],[Price Per Unit]], 0)</f>
        <v>1200.1499999999999</v>
      </c>
    </row>
    <row r="17" spans="1:9" x14ac:dyDescent="0.35">
      <c r="A17" s="9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7"/>
      <c r="I17" s="7">
        <f>IFERROR(Table13456[[#This Row],[Quantity]]*Table13456[[#This Row],[Price Per Unit]], 0)</f>
        <v>0</v>
      </c>
    </row>
    <row r="18" spans="1:9" x14ac:dyDescent="0.35">
      <c r="A18" s="9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7">
        <v>35</v>
      </c>
      <c r="I18" s="7">
        <f>IFERROR(Table13456[[#This Row],[Quantity]]*Table13456[[#This Row],[Price Per Unit]], 0)</f>
        <v>1400</v>
      </c>
    </row>
    <row r="19" spans="1:9" x14ac:dyDescent="0.35">
      <c r="A19" s="9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7">
        <v>33.33</v>
      </c>
      <c r="I19" s="7">
        <f>IFERROR(Table13456[[#This Row],[Quantity]]*Table13456[[#This Row],[Price Per Unit]], 0)</f>
        <v>1499.85</v>
      </c>
    </row>
    <row r="20" spans="1:9" x14ac:dyDescent="0.35">
      <c r="A20" s="9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7">
        <v>32</v>
      </c>
      <c r="I20" s="7">
        <f>IFERROR(Table13456[[#This Row],[Quantity]]*Table13456[[#This Row],[Price Per Unit]], 0)</f>
        <v>1600</v>
      </c>
    </row>
    <row r="21" spans="1:9" x14ac:dyDescent="0.35">
      <c r="A21" s="9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7">
        <v>30.91</v>
      </c>
      <c r="I21" s="7">
        <f>IFERROR(Table13456[[#This Row],[Quantity]]*Table13456[[#This Row],[Price Per Unit]], 0)</f>
        <v>1700.05</v>
      </c>
    </row>
    <row r="22" spans="1:9" x14ac:dyDescent="0.35">
      <c r="A22" s="9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7">
        <v>30</v>
      </c>
      <c r="I22" s="7">
        <f>IFERROR(Table13456[[#This Row],[Quantity]]*Table13456[[#This Row],[Price Per Unit]], 0)</f>
        <v>1800</v>
      </c>
    </row>
    <row r="23" spans="1:9" x14ac:dyDescent="0.35">
      <c r="A23" s="9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7"/>
      <c r="I23" s="7">
        <f>IFERROR(Table13456[[#This Row],[Quantity]]*Table13456[[#This Row],[Price Per Unit]], 0)</f>
        <v>0</v>
      </c>
    </row>
    <row r="24" spans="1:9" x14ac:dyDescent="0.35">
      <c r="A24" s="9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7">
        <v>30.77</v>
      </c>
      <c r="I24" s="7">
        <f>IFERROR(Table13456[[#This Row],[Quantity]]*Table13456[[#This Row],[Price Per Unit]], 0)</f>
        <v>2000.05</v>
      </c>
    </row>
    <row r="25" spans="1:9" x14ac:dyDescent="0.35">
      <c r="A25" s="9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7">
        <v>30</v>
      </c>
      <c r="I25" s="7">
        <f>IFERROR(Table13456[[#This Row],[Quantity]]*Table13456[[#This Row],[Price Per Unit]], 0)</f>
        <v>2100</v>
      </c>
    </row>
    <row r="26" spans="1:9" x14ac:dyDescent="0.35">
      <c r="A26" s="9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7">
        <v>29.33</v>
      </c>
      <c r="I26" s="7">
        <f>IFERROR(Table13456[[#This Row],[Quantity]]*Table13456[[#This Row],[Price Per Unit]], 0)</f>
        <v>2199.75</v>
      </c>
    </row>
    <row r="27" spans="1:9" x14ac:dyDescent="0.35">
      <c r="A27" s="9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7">
        <v>28.75</v>
      </c>
      <c r="I27" s="7">
        <f>IFERROR(Table13456[[#This Row],[Quantity]]*Table13456[[#This Row],[Price Per Unit]], 0)</f>
        <v>2300</v>
      </c>
    </row>
    <row r="28" spans="1:9" x14ac:dyDescent="0.35">
      <c r="A28" s="9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7"/>
      <c r="I28" s="7">
        <f>IFERROR(Table13456[[#This Row],[Quantity]]*Table13456[[#This Row],[Price Per Unit]], 0)</f>
        <v>0</v>
      </c>
    </row>
    <row r="29" spans="1:9" x14ac:dyDescent="0.35">
      <c r="A29" s="9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7">
        <v>29.41</v>
      </c>
      <c r="I29" s="7">
        <f>IFERROR(Table13456[[#This Row],[Quantity]]*Table13456[[#This Row],[Price Per Unit]], 0)</f>
        <v>2499.85</v>
      </c>
    </row>
    <row r="30" spans="1:9" x14ac:dyDescent="0.35">
      <c r="A30" s="3" t="s">
        <v>82</v>
      </c>
      <c r="B30" s="3"/>
      <c r="C30" s="3"/>
      <c r="D30" s="3"/>
      <c r="E30" s="3"/>
      <c r="F30" s="3"/>
      <c r="G30" s="3">
        <f>SUBTOTAL(109,Table13456[Quantity])</f>
        <v>965</v>
      </c>
      <c r="H30" s="7">
        <f>SUBTOTAL(105,Table13456[Price Per Unit])</f>
        <v>10</v>
      </c>
      <c r="I30" s="7">
        <f>SUBTOTAL(109,Table13456[Sales])</f>
        <v>26399.8</v>
      </c>
    </row>
    <row r="31" spans="1:9" x14ac:dyDescent="0.35">
      <c r="D31" s="3"/>
    </row>
    <row r="32" spans="1:9" x14ac:dyDescent="0.35">
      <c r="D32" s="3"/>
    </row>
    <row r="33" spans="4:4" x14ac:dyDescent="0.35">
      <c r="D33" s="3"/>
    </row>
  </sheetData>
  <conditionalFormatting sqref="B34:B1048576 B1:B29">
    <cfRule type="duplicateValues" dxfId="0" priority="1"/>
  </conditionalFormatting>
  <dataValidations count="1">
    <dataValidation type="list" allowBlank="1" showInputMessage="1" showErrorMessage="1" sqref="D2:D29" xr:uid="{72A35B9E-7A9E-428A-89FA-CEA596E41CC1}">
      <formula1>"North,South,East,West,Asgard,TBA"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4159-9CCC-406D-B231-41AC9F77AAB9}">
  <dimension ref="A1:H29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conditionalFormatting sqref="B1:B29 B33:B1048576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E78B-3964-494A-B65C-519661B4C35B}">
  <dimension ref="A1:H29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  <col min="9" max="9" width="16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79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conditionalFormatting sqref="B1:B29 B33:B1048576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D2F2-2724-4A0E-9CDE-E50FFDC3E273}">
  <dimension ref="A1:H32"/>
  <sheetViews>
    <sheetView workbookViewId="0">
      <selection activeCell="D15" sqref="D15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  <col min="9" max="9" width="16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79</v>
      </c>
      <c r="D7" s="3" t="s">
        <v>80</v>
      </c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 t="s">
        <v>80</v>
      </c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D30" s="3" t="s">
        <v>80</v>
      </c>
    </row>
    <row r="31" spans="1:8" x14ac:dyDescent="0.35">
      <c r="D31" s="3" t="s">
        <v>80</v>
      </c>
    </row>
    <row r="32" spans="1:8" x14ac:dyDescent="0.35">
      <c r="D32" s="3" t="s">
        <v>80</v>
      </c>
    </row>
  </sheetData>
  <conditionalFormatting sqref="B1:B29 B33:B1048576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4C15-7DD5-4EBD-9F10-9FF2163D9433}">
  <dimension ref="A1:H32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  <col min="9" max="9" width="16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D30" s="3" t="s">
        <v>80</v>
      </c>
    </row>
    <row r="31" spans="1:8" x14ac:dyDescent="0.35">
      <c r="D31" s="3" t="s">
        <v>80</v>
      </c>
    </row>
    <row r="32" spans="1:8" x14ac:dyDescent="0.35">
      <c r="D32" s="3" t="s">
        <v>80</v>
      </c>
    </row>
  </sheetData>
  <conditionalFormatting sqref="B1:B29 B33:B104857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1F2-8659-4225-BEA9-3A3AFF58DE24}">
  <dimension ref="A1:H32"/>
  <sheetViews>
    <sheetView workbookViewId="0">
      <selection activeCell="F13" sqref="F13"/>
    </sheetView>
  </sheetViews>
  <sheetFormatPr defaultRowHeight="14.5" x14ac:dyDescent="0.35"/>
  <cols>
    <col min="1" max="1" width="14.1796875" bestFit="1" customWidth="1"/>
    <col min="2" max="2" width="2.81640625" bestFit="1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2.1796875" bestFit="1" customWidth="1"/>
    <col min="9" max="9" width="16.4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D30" s="3"/>
    </row>
    <row r="31" spans="1:8" x14ac:dyDescent="0.35">
      <c r="D31" s="3"/>
    </row>
    <row r="32" spans="1:8" x14ac:dyDescent="0.35">
      <c r="D32" s="3"/>
    </row>
  </sheetData>
  <conditionalFormatting sqref="B1:B29 B33:B1048576">
    <cfRule type="duplicateValues" dxfId="5" priority="1"/>
  </conditionalFormatting>
  <dataValidations count="1">
    <dataValidation type="list" allowBlank="1" showInputMessage="1" showErrorMessage="1" sqref="D2:D29" xr:uid="{E38F84B1-B391-43A3-8BCB-65E7FDF03193}">
      <formula1>"North,South,East,West,Asgard,TBA"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69E0-95F1-4BE3-BE2C-EBB3A63C9BA7}">
  <dimension ref="A1:H33"/>
  <sheetViews>
    <sheetView workbookViewId="0">
      <selection activeCell="L8" sqref="L8"/>
    </sheetView>
  </sheetViews>
  <sheetFormatPr defaultRowHeight="14.5" x14ac:dyDescent="0.35"/>
  <cols>
    <col min="1" max="1" width="14.1796875" bestFit="1" customWidth="1"/>
    <col min="2" max="2" width="4.6328125" customWidth="1"/>
    <col min="3" max="3" width="16.453125" bestFit="1" customWidth="1"/>
    <col min="4" max="4" width="8.453125" customWidth="1"/>
    <col min="5" max="5" width="8.08984375" customWidth="1"/>
    <col min="6" max="6" width="21.81640625" bestFit="1" customWidth="1"/>
    <col min="7" max="7" width="10.1796875" customWidth="1"/>
    <col min="8" max="8" width="14.1796875" customWidth="1"/>
    <col min="9" max="9" width="16.453125" bestFit="1" customWidth="1"/>
  </cols>
  <sheetData>
    <row r="1" spans="1: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</row>
    <row r="4" spans="1:8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</row>
    <row r="12" spans="1:8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2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</row>
    <row r="16" spans="1:8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</row>
    <row r="20" spans="1:8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20</v>
      </c>
    </row>
    <row r="24" spans="1:8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A30" s="3" t="s">
        <v>82</v>
      </c>
      <c r="B30" s="3"/>
      <c r="C30" s="3"/>
      <c r="D30" s="3"/>
      <c r="E30" s="3"/>
      <c r="F30" s="3"/>
      <c r="G30" s="3">
        <f>SUBTOTAL(109,Table1[Quantity])</f>
        <v>965</v>
      </c>
      <c r="H30" s="4">
        <f>SUBTOTAL(105,Table1[Price Per Unit])</f>
        <v>10</v>
      </c>
    </row>
    <row r="31" spans="1:8" x14ac:dyDescent="0.35">
      <c r="D31" s="3"/>
    </row>
    <row r="32" spans="1:8" x14ac:dyDescent="0.35">
      <c r="D32" s="3"/>
    </row>
    <row r="33" spans="4:4" x14ac:dyDescent="0.35">
      <c r="D33" s="3"/>
    </row>
  </sheetData>
  <conditionalFormatting sqref="B34:B1048576 B1:B29">
    <cfRule type="duplicateValues" dxfId="4" priority="1"/>
  </conditionalFormatting>
  <dataValidations count="1">
    <dataValidation type="list" allowBlank="1" showInputMessage="1" showErrorMessage="1" sqref="D2:D29" xr:uid="{B9B620E1-0A78-4458-9122-2056C56885A3}">
      <formula1>"North,South,East,West,Asgard,TBA"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845C-6E2B-4B1B-8C94-3DB2FD109120}">
  <dimension ref="A1:I33"/>
  <sheetViews>
    <sheetView workbookViewId="0">
      <selection sqref="A1:XFD1048576"/>
    </sheetView>
  </sheetViews>
  <sheetFormatPr defaultRowHeight="14.5" x14ac:dyDescent="0.35"/>
  <cols>
    <col min="1" max="1" width="14.1796875" bestFit="1" customWidth="1"/>
    <col min="2" max="2" width="4.6328125" customWidth="1"/>
    <col min="3" max="3" width="16.453125" bestFit="1" customWidth="1"/>
    <col min="4" max="4" width="8.453125" customWidth="1"/>
    <col min="5" max="5" width="8.08984375" customWidth="1"/>
    <col min="6" max="6" width="21.81640625" bestFit="1" customWidth="1"/>
    <col min="7" max="7" width="10.1796875" customWidth="1"/>
    <col min="8" max="8" width="14.1796875" customWidth="1"/>
    <col min="9" max="9" width="16.453125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83</v>
      </c>
    </row>
    <row r="2" spans="1:9" x14ac:dyDescent="0.3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  <c r="I2" s="4">
        <f>IFERROR(Table13[[#This Row],[Quantity]]*Table13[[#This Row],[Price Per Unit]], 0)</f>
        <v>200</v>
      </c>
    </row>
    <row r="3" spans="1:9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  <c r="I3" s="4">
        <f>IFERROR(Table13[[#This Row],[Quantity]]*Table13[[#This Row],[Price Per Unit]], 0)</f>
        <v>150</v>
      </c>
    </row>
    <row r="4" spans="1:9" x14ac:dyDescent="0.3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  <c r="I4" s="4">
        <f>IFERROR(Table13[[#This Row],[Quantity]]*Table13[[#This Row],[Price Per Unit]], 0)</f>
        <v>0</v>
      </c>
    </row>
    <row r="5" spans="1:9" x14ac:dyDescent="0.3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  <c r="I5" s="4">
        <f>IFERROR(Table13[[#This Row],[Quantity]]*Table13[[#This Row],[Price Per Unit]], 0)</f>
        <v>250</v>
      </c>
    </row>
    <row r="6" spans="1:9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  <c r="I6" s="4">
        <f>IFERROR(Table13[[#This Row],[Quantity]]*Table13[[#This Row],[Price Per Unit]], 0)</f>
        <v>500.1</v>
      </c>
    </row>
    <row r="7" spans="1:9" x14ac:dyDescent="0.35">
      <c r="A7" s="2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20</v>
      </c>
      <c r="I7" s="4">
        <f>IFERROR(Table13[[#This Row],[Quantity]]*Table13[[#This Row],[Price Per Unit]], 0)</f>
        <v>0</v>
      </c>
    </row>
    <row r="8" spans="1:9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  <c r="I8" s="4">
        <f>IFERROR(Table13[[#This Row],[Quantity]]*Table13[[#This Row],[Price Per Unit]], 0)</f>
        <v>350</v>
      </c>
    </row>
    <row r="9" spans="1:9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  <c r="I9" s="4">
        <f>IFERROR(Table13[[#This Row],[Quantity]]*Table13[[#This Row],[Price Per Unit]], 0)</f>
        <v>600</v>
      </c>
    </row>
    <row r="10" spans="1:9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  <c r="I10" s="4">
        <f>IFERROR(Table13[[#This Row],[Quantity]]*Table13[[#This Row],[Price Per Unit]], 0)</f>
        <v>549.9</v>
      </c>
    </row>
    <row r="11" spans="1:9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  <c r="I11" s="4">
        <f>IFERROR(Table13[[#This Row],[Quantity]]*Table13[[#This Row],[Price Per Unit]], 0)</f>
        <v>700</v>
      </c>
    </row>
    <row r="12" spans="1:9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  <c r="I12" s="4">
        <f>IFERROR(Table13[[#This Row],[Quantity]]*Table13[[#This Row],[Price Per Unit]], 0)</f>
        <v>800</v>
      </c>
    </row>
    <row r="13" spans="1:9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  <c r="I13" s="4">
        <f>IFERROR(Table13[[#This Row],[Quantity]]*Table13[[#This Row],[Price Per Unit]], 0)</f>
        <v>900</v>
      </c>
    </row>
    <row r="14" spans="1:9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  <c r="I14" s="4">
        <f>IFERROR(Table13[[#This Row],[Quantity]]*Table13[[#This Row],[Price Per Unit]], 0)</f>
        <v>0</v>
      </c>
    </row>
    <row r="15" spans="1:9" x14ac:dyDescent="0.35">
      <c r="A15" s="2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  <c r="I15" s="4">
        <f>IFERROR(Table13[[#This Row],[Quantity]]*Table13[[#This Row],[Price Per Unit]], 0)</f>
        <v>1100.1000000000001</v>
      </c>
    </row>
    <row r="16" spans="1:9" x14ac:dyDescent="0.3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  <c r="I16" s="4">
        <f>IFERROR(Table13[[#This Row],[Quantity]]*Table13[[#This Row],[Price Per Unit]], 0)</f>
        <v>1200.1499999999999</v>
      </c>
    </row>
    <row r="17" spans="1:9" x14ac:dyDescent="0.3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  <c r="I17" s="4">
        <f>IFERROR(Table13[[#This Row],[Quantity]]*Table13[[#This Row],[Price Per Unit]], 0)</f>
        <v>0</v>
      </c>
    </row>
    <row r="18" spans="1:9" x14ac:dyDescent="0.3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  <c r="I18" s="4">
        <f>IFERROR(Table13[[#This Row],[Quantity]]*Table13[[#This Row],[Price Per Unit]], 0)</f>
        <v>1400</v>
      </c>
    </row>
    <row r="19" spans="1:9" x14ac:dyDescent="0.35">
      <c r="A19" s="2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  <c r="I19" s="4">
        <f>IFERROR(Table13[[#This Row],[Quantity]]*Table13[[#This Row],[Price Per Unit]], 0)</f>
        <v>1499.85</v>
      </c>
    </row>
    <row r="20" spans="1:9" x14ac:dyDescent="0.3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  <c r="I20" s="4">
        <f>IFERROR(Table13[[#This Row],[Quantity]]*Table13[[#This Row],[Price Per Unit]], 0)</f>
        <v>1600</v>
      </c>
    </row>
    <row r="21" spans="1:9" x14ac:dyDescent="0.3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  <c r="I21" s="4">
        <f>IFERROR(Table13[[#This Row],[Quantity]]*Table13[[#This Row],[Price Per Unit]], 0)</f>
        <v>1700.05</v>
      </c>
    </row>
    <row r="22" spans="1:9" x14ac:dyDescent="0.3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  <c r="I22" s="4">
        <f>IFERROR(Table13[[#This Row],[Quantity]]*Table13[[#This Row],[Price Per Unit]], 0)</f>
        <v>1800</v>
      </c>
    </row>
    <row r="23" spans="1:9" x14ac:dyDescent="0.35">
      <c r="A23" s="2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20</v>
      </c>
      <c r="I23" s="4">
        <f>IFERROR(Table13[[#This Row],[Quantity]]*Table13[[#This Row],[Price Per Unit]], 0)</f>
        <v>0</v>
      </c>
    </row>
    <row r="24" spans="1:9" x14ac:dyDescent="0.3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  <c r="I24" s="4">
        <f>IFERROR(Table13[[#This Row],[Quantity]]*Table13[[#This Row],[Price Per Unit]], 0)</f>
        <v>2000.05</v>
      </c>
    </row>
    <row r="25" spans="1:9" x14ac:dyDescent="0.3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  <c r="I25" s="4">
        <f>IFERROR(Table13[[#This Row],[Quantity]]*Table13[[#This Row],[Price Per Unit]], 0)</f>
        <v>2100</v>
      </c>
    </row>
    <row r="26" spans="1:9" x14ac:dyDescent="0.3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  <c r="I26" s="4">
        <f>IFERROR(Table13[[#This Row],[Quantity]]*Table13[[#This Row],[Price Per Unit]], 0)</f>
        <v>2199.75</v>
      </c>
    </row>
    <row r="27" spans="1:9" x14ac:dyDescent="0.3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  <c r="I27" s="4">
        <f>IFERROR(Table13[[#This Row],[Quantity]]*Table13[[#This Row],[Price Per Unit]], 0)</f>
        <v>2300</v>
      </c>
    </row>
    <row r="28" spans="1:9" x14ac:dyDescent="0.3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  <c r="I28" s="4">
        <f>IFERROR(Table13[[#This Row],[Quantity]]*Table13[[#This Row],[Price Per Unit]], 0)</f>
        <v>0</v>
      </c>
    </row>
    <row r="29" spans="1:9" x14ac:dyDescent="0.3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  <c r="I29" s="4">
        <f>IFERROR(Table13[[#This Row],[Quantity]]*Table13[[#This Row],[Price Per Unit]], 0)</f>
        <v>2499.85</v>
      </c>
    </row>
    <row r="30" spans="1:9" x14ac:dyDescent="0.35">
      <c r="A30" s="3" t="s">
        <v>82</v>
      </c>
      <c r="B30" s="3"/>
      <c r="C30" s="3"/>
      <c r="D30" s="3"/>
      <c r="E30" s="3"/>
      <c r="F30" s="3"/>
      <c r="G30" s="3">
        <f>SUBTOTAL(109,Table13[Quantity])</f>
        <v>965</v>
      </c>
      <c r="H30" s="4">
        <f>SUBTOTAL(105,Table13[Price Per Unit])</f>
        <v>10</v>
      </c>
      <c r="I30" s="4">
        <f>SUBTOTAL(109,Table13[Sales])</f>
        <v>26399.8</v>
      </c>
    </row>
    <row r="31" spans="1:9" x14ac:dyDescent="0.35">
      <c r="D31" s="3"/>
    </row>
    <row r="32" spans="1:9" x14ac:dyDescent="0.35">
      <c r="D32" s="3"/>
    </row>
    <row r="33" spans="4:4" x14ac:dyDescent="0.35">
      <c r="D33" s="3"/>
    </row>
  </sheetData>
  <conditionalFormatting sqref="B34:B1048576 B1:B29">
    <cfRule type="duplicateValues" dxfId="3" priority="1"/>
  </conditionalFormatting>
  <dataValidations count="1">
    <dataValidation type="list" allowBlank="1" showInputMessage="1" showErrorMessage="1" sqref="D2:D29" xr:uid="{1C5F41B2-7D52-471F-AB64-70685260F2FA}">
      <formula1>"North,South,East,West,Asgard,TBA"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AutoFit</vt:lpstr>
      <vt:lpstr>Identify and Remove Duplicates</vt:lpstr>
      <vt:lpstr>Trimming Extra Spaces</vt:lpstr>
      <vt:lpstr>Eliminating Blank Cells</vt:lpstr>
      <vt:lpstr>SpellCheck</vt:lpstr>
      <vt:lpstr>Data Validation</vt:lpstr>
      <vt:lpstr>Covert Data into a Table</vt:lpstr>
      <vt:lpstr>IFERROR</vt:lpstr>
      <vt:lpstr>Number &amp; Short Date Format</vt:lpstr>
      <vt:lpstr>Find &amp; Replace</vt:lpstr>
      <vt:lpstr>Remove the Gridlines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manjul mayank</cp:lastModifiedBy>
  <cp:revision/>
  <dcterms:created xsi:type="dcterms:W3CDTF">2019-12-23T04:48:23Z</dcterms:created>
  <dcterms:modified xsi:type="dcterms:W3CDTF">2025-06-26T20:30:20Z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