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evelee/Downloads/"/>
    </mc:Choice>
  </mc:AlternateContent>
  <xr:revisionPtr revIDLastSave="0" documentId="8_{A18988C8-6F1A-FE4E-A471-B04CE0AF4323}" xr6:coauthVersionLast="47" xr6:coauthVersionMax="47" xr10:uidLastSave="{00000000-0000-0000-0000-000000000000}"/>
  <bookViews>
    <workbookView xWindow="0" yWindow="760" windowWidth="29400" windowHeight="17140" xr2:uid="{39E4F2A8-7B83-7C44-A85A-C98C62D0DC41}"/>
  </bookViews>
  <sheets>
    <sheet name="Sheet2" sheetId="1" r:id="rId1"/>
  </sheets>
  <calcPr calcId="191029"/>
  <pivotCaches>
    <pivotCache cacheId="2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C41" i="1"/>
  <c r="D41" i="1"/>
  <c r="E41" i="1"/>
  <c r="F41" i="1"/>
  <c r="G41" i="1"/>
  <c r="H41" i="1"/>
  <c r="I41" i="1"/>
  <c r="J41" i="1"/>
  <c r="K41" i="1"/>
  <c r="L41" i="1"/>
  <c r="B42" i="1"/>
  <c r="M42" i="1" s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M46" i="1" s="1"/>
  <c r="G46" i="1"/>
  <c r="H46" i="1"/>
  <c r="I46" i="1"/>
  <c r="J46" i="1"/>
  <c r="K46" i="1"/>
  <c r="L46" i="1"/>
  <c r="B47" i="1"/>
  <c r="M47" i="1" s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M48" i="1" s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M50" i="1" s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M52" i="1" s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M54" i="1" s="1"/>
  <c r="C54" i="1"/>
  <c r="D54" i="1"/>
  <c r="E54" i="1"/>
  <c r="F54" i="1"/>
  <c r="G54" i="1"/>
  <c r="H54" i="1"/>
  <c r="I54" i="1"/>
  <c r="J54" i="1"/>
  <c r="K54" i="1"/>
  <c r="L54" i="1"/>
  <c r="B73" i="1"/>
  <c r="C73" i="1"/>
  <c r="D73" i="1"/>
  <c r="E73" i="1"/>
  <c r="F73" i="1"/>
  <c r="G73" i="1"/>
  <c r="H73" i="1"/>
  <c r="I73" i="1"/>
  <c r="J73" i="1"/>
  <c r="K73" i="1"/>
  <c r="L73" i="1"/>
  <c r="B74" i="1"/>
  <c r="M74" i="1" s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M76" i="1" s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M78" i="1" s="1"/>
  <c r="F78" i="1"/>
  <c r="G78" i="1"/>
  <c r="H78" i="1"/>
  <c r="I78" i="1"/>
  <c r="J78" i="1"/>
  <c r="K78" i="1"/>
  <c r="L78" i="1"/>
  <c r="B79" i="1"/>
  <c r="M79" i="1" s="1"/>
  <c r="C79" i="1"/>
  <c r="D79" i="1"/>
  <c r="E79" i="1"/>
  <c r="F79" i="1"/>
  <c r="G79" i="1"/>
  <c r="H79" i="1"/>
  <c r="I79" i="1"/>
  <c r="J79" i="1"/>
  <c r="K79" i="1"/>
  <c r="L79" i="1"/>
  <c r="B80" i="1"/>
  <c r="C80" i="1"/>
  <c r="D80" i="1"/>
  <c r="E80" i="1"/>
  <c r="F80" i="1"/>
  <c r="M80" i="1" s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120" i="1"/>
  <c r="M120" i="1" s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M124" i="1" s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M126" i="1" s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M128" i="1" s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M130" i="1" s="1"/>
  <c r="G130" i="1"/>
  <c r="H130" i="1"/>
  <c r="I130" i="1"/>
  <c r="J130" i="1"/>
  <c r="K130" i="1"/>
  <c r="L130" i="1"/>
  <c r="B131" i="1"/>
  <c r="M131" i="1" s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M132" i="1" s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M127" i="1" l="1"/>
  <c r="M77" i="1"/>
  <c r="M43" i="1"/>
  <c r="M129" i="1"/>
  <c r="M45" i="1"/>
  <c r="M49" i="1"/>
  <c r="M121" i="1"/>
  <c r="M53" i="1"/>
  <c r="M81" i="1"/>
  <c r="M123" i="1"/>
  <c r="M122" i="1"/>
  <c r="M73" i="1"/>
  <c r="M133" i="1"/>
  <c r="M51" i="1"/>
  <c r="M125" i="1"/>
  <c r="M75" i="1"/>
  <c r="M41" i="1"/>
</calcChain>
</file>

<file path=xl/sharedStrings.xml><?xml version="1.0" encoding="utf-8"?>
<sst xmlns="http://schemas.openxmlformats.org/spreadsheetml/2006/main" count="131" uniqueCount="34">
  <si>
    <t xml:space="preserve">        Wholesale trade</t>
  </si>
  <si>
    <t xml:space="preserve">        Utilities</t>
  </si>
  <si>
    <t xml:space="preserve">        Transportation and warehousing</t>
  </si>
  <si>
    <t xml:space="preserve">        State and local</t>
  </si>
  <si>
    <t xml:space="preserve">        Retail trade</t>
  </si>
  <si>
    <t xml:space="preserve">        Professional and business services</t>
  </si>
  <si>
    <t xml:space="preserve">        Mining</t>
  </si>
  <si>
    <t xml:space="preserve">        Manufacturing</t>
  </si>
  <si>
    <t xml:space="preserve">        Information</t>
  </si>
  <si>
    <t xml:space="preserve">        Finance, insurance, real estate, rental, and leasing</t>
  </si>
  <si>
    <t xml:space="preserve">        Federal</t>
  </si>
  <si>
    <t xml:space="preserve">        Educational services, health care, and social assistance</t>
  </si>
  <si>
    <t xml:space="preserve">        Construction</t>
  </si>
  <si>
    <t xml:space="preserve">        Arts, entertainment, recreation, accommodation, and food services</t>
  </si>
  <si>
    <t>Average Growth</t>
  </si>
  <si>
    <t xml:space="preserve"> </t>
  </si>
  <si>
    <t>Table 2</t>
  </si>
  <si>
    <t>Table 8</t>
  </si>
  <si>
    <t>Table 7</t>
  </si>
  <si>
    <t>Table 1</t>
  </si>
  <si>
    <t>Grand Total</t>
  </si>
  <si>
    <t>Sum of 2023</t>
  </si>
  <si>
    <t>Sum of 2022</t>
  </si>
  <si>
    <t>Sum of 2021</t>
  </si>
  <si>
    <t>Sum of 2020</t>
  </si>
  <si>
    <t>Sum of 2019</t>
  </si>
  <si>
    <t>Sum of 2018</t>
  </si>
  <si>
    <t>Sum of 2017</t>
  </si>
  <si>
    <t>Sum of 2016</t>
  </si>
  <si>
    <t>Sum of 2015</t>
  </si>
  <si>
    <t>Sum of 2014</t>
  </si>
  <si>
    <t>Sum of 2013</t>
  </si>
  <si>
    <t>Sum of 2012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</si>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</sst>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FFFF"/>
      <name val="Aptos Narrow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66"/>
        <bgColor rgb="FF808080"/>
      </patternFill>
    </fill>
    <fill>
      <patternFill patternType="solid">
        <fgColor indexed="56"/>
        <bgColor indexed="23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indexed="64"/>
      </right>
      <top style="thin">
        <color indexed="64"/>
      </top>
      <bottom/>
      <diagonal/>
    </border>
    <border>
      <left style="thin">
        <color rgb="FFFFFFF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FFFFF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0" fontId="2" fillId="0" borderId="1" xfId="1" applyNumberFormat="1" applyFont="1" applyBorder="1"/>
    <xf numFmtId="10" fontId="2" fillId="0" borderId="0" xfId="0" applyNumberFormat="1" applyFont="1" applyAlignment="1">
      <alignment horizontal="right"/>
    </xf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/>
    <xf numFmtId="3" fontId="2" fillId="0" borderId="1" xfId="1" applyNumberFormat="1" applyFont="1" applyBorder="1"/>
    <xf numFmtId="3" fontId="2" fillId="0" borderId="0" xfId="0" applyNumberFormat="1" applyFont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0" xfId="0" applyFont="1" applyFill="1" applyBorder="1"/>
    <xf numFmtId="3" fontId="2" fillId="0" borderId="0" xfId="1" applyNumberFormat="1" applyFont="1" applyBorder="1" applyAlignment="1">
      <alignment horizontal="right"/>
    </xf>
    <xf numFmtId="10" fontId="2" fillId="0" borderId="0" xfId="1" applyNumberFormat="1" applyFont="1" applyBorder="1" applyAlignment="1">
      <alignment horizontal="right"/>
    </xf>
    <xf numFmtId="0" fontId="5" fillId="0" borderId="0" xfId="0" applyFont="1"/>
    <xf numFmtId="10" fontId="0" fillId="0" borderId="0" xfId="0" applyNumberFormat="1"/>
    <xf numFmtId="10" fontId="5" fillId="0" borderId="0" xfId="0" applyNumberFormat="1" applyFont="1" applyAlignment="1">
      <alignment horizontal="right"/>
    </xf>
    <xf numFmtId="0" fontId="3" fillId="2" borderId="11" xfId="0" applyFont="1" applyFill="1" applyBorder="1"/>
    <xf numFmtId="3" fontId="5" fillId="0" borderId="1" xfId="0" applyNumberFormat="1" applyFont="1" applyBorder="1"/>
    <xf numFmtId="3" fontId="5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minliveunc-my.sharepoint.com/Users/maevelee/Downloads/Copy%20of%20Busines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eve Lee" refreshedDate="45920.669054050923" createdVersion="8" refreshedVersion="8" minRefreshableVersion="3" recordCount="14" xr:uid="{4800BE0D-B5DE-FF4A-BA4D-79DF58AA72F6}">
  <cacheSource type="worksheet">
    <worksheetSource ref="B6:N20" sheet="Table 1" r:id="rId2"/>
  </cacheSource>
  <cacheFields count="13">
    <cacheField name=" " numFmtId="0">
      <sharedItems count="14">
        <s v="        Mining"/>
        <s v="        Utilities"/>
        <s v="        Construction"/>
        <s v="        Manufacturing"/>
        <s v="        Wholesale trade"/>
        <s v="        Retail trade"/>
        <s v="        Transportation and warehousing"/>
        <s v="        Information"/>
        <s v="        Finance, insurance, real estate, rental, and leasing"/>
        <s v="        Professional and business services"/>
        <s v="        Educational services, health care, and social assistance"/>
        <s v="        Arts, entertainment, recreation, accommodation, and food services"/>
        <s v="        Federal"/>
        <s v="        State and local"/>
      </sharedItems>
    </cacheField>
    <cacheField name="2012" numFmtId="3">
      <sharedItems containsSemiMixedTypes="0" containsString="0" containsNumber="1" containsInteger="1" minValue="1" maxValue="31515" count="14">
        <n v="53"/>
        <n v="1"/>
        <n v="265"/>
        <n v="24193"/>
        <n v="14496"/>
        <n v="219"/>
        <n v="909"/>
        <n v="31515"/>
        <n v="242"/>
        <n v="6481"/>
        <n v="1719"/>
        <n v="82"/>
        <n v="20465"/>
        <n v="2022"/>
      </sharedItems>
    </cacheField>
    <cacheField name="2013" numFmtId="3">
      <sharedItems containsSemiMixedTypes="0" containsString="0" containsNumber="1" containsInteger="1" minValue="1" maxValue="35454" count="14">
        <n v="41"/>
        <n v="1"/>
        <n v="239"/>
        <n v="26789"/>
        <n v="17163"/>
        <n v="245"/>
        <n v="821"/>
        <n v="35454"/>
        <n v="145"/>
        <n v="6852"/>
        <n v="1635"/>
        <n v="89"/>
        <n v="20645"/>
        <n v="1823"/>
      </sharedItems>
    </cacheField>
    <cacheField name="2014" numFmtId="3">
      <sharedItems containsSemiMixedTypes="0" containsString="0" containsNumber="1" containsInteger="1" minValue="1" maxValue="34745"/>
    </cacheField>
    <cacheField name="2015" numFmtId="3">
      <sharedItems containsSemiMixedTypes="0" containsString="0" containsNumber="1" containsInteger="1" minValue="2" maxValue="37502"/>
    </cacheField>
    <cacheField name="2016" numFmtId="3">
      <sharedItems containsSemiMixedTypes="0" containsString="0" containsNumber="1" containsInteger="1" minValue="2" maxValue="34604"/>
    </cacheField>
    <cacheField name="2017" numFmtId="3">
      <sharedItems containsSemiMixedTypes="0" containsString="0" containsNumber="1" containsInteger="1" minValue="2" maxValue="33759"/>
    </cacheField>
    <cacheField name="2018" numFmtId="3">
      <sharedItems containsSemiMixedTypes="0" containsString="0" containsNumber="1" containsInteger="1" minValue="2" maxValue="33589"/>
    </cacheField>
    <cacheField name="2019" numFmtId="3">
      <sharedItems containsSemiMixedTypes="0" containsString="0" containsNumber="1" containsInteger="1" minValue="1" maxValue="37565"/>
    </cacheField>
    <cacheField name="2020" numFmtId="3">
      <sharedItems containsSemiMixedTypes="0" containsString="0" containsNumber="1" containsInteger="1" minValue="1" maxValue="35618"/>
    </cacheField>
    <cacheField name="2021" numFmtId="3">
      <sharedItems containsSemiMixedTypes="0" containsString="0" containsNumber="1" containsInteger="1" minValue="2" maxValue="38519"/>
    </cacheField>
    <cacheField name="2022" numFmtId="3">
      <sharedItems containsSemiMixedTypes="0" containsString="0" containsNumber="1" containsInteger="1" minValue="2" maxValue="38760"/>
    </cacheField>
    <cacheField name="2023" numFmtId="3">
      <sharedItems containsSemiMixedTypes="0" containsString="0" containsNumber="1" containsInteger="1" minValue="1" maxValue="387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51"/>
    <n v="45"/>
    <n v="26"/>
    <n v="10"/>
    <n v="4"/>
    <n v="5"/>
    <n v="2"/>
    <n v="2"/>
    <n v="2"/>
    <n v="2"/>
  </r>
  <r>
    <x v="1"/>
    <x v="1"/>
    <x v="1"/>
    <n v="1"/>
    <n v="2"/>
    <n v="2"/>
    <n v="2"/>
    <n v="2"/>
    <n v="1"/>
    <n v="1"/>
    <n v="2"/>
    <n v="2"/>
    <n v="1"/>
  </r>
  <r>
    <x v="2"/>
    <x v="2"/>
    <x v="2"/>
    <n v="346"/>
    <n v="406"/>
    <n v="403"/>
    <n v="585"/>
    <n v="360"/>
    <n v="1049"/>
    <n v="850"/>
    <n v="513"/>
    <n v="632"/>
    <n v="646"/>
  </r>
  <r>
    <x v="3"/>
    <x v="3"/>
    <x v="3"/>
    <n v="27121"/>
    <n v="29264"/>
    <n v="32387"/>
    <n v="32514"/>
    <n v="33589"/>
    <n v="37565"/>
    <n v="35618"/>
    <n v="38519"/>
    <n v="38760"/>
    <n v="38773"/>
  </r>
  <r>
    <x v="4"/>
    <x v="4"/>
    <x v="4"/>
    <n v="18946"/>
    <n v="21350"/>
    <n v="21696"/>
    <n v="21736"/>
    <n v="21647"/>
    <n v="19279"/>
    <n v="20007"/>
    <n v="14253"/>
    <n v="14875"/>
    <n v="14101"/>
  </r>
  <r>
    <x v="5"/>
    <x v="5"/>
    <x v="5"/>
    <n v="259"/>
    <n v="331"/>
    <n v="478"/>
    <n v="379"/>
    <n v="442"/>
    <n v="667"/>
    <n v="406"/>
    <n v="570"/>
    <n v="602"/>
    <n v="631"/>
  </r>
  <r>
    <x v="6"/>
    <x v="6"/>
    <x v="6"/>
    <n v="727"/>
    <n v="703"/>
    <n v="743"/>
    <n v="729"/>
    <n v="859"/>
    <n v="691"/>
    <n v="641"/>
    <n v="627"/>
    <n v="915"/>
    <n v="925"/>
  </r>
  <r>
    <x v="7"/>
    <x v="7"/>
    <x v="7"/>
    <n v="34745"/>
    <n v="37502"/>
    <n v="34604"/>
    <n v="33759"/>
    <n v="29919"/>
    <n v="29066"/>
    <n v="26709"/>
    <n v="24360"/>
    <n v="22771"/>
    <n v="21859"/>
  </r>
  <r>
    <x v="8"/>
    <x v="8"/>
    <x v="8"/>
    <n v="131"/>
    <n v="209"/>
    <n v="255"/>
    <n v="220"/>
    <n v="154"/>
    <n v="133"/>
    <n v="97"/>
    <n v="112"/>
    <n v="183"/>
    <n v="178"/>
  </r>
  <r>
    <x v="9"/>
    <x v="9"/>
    <x v="9"/>
    <n v="6826"/>
    <n v="7346"/>
    <n v="7232"/>
    <n v="7153"/>
    <n v="6539"/>
    <n v="6767"/>
    <n v="6139"/>
    <n v="6776"/>
    <n v="8659"/>
    <n v="8706"/>
  </r>
  <r>
    <x v="10"/>
    <x v="10"/>
    <x v="10"/>
    <n v="1537"/>
    <n v="1672"/>
    <n v="1595"/>
    <n v="1506"/>
    <n v="1696"/>
    <n v="1820"/>
    <n v="2027"/>
    <n v="2112"/>
    <n v="2496"/>
    <n v="3121"/>
  </r>
  <r>
    <x v="11"/>
    <x v="11"/>
    <x v="11"/>
    <n v="98"/>
    <n v="86"/>
    <n v="97"/>
    <n v="102"/>
    <n v="106"/>
    <n v="106"/>
    <n v="108"/>
    <n v="87"/>
    <n v="79"/>
    <n v="94"/>
  </r>
  <r>
    <x v="12"/>
    <x v="12"/>
    <x v="12"/>
    <n v="21021"/>
    <n v="21446"/>
    <n v="21748"/>
    <n v="21806"/>
    <n v="22361"/>
    <n v="24248"/>
    <n v="23524"/>
    <n v="23598"/>
    <n v="24763"/>
    <n v="26478"/>
  </r>
  <r>
    <x v="13"/>
    <x v="13"/>
    <x v="13"/>
    <n v="1742"/>
    <n v="1884"/>
    <n v="1799"/>
    <n v="1679"/>
    <n v="1816"/>
    <n v="2001"/>
    <n v="2273"/>
    <n v="2387"/>
    <n v="2748"/>
    <n v="3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633B2-7B15-CC46-A21F-6E59DB5AF54C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8" firstHeaderRow="0" firstDataRow="1" firstDataCol="1"/>
  <pivotFields count="13">
    <pivotField axis="axisRow" showAll="0" sortType="ascending">
      <items count="15">
        <item x="11"/>
        <item x="2"/>
        <item x="10"/>
        <item x="12"/>
        <item x="8"/>
        <item x="7"/>
        <item x="3"/>
        <item x="0"/>
        <item x="9"/>
        <item x="5"/>
        <item x="13"/>
        <item x="6"/>
        <item x="1"/>
        <item x="4"/>
        <item t="default"/>
      </items>
    </pivotField>
    <pivotField dataField="1" numFmtId="3" showAll="0">
      <items count="15">
        <item x="1"/>
        <item x="0"/>
        <item x="11"/>
        <item x="5"/>
        <item x="8"/>
        <item x="2"/>
        <item x="6"/>
        <item x="10"/>
        <item x="13"/>
        <item x="9"/>
        <item x="4"/>
        <item x="12"/>
        <item x="3"/>
        <item x="7"/>
        <item t="default"/>
      </items>
    </pivotField>
    <pivotField dataField="1" numFmtId="3" showAll="0">
      <items count="15">
        <item x="1"/>
        <item x="0"/>
        <item x="11"/>
        <item x="8"/>
        <item x="2"/>
        <item x="5"/>
        <item x="6"/>
        <item x="10"/>
        <item x="13"/>
        <item x="9"/>
        <item x="4"/>
        <item x="12"/>
        <item x="3"/>
        <item x="7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2012" fld="1" baseField="0" baseItem="0"/>
    <dataField name="Sum of 2013" fld="2" baseField="1" baseItem="1048828"/>
    <dataField name="Sum of 2014" fld="3" baseField="0" baseItem="0"/>
    <dataField name="Sum of 2015" fld="4" baseField="0" baseItem="0"/>
    <dataField name="Sum of 2016" fld="5" baseField="0" baseItem="0"/>
    <dataField name="Sum of 2017" fld="6" baseField="0" baseItem="0"/>
    <dataField name="Sum of 2018" fld="7" baseField="0" baseItem="0"/>
    <dataField name="Sum of 2019" fld="8" baseField="0" baseItem="0"/>
    <dataField name="Sum of 2020" fld="9" baseField="0" baseItem="0"/>
    <dataField name="Sum of 2021" fld="10" baseField="0" baseItem="0"/>
    <dataField name="Sum of 2022" fld="11" baseField="0" baseItem="0"/>
    <dataField name="Sum of 2023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9462-6290-824A-B5EF-73D98B66FED8}">
  <dimension ref="A3:M133"/>
  <sheetViews>
    <sheetView tabSelected="1" topLeftCell="A32" zoomScale="66" workbookViewId="0">
      <selection activeCell="D16" sqref="D16"/>
    </sheetView>
  </sheetViews>
  <sheetFormatPr baseColWidth="10" defaultRowHeight="15" x14ac:dyDescent="0.2"/>
  <cols>
    <col min="1" max="1" width="55.6640625" bestFit="1" customWidth="1"/>
    <col min="2" max="13" width="10.6640625" bestFit="1" customWidth="1"/>
    <col min="14" max="14" width="13.1640625" bestFit="1" customWidth="1"/>
    <col min="15" max="15" width="6.6640625" bestFit="1" customWidth="1"/>
    <col min="16" max="16" width="10" bestFit="1" customWidth="1"/>
    <col min="17" max="17" width="9.83203125" bestFit="1" customWidth="1"/>
    <col min="18" max="18" width="5.6640625" bestFit="1" customWidth="1"/>
    <col min="19" max="19" width="9.83203125" bestFit="1" customWidth="1"/>
    <col min="20" max="20" width="5.6640625" bestFit="1" customWidth="1"/>
    <col min="21" max="21" width="9.83203125" bestFit="1" customWidth="1"/>
    <col min="22" max="22" width="6.6640625" bestFit="1" customWidth="1"/>
    <col min="23" max="23" width="10.83203125" bestFit="1" customWidth="1"/>
    <col min="24" max="24" width="6.6640625" bestFit="1" customWidth="1"/>
    <col min="25" max="25" width="10.83203125" bestFit="1" customWidth="1"/>
    <col min="26" max="26" width="6.6640625" bestFit="1" customWidth="1"/>
    <col min="27" max="27" width="10.83203125" bestFit="1" customWidth="1"/>
    <col min="28" max="28" width="6.6640625" bestFit="1" customWidth="1"/>
    <col min="29" max="29" width="10.83203125" bestFit="1" customWidth="1"/>
    <col min="30" max="30" width="10" bestFit="1" customWidth="1"/>
    <col min="31" max="165" width="14.83203125" bestFit="1" customWidth="1"/>
    <col min="166" max="166" width="10.83203125" bestFit="1" customWidth="1"/>
    <col min="167" max="167" width="6.6640625" bestFit="1" customWidth="1"/>
    <col min="168" max="168" width="10.83203125" bestFit="1" customWidth="1"/>
    <col min="169" max="169" width="10.6640625" bestFit="1" customWidth="1"/>
    <col min="170" max="170" width="6.33203125" bestFit="1" customWidth="1"/>
    <col min="171" max="171" width="3.1640625" bestFit="1" customWidth="1"/>
    <col min="172" max="172" width="7.33203125" bestFit="1" customWidth="1"/>
    <col min="173" max="173" width="3.1640625" bestFit="1" customWidth="1"/>
    <col min="174" max="174" width="7.33203125" bestFit="1" customWidth="1"/>
    <col min="175" max="175" width="4.1640625" bestFit="1" customWidth="1"/>
    <col min="176" max="176" width="8.33203125" bestFit="1" customWidth="1"/>
    <col min="177" max="177" width="4.1640625" bestFit="1" customWidth="1"/>
    <col min="178" max="178" width="8.33203125" bestFit="1" customWidth="1"/>
    <col min="179" max="179" width="4.1640625" bestFit="1" customWidth="1"/>
    <col min="180" max="180" width="8.33203125" bestFit="1" customWidth="1"/>
    <col min="181" max="181" width="4.1640625" bestFit="1" customWidth="1"/>
    <col min="182" max="182" width="8.33203125" bestFit="1" customWidth="1"/>
    <col min="183" max="183" width="5.6640625" bestFit="1" customWidth="1"/>
    <col min="184" max="184" width="9.83203125" bestFit="1" customWidth="1"/>
    <col min="185" max="185" width="5.6640625" bestFit="1" customWidth="1"/>
    <col min="186" max="186" width="9.83203125" bestFit="1" customWidth="1"/>
    <col min="187" max="187" width="5.6640625" bestFit="1" customWidth="1"/>
    <col min="188" max="188" width="9.83203125" bestFit="1" customWidth="1"/>
    <col min="189" max="189" width="6.6640625" bestFit="1" customWidth="1"/>
    <col min="191" max="191" width="6.6640625" bestFit="1" customWidth="1"/>
    <col min="193" max="193" width="6.6640625" bestFit="1" customWidth="1"/>
    <col min="195" max="195" width="6.6640625" bestFit="1" customWidth="1"/>
    <col min="197" max="197" width="10.6640625" bestFit="1" customWidth="1"/>
    <col min="198" max="198" width="6.33203125" bestFit="1" customWidth="1"/>
    <col min="199" max="199" width="3.1640625" bestFit="1" customWidth="1"/>
    <col min="200" max="200" width="7.33203125" bestFit="1" customWidth="1"/>
    <col min="201" max="201" width="4.1640625" bestFit="1" customWidth="1"/>
    <col min="202" max="202" width="7.33203125" bestFit="1" customWidth="1"/>
    <col min="203" max="203" width="4.1640625" bestFit="1" customWidth="1"/>
    <col min="204" max="204" width="8.33203125" bestFit="1" customWidth="1"/>
    <col min="205" max="205" width="4.1640625" bestFit="1" customWidth="1"/>
    <col min="206" max="206" width="8.33203125" bestFit="1" customWidth="1"/>
    <col min="207" max="207" width="4.1640625" bestFit="1" customWidth="1"/>
    <col min="208" max="208" width="8.33203125" bestFit="1" customWidth="1"/>
    <col min="209" max="209" width="4.1640625" bestFit="1" customWidth="1"/>
    <col min="210" max="210" width="8.33203125" bestFit="1" customWidth="1"/>
    <col min="211" max="211" width="5.6640625" bestFit="1" customWidth="1"/>
    <col min="212" max="212" width="9.83203125" bestFit="1" customWidth="1"/>
    <col min="213" max="213" width="5.6640625" bestFit="1" customWidth="1"/>
    <col min="214" max="214" width="9.83203125" bestFit="1" customWidth="1"/>
    <col min="215" max="215" width="5.6640625" bestFit="1" customWidth="1"/>
    <col min="216" max="216" width="9.83203125" bestFit="1" customWidth="1"/>
    <col min="217" max="217" width="6.6640625" bestFit="1" customWidth="1"/>
    <col min="219" max="219" width="6.6640625" bestFit="1" customWidth="1"/>
    <col min="221" max="221" width="6.6640625" bestFit="1" customWidth="1"/>
    <col min="223" max="223" width="6.6640625" bestFit="1" customWidth="1"/>
    <col min="225" max="225" width="10.6640625" bestFit="1" customWidth="1"/>
    <col min="226" max="226" width="6.33203125" bestFit="1" customWidth="1"/>
    <col min="227" max="227" width="3.1640625" bestFit="1" customWidth="1"/>
    <col min="228" max="228" width="7.33203125" bestFit="1" customWidth="1"/>
    <col min="229" max="229" width="3.1640625" bestFit="1" customWidth="1"/>
    <col min="230" max="230" width="7.33203125" bestFit="1" customWidth="1"/>
    <col min="231" max="231" width="4.1640625" bestFit="1" customWidth="1"/>
    <col min="232" max="232" width="8.33203125" bestFit="1" customWidth="1"/>
    <col min="233" max="233" width="4.1640625" bestFit="1" customWidth="1"/>
    <col min="234" max="234" width="8.33203125" bestFit="1" customWidth="1"/>
    <col min="235" max="235" width="4.1640625" bestFit="1" customWidth="1"/>
    <col min="236" max="236" width="8.33203125" bestFit="1" customWidth="1"/>
    <col min="237" max="237" width="4.1640625" bestFit="1" customWidth="1"/>
    <col min="238" max="238" width="8.33203125" bestFit="1" customWidth="1"/>
    <col min="239" max="239" width="5.6640625" bestFit="1" customWidth="1"/>
    <col min="240" max="240" width="9.83203125" bestFit="1" customWidth="1"/>
    <col min="241" max="241" width="5.6640625" bestFit="1" customWidth="1"/>
    <col min="242" max="242" width="9.83203125" bestFit="1" customWidth="1"/>
    <col min="243" max="243" width="5.6640625" bestFit="1" customWidth="1"/>
    <col min="244" max="244" width="9.83203125" bestFit="1" customWidth="1"/>
    <col min="245" max="245" width="6.6640625" bestFit="1" customWidth="1"/>
    <col min="247" max="247" width="6.6640625" bestFit="1" customWidth="1"/>
    <col min="249" max="249" width="6.6640625" bestFit="1" customWidth="1"/>
    <col min="251" max="251" width="6.6640625" bestFit="1" customWidth="1"/>
    <col min="253" max="253" width="10.6640625" bestFit="1" customWidth="1"/>
    <col min="254" max="254" width="6.33203125" bestFit="1" customWidth="1"/>
    <col min="255" max="255" width="3.1640625" bestFit="1" customWidth="1"/>
    <col min="256" max="256" width="7.33203125" bestFit="1" customWidth="1"/>
    <col min="257" max="257" width="3.1640625" bestFit="1" customWidth="1"/>
    <col min="258" max="258" width="7.33203125" bestFit="1" customWidth="1"/>
    <col min="259" max="259" width="4.1640625" bestFit="1" customWidth="1"/>
    <col min="260" max="260" width="8.33203125" bestFit="1" customWidth="1"/>
    <col min="261" max="261" width="4.1640625" bestFit="1" customWidth="1"/>
    <col min="262" max="262" width="8.33203125" bestFit="1" customWidth="1"/>
    <col min="263" max="263" width="4.1640625" bestFit="1" customWidth="1"/>
    <col min="264" max="264" width="8.33203125" bestFit="1" customWidth="1"/>
    <col min="265" max="265" width="4.1640625" bestFit="1" customWidth="1"/>
    <col min="266" max="266" width="8.33203125" bestFit="1" customWidth="1"/>
    <col min="267" max="267" width="5.6640625" bestFit="1" customWidth="1"/>
    <col min="268" max="268" width="9.83203125" bestFit="1" customWidth="1"/>
    <col min="269" max="269" width="5.6640625" bestFit="1" customWidth="1"/>
    <col min="270" max="270" width="9.83203125" bestFit="1" customWidth="1"/>
    <col min="271" max="271" width="5.6640625" bestFit="1" customWidth="1"/>
    <col min="272" max="272" width="9.83203125" bestFit="1" customWidth="1"/>
    <col min="273" max="273" width="6.6640625" bestFit="1" customWidth="1"/>
    <col min="275" max="275" width="6.6640625" bestFit="1" customWidth="1"/>
    <col min="277" max="277" width="6.6640625" bestFit="1" customWidth="1"/>
    <col min="279" max="279" width="6.6640625" bestFit="1" customWidth="1"/>
    <col min="281" max="281" width="10.6640625" bestFit="1" customWidth="1"/>
    <col min="282" max="282" width="6.33203125" bestFit="1" customWidth="1"/>
    <col min="283" max="283" width="3.1640625" bestFit="1" customWidth="1"/>
    <col min="284" max="284" width="7.33203125" bestFit="1" customWidth="1"/>
    <col min="285" max="285" width="3.1640625" bestFit="1" customWidth="1"/>
    <col min="286" max="286" width="7.33203125" bestFit="1" customWidth="1"/>
    <col min="287" max="287" width="4.1640625" bestFit="1" customWidth="1"/>
    <col min="288" max="288" width="8.33203125" bestFit="1" customWidth="1"/>
    <col min="289" max="289" width="4.1640625" bestFit="1" customWidth="1"/>
    <col min="290" max="290" width="8.33203125" bestFit="1" customWidth="1"/>
    <col min="291" max="291" width="4.1640625" bestFit="1" customWidth="1"/>
    <col min="292" max="292" width="8.33203125" bestFit="1" customWidth="1"/>
    <col min="293" max="293" width="4.1640625" bestFit="1" customWidth="1"/>
    <col min="294" max="294" width="8.33203125" bestFit="1" customWidth="1"/>
    <col min="295" max="295" width="5.6640625" bestFit="1" customWidth="1"/>
    <col min="296" max="296" width="9.83203125" bestFit="1" customWidth="1"/>
    <col min="297" max="297" width="5.6640625" bestFit="1" customWidth="1"/>
    <col min="298" max="298" width="9.83203125" bestFit="1" customWidth="1"/>
    <col min="299" max="299" width="5.6640625" bestFit="1" customWidth="1"/>
    <col min="300" max="300" width="9.83203125" bestFit="1" customWidth="1"/>
    <col min="301" max="301" width="6.6640625" bestFit="1" customWidth="1"/>
    <col min="303" max="303" width="6.6640625" bestFit="1" customWidth="1"/>
    <col min="305" max="305" width="6.6640625" bestFit="1" customWidth="1"/>
    <col min="307" max="307" width="6.6640625" bestFit="1" customWidth="1"/>
    <col min="309" max="309" width="10.6640625" bestFit="1" customWidth="1"/>
    <col min="310" max="310" width="6.33203125" bestFit="1" customWidth="1"/>
    <col min="311" max="311" width="3.1640625" bestFit="1" customWidth="1"/>
    <col min="312" max="312" width="7.33203125" bestFit="1" customWidth="1"/>
    <col min="313" max="313" width="3.1640625" bestFit="1" customWidth="1"/>
    <col min="314" max="314" width="7.33203125" bestFit="1" customWidth="1"/>
    <col min="315" max="315" width="4.1640625" bestFit="1" customWidth="1"/>
    <col min="316" max="316" width="8.33203125" bestFit="1" customWidth="1"/>
    <col min="317" max="317" width="4.1640625" bestFit="1" customWidth="1"/>
    <col min="318" max="318" width="8.33203125" bestFit="1" customWidth="1"/>
    <col min="319" max="319" width="4.1640625" bestFit="1" customWidth="1"/>
    <col min="320" max="320" width="8.33203125" bestFit="1" customWidth="1"/>
    <col min="321" max="321" width="4.1640625" bestFit="1" customWidth="1"/>
    <col min="322" max="322" width="8.33203125" bestFit="1" customWidth="1"/>
    <col min="323" max="323" width="5.6640625" bestFit="1" customWidth="1"/>
    <col min="324" max="324" width="9.83203125" bestFit="1" customWidth="1"/>
    <col min="325" max="325" width="5.6640625" bestFit="1" customWidth="1"/>
    <col min="326" max="326" width="9.83203125" bestFit="1" customWidth="1"/>
    <col min="327" max="327" width="5.6640625" bestFit="1" customWidth="1"/>
    <col min="328" max="328" width="9.83203125" bestFit="1" customWidth="1"/>
    <col min="329" max="329" width="6.6640625" bestFit="1" customWidth="1"/>
    <col min="331" max="331" width="6.6640625" bestFit="1" customWidth="1"/>
    <col min="333" max="333" width="6.6640625" bestFit="1" customWidth="1"/>
    <col min="335" max="335" width="6.6640625" bestFit="1" customWidth="1"/>
    <col min="337" max="348" width="14.83203125" bestFit="1" customWidth="1"/>
  </cols>
  <sheetData>
    <row r="3" spans="1:13" x14ac:dyDescent="0.2">
      <c r="A3" s="25" t="s">
        <v>33</v>
      </c>
      <c r="B3" t="s">
        <v>32</v>
      </c>
      <c r="C3" t="s">
        <v>31</v>
      </c>
      <c r="D3" t="s">
        <v>30</v>
      </c>
      <c r="E3" t="s">
        <v>29</v>
      </c>
      <c r="F3" t="s">
        <v>28</v>
      </c>
      <c r="G3" t="s">
        <v>27</v>
      </c>
      <c r="H3" t="s">
        <v>26</v>
      </c>
      <c r="I3" t="s">
        <v>25</v>
      </c>
      <c r="J3" t="s">
        <v>24</v>
      </c>
      <c r="K3" t="s">
        <v>23</v>
      </c>
      <c r="L3" t="s">
        <v>22</v>
      </c>
      <c r="M3" t="s">
        <v>21</v>
      </c>
    </row>
    <row r="4" spans="1:13" x14ac:dyDescent="0.2">
      <c r="A4" s="24" t="s">
        <v>13</v>
      </c>
      <c r="B4">
        <v>82</v>
      </c>
      <c r="C4">
        <v>89</v>
      </c>
      <c r="D4">
        <v>98</v>
      </c>
      <c r="E4">
        <v>86</v>
      </c>
      <c r="F4">
        <v>97</v>
      </c>
      <c r="G4">
        <v>102</v>
      </c>
      <c r="H4">
        <v>106</v>
      </c>
      <c r="I4">
        <v>106</v>
      </c>
      <c r="J4">
        <v>108</v>
      </c>
      <c r="K4">
        <v>87</v>
      </c>
      <c r="L4">
        <v>79</v>
      </c>
      <c r="M4">
        <v>94</v>
      </c>
    </row>
    <row r="5" spans="1:13" x14ac:dyDescent="0.2">
      <c r="A5" s="24" t="s">
        <v>12</v>
      </c>
      <c r="B5">
        <v>265</v>
      </c>
      <c r="C5">
        <v>239</v>
      </c>
      <c r="D5">
        <v>346</v>
      </c>
      <c r="E5">
        <v>406</v>
      </c>
      <c r="F5">
        <v>403</v>
      </c>
      <c r="G5">
        <v>585</v>
      </c>
      <c r="H5">
        <v>360</v>
      </c>
      <c r="I5">
        <v>1049</v>
      </c>
      <c r="J5">
        <v>850</v>
      </c>
      <c r="K5">
        <v>513</v>
      </c>
      <c r="L5">
        <v>632</v>
      </c>
      <c r="M5">
        <v>646</v>
      </c>
    </row>
    <row r="6" spans="1:13" x14ac:dyDescent="0.2">
      <c r="A6" s="24" t="s">
        <v>11</v>
      </c>
      <c r="B6">
        <v>1719</v>
      </c>
      <c r="C6">
        <v>1635</v>
      </c>
      <c r="D6">
        <v>1537</v>
      </c>
      <c r="E6">
        <v>1672</v>
      </c>
      <c r="F6">
        <v>1595</v>
      </c>
      <c r="G6">
        <v>1506</v>
      </c>
      <c r="H6">
        <v>1696</v>
      </c>
      <c r="I6">
        <v>1820</v>
      </c>
      <c r="J6">
        <v>2027</v>
      </c>
      <c r="K6">
        <v>2112</v>
      </c>
      <c r="L6">
        <v>2496</v>
      </c>
      <c r="M6">
        <v>3121</v>
      </c>
    </row>
    <row r="7" spans="1:13" x14ac:dyDescent="0.2">
      <c r="A7" s="24" t="s">
        <v>10</v>
      </c>
      <c r="B7">
        <v>20465</v>
      </c>
      <c r="C7">
        <v>20645</v>
      </c>
      <c r="D7">
        <v>21021</v>
      </c>
      <c r="E7">
        <v>21446</v>
      </c>
      <c r="F7">
        <v>21748</v>
      </c>
      <c r="G7">
        <v>21806</v>
      </c>
      <c r="H7">
        <v>22361</v>
      </c>
      <c r="I7">
        <v>24248</v>
      </c>
      <c r="J7">
        <v>23524</v>
      </c>
      <c r="K7">
        <v>23598</v>
      </c>
      <c r="L7">
        <v>24763</v>
      </c>
      <c r="M7">
        <v>26478</v>
      </c>
    </row>
    <row r="8" spans="1:13" x14ac:dyDescent="0.2">
      <c r="A8" s="24" t="s">
        <v>9</v>
      </c>
      <c r="B8">
        <v>242</v>
      </c>
      <c r="C8">
        <v>145</v>
      </c>
      <c r="D8">
        <v>131</v>
      </c>
      <c r="E8">
        <v>209</v>
      </c>
      <c r="F8">
        <v>255</v>
      </c>
      <c r="G8">
        <v>220</v>
      </c>
      <c r="H8">
        <v>154</v>
      </c>
      <c r="I8">
        <v>133</v>
      </c>
      <c r="J8">
        <v>97</v>
      </c>
      <c r="K8">
        <v>112</v>
      </c>
      <c r="L8">
        <v>183</v>
      </c>
      <c r="M8">
        <v>178</v>
      </c>
    </row>
    <row r="9" spans="1:13" x14ac:dyDescent="0.2">
      <c r="A9" s="24" t="s">
        <v>8</v>
      </c>
      <c r="B9">
        <v>31515</v>
      </c>
      <c r="C9">
        <v>35454</v>
      </c>
      <c r="D9">
        <v>34745</v>
      </c>
      <c r="E9">
        <v>37502</v>
      </c>
      <c r="F9">
        <v>34604</v>
      </c>
      <c r="G9">
        <v>33759</v>
      </c>
      <c r="H9">
        <v>29919</v>
      </c>
      <c r="I9">
        <v>29066</v>
      </c>
      <c r="J9">
        <v>26709</v>
      </c>
      <c r="K9">
        <v>24360</v>
      </c>
      <c r="L9">
        <v>22771</v>
      </c>
      <c r="M9">
        <v>21859</v>
      </c>
    </row>
    <row r="10" spans="1:13" x14ac:dyDescent="0.2">
      <c r="A10" s="24" t="s">
        <v>7</v>
      </c>
      <c r="B10">
        <v>24193</v>
      </c>
      <c r="C10">
        <v>26789</v>
      </c>
      <c r="D10">
        <v>27121</v>
      </c>
      <c r="E10">
        <v>29264</v>
      </c>
      <c r="F10">
        <v>32387</v>
      </c>
      <c r="G10">
        <v>32514</v>
      </c>
      <c r="H10">
        <v>33589</v>
      </c>
      <c r="I10">
        <v>37565</v>
      </c>
      <c r="J10">
        <v>35618</v>
      </c>
      <c r="K10">
        <v>38519</v>
      </c>
      <c r="L10">
        <v>38760</v>
      </c>
      <c r="M10">
        <v>38773</v>
      </c>
    </row>
    <row r="11" spans="1:13" x14ac:dyDescent="0.2">
      <c r="A11" s="24" t="s">
        <v>6</v>
      </c>
      <c r="B11">
        <v>53</v>
      </c>
      <c r="C11">
        <v>41</v>
      </c>
      <c r="D11">
        <v>51</v>
      </c>
      <c r="E11">
        <v>45</v>
      </c>
      <c r="F11">
        <v>26</v>
      </c>
      <c r="G11">
        <v>10</v>
      </c>
      <c r="H11">
        <v>4</v>
      </c>
      <c r="I11">
        <v>5</v>
      </c>
      <c r="J11">
        <v>2</v>
      </c>
      <c r="K11">
        <v>2</v>
      </c>
      <c r="L11">
        <v>2</v>
      </c>
      <c r="M11">
        <v>2</v>
      </c>
    </row>
    <row r="12" spans="1:13" x14ac:dyDescent="0.2">
      <c r="A12" s="24" t="s">
        <v>5</v>
      </c>
      <c r="B12">
        <v>6481</v>
      </c>
      <c r="C12">
        <v>6852</v>
      </c>
      <c r="D12">
        <v>6826</v>
      </c>
      <c r="E12">
        <v>7346</v>
      </c>
      <c r="F12">
        <v>7232</v>
      </c>
      <c r="G12">
        <v>7153</v>
      </c>
      <c r="H12">
        <v>6539</v>
      </c>
      <c r="I12">
        <v>6767</v>
      </c>
      <c r="J12">
        <v>6139</v>
      </c>
      <c r="K12">
        <v>6776</v>
      </c>
      <c r="L12">
        <v>8659</v>
      </c>
      <c r="M12">
        <v>8706</v>
      </c>
    </row>
    <row r="13" spans="1:13" x14ac:dyDescent="0.2">
      <c r="A13" s="24" t="s">
        <v>4</v>
      </c>
      <c r="B13">
        <v>219</v>
      </c>
      <c r="C13">
        <v>245</v>
      </c>
      <c r="D13">
        <v>259</v>
      </c>
      <c r="E13">
        <v>331</v>
      </c>
      <c r="F13">
        <v>478</v>
      </c>
      <c r="G13">
        <v>379</v>
      </c>
      <c r="H13">
        <v>442</v>
      </c>
      <c r="I13">
        <v>667</v>
      </c>
      <c r="J13">
        <v>406</v>
      </c>
      <c r="K13">
        <v>570</v>
      </c>
      <c r="L13">
        <v>602</v>
      </c>
      <c r="M13">
        <v>631</v>
      </c>
    </row>
    <row r="14" spans="1:13" x14ac:dyDescent="0.2">
      <c r="A14" s="24" t="s">
        <v>3</v>
      </c>
      <c r="B14">
        <v>2022</v>
      </c>
      <c r="C14">
        <v>1823</v>
      </c>
      <c r="D14">
        <v>1742</v>
      </c>
      <c r="E14">
        <v>1884</v>
      </c>
      <c r="F14">
        <v>1799</v>
      </c>
      <c r="G14">
        <v>1679</v>
      </c>
      <c r="H14">
        <v>1816</v>
      </c>
      <c r="I14">
        <v>2001</v>
      </c>
      <c r="J14">
        <v>2273</v>
      </c>
      <c r="K14">
        <v>2387</v>
      </c>
      <c r="L14">
        <v>2748</v>
      </c>
      <c r="M14">
        <v>3238</v>
      </c>
    </row>
    <row r="15" spans="1:13" x14ac:dyDescent="0.2">
      <c r="A15" s="24" t="s">
        <v>2</v>
      </c>
      <c r="B15">
        <v>909</v>
      </c>
      <c r="C15">
        <v>821</v>
      </c>
      <c r="D15">
        <v>727</v>
      </c>
      <c r="E15">
        <v>703</v>
      </c>
      <c r="F15">
        <v>743</v>
      </c>
      <c r="G15">
        <v>729</v>
      </c>
      <c r="H15">
        <v>859</v>
      </c>
      <c r="I15">
        <v>691</v>
      </c>
      <c r="J15">
        <v>641</v>
      </c>
      <c r="K15">
        <v>627</v>
      </c>
      <c r="L15">
        <v>915</v>
      </c>
      <c r="M15">
        <v>925</v>
      </c>
    </row>
    <row r="16" spans="1:13" x14ac:dyDescent="0.2">
      <c r="A16" s="24" t="s">
        <v>1</v>
      </c>
      <c r="B16">
        <v>1</v>
      </c>
      <c r="C16">
        <v>1</v>
      </c>
      <c r="D16">
        <v>1</v>
      </c>
      <c r="E16">
        <v>2</v>
      </c>
      <c r="F16">
        <v>2</v>
      </c>
      <c r="G16">
        <v>2</v>
      </c>
      <c r="H16">
        <v>2</v>
      </c>
      <c r="I16">
        <v>1</v>
      </c>
      <c r="J16">
        <v>1</v>
      </c>
      <c r="K16">
        <v>2</v>
      </c>
      <c r="L16">
        <v>2</v>
      </c>
      <c r="M16">
        <v>1</v>
      </c>
    </row>
    <row r="17" spans="1:13" x14ac:dyDescent="0.2">
      <c r="A17" s="24" t="s">
        <v>0</v>
      </c>
      <c r="B17">
        <v>14496</v>
      </c>
      <c r="C17">
        <v>17163</v>
      </c>
      <c r="D17">
        <v>18946</v>
      </c>
      <c r="E17">
        <v>21350</v>
      </c>
      <c r="F17">
        <v>21696</v>
      </c>
      <c r="G17">
        <v>21736</v>
      </c>
      <c r="H17">
        <v>21647</v>
      </c>
      <c r="I17">
        <v>19279</v>
      </c>
      <c r="J17">
        <v>20007</v>
      </c>
      <c r="K17">
        <v>14253</v>
      </c>
      <c r="L17">
        <v>14875</v>
      </c>
      <c r="M17">
        <v>14101</v>
      </c>
    </row>
    <row r="18" spans="1:13" x14ac:dyDescent="0.2">
      <c r="A18" s="24" t="s">
        <v>20</v>
      </c>
      <c r="B18">
        <v>102662</v>
      </c>
      <c r="C18">
        <v>111942</v>
      </c>
      <c r="D18">
        <v>113551</v>
      </c>
      <c r="E18">
        <v>122246</v>
      </c>
      <c r="F18">
        <v>123065</v>
      </c>
      <c r="G18">
        <v>122180</v>
      </c>
      <c r="H18">
        <v>119494</v>
      </c>
      <c r="I18">
        <v>123398</v>
      </c>
      <c r="J18">
        <v>118402</v>
      </c>
      <c r="K18">
        <v>113918</v>
      </c>
      <c r="L18">
        <v>117487</v>
      </c>
      <c r="M18">
        <v>118753</v>
      </c>
    </row>
    <row r="22" spans="1:13" x14ac:dyDescent="0.2">
      <c r="A22" t="s">
        <v>19</v>
      </c>
    </row>
    <row r="23" spans="1:13" x14ac:dyDescent="0.2">
      <c r="A23" s="21" t="s">
        <v>15</v>
      </c>
      <c r="B23" s="7">
        <v>2012</v>
      </c>
      <c r="C23" s="7">
        <v>2013</v>
      </c>
      <c r="D23" s="7">
        <v>2014</v>
      </c>
      <c r="E23" s="7">
        <v>2015</v>
      </c>
      <c r="F23" s="7">
        <v>2016</v>
      </c>
      <c r="G23" s="7">
        <v>2017</v>
      </c>
      <c r="H23" s="7">
        <v>2018</v>
      </c>
      <c r="I23" s="7">
        <v>2019</v>
      </c>
      <c r="J23" s="6">
        <v>2020</v>
      </c>
      <c r="K23" s="5">
        <v>2021</v>
      </c>
      <c r="L23" s="5">
        <v>2022</v>
      </c>
      <c r="M23" s="4">
        <v>2023</v>
      </c>
    </row>
    <row r="24" spans="1:13" x14ac:dyDescent="0.2">
      <c r="A24" s="18" t="s">
        <v>13</v>
      </c>
      <c r="B24" s="23">
        <v>82</v>
      </c>
      <c r="C24" s="23">
        <v>89</v>
      </c>
      <c r="D24" s="23">
        <v>98</v>
      </c>
      <c r="E24" s="23">
        <v>86</v>
      </c>
      <c r="F24" s="23">
        <v>97</v>
      </c>
      <c r="G24" s="23">
        <v>102</v>
      </c>
      <c r="H24" s="23">
        <v>106</v>
      </c>
      <c r="I24" s="23">
        <v>106</v>
      </c>
      <c r="J24" s="23">
        <v>108</v>
      </c>
      <c r="K24" s="23">
        <v>87</v>
      </c>
      <c r="L24" s="23">
        <v>79</v>
      </c>
      <c r="M24" s="22">
        <v>94</v>
      </c>
    </row>
    <row r="25" spans="1:13" x14ac:dyDescent="0.2">
      <c r="A25" s="18" t="s">
        <v>12</v>
      </c>
      <c r="B25" s="23">
        <v>265</v>
      </c>
      <c r="C25" s="23">
        <v>239</v>
      </c>
      <c r="D25" s="23">
        <v>346</v>
      </c>
      <c r="E25" s="23">
        <v>406</v>
      </c>
      <c r="F25" s="23">
        <v>403</v>
      </c>
      <c r="G25" s="23">
        <v>585</v>
      </c>
      <c r="H25" s="23">
        <v>360</v>
      </c>
      <c r="I25" s="23">
        <v>1049</v>
      </c>
      <c r="J25" s="23">
        <v>850</v>
      </c>
      <c r="K25" s="23">
        <v>513</v>
      </c>
      <c r="L25" s="23">
        <v>632</v>
      </c>
      <c r="M25" s="22">
        <v>646</v>
      </c>
    </row>
    <row r="26" spans="1:13" x14ac:dyDescent="0.2">
      <c r="A26" s="18" t="s">
        <v>11</v>
      </c>
      <c r="B26" s="23">
        <v>1719</v>
      </c>
      <c r="C26" s="23">
        <v>1635</v>
      </c>
      <c r="D26" s="23">
        <v>1537</v>
      </c>
      <c r="E26" s="23">
        <v>1672</v>
      </c>
      <c r="F26" s="23">
        <v>1595</v>
      </c>
      <c r="G26" s="23">
        <v>1506</v>
      </c>
      <c r="H26" s="23">
        <v>1696</v>
      </c>
      <c r="I26" s="23">
        <v>1820</v>
      </c>
      <c r="J26" s="23">
        <v>2027</v>
      </c>
      <c r="K26" s="23">
        <v>2112</v>
      </c>
      <c r="L26" s="23">
        <v>2496</v>
      </c>
      <c r="M26" s="22">
        <v>3121</v>
      </c>
    </row>
    <row r="27" spans="1:13" x14ac:dyDescent="0.2">
      <c r="A27" s="18" t="s">
        <v>10</v>
      </c>
      <c r="B27" s="23">
        <v>20465</v>
      </c>
      <c r="C27" s="23">
        <v>20645</v>
      </c>
      <c r="D27" s="23">
        <v>21021</v>
      </c>
      <c r="E27" s="23">
        <v>21446</v>
      </c>
      <c r="F27" s="23">
        <v>21748</v>
      </c>
      <c r="G27" s="23">
        <v>21806</v>
      </c>
      <c r="H27" s="23">
        <v>22361</v>
      </c>
      <c r="I27" s="23">
        <v>24248</v>
      </c>
      <c r="J27" s="23">
        <v>23524</v>
      </c>
      <c r="K27" s="23">
        <v>23598</v>
      </c>
      <c r="L27" s="23">
        <v>24763</v>
      </c>
      <c r="M27" s="22">
        <v>26478</v>
      </c>
    </row>
    <row r="28" spans="1:13" x14ac:dyDescent="0.2">
      <c r="A28" s="18" t="s">
        <v>9</v>
      </c>
      <c r="B28" s="23">
        <v>242</v>
      </c>
      <c r="C28" s="23">
        <v>145</v>
      </c>
      <c r="D28" s="23">
        <v>131</v>
      </c>
      <c r="E28" s="23">
        <v>209</v>
      </c>
      <c r="F28" s="23">
        <v>255</v>
      </c>
      <c r="G28" s="23">
        <v>220</v>
      </c>
      <c r="H28" s="23">
        <v>154</v>
      </c>
      <c r="I28" s="23">
        <v>133</v>
      </c>
      <c r="J28" s="23">
        <v>97</v>
      </c>
      <c r="K28" s="23">
        <v>112</v>
      </c>
      <c r="L28" s="23">
        <v>183</v>
      </c>
      <c r="M28" s="22">
        <v>178</v>
      </c>
    </row>
    <row r="29" spans="1:13" x14ac:dyDescent="0.2">
      <c r="A29" s="18" t="s">
        <v>8</v>
      </c>
      <c r="B29" s="23">
        <v>31515</v>
      </c>
      <c r="C29" s="23">
        <v>35454</v>
      </c>
      <c r="D29" s="23">
        <v>34745</v>
      </c>
      <c r="E29" s="23">
        <v>37502</v>
      </c>
      <c r="F29" s="23">
        <v>34604</v>
      </c>
      <c r="G29" s="23">
        <v>33759</v>
      </c>
      <c r="H29" s="23">
        <v>29919</v>
      </c>
      <c r="I29" s="23">
        <v>29066</v>
      </c>
      <c r="J29" s="23">
        <v>26709</v>
      </c>
      <c r="K29" s="23">
        <v>24360</v>
      </c>
      <c r="L29" s="23">
        <v>22771</v>
      </c>
      <c r="M29" s="22">
        <v>21859</v>
      </c>
    </row>
    <row r="30" spans="1:13" x14ac:dyDescent="0.2">
      <c r="A30" s="18" t="s">
        <v>7</v>
      </c>
      <c r="B30" s="23">
        <v>24193</v>
      </c>
      <c r="C30" s="23">
        <v>26789</v>
      </c>
      <c r="D30" s="23">
        <v>27121</v>
      </c>
      <c r="E30" s="23">
        <v>29264</v>
      </c>
      <c r="F30" s="23">
        <v>32387</v>
      </c>
      <c r="G30" s="23">
        <v>32514</v>
      </c>
      <c r="H30" s="23">
        <v>33589</v>
      </c>
      <c r="I30" s="23">
        <v>37565</v>
      </c>
      <c r="J30" s="23">
        <v>35618</v>
      </c>
      <c r="K30" s="23">
        <v>38519</v>
      </c>
      <c r="L30" s="23">
        <v>38760</v>
      </c>
      <c r="M30" s="22">
        <v>38773</v>
      </c>
    </row>
    <row r="31" spans="1:13" x14ac:dyDescent="0.2">
      <c r="A31" s="18" t="s">
        <v>6</v>
      </c>
      <c r="B31" s="23">
        <v>53</v>
      </c>
      <c r="C31" s="23">
        <v>41</v>
      </c>
      <c r="D31" s="23">
        <v>51</v>
      </c>
      <c r="E31" s="23">
        <v>45</v>
      </c>
      <c r="F31" s="23">
        <v>26</v>
      </c>
      <c r="G31" s="23">
        <v>10</v>
      </c>
      <c r="H31" s="23">
        <v>4</v>
      </c>
      <c r="I31" s="23">
        <v>5</v>
      </c>
      <c r="J31" s="23">
        <v>2</v>
      </c>
      <c r="K31" s="23">
        <v>2</v>
      </c>
      <c r="L31" s="23">
        <v>2</v>
      </c>
      <c r="M31" s="22">
        <v>2</v>
      </c>
    </row>
    <row r="32" spans="1:13" x14ac:dyDescent="0.2">
      <c r="A32" s="18" t="s">
        <v>5</v>
      </c>
      <c r="B32" s="23">
        <v>6481</v>
      </c>
      <c r="C32" s="23">
        <v>6852</v>
      </c>
      <c r="D32" s="23">
        <v>6826</v>
      </c>
      <c r="E32" s="23">
        <v>7346</v>
      </c>
      <c r="F32" s="23">
        <v>7232</v>
      </c>
      <c r="G32" s="23">
        <v>7153</v>
      </c>
      <c r="H32" s="23">
        <v>6539</v>
      </c>
      <c r="I32" s="23">
        <v>6767</v>
      </c>
      <c r="J32" s="23">
        <v>6139</v>
      </c>
      <c r="K32" s="23">
        <v>6776</v>
      </c>
      <c r="L32" s="23">
        <v>8659</v>
      </c>
      <c r="M32" s="22">
        <v>8706</v>
      </c>
    </row>
    <row r="33" spans="1:13" x14ac:dyDescent="0.2">
      <c r="A33" s="18" t="s">
        <v>4</v>
      </c>
      <c r="B33" s="23">
        <v>219</v>
      </c>
      <c r="C33" s="23">
        <v>245</v>
      </c>
      <c r="D33" s="23">
        <v>259</v>
      </c>
      <c r="E33" s="23">
        <v>331</v>
      </c>
      <c r="F33" s="23">
        <v>478</v>
      </c>
      <c r="G33" s="23">
        <v>379</v>
      </c>
      <c r="H33" s="23">
        <v>442</v>
      </c>
      <c r="I33" s="23">
        <v>667</v>
      </c>
      <c r="J33" s="23">
        <v>406</v>
      </c>
      <c r="K33" s="23">
        <v>570</v>
      </c>
      <c r="L33" s="23">
        <v>602</v>
      </c>
      <c r="M33" s="22">
        <v>631</v>
      </c>
    </row>
    <row r="34" spans="1:13" x14ac:dyDescent="0.2">
      <c r="A34" s="18" t="s">
        <v>3</v>
      </c>
      <c r="B34" s="23">
        <v>2022</v>
      </c>
      <c r="C34" s="23">
        <v>1823</v>
      </c>
      <c r="D34" s="23">
        <v>1742</v>
      </c>
      <c r="E34" s="23">
        <v>1884</v>
      </c>
      <c r="F34" s="23">
        <v>1799</v>
      </c>
      <c r="G34" s="23">
        <v>1679</v>
      </c>
      <c r="H34" s="23">
        <v>1816</v>
      </c>
      <c r="I34" s="23">
        <v>2001</v>
      </c>
      <c r="J34" s="23">
        <v>2273</v>
      </c>
      <c r="K34" s="23">
        <v>2387</v>
      </c>
      <c r="L34" s="23">
        <v>2748</v>
      </c>
      <c r="M34" s="22">
        <v>3238</v>
      </c>
    </row>
    <row r="35" spans="1:13" x14ac:dyDescent="0.2">
      <c r="A35" s="18" t="s">
        <v>2</v>
      </c>
      <c r="B35" s="23">
        <v>909</v>
      </c>
      <c r="C35" s="23">
        <v>821</v>
      </c>
      <c r="D35" s="23">
        <v>727</v>
      </c>
      <c r="E35" s="23">
        <v>703</v>
      </c>
      <c r="F35" s="23">
        <v>743</v>
      </c>
      <c r="G35" s="23">
        <v>729</v>
      </c>
      <c r="H35" s="23">
        <v>859</v>
      </c>
      <c r="I35" s="23">
        <v>691</v>
      </c>
      <c r="J35" s="23">
        <v>641</v>
      </c>
      <c r="K35" s="23">
        <v>627</v>
      </c>
      <c r="L35" s="23">
        <v>915</v>
      </c>
      <c r="M35" s="22">
        <v>925</v>
      </c>
    </row>
    <row r="36" spans="1:13" x14ac:dyDescent="0.2">
      <c r="A36" s="18" t="s">
        <v>1</v>
      </c>
      <c r="B36" s="23">
        <v>1</v>
      </c>
      <c r="C36" s="23">
        <v>1</v>
      </c>
      <c r="D36" s="23">
        <v>1</v>
      </c>
      <c r="E36" s="23">
        <v>2</v>
      </c>
      <c r="F36" s="23">
        <v>2</v>
      </c>
      <c r="G36" s="23">
        <v>2</v>
      </c>
      <c r="H36" s="23">
        <v>2</v>
      </c>
      <c r="I36" s="23">
        <v>1</v>
      </c>
      <c r="J36" s="23">
        <v>1</v>
      </c>
      <c r="K36" s="23">
        <v>2</v>
      </c>
      <c r="L36" s="23">
        <v>2</v>
      </c>
      <c r="M36" s="22">
        <v>1</v>
      </c>
    </row>
    <row r="37" spans="1:13" x14ac:dyDescent="0.2">
      <c r="A37" s="18" t="s">
        <v>0</v>
      </c>
      <c r="B37" s="23">
        <v>14496</v>
      </c>
      <c r="C37" s="23">
        <v>17163</v>
      </c>
      <c r="D37" s="23">
        <v>18946</v>
      </c>
      <c r="E37" s="23">
        <v>21350</v>
      </c>
      <c r="F37" s="23">
        <v>21696</v>
      </c>
      <c r="G37" s="23">
        <v>21736</v>
      </c>
      <c r="H37" s="23">
        <v>21647</v>
      </c>
      <c r="I37" s="23">
        <v>19279</v>
      </c>
      <c r="J37" s="23">
        <v>20007</v>
      </c>
      <c r="K37" s="23">
        <v>14253</v>
      </c>
      <c r="L37" s="23">
        <v>14875</v>
      </c>
      <c r="M37" s="22">
        <v>14101</v>
      </c>
    </row>
    <row r="40" spans="1:13" x14ac:dyDescent="0.2">
      <c r="A40" s="21" t="s">
        <v>15</v>
      </c>
      <c r="B40" s="7">
        <v>2013</v>
      </c>
      <c r="C40" s="7">
        <v>2014</v>
      </c>
      <c r="D40" s="7">
        <v>2015</v>
      </c>
      <c r="E40" s="7">
        <v>2016</v>
      </c>
      <c r="F40" s="7">
        <v>2017</v>
      </c>
      <c r="G40" s="6">
        <v>2018</v>
      </c>
      <c r="H40" s="5">
        <v>2019</v>
      </c>
      <c r="I40" s="5">
        <v>2020</v>
      </c>
      <c r="J40" s="4">
        <v>2021</v>
      </c>
      <c r="K40" s="4">
        <v>2022</v>
      </c>
      <c r="L40" s="4">
        <v>2023</v>
      </c>
      <c r="M40" t="s">
        <v>14</v>
      </c>
    </row>
    <row r="41" spans="1:13" x14ac:dyDescent="0.2">
      <c r="A41" s="18" t="s">
        <v>13</v>
      </c>
      <c r="B41" s="20">
        <f t="shared" ref="B41:L41" si="0">(C24-B24)/B24</f>
        <v>8.5365853658536592E-2</v>
      </c>
      <c r="C41" s="20">
        <f t="shared" si="0"/>
        <v>0.10112359550561797</v>
      </c>
      <c r="D41" s="20">
        <f t="shared" si="0"/>
        <v>-0.12244897959183673</v>
      </c>
      <c r="E41" s="20">
        <f t="shared" si="0"/>
        <v>0.12790697674418605</v>
      </c>
      <c r="F41" s="20">
        <f t="shared" si="0"/>
        <v>5.1546391752577317E-2</v>
      </c>
      <c r="G41" s="20">
        <f t="shared" si="0"/>
        <v>3.9215686274509803E-2</v>
      </c>
      <c r="H41" s="20">
        <f t="shared" si="0"/>
        <v>0</v>
      </c>
      <c r="I41" s="20">
        <f t="shared" si="0"/>
        <v>1.8867924528301886E-2</v>
      </c>
      <c r="J41" s="20">
        <f t="shared" si="0"/>
        <v>-0.19444444444444445</v>
      </c>
      <c r="K41" s="20">
        <f t="shared" si="0"/>
        <v>-9.1954022988505746E-2</v>
      </c>
      <c r="L41" s="20">
        <f t="shared" si="0"/>
        <v>0.189873417721519</v>
      </c>
      <c r="M41" s="19">
        <f t="shared" ref="M41:M54" si="1">AVERAGE(B41:L41)</f>
        <v>1.8641127196405607E-2</v>
      </c>
    </row>
    <row r="42" spans="1:13" x14ac:dyDescent="0.2">
      <c r="A42" s="18" t="s">
        <v>12</v>
      </c>
      <c r="B42" s="20">
        <f t="shared" ref="B42:L42" si="2">(C25-B25)/B25</f>
        <v>-9.8113207547169817E-2</v>
      </c>
      <c r="C42" s="20">
        <f t="shared" si="2"/>
        <v>0.44769874476987448</v>
      </c>
      <c r="D42" s="20">
        <f t="shared" si="2"/>
        <v>0.17341040462427745</v>
      </c>
      <c r="E42" s="20">
        <f t="shared" si="2"/>
        <v>-7.3891625615763543E-3</v>
      </c>
      <c r="F42" s="20">
        <f t="shared" si="2"/>
        <v>0.45161290322580644</v>
      </c>
      <c r="G42" s="20">
        <f t="shared" si="2"/>
        <v>-0.38461538461538464</v>
      </c>
      <c r="H42" s="20">
        <f t="shared" si="2"/>
        <v>1.913888888888889</v>
      </c>
      <c r="I42" s="20">
        <f t="shared" si="2"/>
        <v>-0.18970448045757865</v>
      </c>
      <c r="J42" s="20">
        <f t="shared" si="2"/>
        <v>-0.39647058823529413</v>
      </c>
      <c r="K42" s="20">
        <f t="shared" si="2"/>
        <v>0.23196881091617932</v>
      </c>
      <c r="L42" s="20">
        <f t="shared" si="2"/>
        <v>2.2151898734177215E-2</v>
      </c>
      <c r="M42" s="19">
        <f t="shared" si="1"/>
        <v>0.19676716615838188</v>
      </c>
    </row>
    <row r="43" spans="1:13" x14ac:dyDescent="0.2">
      <c r="A43" s="18" t="s">
        <v>11</v>
      </c>
      <c r="B43" s="20">
        <f t="shared" ref="B43:L43" si="3">(C26-B26)/B26</f>
        <v>-4.8865619546247817E-2</v>
      </c>
      <c r="C43" s="20">
        <f t="shared" si="3"/>
        <v>-5.9938837920489298E-2</v>
      </c>
      <c r="D43" s="20">
        <f t="shared" si="3"/>
        <v>8.7833441769681192E-2</v>
      </c>
      <c r="E43" s="20">
        <f t="shared" si="3"/>
        <v>-4.6052631578947366E-2</v>
      </c>
      <c r="F43" s="20">
        <f t="shared" si="3"/>
        <v>-5.5799373040752352E-2</v>
      </c>
      <c r="G43" s="20">
        <f t="shared" si="3"/>
        <v>0.12616201859229748</v>
      </c>
      <c r="H43" s="20">
        <f t="shared" si="3"/>
        <v>7.3113207547169809E-2</v>
      </c>
      <c r="I43" s="20">
        <f t="shared" si="3"/>
        <v>0.11373626373626373</v>
      </c>
      <c r="J43" s="20">
        <f t="shared" si="3"/>
        <v>4.1933892451899359E-2</v>
      </c>
      <c r="K43" s="20">
        <f t="shared" si="3"/>
        <v>0.18181818181818182</v>
      </c>
      <c r="L43" s="20">
        <f t="shared" si="3"/>
        <v>0.25040064102564102</v>
      </c>
      <c r="M43" s="19">
        <f t="shared" si="1"/>
        <v>6.0394653168608876E-2</v>
      </c>
    </row>
    <row r="44" spans="1:13" x14ac:dyDescent="0.2">
      <c r="A44" s="18" t="s">
        <v>10</v>
      </c>
      <c r="B44" s="20">
        <f t="shared" ref="B44:L44" si="4">(C27-B27)/B27</f>
        <v>8.7955045199120448E-3</v>
      </c>
      <c r="C44" s="20">
        <f t="shared" si="4"/>
        <v>1.8212642286267861E-2</v>
      </c>
      <c r="D44" s="20">
        <f t="shared" si="4"/>
        <v>2.0217877360734503E-2</v>
      </c>
      <c r="E44" s="20">
        <f t="shared" si="4"/>
        <v>1.4081880070875687E-2</v>
      </c>
      <c r="F44" s="20">
        <f t="shared" si="4"/>
        <v>2.6669118999448223E-3</v>
      </c>
      <c r="G44" s="20">
        <f t="shared" si="4"/>
        <v>2.545171053838393E-2</v>
      </c>
      <c r="H44" s="20">
        <f t="shared" si="4"/>
        <v>8.4387996958991102E-2</v>
      </c>
      <c r="I44" s="20">
        <f t="shared" si="4"/>
        <v>-2.9858132629495215E-2</v>
      </c>
      <c r="J44" s="20">
        <f t="shared" si="4"/>
        <v>3.1457235164087738E-3</v>
      </c>
      <c r="K44" s="20">
        <f t="shared" si="4"/>
        <v>4.9368590558521906E-2</v>
      </c>
      <c r="L44" s="20">
        <f t="shared" si="4"/>
        <v>6.9256552114041109E-2</v>
      </c>
      <c r="M44" s="19">
        <f t="shared" si="1"/>
        <v>2.4157023381326047E-2</v>
      </c>
    </row>
    <row r="45" spans="1:13" x14ac:dyDescent="0.2">
      <c r="A45" s="18" t="s">
        <v>9</v>
      </c>
      <c r="B45" s="20">
        <f t="shared" ref="B45:L45" si="5">(C28-B28)/B28</f>
        <v>-0.40082644628099173</v>
      </c>
      <c r="C45" s="20">
        <f t="shared" si="5"/>
        <v>-9.6551724137931033E-2</v>
      </c>
      <c r="D45" s="20">
        <f t="shared" si="5"/>
        <v>0.59541984732824427</v>
      </c>
      <c r="E45" s="20">
        <f t="shared" si="5"/>
        <v>0.22009569377990432</v>
      </c>
      <c r="F45" s="20">
        <f t="shared" si="5"/>
        <v>-0.13725490196078433</v>
      </c>
      <c r="G45" s="20">
        <f t="shared" si="5"/>
        <v>-0.3</v>
      </c>
      <c r="H45" s="20">
        <f t="shared" si="5"/>
        <v>-0.13636363636363635</v>
      </c>
      <c r="I45" s="20">
        <f t="shared" si="5"/>
        <v>-0.27067669172932329</v>
      </c>
      <c r="J45" s="20">
        <f t="shared" si="5"/>
        <v>0.15463917525773196</v>
      </c>
      <c r="K45" s="20">
        <f t="shared" si="5"/>
        <v>0.6339285714285714</v>
      </c>
      <c r="L45" s="20">
        <f t="shared" si="5"/>
        <v>-2.7322404371584699E-2</v>
      </c>
      <c r="M45" s="19">
        <f t="shared" si="1"/>
        <v>2.1371589359109142E-2</v>
      </c>
    </row>
    <row r="46" spans="1:13" x14ac:dyDescent="0.2">
      <c r="A46" s="18" t="s">
        <v>8</v>
      </c>
      <c r="B46" s="20">
        <f t="shared" ref="B46:L46" si="6">(C29-B29)/B29</f>
        <v>0.12498810090433127</v>
      </c>
      <c r="C46" s="20">
        <f t="shared" si="6"/>
        <v>-1.9997743555029052E-2</v>
      </c>
      <c r="D46" s="20">
        <f t="shared" si="6"/>
        <v>7.9349546697366533E-2</v>
      </c>
      <c r="E46" s="20">
        <f t="shared" si="6"/>
        <v>-7.7275878619806948E-2</v>
      </c>
      <c r="F46" s="20">
        <f t="shared" si="6"/>
        <v>-2.4419142295688361E-2</v>
      </c>
      <c r="G46" s="20">
        <f t="shared" si="6"/>
        <v>-0.11374744512574425</v>
      </c>
      <c r="H46" s="20">
        <f t="shared" si="6"/>
        <v>-2.8510311173501789E-2</v>
      </c>
      <c r="I46" s="20">
        <f t="shared" si="6"/>
        <v>-8.1091309433702602E-2</v>
      </c>
      <c r="J46" s="20">
        <f t="shared" si="6"/>
        <v>-8.7947882736156349E-2</v>
      </c>
      <c r="K46" s="20">
        <f t="shared" si="6"/>
        <v>-6.5229885057471265E-2</v>
      </c>
      <c r="L46" s="20">
        <f t="shared" si="6"/>
        <v>-4.0050941987615829E-2</v>
      </c>
      <c r="M46" s="19">
        <f t="shared" si="1"/>
        <v>-3.035753567118351E-2</v>
      </c>
    </row>
    <row r="47" spans="1:13" x14ac:dyDescent="0.2">
      <c r="A47" s="18" t="s">
        <v>7</v>
      </c>
      <c r="B47" s="20">
        <f t="shared" ref="B47:L47" si="7">(C30-B30)/B30</f>
        <v>0.10730376555201918</v>
      </c>
      <c r="C47" s="20">
        <f t="shared" si="7"/>
        <v>1.2393146440703273E-2</v>
      </c>
      <c r="D47" s="20">
        <f t="shared" si="7"/>
        <v>7.9016260462372326E-2</v>
      </c>
      <c r="E47" s="20">
        <f t="shared" si="7"/>
        <v>0.10671815199562602</v>
      </c>
      <c r="F47" s="20">
        <f t="shared" si="7"/>
        <v>3.9213264581467872E-3</v>
      </c>
      <c r="G47" s="20">
        <f t="shared" si="7"/>
        <v>3.3062680691394473E-2</v>
      </c>
      <c r="H47" s="20">
        <f t="shared" si="7"/>
        <v>0.11837208609961594</v>
      </c>
      <c r="I47" s="20">
        <f t="shared" si="7"/>
        <v>-5.183016105417277E-2</v>
      </c>
      <c r="J47" s="20">
        <f t="shared" si="7"/>
        <v>8.1447582682913133E-2</v>
      </c>
      <c r="K47" s="20">
        <f t="shared" si="7"/>
        <v>6.2566525610737557E-3</v>
      </c>
      <c r="L47" s="20">
        <f t="shared" si="7"/>
        <v>3.3539731682146541E-4</v>
      </c>
      <c r="M47" s="19">
        <f t="shared" si="1"/>
        <v>4.5181535382410327E-2</v>
      </c>
    </row>
    <row r="48" spans="1:13" x14ac:dyDescent="0.2">
      <c r="A48" s="18" t="s">
        <v>6</v>
      </c>
      <c r="B48" s="20">
        <f t="shared" ref="B48:L48" si="8">(C31-B31)/B31</f>
        <v>-0.22641509433962265</v>
      </c>
      <c r="C48" s="20">
        <f t="shared" si="8"/>
        <v>0.24390243902439024</v>
      </c>
      <c r="D48" s="20">
        <f t="shared" si="8"/>
        <v>-0.11764705882352941</v>
      </c>
      <c r="E48" s="20">
        <f t="shared" si="8"/>
        <v>-0.42222222222222222</v>
      </c>
      <c r="F48" s="20">
        <f t="shared" si="8"/>
        <v>-0.61538461538461542</v>
      </c>
      <c r="G48" s="20">
        <f t="shared" si="8"/>
        <v>-0.6</v>
      </c>
      <c r="H48" s="20">
        <f t="shared" si="8"/>
        <v>0.25</v>
      </c>
      <c r="I48" s="20">
        <f t="shared" si="8"/>
        <v>-0.6</v>
      </c>
      <c r="J48" s="20">
        <f t="shared" si="8"/>
        <v>0</v>
      </c>
      <c r="K48" s="20">
        <f t="shared" si="8"/>
        <v>0</v>
      </c>
      <c r="L48" s="20">
        <f t="shared" si="8"/>
        <v>0</v>
      </c>
      <c r="M48" s="19">
        <f t="shared" si="1"/>
        <v>-0.18979695924959997</v>
      </c>
    </row>
    <row r="49" spans="1:13" x14ac:dyDescent="0.2">
      <c r="A49" s="18" t="s">
        <v>5</v>
      </c>
      <c r="B49" s="20">
        <f t="shared" ref="B49:L49" si="9">(C32-B32)/B32</f>
        <v>5.7244252430180526E-2</v>
      </c>
      <c r="C49" s="20">
        <f t="shared" si="9"/>
        <v>-3.7945125510799767E-3</v>
      </c>
      <c r="D49" s="20">
        <f t="shared" si="9"/>
        <v>7.6179314386170524E-2</v>
      </c>
      <c r="E49" s="20">
        <f t="shared" si="9"/>
        <v>-1.5518649605227334E-2</v>
      </c>
      <c r="F49" s="20">
        <f t="shared" si="9"/>
        <v>-1.0923672566371681E-2</v>
      </c>
      <c r="G49" s="20">
        <f t="shared" si="9"/>
        <v>-8.5838109883964772E-2</v>
      </c>
      <c r="H49" s="20">
        <f t="shared" si="9"/>
        <v>3.4867716776265482E-2</v>
      </c>
      <c r="I49" s="20">
        <f t="shared" si="9"/>
        <v>-9.2803310181764451E-2</v>
      </c>
      <c r="J49" s="20">
        <f t="shared" si="9"/>
        <v>0.10376282782212087</v>
      </c>
      <c r="K49" s="20">
        <f t="shared" si="9"/>
        <v>0.27789256198347106</v>
      </c>
      <c r="L49" s="20">
        <f t="shared" si="9"/>
        <v>5.4278785079108442E-3</v>
      </c>
      <c r="M49" s="19">
        <f t="shared" si="1"/>
        <v>3.1499663374337371E-2</v>
      </c>
    </row>
    <row r="50" spans="1:13" x14ac:dyDescent="0.2">
      <c r="A50" s="18" t="s">
        <v>4</v>
      </c>
      <c r="B50" s="20">
        <f t="shared" ref="B50:L50" si="10">(C33-B33)/B33</f>
        <v>0.11872146118721461</v>
      </c>
      <c r="C50" s="20">
        <f t="shared" si="10"/>
        <v>5.7142857142857141E-2</v>
      </c>
      <c r="D50" s="20">
        <f t="shared" si="10"/>
        <v>0.27799227799227799</v>
      </c>
      <c r="E50" s="20">
        <f t="shared" si="10"/>
        <v>0.44410876132930516</v>
      </c>
      <c r="F50" s="20">
        <f t="shared" si="10"/>
        <v>-0.20711297071129708</v>
      </c>
      <c r="G50" s="20">
        <f t="shared" si="10"/>
        <v>0.16622691292875991</v>
      </c>
      <c r="H50" s="20">
        <f t="shared" si="10"/>
        <v>0.50904977375565608</v>
      </c>
      <c r="I50" s="20">
        <f t="shared" si="10"/>
        <v>-0.39130434782608697</v>
      </c>
      <c r="J50" s="20">
        <f t="shared" si="10"/>
        <v>0.4039408866995074</v>
      </c>
      <c r="K50" s="20">
        <f t="shared" si="10"/>
        <v>5.6140350877192984E-2</v>
      </c>
      <c r="L50" s="20">
        <f t="shared" si="10"/>
        <v>4.817275747508306E-2</v>
      </c>
      <c r="M50" s="19">
        <f t="shared" si="1"/>
        <v>0.13482533825913365</v>
      </c>
    </row>
    <row r="51" spans="1:13" x14ac:dyDescent="0.2">
      <c r="A51" s="18" t="s">
        <v>3</v>
      </c>
      <c r="B51" s="20">
        <f t="shared" ref="B51:L51" si="11">(C34-B34)/B34</f>
        <v>-9.8417408506429271E-2</v>
      </c>
      <c r="C51" s="20">
        <f t="shared" si="11"/>
        <v>-4.4432254525507406E-2</v>
      </c>
      <c r="D51" s="20">
        <f t="shared" si="11"/>
        <v>8.1515499425947185E-2</v>
      </c>
      <c r="E51" s="20">
        <f t="shared" si="11"/>
        <v>-4.511677282377919E-2</v>
      </c>
      <c r="F51" s="20">
        <f t="shared" si="11"/>
        <v>-6.6703724291272928E-2</v>
      </c>
      <c r="G51" s="20">
        <f t="shared" si="11"/>
        <v>8.1596188207266232E-2</v>
      </c>
      <c r="H51" s="20">
        <f t="shared" si="11"/>
        <v>0.10187224669603524</v>
      </c>
      <c r="I51" s="20">
        <f t="shared" si="11"/>
        <v>0.13593203398300849</v>
      </c>
      <c r="J51" s="20">
        <f t="shared" si="11"/>
        <v>5.0153981522217332E-2</v>
      </c>
      <c r="K51" s="20">
        <f t="shared" si="11"/>
        <v>0.15123586091328026</v>
      </c>
      <c r="L51" s="20">
        <f t="shared" si="11"/>
        <v>0.17831149927219797</v>
      </c>
      <c r="M51" s="19">
        <f t="shared" si="1"/>
        <v>4.7813377261178541E-2</v>
      </c>
    </row>
    <row r="52" spans="1:13" x14ac:dyDescent="0.2">
      <c r="A52" s="18" t="s">
        <v>2</v>
      </c>
      <c r="B52" s="20">
        <f t="shared" ref="B52:L52" si="12">(C35-B35)/B35</f>
        <v>-9.6809680968096806E-2</v>
      </c>
      <c r="C52" s="20">
        <f t="shared" si="12"/>
        <v>-0.11449451887941535</v>
      </c>
      <c r="D52" s="20">
        <f t="shared" si="12"/>
        <v>-3.3012379642365884E-2</v>
      </c>
      <c r="E52" s="20">
        <f t="shared" si="12"/>
        <v>5.6899004267425321E-2</v>
      </c>
      <c r="F52" s="20">
        <f t="shared" si="12"/>
        <v>-1.8842530282637954E-2</v>
      </c>
      <c r="G52" s="20">
        <f t="shared" si="12"/>
        <v>0.17832647462277093</v>
      </c>
      <c r="H52" s="20">
        <f t="shared" si="12"/>
        <v>-0.19557625145518046</v>
      </c>
      <c r="I52" s="20">
        <f t="shared" si="12"/>
        <v>-7.2358900144717797E-2</v>
      </c>
      <c r="J52" s="20">
        <f t="shared" si="12"/>
        <v>-2.1840873634945399E-2</v>
      </c>
      <c r="K52" s="20">
        <f t="shared" si="12"/>
        <v>0.45933014354066987</v>
      </c>
      <c r="L52" s="20">
        <f t="shared" si="12"/>
        <v>1.092896174863388E-2</v>
      </c>
      <c r="M52" s="19">
        <f t="shared" si="1"/>
        <v>1.3868131742921846E-2</v>
      </c>
    </row>
    <row r="53" spans="1:13" x14ac:dyDescent="0.2">
      <c r="A53" s="18" t="s">
        <v>1</v>
      </c>
      <c r="B53" s="20">
        <f t="shared" ref="B53:L53" si="13">(C36-B36)/B36</f>
        <v>0</v>
      </c>
      <c r="C53" s="20">
        <f t="shared" si="13"/>
        <v>0</v>
      </c>
      <c r="D53" s="20">
        <f t="shared" si="13"/>
        <v>1</v>
      </c>
      <c r="E53" s="20">
        <f t="shared" si="13"/>
        <v>0</v>
      </c>
      <c r="F53" s="20">
        <f t="shared" si="13"/>
        <v>0</v>
      </c>
      <c r="G53" s="20">
        <f t="shared" si="13"/>
        <v>0</v>
      </c>
      <c r="H53" s="20">
        <f t="shared" si="13"/>
        <v>-0.5</v>
      </c>
      <c r="I53" s="20">
        <f t="shared" si="13"/>
        <v>0</v>
      </c>
      <c r="J53" s="20">
        <f t="shared" si="13"/>
        <v>1</v>
      </c>
      <c r="K53" s="20">
        <f t="shared" si="13"/>
        <v>0</v>
      </c>
      <c r="L53" s="20">
        <f t="shared" si="13"/>
        <v>-0.5</v>
      </c>
      <c r="M53" s="19">
        <f t="shared" si="1"/>
        <v>9.0909090909090912E-2</v>
      </c>
    </row>
    <row r="54" spans="1:13" x14ac:dyDescent="0.2">
      <c r="A54" s="18" t="s">
        <v>0</v>
      </c>
      <c r="B54" s="20">
        <f t="shared" ref="B54:L54" si="14">(C37-B37)/B37</f>
        <v>0.18398178807947019</v>
      </c>
      <c r="C54" s="20">
        <f t="shared" si="14"/>
        <v>0.10388626696964399</v>
      </c>
      <c r="D54" s="20">
        <f t="shared" si="14"/>
        <v>0.12688694183468807</v>
      </c>
      <c r="E54" s="20">
        <f t="shared" si="14"/>
        <v>1.6206088992974238E-2</v>
      </c>
      <c r="F54" s="20">
        <f t="shared" si="14"/>
        <v>1.8436578171091445E-3</v>
      </c>
      <c r="G54" s="20">
        <f t="shared" si="14"/>
        <v>-4.0945896209054105E-3</v>
      </c>
      <c r="H54" s="20">
        <f t="shared" si="14"/>
        <v>-0.10939160160761306</v>
      </c>
      <c r="I54" s="20">
        <f t="shared" si="14"/>
        <v>3.7761294672960216E-2</v>
      </c>
      <c r="J54" s="20">
        <f t="shared" si="14"/>
        <v>-0.28759934023091915</v>
      </c>
      <c r="K54" s="20">
        <f t="shared" si="14"/>
        <v>4.3639935452185502E-2</v>
      </c>
      <c r="L54" s="20">
        <f t="shared" si="14"/>
        <v>-5.203361344537815E-2</v>
      </c>
      <c r="M54" s="19">
        <f t="shared" si="1"/>
        <v>5.5533480831105103E-3</v>
      </c>
    </row>
    <row r="57" spans="1:13" x14ac:dyDescent="0.2">
      <c r="A57" s="18" t="s">
        <v>18</v>
      </c>
    </row>
    <row r="58" spans="1:13" x14ac:dyDescent="0.2">
      <c r="A58" s="8" t="s">
        <v>15</v>
      </c>
      <c r="B58" s="12">
        <v>2012</v>
      </c>
      <c r="C58" s="11">
        <v>2013</v>
      </c>
      <c r="D58" s="12">
        <v>2014</v>
      </c>
      <c r="E58" s="11">
        <v>2015</v>
      </c>
      <c r="F58" s="12">
        <v>2016</v>
      </c>
      <c r="G58" s="11">
        <v>2017</v>
      </c>
      <c r="H58" s="12">
        <v>2018</v>
      </c>
      <c r="I58" s="11">
        <v>2019</v>
      </c>
      <c r="J58" s="12">
        <v>2020</v>
      </c>
      <c r="K58" s="11">
        <v>2021</v>
      </c>
      <c r="L58" s="12">
        <v>2022</v>
      </c>
      <c r="M58" s="11">
        <v>2023</v>
      </c>
    </row>
    <row r="59" spans="1:13" x14ac:dyDescent="0.2">
      <c r="A59" s="3" t="s">
        <v>13</v>
      </c>
      <c r="B59" s="16">
        <v>1</v>
      </c>
      <c r="C59" s="16">
        <v>1</v>
      </c>
      <c r="D59" s="16">
        <v>1</v>
      </c>
      <c r="E59" s="16">
        <v>1</v>
      </c>
      <c r="F59" s="16">
        <v>1</v>
      </c>
      <c r="G59" s="16">
        <v>1</v>
      </c>
      <c r="H59" s="16">
        <v>1</v>
      </c>
      <c r="I59" s="16">
        <v>1</v>
      </c>
      <c r="J59" s="16">
        <v>1</v>
      </c>
      <c r="K59" s="16">
        <v>1</v>
      </c>
      <c r="L59" s="16">
        <v>1</v>
      </c>
      <c r="M59" s="9">
        <v>1</v>
      </c>
    </row>
    <row r="60" spans="1:13" x14ac:dyDescent="0.2">
      <c r="A60" s="3" t="s">
        <v>12</v>
      </c>
      <c r="B60" s="16">
        <v>1</v>
      </c>
      <c r="C60" s="16">
        <v>1</v>
      </c>
      <c r="D60" s="16">
        <v>1</v>
      </c>
      <c r="E60" s="16">
        <v>1</v>
      </c>
      <c r="F60" s="16">
        <v>1</v>
      </c>
      <c r="G60" s="16">
        <v>2</v>
      </c>
      <c r="H60" s="16">
        <v>1</v>
      </c>
      <c r="I60" s="16">
        <v>2</v>
      </c>
      <c r="J60" s="16">
        <v>2</v>
      </c>
      <c r="K60" s="16">
        <v>2</v>
      </c>
      <c r="L60" s="16">
        <v>3</v>
      </c>
      <c r="M60" s="9">
        <v>2</v>
      </c>
    </row>
    <row r="61" spans="1:13" x14ac:dyDescent="0.2">
      <c r="A61" s="3" t="s">
        <v>11</v>
      </c>
      <c r="B61" s="16">
        <v>22</v>
      </c>
      <c r="C61" s="16">
        <v>21</v>
      </c>
      <c r="D61" s="16">
        <v>21</v>
      </c>
      <c r="E61" s="16">
        <v>22</v>
      </c>
      <c r="F61" s="16">
        <v>21</v>
      </c>
      <c r="G61" s="16">
        <v>21</v>
      </c>
      <c r="H61" s="16">
        <v>24</v>
      </c>
      <c r="I61" s="16">
        <v>26</v>
      </c>
      <c r="J61" s="16">
        <v>30</v>
      </c>
      <c r="K61" s="16">
        <v>29</v>
      </c>
      <c r="L61" s="16">
        <v>33</v>
      </c>
      <c r="M61" s="9">
        <v>41</v>
      </c>
    </row>
    <row r="62" spans="1:13" x14ac:dyDescent="0.2">
      <c r="A62" s="3" t="s">
        <v>9</v>
      </c>
      <c r="B62" s="16">
        <v>1</v>
      </c>
      <c r="C62" s="16">
        <v>1</v>
      </c>
      <c r="D62" s="16">
        <v>0</v>
      </c>
      <c r="E62" s="16">
        <v>1</v>
      </c>
      <c r="F62" s="16">
        <v>1</v>
      </c>
      <c r="G62" s="16">
        <v>1</v>
      </c>
      <c r="H62" s="16">
        <v>0</v>
      </c>
      <c r="I62" s="16">
        <v>0</v>
      </c>
      <c r="J62" s="16">
        <v>0</v>
      </c>
      <c r="K62" s="16">
        <v>0</v>
      </c>
      <c r="L62" s="16">
        <v>1</v>
      </c>
      <c r="M62" s="9">
        <v>1</v>
      </c>
    </row>
    <row r="63" spans="1:13" x14ac:dyDescent="0.2">
      <c r="A63" s="3" t="s">
        <v>8</v>
      </c>
      <c r="B63" s="16">
        <v>120</v>
      </c>
      <c r="C63" s="16">
        <v>123</v>
      </c>
      <c r="D63" s="16">
        <v>125</v>
      </c>
      <c r="E63" s="16">
        <v>118</v>
      </c>
      <c r="F63" s="16">
        <v>108</v>
      </c>
      <c r="G63" s="16">
        <v>106</v>
      </c>
      <c r="H63" s="16">
        <v>98</v>
      </c>
      <c r="I63" s="16">
        <v>93</v>
      </c>
      <c r="J63" s="16">
        <v>85</v>
      </c>
      <c r="K63" s="16">
        <v>75</v>
      </c>
      <c r="L63" s="16">
        <v>72</v>
      </c>
      <c r="M63" s="9">
        <v>70</v>
      </c>
    </row>
    <row r="64" spans="1:13" x14ac:dyDescent="0.2">
      <c r="A64" s="3" t="s">
        <v>7</v>
      </c>
      <c r="B64" s="16">
        <v>136</v>
      </c>
      <c r="C64" s="16">
        <v>137</v>
      </c>
      <c r="D64" s="16">
        <v>133</v>
      </c>
      <c r="E64" s="16">
        <v>131</v>
      </c>
      <c r="F64" s="16">
        <v>128</v>
      </c>
      <c r="G64" s="16">
        <v>118</v>
      </c>
      <c r="H64" s="16">
        <v>116</v>
      </c>
      <c r="I64" s="16">
        <v>123</v>
      </c>
      <c r="J64" s="16">
        <v>112</v>
      </c>
      <c r="K64" s="16">
        <v>111</v>
      </c>
      <c r="L64" s="16">
        <v>104</v>
      </c>
      <c r="M64" s="9">
        <v>109</v>
      </c>
    </row>
    <row r="65" spans="1:13" x14ac:dyDescent="0.2">
      <c r="A65" s="3" t="s">
        <v>6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9">
        <v>0</v>
      </c>
    </row>
    <row r="66" spans="1:13" x14ac:dyDescent="0.2">
      <c r="A66" s="3" t="s">
        <v>5</v>
      </c>
      <c r="B66" s="16">
        <v>49</v>
      </c>
      <c r="C66" s="16">
        <v>50</v>
      </c>
      <c r="D66" s="16">
        <v>50</v>
      </c>
      <c r="E66" s="16">
        <v>51</v>
      </c>
      <c r="F66" s="16">
        <v>49</v>
      </c>
      <c r="G66" s="16">
        <v>47</v>
      </c>
      <c r="H66" s="16">
        <v>42</v>
      </c>
      <c r="I66" s="16">
        <v>42</v>
      </c>
      <c r="J66" s="16">
        <v>39</v>
      </c>
      <c r="K66" s="16">
        <v>40</v>
      </c>
      <c r="L66" s="16">
        <v>49</v>
      </c>
      <c r="M66" s="9">
        <v>52</v>
      </c>
    </row>
    <row r="67" spans="1:13" x14ac:dyDescent="0.2">
      <c r="A67" s="3" t="s">
        <v>4</v>
      </c>
      <c r="B67" s="16">
        <v>3</v>
      </c>
      <c r="C67" s="16">
        <v>4</v>
      </c>
      <c r="D67" s="16">
        <v>4</v>
      </c>
      <c r="E67" s="16">
        <v>4</v>
      </c>
      <c r="F67" s="16">
        <v>6</v>
      </c>
      <c r="G67" s="16">
        <v>5</v>
      </c>
      <c r="H67" s="16">
        <v>6</v>
      </c>
      <c r="I67" s="16">
        <v>7</v>
      </c>
      <c r="J67" s="16">
        <v>5</v>
      </c>
      <c r="K67" s="16">
        <v>6</v>
      </c>
      <c r="L67" s="16">
        <v>6</v>
      </c>
      <c r="M67" s="9">
        <v>6</v>
      </c>
    </row>
    <row r="68" spans="1:13" x14ac:dyDescent="0.2">
      <c r="A68" s="3" t="s">
        <v>2</v>
      </c>
      <c r="B68" s="16">
        <v>6</v>
      </c>
      <c r="C68" s="16">
        <v>5</v>
      </c>
      <c r="D68" s="16">
        <v>5</v>
      </c>
      <c r="E68" s="16">
        <v>4</v>
      </c>
      <c r="F68" s="16">
        <v>4</v>
      </c>
      <c r="G68" s="16">
        <v>4</v>
      </c>
      <c r="H68" s="16">
        <v>5</v>
      </c>
      <c r="I68" s="16">
        <v>4</v>
      </c>
      <c r="J68" s="16">
        <v>5</v>
      </c>
      <c r="K68" s="16">
        <v>4</v>
      </c>
      <c r="L68" s="16">
        <v>6</v>
      </c>
      <c r="M68" s="9">
        <v>6</v>
      </c>
    </row>
    <row r="69" spans="1:13" x14ac:dyDescent="0.2">
      <c r="A69" s="3" t="s">
        <v>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9">
        <v>0</v>
      </c>
    </row>
    <row r="70" spans="1:13" x14ac:dyDescent="0.2">
      <c r="A70" s="3" t="s">
        <v>0</v>
      </c>
      <c r="B70" s="16">
        <v>94</v>
      </c>
      <c r="C70" s="16">
        <v>90</v>
      </c>
      <c r="D70" s="16">
        <v>87</v>
      </c>
      <c r="E70" s="16">
        <v>91</v>
      </c>
      <c r="F70" s="16">
        <v>91</v>
      </c>
      <c r="G70" s="16">
        <v>94</v>
      </c>
      <c r="H70" s="16">
        <v>93</v>
      </c>
      <c r="I70" s="16">
        <v>89</v>
      </c>
      <c r="J70" s="16">
        <v>87</v>
      </c>
      <c r="K70" s="16">
        <v>84</v>
      </c>
      <c r="L70" s="16">
        <v>88</v>
      </c>
      <c r="M70" s="9">
        <v>85</v>
      </c>
    </row>
    <row r="72" spans="1:13" x14ac:dyDescent="0.2">
      <c r="A72" s="8" t="s">
        <v>15</v>
      </c>
      <c r="B72" s="7">
        <v>2013</v>
      </c>
      <c r="C72" s="7">
        <v>2014</v>
      </c>
      <c r="D72" s="7">
        <v>2015</v>
      </c>
      <c r="E72" s="7">
        <v>2016</v>
      </c>
      <c r="F72" s="7">
        <v>2017</v>
      </c>
      <c r="G72" s="6">
        <v>2018</v>
      </c>
      <c r="H72" s="5">
        <v>2019</v>
      </c>
      <c r="I72" s="5">
        <v>2020</v>
      </c>
      <c r="J72" s="4">
        <v>2021</v>
      </c>
      <c r="K72" s="4">
        <v>2022</v>
      </c>
      <c r="L72" s="4">
        <v>2023</v>
      </c>
      <c r="M72" t="s">
        <v>14</v>
      </c>
    </row>
    <row r="73" spans="1:13" x14ac:dyDescent="0.2">
      <c r="A73" s="3" t="s">
        <v>13</v>
      </c>
      <c r="B73" s="17">
        <f t="shared" ref="B73:L73" si="15">(C59-B59)/B59</f>
        <v>0</v>
      </c>
      <c r="C73" s="17">
        <f t="shared" si="15"/>
        <v>0</v>
      </c>
      <c r="D73" s="17">
        <f t="shared" si="15"/>
        <v>0</v>
      </c>
      <c r="E73" s="17">
        <f t="shared" si="15"/>
        <v>0</v>
      </c>
      <c r="F73" s="17">
        <f t="shared" si="15"/>
        <v>0</v>
      </c>
      <c r="G73" s="17">
        <f t="shared" si="15"/>
        <v>0</v>
      </c>
      <c r="H73" s="17">
        <f t="shared" si="15"/>
        <v>0</v>
      </c>
      <c r="I73" s="17">
        <f t="shared" si="15"/>
        <v>0</v>
      </c>
      <c r="J73" s="17">
        <f t="shared" si="15"/>
        <v>0</v>
      </c>
      <c r="K73" s="17">
        <f t="shared" si="15"/>
        <v>0</v>
      </c>
      <c r="L73" s="17">
        <f t="shared" si="15"/>
        <v>0</v>
      </c>
      <c r="M73" s="1">
        <f t="shared" ref="M73:M81" si="16">AVERAGE(B73:L73)</f>
        <v>0</v>
      </c>
    </row>
    <row r="74" spans="1:13" x14ac:dyDescent="0.2">
      <c r="A74" s="3" t="s">
        <v>12</v>
      </c>
      <c r="B74" s="17">
        <f t="shared" ref="B74:L74" si="17">(C60-B60)/B60</f>
        <v>0</v>
      </c>
      <c r="C74" s="17">
        <f t="shared" si="17"/>
        <v>0</v>
      </c>
      <c r="D74" s="17">
        <f t="shared" si="17"/>
        <v>0</v>
      </c>
      <c r="E74" s="17">
        <f t="shared" si="17"/>
        <v>0</v>
      </c>
      <c r="F74" s="17">
        <f t="shared" si="17"/>
        <v>1</v>
      </c>
      <c r="G74" s="17">
        <f t="shared" si="17"/>
        <v>-0.5</v>
      </c>
      <c r="H74" s="17">
        <f t="shared" si="17"/>
        <v>1</v>
      </c>
      <c r="I74" s="17">
        <f t="shared" si="17"/>
        <v>0</v>
      </c>
      <c r="J74" s="17">
        <f t="shared" si="17"/>
        <v>0</v>
      </c>
      <c r="K74" s="17">
        <f t="shared" si="17"/>
        <v>0.5</v>
      </c>
      <c r="L74" s="17">
        <f t="shared" si="17"/>
        <v>-0.33333333333333331</v>
      </c>
      <c r="M74" s="1">
        <f t="shared" si="16"/>
        <v>0.15151515151515152</v>
      </c>
    </row>
    <row r="75" spans="1:13" x14ac:dyDescent="0.2">
      <c r="A75" s="3" t="s">
        <v>11</v>
      </c>
      <c r="B75" s="17">
        <f t="shared" ref="B75:L75" si="18">(C61-B61)/B61</f>
        <v>-4.5454545454545456E-2</v>
      </c>
      <c r="C75" s="17">
        <f t="shared" si="18"/>
        <v>0</v>
      </c>
      <c r="D75" s="17">
        <f t="shared" si="18"/>
        <v>4.7619047619047616E-2</v>
      </c>
      <c r="E75" s="17">
        <f t="shared" si="18"/>
        <v>-4.5454545454545456E-2</v>
      </c>
      <c r="F75" s="17">
        <f t="shared" si="18"/>
        <v>0</v>
      </c>
      <c r="G75" s="17">
        <f t="shared" si="18"/>
        <v>0.14285714285714285</v>
      </c>
      <c r="H75" s="17">
        <f t="shared" si="18"/>
        <v>8.3333333333333329E-2</v>
      </c>
      <c r="I75" s="17">
        <f t="shared" si="18"/>
        <v>0.15384615384615385</v>
      </c>
      <c r="J75" s="17">
        <f t="shared" si="18"/>
        <v>-3.3333333333333333E-2</v>
      </c>
      <c r="K75" s="17">
        <f t="shared" si="18"/>
        <v>0.13793103448275862</v>
      </c>
      <c r="L75" s="17">
        <f t="shared" si="18"/>
        <v>0.24242424242424243</v>
      </c>
      <c r="M75" s="1">
        <f t="shared" si="16"/>
        <v>6.2160775483659503E-2</v>
      </c>
    </row>
    <row r="76" spans="1:13" x14ac:dyDescent="0.2">
      <c r="A76" s="3" t="s">
        <v>8</v>
      </c>
      <c r="B76" s="17">
        <f t="shared" ref="B76:L76" si="19">(C63-B63)/B63</f>
        <v>2.5000000000000001E-2</v>
      </c>
      <c r="C76" s="17">
        <f t="shared" si="19"/>
        <v>1.6260162601626018E-2</v>
      </c>
      <c r="D76" s="17">
        <f t="shared" si="19"/>
        <v>-5.6000000000000001E-2</v>
      </c>
      <c r="E76" s="17">
        <f t="shared" si="19"/>
        <v>-8.4745762711864403E-2</v>
      </c>
      <c r="F76" s="17">
        <f t="shared" si="19"/>
        <v>-1.8518518518518517E-2</v>
      </c>
      <c r="G76" s="17">
        <f t="shared" si="19"/>
        <v>-7.5471698113207544E-2</v>
      </c>
      <c r="H76" s="17">
        <f t="shared" si="19"/>
        <v>-5.1020408163265307E-2</v>
      </c>
      <c r="I76" s="17">
        <f t="shared" si="19"/>
        <v>-8.6021505376344093E-2</v>
      </c>
      <c r="J76" s="17">
        <f t="shared" si="19"/>
        <v>-0.11764705882352941</v>
      </c>
      <c r="K76" s="17">
        <f t="shared" si="19"/>
        <v>-0.04</v>
      </c>
      <c r="L76" s="17">
        <f t="shared" si="19"/>
        <v>-2.7777777777777776E-2</v>
      </c>
      <c r="M76" s="1">
        <f t="shared" si="16"/>
        <v>-4.6903869716625544E-2</v>
      </c>
    </row>
    <row r="77" spans="1:13" x14ac:dyDescent="0.2">
      <c r="A77" s="3" t="s">
        <v>7</v>
      </c>
      <c r="B77" s="17">
        <f t="shared" ref="B77:L77" si="20">(C64-B64)/B64</f>
        <v>7.3529411764705881E-3</v>
      </c>
      <c r="C77" s="17">
        <f t="shared" si="20"/>
        <v>-2.9197080291970802E-2</v>
      </c>
      <c r="D77" s="17">
        <f t="shared" si="20"/>
        <v>-1.5037593984962405E-2</v>
      </c>
      <c r="E77" s="17">
        <f t="shared" si="20"/>
        <v>-2.2900763358778626E-2</v>
      </c>
      <c r="F77" s="17">
        <f t="shared" si="20"/>
        <v>-7.8125E-2</v>
      </c>
      <c r="G77" s="17">
        <f t="shared" si="20"/>
        <v>-1.6949152542372881E-2</v>
      </c>
      <c r="H77" s="17">
        <f t="shared" si="20"/>
        <v>6.0344827586206899E-2</v>
      </c>
      <c r="I77" s="17">
        <f t="shared" si="20"/>
        <v>-8.943089430894309E-2</v>
      </c>
      <c r="J77" s="17">
        <f t="shared" si="20"/>
        <v>-8.9285714285714281E-3</v>
      </c>
      <c r="K77" s="17">
        <f t="shared" si="20"/>
        <v>-6.3063063063063057E-2</v>
      </c>
      <c r="L77" s="17">
        <f t="shared" si="20"/>
        <v>4.807692307692308E-2</v>
      </c>
      <c r="M77" s="1">
        <f t="shared" si="16"/>
        <v>-1.8896129739914704E-2</v>
      </c>
    </row>
    <row r="78" spans="1:13" x14ac:dyDescent="0.2">
      <c r="A78" s="3" t="s">
        <v>5</v>
      </c>
      <c r="B78" s="17">
        <f t="shared" ref="B78:L78" si="21">(C66-B66)/B66</f>
        <v>2.0408163265306121E-2</v>
      </c>
      <c r="C78" s="17">
        <f t="shared" si="21"/>
        <v>0</v>
      </c>
      <c r="D78" s="17">
        <f t="shared" si="21"/>
        <v>0.02</v>
      </c>
      <c r="E78" s="17">
        <f t="shared" si="21"/>
        <v>-3.9215686274509803E-2</v>
      </c>
      <c r="F78" s="17">
        <f t="shared" si="21"/>
        <v>-4.0816326530612242E-2</v>
      </c>
      <c r="G78" s="17">
        <f t="shared" si="21"/>
        <v>-0.10638297872340426</v>
      </c>
      <c r="H78" s="17">
        <f t="shared" si="21"/>
        <v>0</v>
      </c>
      <c r="I78" s="17">
        <f t="shared" si="21"/>
        <v>-7.1428571428571425E-2</v>
      </c>
      <c r="J78" s="17">
        <f t="shared" si="21"/>
        <v>2.564102564102564E-2</v>
      </c>
      <c r="K78" s="17">
        <f t="shared" si="21"/>
        <v>0.22500000000000001</v>
      </c>
      <c r="L78" s="17">
        <f t="shared" si="21"/>
        <v>6.1224489795918366E-2</v>
      </c>
      <c r="M78" s="1">
        <f t="shared" si="16"/>
        <v>8.5845559768320378E-3</v>
      </c>
    </row>
    <row r="79" spans="1:13" x14ac:dyDescent="0.2">
      <c r="A79" s="3" t="s">
        <v>4</v>
      </c>
      <c r="B79" s="17">
        <f t="shared" ref="B79:L79" si="22">(C67-B67)/B67</f>
        <v>0.33333333333333331</v>
      </c>
      <c r="C79" s="17">
        <f t="shared" si="22"/>
        <v>0</v>
      </c>
      <c r="D79" s="17">
        <f t="shared" si="22"/>
        <v>0</v>
      </c>
      <c r="E79" s="17">
        <f t="shared" si="22"/>
        <v>0.5</v>
      </c>
      <c r="F79" s="17">
        <f t="shared" si="22"/>
        <v>-0.16666666666666666</v>
      </c>
      <c r="G79" s="17">
        <f t="shared" si="22"/>
        <v>0.2</v>
      </c>
      <c r="H79" s="17">
        <f t="shared" si="22"/>
        <v>0.16666666666666666</v>
      </c>
      <c r="I79" s="17">
        <f t="shared" si="22"/>
        <v>-0.2857142857142857</v>
      </c>
      <c r="J79" s="17">
        <f t="shared" si="22"/>
        <v>0.2</v>
      </c>
      <c r="K79" s="17">
        <f t="shared" si="22"/>
        <v>0</v>
      </c>
      <c r="L79" s="17">
        <f t="shared" si="22"/>
        <v>0</v>
      </c>
      <c r="M79" s="1">
        <f t="shared" si="16"/>
        <v>8.6147186147186167E-2</v>
      </c>
    </row>
    <row r="80" spans="1:13" x14ac:dyDescent="0.2">
      <c r="A80" s="3" t="s">
        <v>2</v>
      </c>
      <c r="B80" s="17">
        <f t="shared" ref="B80:L80" si="23">(C68-B68)/B68</f>
        <v>-0.16666666666666666</v>
      </c>
      <c r="C80" s="17">
        <f t="shared" si="23"/>
        <v>0</v>
      </c>
      <c r="D80" s="17">
        <f t="shared" si="23"/>
        <v>-0.2</v>
      </c>
      <c r="E80" s="17">
        <f t="shared" si="23"/>
        <v>0</v>
      </c>
      <c r="F80" s="17">
        <f t="shared" si="23"/>
        <v>0</v>
      </c>
      <c r="G80" s="17">
        <f t="shared" si="23"/>
        <v>0.25</v>
      </c>
      <c r="H80" s="17">
        <f t="shared" si="23"/>
        <v>-0.2</v>
      </c>
      <c r="I80" s="17">
        <f t="shared" si="23"/>
        <v>0.25</v>
      </c>
      <c r="J80" s="17">
        <f t="shared" si="23"/>
        <v>-0.2</v>
      </c>
      <c r="K80" s="17">
        <f t="shared" si="23"/>
        <v>0.5</v>
      </c>
      <c r="L80" s="17">
        <f t="shared" si="23"/>
        <v>0</v>
      </c>
      <c r="M80" s="1">
        <f t="shared" si="16"/>
        <v>2.1212121212121206E-2</v>
      </c>
    </row>
    <row r="81" spans="1:13" x14ac:dyDescent="0.2">
      <c r="A81" s="3" t="s">
        <v>0</v>
      </c>
      <c r="B81" s="17">
        <f t="shared" ref="B81:L81" si="24">(C70-B70)/B70</f>
        <v>-4.2553191489361701E-2</v>
      </c>
      <c r="C81" s="17">
        <f t="shared" si="24"/>
        <v>-3.3333333333333333E-2</v>
      </c>
      <c r="D81" s="17">
        <f t="shared" si="24"/>
        <v>4.5977011494252873E-2</v>
      </c>
      <c r="E81" s="17">
        <f t="shared" si="24"/>
        <v>0</v>
      </c>
      <c r="F81" s="17">
        <f t="shared" si="24"/>
        <v>3.2967032967032968E-2</v>
      </c>
      <c r="G81" s="17">
        <f t="shared" si="24"/>
        <v>-1.0638297872340425E-2</v>
      </c>
      <c r="H81" s="17">
        <f t="shared" si="24"/>
        <v>-4.3010752688172046E-2</v>
      </c>
      <c r="I81" s="17">
        <f t="shared" si="24"/>
        <v>-2.247191011235955E-2</v>
      </c>
      <c r="J81" s="17">
        <f t="shared" si="24"/>
        <v>-3.4482758620689655E-2</v>
      </c>
      <c r="K81" s="17">
        <f t="shared" si="24"/>
        <v>4.7619047619047616E-2</v>
      </c>
      <c r="L81" s="17">
        <f t="shared" si="24"/>
        <v>-3.4090909090909088E-2</v>
      </c>
      <c r="M81" s="1">
        <f t="shared" si="16"/>
        <v>-8.5470964660756682E-3</v>
      </c>
    </row>
    <row r="84" spans="1:13" x14ac:dyDescent="0.2">
      <c r="A84" t="s">
        <v>17</v>
      </c>
    </row>
    <row r="85" spans="1:13" x14ac:dyDescent="0.2">
      <c r="A85" s="15" t="s">
        <v>15</v>
      </c>
      <c r="B85" s="12">
        <v>2012</v>
      </c>
      <c r="C85" s="11">
        <v>2013</v>
      </c>
      <c r="D85" s="12">
        <v>2014</v>
      </c>
      <c r="E85" s="11">
        <v>2015</v>
      </c>
      <c r="F85" s="12">
        <v>2016</v>
      </c>
      <c r="G85" s="11">
        <v>2017</v>
      </c>
      <c r="H85" s="12">
        <v>2018</v>
      </c>
      <c r="I85" s="11">
        <v>2019</v>
      </c>
      <c r="J85" s="12">
        <v>2020</v>
      </c>
      <c r="K85" s="11">
        <v>2021</v>
      </c>
      <c r="L85" s="12">
        <v>2022</v>
      </c>
      <c r="M85" s="11">
        <v>2023</v>
      </c>
    </row>
    <row r="86" spans="1:13" x14ac:dyDescent="0.2">
      <c r="A86" s="3" t="s">
        <v>6</v>
      </c>
      <c r="B86" s="16">
        <v>10</v>
      </c>
      <c r="C86" s="16">
        <v>8</v>
      </c>
      <c r="D86" s="16">
        <v>9</v>
      </c>
      <c r="E86" s="16">
        <v>11</v>
      </c>
      <c r="F86" s="16">
        <v>7</v>
      </c>
      <c r="G86" s="16">
        <v>2</v>
      </c>
      <c r="H86" s="16">
        <v>1</v>
      </c>
      <c r="I86" s="16">
        <v>1</v>
      </c>
      <c r="J86" s="16">
        <v>1</v>
      </c>
      <c r="K86" s="16">
        <v>0</v>
      </c>
      <c r="L86" s="16">
        <v>0</v>
      </c>
      <c r="M86" s="9">
        <v>0</v>
      </c>
    </row>
    <row r="87" spans="1:13" x14ac:dyDescent="0.2">
      <c r="A87" s="3" t="s">
        <v>1</v>
      </c>
      <c r="B87" s="16">
        <v>0</v>
      </c>
      <c r="C87" s="16">
        <v>0</v>
      </c>
      <c r="D87" s="16">
        <v>0</v>
      </c>
      <c r="E87" s="16">
        <v>1</v>
      </c>
      <c r="F87" s="16">
        <v>1</v>
      </c>
      <c r="G87" s="16">
        <v>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9">
        <v>0</v>
      </c>
    </row>
    <row r="88" spans="1:13" x14ac:dyDescent="0.2">
      <c r="A88" s="3" t="s">
        <v>12</v>
      </c>
      <c r="B88" s="16">
        <v>122</v>
      </c>
      <c r="C88" s="16">
        <v>100</v>
      </c>
      <c r="D88" s="16">
        <v>170</v>
      </c>
      <c r="E88" s="16">
        <v>212</v>
      </c>
      <c r="F88" s="16">
        <v>214</v>
      </c>
      <c r="G88" s="16">
        <v>322</v>
      </c>
      <c r="H88" s="16">
        <v>209</v>
      </c>
      <c r="I88" s="16">
        <v>651</v>
      </c>
      <c r="J88" s="16">
        <v>541</v>
      </c>
      <c r="K88" s="16">
        <v>338</v>
      </c>
      <c r="L88" s="16">
        <v>457</v>
      </c>
      <c r="M88" s="9">
        <v>508</v>
      </c>
    </row>
    <row r="89" spans="1:13" x14ac:dyDescent="0.2">
      <c r="A89" s="3" t="s">
        <v>7</v>
      </c>
      <c r="B89" s="16">
        <v>19435</v>
      </c>
      <c r="C89" s="16">
        <v>19334</v>
      </c>
      <c r="D89" s="16">
        <v>19184</v>
      </c>
      <c r="E89" s="16">
        <v>19837</v>
      </c>
      <c r="F89" s="16">
        <v>20098</v>
      </c>
      <c r="G89" s="16">
        <v>20303</v>
      </c>
      <c r="H89" s="16">
        <v>20531</v>
      </c>
      <c r="I89" s="16">
        <v>23972</v>
      </c>
      <c r="J89" s="16">
        <v>23243</v>
      </c>
      <c r="K89" s="16">
        <v>24035</v>
      </c>
      <c r="L89" s="16">
        <v>23106</v>
      </c>
      <c r="M89" s="9">
        <v>24270</v>
      </c>
    </row>
    <row r="90" spans="1:13" x14ac:dyDescent="0.2">
      <c r="A90" s="3" t="s">
        <v>0</v>
      </c>
      <c r="B90" s="16">
        <v>7708</v>
      </c>
      <c r="C90" s="16">
        <v>7612</v>
      </c>
      <c r="D90" s="16">
        <v>7667</v>
      </c>
      <c r="E90" s="16">
        <v>8402</v>
      </c>
      <c r="F90" s="16">
        <v>8676</v>
      </c>
      <c r="G90" s="16">
        <v>9262</v>
      </c>
      <c r="H90" s="16">
        <v>9415</v>
      </c>
      <c r="I90" s="16">
        <v>9058</v>
      </c>
      <c r="J90" s="16">
        <v>9219</v>
      </c>
      <c r="K90" s="16">
        <v>9442</v>
      </c>
      <c r="L90" s="16">
        <v>10279</v>
      </c>
      <c r="M90" s="9">
        <v>10483</v>
      </c>
    </row>
    <row r="91" spans="1:13" x14ac:dyDescent="0.2">
      <c r="A91" s="3" t="s">
        <v>4</v>
      </c>
      <c r="B91" s="16">
        <v>107</v>
      </c>
      <c r="C91" s="16">
        <v>143</v>
      </c>
      <c r="D91" s="16">
        <v>155</v>
      </c>
      <c r="E91" s="16">
        <v>194</v>
      </c>
      <c r="F91" s="16">
        <v>265</v>
      </c>
      <c r="G91" s="16">
        <v>230</v>
      </c>
      <c r="H91" s="16">
        <v>270</v>
      </c>
      <c r="I91" s="16">
        <v>361</v>
      </c>
      <c r="J91" s="16">
        <v>217</v>
      </c>
      <c r="K91" s="16">
        <v>342</v>
      </c>
      <c r="L91" s="16">
        <v>300</v>
      </c>
      <c r="M91" s="9">
        <v>316</v>
      </c>
    </row>
    <row r="92" spans="1:13" x14ac:dyDescent="0.2">
      <c r="A92" s="3" t="s">
        <v>2</v>
      </c>
      <c r="B92" s="16">
        <v>401</v>
      </c>
      <c r="C92" s="16">
        <v>364</v>
      </c>
      <c r="D92" s="16">
        <v>322</v>
      </c>
      <c r="E92" s="16">
        <v>323</v>
      </c>
      <c r="F92" s="16">
        <v>345</v>
      </c>
      <c r="G92" s="16">
        <v>338</v>
      </c>
      <c r="H92" s="16">
        <v>412</v>
      </c>
      <c r="I92" s="16">
        <v>358</v>
      </c>
      <c r="J92" s="16">
        <v>410</v>
      </c>
      <c r="K92" s="16">
        <v>346</v>
      </c>
      <c r="L92" s="16">
        <v>557</v>
      </c>
      <c r="M92" s="9">
        <v>601</v>
      </c>
    </row>
    <row r="93" spans="1:13" x14ac:dyDescent="0.2">
      <c r="A93" s="3" t="s">
        <v>8</v>
      </c>
      <c r="B93" s="16">
        <v>10347</v>
      </c>
      <c r="C93" s="16">
        <v>11018</v>
      </c>
      <c r="D93" s="16">
        <v>11688</v>
      </c>
      <c r="E93" s="16">
        <v>11789</v>
      </c>
      <c r="F93" s="16">
        <v>11116</v>
      </c>
      <c r="G93" s="16">
        <v>11366</v>
      </c>
      <c r="H93" s="16">
        <v>10665</v>
      </c>
      <c r="I93" s="16">
        <v>10596</v>
      </c>
      <c r="J93" s="16">
        <v>10231</v>
      </c>
      <c r="K93" s="16">
        <v>9744</v>
      </c>
      <c r="L93" s="16">
        <v>9795</v>
      </c>
      <c r="M93" s="9">
        <v>10230</v>
      </c>
    </row>
    <row r="94" spans="1:13" x14ac:dyDescent="0.2">
      <c r="A94" s="3" t="s">
        <v>9</v>
      </c>
      <c r="B94" s="16">
        <v>118</v>
      </c>
      <c r="C94" s="16">
        <v>69</v>
      </c>
      <c r="D94" s="16">
        <v>51</v>
      </c>
      <c r="E94" s="16">
        <v>74</v>
      </c>
      <c r="F94" s="16">
        <v>83</v>
      </c>
      <c r="G94" s="16">
        <v>75</v>
      </c>
      <c r="H94" s="16">
        <v>53</v>
      </c>
      <c r="I94" s="16">
        <v>45</v>
      </c>
      <c r="J94" s="16">
        <v>35</v>
      </c>
      <c r="K94" s="16">
        <v>41</v>
      </c>
      <c r="L94" s="16">
        <v>76</v>
      </c>
      <c r="M94" s="9">
        <v>83</v>
      </c>
    </row>
    <row r="95" spans="1:13" x14ac:dyDescent="0.2">
      <c r="A95" s="3" t="s">
        <v>5</v>
      </c>
      <c r="B95" s="16">
        <v>4987</v>
      </c>
      <c r="C95" s="16">
        <v>5372</v>
      </c>
      <c r="D95" s="16">
        <v>5490</v>
      </c>
      <c r="E95" s="16">
        <v>6133</v>
      </c>
      <c r="F95" s="16">
        <v>5869</v>
      </c>
      <c r="G95" s="16">
        <v>5934</v>
      </c>
      <c r="H95" s="16">
        <v>5625</v>
      </c>
      <c r="I95" s="16">
        <v>5899</v>
      </c>
      <c r="J95" s="16">
        <v>5777</v>
      </c>
      <c r="K95" s="16">
        <v>6399</v>
      </c>
      <c r="L95" s="16">
        <v>8167</v>
      </c>
      <c r="M95" s="9">
        <v>8619</v>
      </c>
    </row>
    <row r="96" spans="1:13" x14ac:dyDescent="0.2">
      <c r="A96" s="3" t="s">
        <v>11</v>
      </c>
      <c r="B96" s="16">
        <v>1161</v>
      </c>
      <c r="C96" s="16">
        <v>1145</v>
      </c>
      <c r="D96" s="16">
        <v>1156</v>
      </c>
      <c r="E96" s="16">
        <v>1214</v>
      </c>
      <c r="F96" s="16">
        <v>1229</v>
      </c>
      <c r="G96" s="16">
        <v>1213</v>
      </c>
      <c r="H96" s="16">
        <v>1442</v>
      </c>
      <c r="I96" s="16">
        <v>1601</v>
      </c>
      <c r="J96" s="16">
        <v>1914</v>
      </c>
      <c r="K96" s="16">
        <v>1909</v>
      </c>
      <c r="L96" s="16">
        <v>2178</v>
      </c>
      <c r="M96" s="9">
        <v>2742</v>
      </c>
    </row>
    <row r="97" spans="1:13" x14ac:dyDescent="0.2">
      <c r="A97" s="3" t="s">
        <v>13</v>
      </c>
      <c r="B97" s="16">
        <v>40</v>
      </c>
      <c r="C97" s="16">
        <v>45</v>
      </c>
      <c r="D97" s="16">
        <v>50</v>
      </c>
      <c r="E97" s="16">
        <v>47</v>
      </c>
      <c r="F97" s="16">
        <v>53</v>
      </c>
      <c r="G97" s="16">
        <v>56</v>
      </c>
      <c r="H97" s="16">
        <v>59</v>
      </c>
      <c r="I97" s="16">
        <v>61</v>
      </c>
      <c r="J97" s="16">
        <v>72</v>
      </c>
      <c r="K97" s="16">
        <v>55</v>
      </c>
      <c r="L97" s="16">
        <v>57</v>
      </c>
      <c r="M97" s="9">
        <v>69</v>
      </c>
    </row>
    <row r="100" spans="1:13" x14ac:dyDescent="0.2">
      <c r="A100" t="s">
        <v>16</v>
      </c>
    </row>
    <row r="101" spans="1:13" x14ac:dyDescent="0.2">
      <c r="A101" s="15" t="s">
        <v>15</v>
      </c>
      <c r="B101" s="14">
        <v>2012</v>
      </c>
      <c r="C101" s="14">
        <v>2013</v>
      </c>
      <c r="D101" s="14">
        <v>2014</v>
      </c>
      <c r="E101" s="14">
        <v>2015</v>
      </c>
      <c r="F101" s="14">
        <v>2016</v>
      </c>
      <c r="G101" s="14">
        <v>2017</v>
      </c>
      <c r="H101" s="14">
        <v>2018</v>
      </c>
      <c r="I101" s="14">
        <v>2019</v>
      </c>
      <c r="J101" s="13">
        <v>2020</v>
      </c>
      <c r="K101" s="12">
        <v>2021</v>
      </c>
      <c r="L101" s="12">
        <v>2022</v>
      </c>
      <c r="M101" s="11">
        <v>2023</v>
      </c>
    </row>
    <row r="102" spans="1:13" x14ac:dyDescent="0.2">
      <c r="A102" s="3" t="s">
        <v>13</v>
      </c>
      <c r="B102" s="10">
        <v>73</v>
      </c>
      <c r="C102" s="10">
        <v>81</v>
      </c>
      <c r="D102" s="10">
        <v>90</v>
      </c>
      <c r="E102" s="10">
        <v>81</v>
      </c>
      <c r="F102" s="10">
        <v>94</v>
      </c>
      <c r="G102" s="10">
        <v>102</v>
      </c>
      <c r="H102" s="10">
        <v>105</v>
      </c>
      <c r="I102" s="10">
        <v>108</v>
      </c>
      <c r="J102" s="10">
        <v>113</v>
      </c>
      <c r="K102" s="10">
        <v>93</v>
      </c>
      <c r="L102" s="10">
        <v>89</v>
      </c>
      <c r="M102" s="9">
        <v>114</v>
      </c>
    </row>
    <row r="103" spans="1:13" x14ac:dyDescent="0.2">
      <c r="A103" s="3" t="s">
        <v>12</v>
      </c>
      <c r="B103" s="10">
        <v>229</v>
      </c>
      <c r="C103" s="10">
        <v>212</v>
      </c>
      <c r="D103" s="10">
        <v>316</v>
      </c>
      <c r="E103" s="10">
        <v>383</v>
      </c>
      <c r="F103" s="10">
        <v>392</v>
      </c>
      <c r="G103" s="10">
        <v>585</v>
      </c>
      <c r="H103" s="10">
        <v>372</v>
      </c>
      <c r="I103" s="10">
        <v>1152</v>
      </c>
      <c r="J103" s="10">
        <v>992</v>
      </c>
      <c r="K103" s="10">
        <v>617</v>
      </c>
      <c r="L103" s="10">
        <v>842</v>
      </c>
      <c r="M103" s="9">
        <v>943</v>
      </c>
    </row>
    <row r="104" spans="1:13" x14ac:dyDescent="0.2">
      <c r="A104" s="3" t="s">
        <v>11</v>
      </c>
      <c r="B104" s="10">
        <v>1638</v>
      </c>
      <c r="C104" s="10">
        <v>1581</v>
      </c>
      <c r="D104" s="10">
        <v>1524</v>
      </c>
      <c r="E104" s="10">
        <v>1618</v>
      </c>
      <c r="F104" s="10">
        <v>1564</v>
      </c>
      <c r="G104" s="10">
        <v>1506</v>
      </c>
      <c r="H104" s="10">
        <v>1751</v>
      </c>
      <c r="I104" s="10">
        <v>1905</v>
      </c>
      <c r="J104" s="10">
        <v>2136</v>
      </c>
      <c r="K104" s="10">
        <v>2227</v>
      </c>
      <c r="L104" s="10">
        <v>2695</v>
      </c>
      <c r="M104" s="9">
        <v>3444</v>
      </c>
    </row>
    <row r="105" spans="1:13" x14ac:dyDescent="0.2">
      <c r="A105" s="3" t="s">
        <v>10</v>
      </c>
      <c r="B105" s="10">
        <v>18663</v>
      </c>
      <c r="C105" s="10">
        <v>19126</v>
      </c>
      <c r="D105" s="10">
        <v>19962</v>
      </c>
      <c r="E105" s="10">
        <v>20648</v>
      </c>
      <c r="F105" s="10">
        <v>21250</v>
      </c>
      <c r="G105" s="10">
        <v>21806</v>
      </c>
      <c r="H105" s="10">
        <v>23137</v>
      </c>
      <c r="I105" s="10">
        <v>25564</v>
      </c>
      <c r="J105" s="10">
        <v>25041</v>
      </c>
      <c r="K105" s="10">
        <v>25679</v>
      </c>
      <c r="L105" s="10">
        <v>28393</v>
      </c>
      <c r="M105" s="9">
        <v>32050</v>
      </c>
    </row>
    <row r="106" spans="1:13" x14ac:dyDescent="0.2">
      <c r="A106" s="3" t="s">
        <v>9</v>
      </c>
      <c r="B106" s="10">
        <v>236</v>
      </c>
      <c r="C106" s="10">
        <v>140</v>
      </c>
      <c r="D106" s="10">
        <v>128</v>
      </c>
      <c r="E106" s="10">
        <v>208</v>
      </c>
      <c r="F106" s="10">
        <v>254</v>
      </c>
      <c r="G106" s="10">
        <v>220</v>
      </c>
      <c r="H106" s="10">
        <v>155</v>
      </c>
      <c r="I106" s="10">
        <v>136</v>
      </c>
      <c r="J106" s="10">
        <v>105</v>
      </c>
      <c r="K106" s="10">
        <v>123</v>
      </c>
      <c r="L106" s="10">
        <v>214</v>
      </c>
      <c r="M106" s="9">
        <v>231</v>
      </c>
    </row>
    <row r="107" spans="1:13" x14ac:dyDescent="0.2">
      <c r="A107" s="3" t="s">
        <v>8</v>
      </c>
      <c r="B107" s="10">
        <v>29778</v>
      </c>
      <c r="C107" s="10">
        <v>33865</v>
      </c>
      <c r="D107" s="10">
        <v>33128</v>
      </c>
      <c r="E107" s="10">
        <v>35700</v>
      </c>
      <c r="F107" s="10">
        <v>34120</v>
      </c>
      <c r="G107" s="10">
        <v>33759</v>
      </c>
      <c r="H107" s="10">
        <v>31603</v>
      </c>
      <c r="I107" s="10">
        <v>32257</v>
      </c>
      <c r="J107" s="10">
        <v>29746</v>
      </c>
      <c r="K107" s="10">
        <v>27937</v>
      </c>
      <c r="L107" s="10">
        <v>26849</v>
      </c>
      <c r="M107" s="9">
        <v>27669</v>
      </c>
    </row>
    <row r="108" spans="1:13" x14ac:dyDescent="0.2">
      <c r="A108" s="3" t="s">
        <v>7</v>
      </c>
      <c r="B108" s="10">
        <v>34461</v>
      </c>
      <c r="C108" s="10">
        <v>36744</v>
      </c>
      <c r="D108" s="10">
        <v>34351</v>
      </c>
      <c r="E108" s="10">
        <v>33630</v>
      </c>
      <c r="F108" s="10">
        <v>33706</v>
      </c>
      <c r="G108" s="10">
        <v>32514</v>
      </c>
      <c r="H108" s="10">
        <v>32100</v>
      </c>
      <c r="I108" s="10">
        <v>34946</v>
      </c>
      <c r="J108" s="10">
        <v>32618</v>
      </c>
      <c r="K108" s="10">
        <v>34186</v>
      </c>
      <c r="L108" s="10">
        <v>34427</v>
      </c>
      <c r="M108" s="9">
        <v>35345</v>
      </c>
    </row>
    <row r="109" spans="1:13" x14ac:dyDescent="0.2">
      <c r="A109" s="3" t="s">
        <v>6</v>
      </c>
      <c r="B109" s="10">
        <v>50</v>
      </c>
      <c r="C109" s="10">
        <v>39</v>
      </c>
      <c r="D109" s="10">
        <v>50</v>
      </c>
      <c r="E109" s="10">
        <v>45</v>
      </c>
      <c r="F109" s="10">
        <v>25</v>
      </c>
      <c r="G109" s="10">
        <v>10</v>
      </c>
      <c r="H109" s="10">
        <v>4</v>
      </c>
      <c r="I109" s="10">
        <v>6</v>
      </c>
      <c r="J109" s="10">
        <v>2</v>
      </c>
      <c r="K109" s="10">
        <v>2</v>
      </c>
      <c r="L109" s="10">
        <v>2</v>
      </c>
      <c r="M109" s="9">
        <v>2</v>
      </c>
    </row>
    <row r="110" spans="1:13" x14ac:dyDescent="0.2">
      <c r="A110" s="3" t="s">
        <v>5</v>
      </c>
      <c r="B110" s="10">
        <v>6015</v>
      </c>
      <c r="C110" s="10">
        <v>6406</v>
      </c>
      <c r="D110" s="10">
        <v>6522</v>
      </c>
      <c r="E110" s="10">
        <v>7275</v>
      </c>
      <c r="F110" s="10">
        <v>7026</v>
      </c>
      <c r="G110" s="10">
        <v>7153</v>
      </c>
      <c r="H110" s="10">
        <v>6774</v>
      </c>
      <c r="I110" s="10">
        <v>7125</v>
      </c>
      <c r="J110" s="10">
        <v>6795</v>
      </c>
      <c r="K110" s="10">
        <v>7565</v>
      </c>
      <c r="L110" s="10">
        <v>9802</v>
      </c>
      <c r="M110" s="9">
        <v>10118</v>
      </c>
    </row>
    <row r="111" spans="1:13" x14ac:dyDescent="0.2">
      <c r="A111" s="3" t="s">
        <v>4</v>
      </c>
      <c r="B111" s="10">
        <v>190</v>
      </c>
      <c r="C111" s="10">
        <v>244</v>
      </c>
      <c r="D111" s="10">
        <v>256</v>
      </c>
      <c r="E111" s="10">
        <v>321</v>
      </c>
      <c r="F111" s="10">
        <v>437</v>
      </c>
      <c r="G111" s="10">
        <v>379</v>
      </c>
      <c r="H111" s="10">
        <v>438</v>
      </c>
      <c r="I111" s="10">
        <v>591</v>
      </c>
      <c r="J111" s="10">
        <v>387</v>
      </c>
      <c r="K111" s="10">
        <v>587</v>
      </c>
      <c r="L111" s="10">
        <v>565</v>
      </c>
      <c r="M111" s="9">
        <v>637</v>
      </c>
    </row>
    <row r="112" spans="1:13" x14ac:dyDescent="0.2">
      <c r="A112" s="3" t="s">
        <v>3</v>
      </c>
      <c r="B112" s="10">
        <v>2017</v>
      </c>
      <c r="C112" s="10">
        <v>1855</v>
      </c>
      <c r="D112" s="10">
        <v>1812</v>
      </c>
      <c r="E112" s="10">
        <v>1865</v>
      </c>
      <c r="F112" s="10">
        <v>1770</v>
      </c>
      <c r="G112" s="10">
        <v>1679</v>
      </c>
      <c r="H112" s="10">
        <v>1883</v>
      </c>
      <c r="I112" s="10">
        <v>2102</v>
      </c>
      <c r="J112" s="10">
        <v>2397</v>
      </c>
      <c r="K112" s="10">
        <v>2506</v>
      </c>
      <c r="L112" s="10">
        <v>2953</v>
      </c>
      <c r="M112" s="9">
        <v>3552</v>
      </c>
    </row>
    <row r="113" spans="1:13" x14ac:dyDescent="0.2">
      <c r="A113" s="3" t="s">
        <v>2</v>
      </c>
      <c r="B113" s="10">
        <v>833</v>
      </c>
      <c r="C113" s="10">
        <v>751</v>
      </c>
      <c r="D113" s="10">
        <v>686</v>
      </c>
      <c r="E113" s="10">
        <v>708</v>
      </c>
      <c r="F113" s="10">
        <v>754</v>
      </c>
      <c r="G113" s="10">
        <v>729</v>
      </c>
      <c r="H113" s="10">
        <v>883</v>
      </c>
      <c r="I113" s="10">
        <v>746</v>
      </c>
      <c r="J113" s="10">
        <v>681</v>
      </c>
      <c r="K113" s="10">
        <v>694</v>
      </c>
      <c r="L113" s="10">
        <v>1239</v>
      </c>
      <c r="M113" s="9">
        <v>1280</v>
      </c>
    </row>
    <row r="114" spans="1:13" x14ac:dyDescent="0.2">
      <c r="A114" s="3" t="s">
        <v>1</v>
      </c>
      <c r="B114" s="10">
        <v>1</v>
      </c>
      <c r="C114" s="10">
        <v>1</v>
      </c>
      <c r="D114" s="10">
        <v>1</v>
      </c>
      <c r="E114" s="10">
        <v>2</v>
      </c>
      <c r="F114" s="10">
        <v>2</v>
      </c>
      <c r="G114" s="10">
        <v>2</v>
      </c>
      <c r="H114" s="10">
        <v>2</v>
      </c>
      <c r="I114" s="10">
        <v>1</v>
      </c>
      <c r="J114" s="10">
        <v>1</v>
      </c>
      <c r="K114" s="10">
        <v>2</v>
      </c>
      <c r="L114" s="10">
        <v>2</v>
      </c>
      <c r="M114" s="9">
        <v>1</v>
      </c>
    </row>
    <row r="115" spans="1:13" x14ac:dyDescent="0.2">
      <c r="A115" s="3" t="s">
        <v>0</v>
      </c>
      <c r="B115" s="10">
        <v>16804</v>
      </c>
      <c r="C115" s="10">
        <v>17443</v>
      </c>
      <c r="D115" s="10">
        <v>17997</v>
      </c>
      <c r="E115" s="10">
        <v>20548</v>
      </c>
      <c r="F115" s="10">
        <v>21122</v>
      </c>
      <c r="G115" s="10">
        <v>21736</v>
      </c>
      <c r="H115" s="10">
        <v>22086</v>
      </c>
      <c r="I115" s="10">
        <v>21546</v>
      </c>
      <c r="J115" s="10">
        <v>23218</v>
      </c>
      <c r="K115" s="10">
        <v>22996</v>
      </c>
      <c r="L115" s="10">
        <v>26000</v>
      </c>
      <c r="M115" s="9">
        <v>27134</v>
      </c>
    </row>
    <row r="119" spans="1:13" x14ac:dyDescent="0.2">
      <c r="A119" s="8" t="s">
        <v>15</v>
      </c>
      <c r="B119" s="7">
        <v>2013</v>
      </c>
      <c r="C119" s="7">
        <v>2014</v>
      </c>
      <c r="D119" s="7">
        <v>2015</v>
      </c>
      <c r="E119" s="7">
        <v>2016</v>
      </c>
      <c r="F119" s="7">
        <v>2017</v>
      </c>
      <c r="G119" s="6">
        <v>2018</v>
      </c>
      <c r="H119" s="5">
        <v>2019</v>
      </c>
      <c r="I119" s="5">
        <v>2020</v>
      </c>
      <c r="J119" s="4">
        <v>2021</v>
      </c>
      <c r="K119" s="4">
        <v>2022</v>
      </c>
      <c r="L119" s="4">
        <v>2023</v>
      </c>
      <c r="M119" t="s">
        <v>14</v>
      </c>
    </row>
    <row r="120" spans="1:13" x14ac:dyDescent="0.2">
      <c r="A120" s="3" t="s">
        <v>13</v>
      </c>
      <c r="B120" s="2">
        <f t="shared" ref="B120:L120" si="25">(C102-B102)/B102</f>
        <v>0.1095890410958904</v>
      </c>
      <c r="C120" s="2">
        <f t="shared" si="25"/>
        <v>0.1111111111111111</v>
      </c>
      <c r="D120" s="2">
        <f t="shared" si="25"/>
        <v>-0.1</v>
      </c>
      <c r="E120" s="2">
        <f t="shared" si="25"/>
        <v>0.16049382716049382</v>
      </c>
      <c r="F120" s="2">
        <f t="shared" si="25"/>
        <v>8.5106382978723402E-2</v>
      </c>
      <c r="G120" s="2">
        <f t="shared" si="25"/>
        <v>2.9411764705882353E-2</v>
      </c>
      <c r="H120" s="2">
        <f t="shared" si="25"/>
        <v>2.8571428571428571E-2</v>
      </c>
      <c r="I120" s="2">
        <f t="shared" si="25"/>
        <v>4.6296296296296294E-2</v>
      </c>
      <c r="J120" s="2">
        <f t="shared" si="25"/>
        <v>-0.17699115044247787</v>
      </c>
      <c r="K120" s="2">
        <f t="shared" si="25"/>
        <v>-4.3010752688172046E-2</v>
      </c>
      <c r="L120" s="2">
        <f t="shared" si="25"/>
        <v>0.2808988764044944</v>
      </c>
      <c r="M120" s="1">
        <f t="shared" ref="M120:M133" si="26">AVERAGE(B120:L120)</f>
        <v>4.8316075017606402E-2</v>
      </c>
    </row>
    <row r="121" spans="1:13" x14ac:dyDescent="0.2">
      <c r="A121" s="3" t="s">
        <v>12</v>
      </c>
      <c r="B121" s="2">
        <f t="shared" ref="B121:L121" si="27">(C103-B103)/B103</f>
        <v>-7.4235807860262015E-2</v>
      </c>
      <c r="C121" s="2">
        <f t="shared" si="27"/>
        <v>0.49056603773584906</v>
      </c>
      <c r="D121" s="2">
        <f t="shared" si="27"/>
        <v>0.21202531645569619</v>
      </c>
      <c r="E121" s="2">
        <f t="shared" si="27"/>
        <v>2.3498694516971279E-2</v>
      </c>
      <c r="F121" s="2">
        <f t="shared" si="27"/>
        <v>0.49234693877551022</v>
      </c>
      <c r="G121" s="2">
        <f t="shared" si="27"/>
        <v>-0.36410256410256409</v>
      </c>
      <c r="H121" s="2">
        <f t="shared" si="27"/>
        <v>2.096774193548387</v>
      </c>
      <c r="I121" s="2">
        <f t="shared" si="27"/>
        <v>-0.1388888888888889</v>
      </c>
      <c r="J121" s="2">
        <f t="shared" si="27"/>
        <v>-0.37802419354838712</v>
      </c>
      <c r="K121" s="2">
        <f t="shared" si="27"/>
        <v>0.36466774716369532</v>
      </c>
      <c r="L121" s="2">
        <f t="shared" si="27"/>
        <v>0.11995249406175772</v>
      </c>
      <c r="M121" s="1">
        <f t="shared" si="26"/>
        <v>0.25859817889616044</v>
      </c>
    </row>
    <row r="122" spans="1:13" x14ac:dyDescent="0.2">
      <c r="A122" s="3" t="s">
        <v>11</v>
      </c>
      <c r="B122" s="2">
        <f t="shared" ref="B122:L122" si="28">(C104-B104)/B104</f>
        <v>-3.47985347985348E-2</v>
      </c>
      <c r="C122" s="2">
        <f t="shared" si="28"/>
        <v>-3.6053130929791274E-2</v>
      </c>
      <c r="D122" s="2">
        <f t="shared" si="28"/>
        <v>6.1679790026246718E-2</v>
      </c>
      <c r="E122" s="2">
        <f t="shared" si="28"/>
        <v>-3.3374536464771322E-2</v>
      </c>
      <c r="F122" s="2">
        <f t="shared" si="28"/>
        <v>-3.7084398976982097E-2</v>
      </c>
      <c r="G122" s="2">
        <f t="shared" si="28"/>
        <v>0.16268260292164674</v>
      </c>
      <c r="H122" s="2">
        <f t="shared" si="28"/>
        <v>8.7949743003997716E-2</v>
      </c>
      <c r="I122" s="2">
        <f t="shared" si="28"/>
        <v>0.12125984251968504</v>
      </c>
      <c r="J122" s="2">
        <f t="shared" si="28"/>
        <v>4.2602996254681648E-2</v>
      </c>
      <c r="K122" s="2">
        <f t="shared" si="28"/>
        <v>0.21014818140996858</v>
      </c>
      <c r="L122" s="2">
        <f t="shared" si="28"/>
        <v>0.2779220779220779</v>
      </c>
      <c r="M122" s="1">
        <f t="shared" si="26"/>
        <v>7.4812239353474988E-2</v>
      </c>
    </row>
    <row r="123" spans="1:13" x14ac:dyDescent="0.2">
      <c r="A123" s="3" t="s">
        <v>10</v>
      </c>
      <c r="B123" s="2">
        <f t="shared" ref="B123:L123" si="29">(C105-B105)/B105</f>
        <v>2.4808444515887051E-2</v>
      </c>
      <c r="C123" s="2">
        <f t="shared" si="29"/>
        <v>4.3710132803513539E-2</v>
      </c>
      <c r="D123" s="2">
        <f t="shared" si="29"/>
        <v>3.4365294058711554E-2</v>
      </c>
      <c r="E123" s="2">
        <f t="shared" si="29"/>
        <v>2.9155366137156143E-2</v>
      </c>
      <c r="F123" s="2">
        <f t="shared" si="29"/>
        <v>2.6164705882352941E-2</v>
      </c>
      <c r="G123" s="2">
        <f t="shared" si="29"/>
        <v>6.1038246354214433E-2</v>
      </c>
      <c r="H123" s="2">
        <f t="shared" si="29"/>
        <v>0.10489691835588019</v>
      </c>
      <c r="I123" s="2">
        <f t="shared" si="29"/>
        <v>-2.0458457205445157E-2</v>
      </c>
      <c r="J123" s="2">
        <f t="shared" si="29"/>
        <v>2.5478215726209019E-2</v>
      </c>
      <c r="K123" s="2">
        <f t="shared" si="29"/>
        <v>0.10568947388917013</v>
      </c>
      <c r="L123" s="2">
        <f t="shared" si="29"/>
        <v>0.12879935195294615</v>
      </c>
      <c r="M123" s="1">
        <f t="shared" si="26"/>
        <v>5.1240699315508724E-2</v>
      </c>
    </row>
    <row r="124" spans="1:13" x14ac:dyDescent="0.2">
      <c r="A124" s="3" t="s">
        <v>9</v>
      </c>
      <c r="B124" s="2">
        <f t="shared" ref="B124:L124" si="30">(C106-B106)/B106</f>
        <v>-0.40677966101694918</v>
      </c>
      <c r="C124" s="2">
        <f t="shared" si="30"/>
        <v>-8.5714285714285715E-2</v>
      </c>
      <c r="D124" s="2">
        <f t="shared" si="30"/>
        <v>0.625</v>
      </c>
      <c r="E124" s="2">
        <f t="shared" si="30"/>
        <v>0.22115384615384615</v>
      </c>
      <c r="F124" s="2">
        <f t="shared" si="30"/>
        <v>-0.13385826771653545</v>
      </c>
      <c r="G124" s="2">
        <f t="shared" si="30"/>
        <v>-0.29545454545454547</v>
      </c>
      <c r="H124" s="2">
        <f t="shared" si="30"/>
        <v>-0.12258064516129032</v>
      </c>
      <c r="I124" s="2">
        <f t="shared" si="30"/>
        <v>-0.22794117647058823</v>
      </c>
      <c r="J124" s="2">
        <f t="shared" si="30"/>
        <v>0.17142857142857143</v>
      </c>
      <c r="K124" s="2">
        <f t="shared" si="30"/>
        <v>0.73983739837398377</v>
      </c>
      <c r="L124" s="2">
        <f t="shared" si="30"/>
        <v>7.9439252336448593E-2</v>
      </c>
      <c r="M124" s="1">
        <f t="shared" si="26"/>
        <v>5.1320953341695959E-2</v>
      </c>
    </row>
    <row r="125" spans="1:13" x14ac:dyDescent="0.2">
      <c r="A125" s="3" t="s">
        <v>8</v>
      </c>
      <c r="B125" s="2">
        <f t="shared" ref="B125:L125" si="31">(C107-B107)/B107</f>
        <v>0.13724897575391229</v>
      </c>
      <c r="C125" s="2">
        <f t="shared" si="31"/>
        <v>-2.1762882031596043E-2</v>
      </c>
      <c r="D125" s="2">
        <f t="shared" si="31"/>
        <v>7.7638251630041052E-2</v>
      </c>
      <c r="E125" s="2">
        <f t="shared" si="31"/>
        <v>-4.4257703081232495E-2</v>
      </c>
      <c r="F125" s="2">
        <f t="shared" si="31"/>
        <v>-1.0580304806565065E-2</v>
      </c>
      <c r="G125" s="2">
        <f t="shared" si="31"/>
        <v>-6.3864450961225158E-2</v>
      </c>
      <c r="H125" s="2">
        <f t="shared" si="31"/>
        <v>2.0694237888808024E-2</v>
      </c>
      <c r="I125" s="2">
        <f t="shared" si="31"/>
        <v>-7.7843568837771646E-2</v>
      </c>
      <c r="J125" s="2">
        <f t="shared" si="31"/>
        <v>-6.081489948228333E-2</v>
      </c>
      <c r="K125" s="2">
        <f t="shared" si="31"/>
        <v>-3.8944768586462397E-2</v>
      </c>
      <c r="L125" s="2">
        <f t="shared" si="31"/>
        <v>3.0541174717866586E-2</v>
      </c>
      <c r="M125" s="1">
        <f t="shared" si="26"/>
        <v>-4.7223579815007469E-3</v>
      </c>
    </row>
    <row r="126" spans="1:13" x14ac:dyDescent="0.2">
      <c r="A126" s="3" t="s">
        <v>7</v>
      </c>
      <c r="B126" s="2">
        <f t="shared" ref="B126:L126" si="32">(C108-B108)/B108</f>
        <v>6.6248802994689646E-2</v>
      </c>
      <c r="C126" s="2">
        <f t="shared" si="32"/>
        <v>-6.5126279120400615E-2</v>
      </c>
      <c r="D126" s="2">
        <f t="shared" si="32"/>
        <v>-2.0989199732176646E-2</v>
      </c>
      <c r="E126" s="2">
        <f t="shared" si="32"/>
        <v>2.2598870056497176E-3</v>
      </c>
      <c r="F126" s="2">
        <f t="shared" si="32"/>
        <v>-3.5364623509167505E-2</v>
      </c>
      <c r="G126" s="2">
        <f t="shared" si="32"/>
        <v>-1.2732976563941687E-2</v>
      </c>
      <c r="H126" s="2">
        <f t="shared" si="32"/>
        <v>8.8660436137071655E-2</v>
      </c>
      <c r="I126" s="2">
        <f t="shared" si="32"/>
        <v>-6.6617066330910552E-2</v>
      </c>
      <c r="J126" s="2">
        <f t="shared" si="32"/>
        <v>4.807161689864492E-2</v>
      </c>
      <c r="K126" s="2">
        <f t="shared" si="32"/>
        <v>7.0496694553325925E-3</v>
      </c>
      <c r="L126" s="2">
        <f t="shared" si="32"/>
        <v>2.6665117494989399E-2</v>
      </c>
      <c r="M126" s="1">
        <f t="shared" si="26"/>
        <v>3.4659440663437203E-3</v>
      </c>
    </row>
    <row r="127" spans="1:13" x14ac:dyDescent="0.2">
      <c r="A127" s="3" t="s">
        <v>6</v>
      </c>
      <c r="B127" s="2">
        <f t="shared" ref="B127:L127" si="33">(C109-B109)/B109</f>
        <v>-0.22</v>
      </c>
      <c r="C127" s="2">
        <f t="shared" si="33"/>
        <v>0.28205128205128205</v>
      </c>
      <c r="D127" s="2">
        <f t="shared" si="33"/>
        <v>-0.1</v>
      </c>
      <c r="E127" s="2">
        <f t="shared" si="33"/>
        <v>-0.44444444444444442</v>
      </c>
      <c r="F127" s="2">
        <f t="shared" si="33"/>
        <v>-0.6</v>
      </c>
      <c r="G127" s="2">
        <f t="shared" si="33"/>
        <v>-0.6</v>
      </c>
      <c r="H127" s="2">
        <f t="shared" si="33"/>
        <v>0.5</v>
      </c>
      <c r="I127" s="2">
        <f t="shared" si="33"/>
        <v>-0.66666666666666663</v>
      </c>
      <c r="J127" s="2">
        <f t="shared" si="33"/>
        <v>0</v>
      </c>
      <c r="K127" s="2">
        <f t="shared" si="33"/>
        <v>0</v>
      </c>
      <c r="L127" s="2">
        <f t="shared" si="33"/>
        <v>0</v>
      </c>
      <c r="M127" s="1">
        <f t="shared" si="26"/>
        <v>-0.16809634809634807</v>
      </c>
    </row>
    <row r="128" spans="1:13" x14ac:dyDescent="0.2">
      <c r="A128" s="3" t="s">
        <v>5</v>
      </c>
      <c r="B128" s="2">
        <f t="shared" ref="B128:L128" si="34">(C110-B110)/B110</f>
        <v>6.5004156275976721E-2</v>
      </c>
      <c r="C128" s="2">
        <f t="shared" si="34"/>
        <v>1.8108023727755228E-2</v>
      </c>
      <c r="D128" s="2">
        <f t="shared" si="34"/>
        <v>0.11545538178472861</v>
      </c>
      <c r="E128" s="2">
        <f t="shared" si="34"/>
        <v>-3.4226804123711339E-2</v>
      </c>
      <c r="F128" s="2">
        <f t="shared" si="34"/>
        <v>1.8075718758895531E-2</v>
      </c>
      <c r="G128" s="2">
        <f t="shared" si="34"/>
        <v>-5.298476163847337E-2</v>
      </c>
      <c r="H128" s="2">
        <f t="shared" si="34"/>
        <v>5.1815766164747562E-2</v>
      </c>
      <c r="I128" s="2">
        <f t="shared" si="34"/>
        <v>-4.6315789473684213E-2</v>
      </c>
      <c r="J128" s="2">
        <f t="shared" si="34"/>
        <v>0.11331861662987491</v>
      </c>
      <c r="K128" s="2">
        <f t="shared" si="34"/>
        <v>0.29570389953734305</v>
      </c>
      <c r="L128" s="2">
        <f t="shared" si="34"/>
        <v>3.2238318710467249E-2</v>
      </c>
      <c r="M128" s="1">
        <f t="shared" si="26"/>
        <v>5.238113875944727E-2</v>
      </c>
    </row>
    <row r="129" spans="1:13" x14ac:dyDescent="0.2">
      <c r="A129" s="3" t="s">
        <v>4</v>
      </c>
      <c r="B129" s="2">
        <f t="shared" ref="B129:L129" si="35">(C111-B111)/B111</f>
        <v>0.28421052631578947</v>
      </c>
      <c r="C129" s="2">
        <f t="shared" si="35"/>
        <v>4.9180327868852458E-2</v>
      </c>
      <c r="D129" s="2">
        <f t="shared" si="35"/>
        <v>0.25390625</v>
      </c>
      <c r="E129" s="2">
        <f t="shared" si="35"/>
        <v>0.36137071651090341</v>
      </c>
      <c r="F129" s="2">
        <f t="shared" si="35"/>
        <v>-0.13272311212814644</v>
      </c>
      <c r="G129" s="2">
        <f t="shared" si="35"/>
        <v>0.15567282321899736</v>
      </c>
      <c r="H129" s="2">
        <f t="shared" si="35"/>
        <v>0.34931506849315069</v>
      </c>
      <c r="I129" s="2">
        <f t="shared" si="35"/>
        <v>-0.34517766497461927</v>
      </c>
      <c r="J129" s="2">
        <f t="shared" si="35"/>
        <v>0.51679586563307489</v>
      </c>
      <c r="K129" s="2">
        <f t="shared" si="35"/>
        <v>-3.7478705281090291E-2</v>
      </c>
      <c r="L129" s="2">
        <f t="shared" si="35"/>
        <v>0.12743362831858407</v>
      </c>
      <c r="M129" s="1">
        <f t="shared" si="26"/>
        <v>0.14386415672504513</v>
      </c>
    </row>
    <row r="130" spans="1:13" x14ac:dyDescent="0.2">
      <c r="A130" s="3" t="s">
        <v>3</v>
      </c>
      <c r="B130" s="2">
        <f t="shared" ref="B130:L130" si="36">(C112-B112)/B112</f>
        <v>-8.0317302925136336E-2</v>
      </c>
      <c r="C130" s="2">
        <f t="shared" si="36"/>
        <v>-2.3180592991913745E-2</v>
      </c>
      <c r="D130" s="2">
        <f t="shared" si="36"/>
        <v>2.9249448123620309E-2</v>
      </c>
      <c r="E130" s="2">
        <f t="shared" si="36"/>
        <v>-5.0938337801608578E-2</v>
      </c>
      <c r="F130" s="2">
        <f t="shared" si="36"/>
        <v>-5.141242937853107E-2</v>
      </c>
      <c r="G130" s="2">
        <f t="shared" si="36"/>
        <v>0.12150089338892198</v>
      </c>
      <c r="H130" s="2">
        <f t="shared" si="36"/>
        <v>0.11630377057886351</v>
      </c>
      <c r="I130" s="2">
        <f t="shared" si="36"/>
        <v>0.14034253092293053</v>
      </c>
      <c r="J130" s="2">
        <f t="shared" si="36"/>
        <v>4.5473508552357114E-2</v>
      </c>
      <c r="K130" s="2">
        <f t="shared" si="36"/>
        <v>0.17837190742218675</v>
      </c>
      <c r="L130" s="2">
        <f t="shared" si="36"/>
        <v>0.2028445648493058</v>
      </c>
      <c r="M130" s="1">
        <f t="shared" si="26"/>
        <v>5.7112541885545112E-2</v>
      </c>
    </row>
    <row r="131" spans="1:13" x14ac:dyDescent="0.2">
      <c r="A131" s="3" t="s">
        <v>2</v>
      </c>
      <c r="B131" s="2">
        <f t="shared" ref="B131:L131" si="37">(C113-B113)/B113</f>
        <v>-9.8439375750300123E-2</v>
      </c>
      <c r="C131" s="2">
        <f t="shared" si="37"/>
        <v>-8.6551264980026632E-2</v>
      </c>
      <c r="D131" s="2">
        <f t="shared" si="37"/>
        <v>3.2069970845481049E-2</v>
      </c>
      <c r="E131" s="2">
        <f t="shared" si="37"/>
        <v>6.4971751412429377E-2</v>
      </c>
      <c r="F131" s="2">
        <f t="shared" si="37"/>
        <v>-3.3156498673740056E-2</v>
      </c>
      <c r="G131" s="2">
        <f t="shared" si="37"/>
        <v>0.2112482853223594</v>
      </c>
      <c r="H131" s="2">
        <f t="shared" si="37"/>
        <v>-0.1551528878822197</v>
      </c>
      <c r="I131" s="2">
        <f t="shared" si="37"/>
        <v>-8.7131367292225204E-2</v>
      </c>
      <c r="J131" s="2">
        <f t="shared" si="37"/>
        <v>1.908957415565345E-2</v>
      </c>
      <c r="K131" s="2">
        <f t="shared" si="37"/>
        <v>0.78530259365994237</v>
      </c>
      <c r="L131" s="2">
        <f t="shared" si="37"/>
        <v>3.3091202582728005E-2</v>
      </c>
      <c r="M131" s="1">
        <f t="shared" si="26"/>
        <v>6.230381667273472E-2</v>
      </c>
    </row>
    <row r="132" spans="1:13" x14ac:dyDescent="0.2">
      <c r="A132" s="3" t="s">
        <v>1</v>
      </c>
      <c r="B132" s="2">
        <f t="shared" ref="B132:L132" si="38">(C114-B114)/B114</f>
        <v>0</v>
      </c>
      <c r="C132" s="2">
        <f t="shared" si="38"/>
        <v>0</v>
      </c>
      <c r="D132" s="2">
        <f t="shared" si="38"/>
        <v>1</v>
      </c>
      <c r="E132" s="2">
        <f t="shared" si="38"/>
        <v>0</v>
      </c>
      <c r="F132" s="2">
        <f t="shared" si="38"/>
        <v>0</v>
      </c>
      <c r="G132" s="2">
        <f t="shared" si="38"/>
        <v>0</v>
      </c>
      <c r="H132" s="2">
        <f t="shared" si="38"/>
        <v>-0.5</v>
      </c>
      <c r="I132" s="2">
        <f t="shared" si="38"/>
        <v>0</v>
      </c>
      <c r="J132" s="2">
        <f t="shared" si="38"/>
        <v>1</v>
      </c>
      <c r="K132" s="2">
        <f t="shared" si="38"/>
        <v>0</v>
      </c>
      <c r="L132" s="2">
        <f t="shared" si="38"/>
        <v>-0.5</v>
      </c>
      <c r="M132" s="1">
        <f t="shared" si="26"/>
        <v>9.0909090909090912E-2</v>
      </c>
    </row>
    <row r="133" spans="1:13" x14ac:dyDescent="0.2">
      <c r="A133" s="3" t="s">
        <v>0</v>
      </c>
      <c r="B133" s="2">
        <f t="shared" ref="B133:L133" si="39">(C115-B115)/B115</f>
        <v>3.8026660318971672E-2</v>
      </c>
      <c r="C133" s="2">
        <f t="shared" si="39"/>
        <v>3.1760591641346099E-2</v>
      </c>
      <c r="D133" s="2">
        <f t="shared" si="39"/>
        <v>0.14174584652997721</v>
      </c>
      <c r="E133" s="2">
        <f t="shared" si="39"/>
        <v>2.7934592174420868E-2</v>
      </c>
      <c r="F133" s="2">
        <f t="shared" si="39"/>
        <v>2.9069216930214942E-2</v>
      </c>
      <c r="G133" s="2">
        <f t="shared" si="39"/>
        <v>1.610231873389768E-2</v>
      </c>
      <c r="H133" s="2">
        <f t="shared" si="39"/>
        <v>-2.4449877750611249E-2</v>
      </c>
      <c r="I133" s="2">
        <f t="shared" si="39"/>
        <v>7.7601410934744264E-2</v>
      </c>
      <c r="J133" s="2">
        <f t="shared" si="39"/>
        <v>-9.5615470755448361E-3</v>
      </c>
      <c r="K133" s="2">
        <f t="shared" si="39"/>
        <v>0.13063141415898416</v>
      </c>
      <c r="L133" s="2">
        <f t="shared" si="39"/>
        <v>4.3615384615384618E-2</v>
      </c>
      <c r="M133" s="1">
        <f t="shared" si="26"/>
        <v>4.5679637382889583E-2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Maeve</dc:creator>
  <cp:lastModifiedBy>Lee, Maeve</cp:lastModifiedBy>
  <dcterms:created xsi:type="dcterms:W3CDTF">2025-09-21T14:34:05Z</dcterms:created>
  <dcterms:modified xsi:type="dcterms:W3CDTF">2025-09-21T14:36:06Z</dcterms:modified>
</cp:coreProperties>
</file>