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I:\Data50\Week 4\"/>
    </mc:Choice>
  </mc:AlternateContent>
  <xr:revisionPtr revIDLastSave="0" documentId="13_ncr:1_{C7E5794D-7B83-4F27-BD4A-32C4ACBACC4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Analyis Sheet" sheetId="1" r:id="rId1"/>
    <sheet name="Data" sheetId="2" r:id="rId2"/>
  </sheets>
  <definedNames>
    <definedName name="_xlnm.Print_Area" localSheetId="1">Data!$B$1:$L$175</definedName>
    <definedName name="_xlnm.Print_Titles" localSheetId="1">Data!$1:$3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L2" i="2"/>
</calcChain>
</file>

<file path=xl/sharedStrings.xml><?xml version="1.0" encoding="utf-8"?>
<sst xmlns="http://schemas.openxmlformats.org/spreadsheetml/2006/main" count="600" uniqueCount="259">
  <si>
    <t>YEAR WISE AVERAGE</t>
  </si>
  <si>
    <t>Central</t>
  </si>
  <si>
    <t>AL</t>
  </si>
  <si>
    <t>Year</t>
  </si>
  <si>
    <t>Average</t>
  </si>
  <si>
    <t>State</t>
  </si>
  <si>
    <t>Occurrence</t>
  </si>
  <si>
    <t>Region</t>
  </si>
  <si>
    <t>Northeast</t>
  </si>
  <si>
    <t>AR</t>
  </si>
  <si>
    <t>Southeast</t>
  </si>
  <si>
    <t>AZ</t>
  </si>
  <si>
    <t>West</t>
  </si>
  <si>
    <t>CA</t>
  </si>
  <si>
    <t>CO</t>
  </si>
  <si>
    <t>CT</t>
  </si>
  <si>
    <t>DC-VA-MD-WV</t>
  </si>
  <si>
    <t>DE</t>
  </si>
  <si>
    <t>FL</t>
  </si>
  <si>
    <t>GA</t>
  </si>
  <si>
    <t>HI</t>
  </si>
  <si>
    <t>IA</t>
  </si>
  <si>
    <t>IA-IL</t>
  </si>
  <si>
    <t>ID</t>
  </si>
  <si>
    <t>IL</t>
  </si>
  <si>
    <t>IN</t>
  </si>
  <si>
    <t>KS</t>
  </si>
  <si>
    <t>KY</t>
  </si>
  <si>
    <t>KY-IN</t>
  </si>
  <si>
    <t>LA</t>
  </si>
  <si>
    <t>MA</t>
  </si>
  <si>
    <t>MA-NH</t>
  </si>
  <si>
    <t>MD</t>
  </si>
  <si>
    <t>MD-WV</t>
  </si>
  <si>
    <t>ME</t>
  </si>
  <si>
    <t>MI</t>
  </si>
  <si>
    <t>MN-WI</t>
  </si>
  <si>
    <t>MO</t>
  </si>
  <si>
    <t>MO-IL</t>
  </si>
  <si>
    <t>MO-KS</t>
  </si>
  <si>
    <t>MS</t>
  </si>
  <si>
    <t>NC</t>
  </si>
  <si>
    <t>NC-SC</t>
  </si>
  <si>
    <t>ND</t>
  </si>
  <si>
    <t>ND-MN</t>
  </si>
  <si>
    <t>NE</t>
  </si>
  <si>
    <t>NE-IA</t>
  </si>
  <si>
    <t>NH</t>
  </si>
  <si>
    <t>NJ</t>
  </si>
  <si>
    <t>NJ-PA</t>
  </si>
  <si>
    <t>NM</t>
  </si>
  <si>
    <t>NV</t>
  </si>
  <si>
    <t>NY</t>
  </si>
  <si>
    <t>NY-NJ</t>
  </si>
  <si>
    <t>NY-NJ-PA</t>
  </si>
  <si>
    <t>OH</t>
  </si>
  <si>
    <t>OH-KY-IN</t>
  </si>
  <si>
    <t>OH-PA</t>
  </si>
  <si>
    <t>OK</t>
  </si>
  <si>
    <t>OR</t>
  </si>
  <si>
    <t>OR-WA</t>
  </si>
  <si>
    <t>PA</t>
  </si>
  <si>
    <t>PA-NJ</t>
  </si>
  <si>
    <t>PA-NJ-DE-MD</t>
  </si>
  <si>
    <t>RI-MA</t>
  </si>
  <si>
    <t>SC</t>
  </si>
  <si>
    <t>SD</t>
  </si>
  <si>
    <t>TN</t>
  </si>
  <si>
    <t>TN-GA</t>
  </si>
  <si>
    <t>TN-MS-AR</t>
  </si>
  <si>
    <t>TX</t>
  </si>
  <si>
    <t>UT</t>
  </si>
  <si>
    <t>VA</t>
  </si>
  <si>
    <t>VA-NC</t>
  </si>
  <si>
    <t>VT</t>
  </si>
  <si>
    <t>WA</t>
  </si>
  <si>
    <t>WI</t>
  </si>
  <si>
    <t>WV</t>
  </si>
  <si>
    <t>Median Selling Prices of Homes in U.S. Cities (n = 163 cities)</t>
  </si>
  <si>
    <t>Source: http://www.realtor.org</t>
  </si>
  <si>
    <t>Number of Missing Values</t>
  </si>
  <si>
    <t>Metropolitan Area</t>
  </si>
  <si>
    <t>State(s)</t>
  </si>
  <si>
    <t>2004</t>
  </si>
  <si>
    <t>2005</t>
  </si>
  <si>
    <t>2006</t>
  </si>
  <si>
    <t>2007</t>
  </si>
  <si>
    <t>2008</t>
  </si>
  <si>
    <t>2009</t>
  </si>
  <si>
    <t>2010</t>
  </si>
  <si>
    <t>2011</t>
  </si>
  <si>
    <t>States(s)</t>
  </si>
  <si>
    <t>Abilene, TX</t>
  </si>
  <si>
    <t xml:space="preserve">Akron, OH </t>
  </si>
  <si>
    <t>Albany-Schenectady-Troy, NY</t>
  </si>
  <si>
    <t>Albuquerque, NM</t>
  </si>
  <si>
    <t xml:space="preserve">Allentown-Bethlehem-Easton, PA-NJ </t>
  </si>
  <si>
    <t>Amarillo, TX</t>
  </si>
  <si>
    <t>Anaheim-Santa Ana, CA  (Orange Co.)</t>
  </si>
  <si>
    <t>Appleton, WI</t>
  </si>
  <si>
    <t xml:space="preserve">Atlanta-Sandy Springs-Marietta, GA </t>
  </si>
  <si>
    <t>Atlantic City, NJ</t>
  </si>
  <si>
    <t xml:space="preserve">Austin-Round Rock, TX </t>
  </si>
  <si>
    <t>Baltimore-Towson, MD</t>
  </si>
  <si>
    <t>Barnstable Town, MA</t>
  </si>
  <si>
    <t>Baton Rouge, LA</t>
  </si>
  <si>
    <t xml:space="preserve">Beaumont-Port Arthur, TX </t>
  </si>
  <si>
    <t xml:space="preserve">Binghamton, NY </t>
  </si>
  <si>
    <t xml:space="preserve">Birmingham-Hoover, AL </t>
  </si>
  <si>
    <t>Bismarck, ND</t>
  </si>
  <si>
    <t xml:space="preserve">Bloomington-Normal, IL </t>
  </si>
  <si>
    <t>Boise City-Nampa, ID</t>
  </si>
  <si>
    <t>Boston-Cambridge-Quincy, MA-NH</t>
  </si>
  <si>
    <t xml:space="preserve">Boulder, CO </t>
  </si>
  <si>
    <t xml:space="preserve">Bridgeport-Stamford-Norwalk, CT </t>
  </si>
  <si>
    <t xml:space="preserve">Buffalo-Niagara Falls, NY </t>
  </si>
  <si>
    <t>Burlington-South Burlington, VT</t>
  </si>
  <si>
    <t xml:space="preserve">Canton-Massillon, OH </t>
  </si>
  <si>
    <t>Cape Coral-Fort Myers, FL</t>
  </si>
  <si>
    <t>Cedar Rapids, IA</t>
  </si>
  <si>
    <t xml:space="preserve"> Champaign-Urbana, IL </t>
  </si>
  <si>
    <t xml:space="preserve">Charleston-North Charleston, SC </t>
  </si>
  <si>
    <t>Charleston, WV</t>
  </si>
  <si>
    <t xml:space="preserve">Charlotte-Gastonia-Concord, NC-SC </t>
  </si>
  <si>
    <t>Chattanooga, TN-GA</t>
  </si>
  <si>
    <t xml:space="preserve">Chicago-Naperville-Joliet, IL </t>
  </si>
  <si>
    <t xml:space="preserve">Cincinnati-Middletown, OH-KY-IN </t>
  </si>
  <si>
    <t xml:space="preserve">Cleveland-Elyria-Mentor, OH </t>
  </si>
  <si>
    <t>Colordo Springs, CO</t>
  </si>
  <si>
    <t>Columbia, MO</t>
  </si>
  <si>
    <t>Columbia, SC</t>
  </si>
  <si>
    <t>Columbus, OH</t>
  </si>
  <si>
    <t>Corpus Christi, TX</t>
  </si>
  <si>
    <t xml:space="preserve">Cumberland, MD-WV </t>
  </si>
  <si>
    <t xml:space="preserve">Dallas-Fort Worth-Arlington, TX </t>
  </si>
  <si>
    <t xml:space="preserve">Davenport-Moline-Rock Island, IA-IL </t>
  </si>
  <si>
    <t xml:space="preserve">Dayton, OH </t>
  </si>
  <si>
    <t>Decatur, AL</t>
  </si>
  <si>
    <t xml:space="preserve">Decatur, IL </t>
  </si>
  <si>
    <t xml:space="preserve">Deltona-Daytona Beach-Ormond Beach, FL </t>
  </si>
  <si>
    <t>Denver-Aurora, CO</t>
  </si>
  <si>
    <t>Des Moines, IA</t>
  </si>
  <si>
    <t xml:space="preserve">Detroit-Warren-Livonia, MI </t>
  </si>
  <si>
    <t xml:space="preserve">Dover, DE </t>
  </si>
  <si>
    <t>Durham, NC</t>
  </si>
  <si>
    <t xml:space="preserve">Elmira, NY </t>
  </si>
  <si>
    <t>El Paso, TX</t>
  </si>
  <si>
    <t xml:space="preserve">Erie, PA </t>
  </si>
  <si>
    <t>Eugene-Springfield, OR</t>
  </si>
  <si>
    <t xml:space="preserve">Fargo, ND-MN </t>
  </si>
  <si>
    <t xml:space="preserve">Farmington, NM </t>
  </si>
  <si>
    <t>Fayetteville, NC</t>
  </si>
  <si>
    <t xml:space="preserve">Florence, SC </t>
  </si>
  <si>
    <t>Ft. Wayne, IN</t>
  </si>
  <si>
    <t>Gainesville, FL</t>
  </si>
  <si>
    <t>Gary-Hammond, IN</t>
  </si>
  <si>
    <t xml:space="preserve">Glens Falls, NY </t>
  </si>
  <si>
    <t>Grand Rapids, MI</t>
  </si>
  <si>
    <t>Green Bay, WI</t>
  </si>
  <si>
    <t xml:space="preserve">Greensboro-High Point, NC </t>
  </si>
  <si>
    <t xml:space="preserve">Greenville, SC </t>
  </si>
  <si>
    <t>Gulfport-Biloxi, MS</t>
  </si>
  <si>
    <t xml:space="preserve">Hagerstown-Martinsburg, MD-WV </t>
  </si>
  <si>
    <t>Hartford-West Hartford-East Hartford, CT</t>
  </si>
  <si>
    <t>Honolulu, HI</t>
  </si>
  <si>
    <t xml:space="preserve">Houston-Baytown-Sugar Land, TX </t>
  </si>
  <si>
    <t>Huntsville, AL</t>
  </si>
  <si>
    <t>Indianapolis, IN</t>
  </si>
  <si>
    <t xml:space="preserve">Jackson, MS </t>
  </si>
  <si>
    <t>Jacksonville, FL</t>
  </si>
  <si>
    <t xml:space="preserve">Kankakee-Bradley, IL </t>
  </si>
  <si>
    <t>Kansas City, MO-KS</t>
  </si>
  <si>
    <t xml:space="preserve">Kennewick-Richland-Pasco, WA </t>
  </si>
  <si>
    <t xml:space="preserve">Kingston, NY </t>
  </si>
  <si>
    <t>Knoxville, TN</t>
  </si>
  <si>
    <t>Lansing-E.Lansing, MI</t>
  </si>
  <si>
    <t xml:space="preserve">Las Vegas-Paradise, NV </t>
  </si>
  <si>
    <t>Lexington-Fayette,KY</t>
  </si>
  <si>
    <t>Lincoln, NE</t>
  </si>
  <si>
    <t>Little Rock-N. Little Rock, AR</t>
  </si>
  <si>
    <t xml:space="preserve">Los Angeles-Long Beach-Santa Ana, CA </t>
  </si>
  <si>
    <t>Louisville, KY-IN</t>
  </si>
  <si>
    <t>Madison, WI</t>
  </si>
  <si>
    <t>Manchester-Nashua, NH</t>
  </si>
  <si>
    <t xml:space="preserve">Memphis, TN-MS-AR </t>
  </si>
  <si>
    <t xml:space="preserve">Miami-Fort Lauderdale-Miami Beach, FL </t>
  </si>
  <si>
    <t xml:space="preserve">Milwaukee-Waukesha-West Allis, WI </t>
  </si>
  <si>
    <t xml:space="preserve">Minneapolis-St. Paul-Bloomington, MN-WI </t>
  </si>
  <si>
    <t>Mobile, AL</t>
  </si>
  <si>
    <t>Montgomery, AL</t>
  </si>
  <si>
    <t>Nashville-Davidson--Murfreesboro, TN</t>
  </si>
  <si>
    <t xml:space="preserve">New Haven-Milford, CT </t>
  </si>
  <si>
    <t xml:space="preserve">New Orleans-Metairie-Kenner, LA </t>
  </si>
  <si>
    <t>New York-Northern New Jersey-Long Island, NY-NJ-PA</t>
  </si>
  <si>
    <t xml:space="preserve">New York-Wayne-White Plains, NY-NJ </t>
  </si>
  <si>
    <t xml:space="preserve">Norwich-New London, CT </t>
  </si>
  <si>
    <t xml:space="preserve">NY: Edison, NJ </t>
  </si>
  <si>
    <t xml:space="preserve">NY: Nassau-Suffolk, NY  </t>
  </si>
  <si>
    <t xml:space="preserve">NY: Newark-Union, NJ-PA </t>
  </si>
  <si>
    <t>Ocala, FL</t>
  </si>
  <si>
    <t>Oklahoma City, OK</t>
  </si>
  <si>
    <t>Omaha, NE-IA</t>
  </si>
  <si>
    <t>Orlando, FL</t>
  </si>
  <si>
    <t xml:space="preserve">Palm Bay-Melbourne-Titusville, FL </t>
  </si>
  <si>
    <t xml:space="preserve">Pensacola-Ferry Pass-Brent, FL </t>
  </si>
  <si>
    <t>Peoria, IL</t>
  </si>
  <si>
    <t xml:space="preserve">Philadelphia-Camden-Wilmington, PA-NJ-DE-MD </t>
  </si>
  <si>
    <t>Phoenix-Mesa-Scottsdale, AZ</t>
  </si>
  <si>
    <t>Pittsburgh, PA</t>
  </si>
  <si>
    <t xml:space="preserve">Pittsfield, MA </t>
  </si>
  <si>
    <t xml:space="preserve">Portland-South Portland-Biddeford, ME </t>
  </si>
  <si>
    <t xml:space="preserve">Portland-Vancouver-Beaverton, OR-WA </t>
  </si>
  <si>
    <t xml:space="preserve">Providence-New Bedford-Fall River, RI-MA </t>
  </si>
  <si>
    <t xml:space="preserve">Raleigh-Cary, NC </t>
  </si>
  <si>
    <t xml:space="preserve">Reading, PA </t>
  </si>
  <si>
    <t xml:space="preserve">Reno-Sparks, NV </t>
  </si>
  <si>
    <t xml:space="preserve">Richmond, VA </t>
  </si>
  <si>
    <t xml:space="preserve">Riverside-San Bernardino-Ontario, CA </t>
  </si>
  <si>
    <t>Rochester, NY</t>
  </si>
  <si>
    <t>Rockford, IL</t>
  </si>
  <si>
    <t xml:space="preserve">Sacramento--Arden-Arcade--Roseville, CA </t>
  </si>
  <si>
    <t>Saint Louis, MO-IL</t>
  </si>
  <si>
    <t xml:space="preserve">Salem, OR </t>
  </si>
  <si>
    <t xml:space="preserve">Salt Lake City, UT </t>
  </si>
  <si>
    <t>San Antonio, TX</t>
  </si>
  <si>
    <t xml:space="preserve">San Diego-Carlsbad-San Marcos, CA </t>
  </si>
  <si>
    <t xml:space="preserve">San Francisco-Oakland-Fremont, CA </t>
  </si>
  <si>
    <t>San Jose-Sunnyvale-Santa Clara, CA</t>
  </si>
  <si>
    <t xml:space="preserve">Sarasota-Bradenton-Venice, FL </t>
  </si>
  <si>
    <t xml:space="preserve">Seattle-Tacoma-Bellevue, WA </t>
  </si>
  <si>
    <t xml:space="preserve">Shreveport-Bossier City, LA </t>
  </si>
  <si>
    <t>Sioux Falls, SD</t>
  </si>
  <si>
    <t>South Bend-Mishawaka, IN</t>
  </si>
  <si>
    <t xml:space="preserve">Spartanburg, SC </t>
  </si>
  <si>
    <t>Spokane, WA</t>
  </si>
  <si>
    <t>Springfield, IL</t>
  </si>
  <si>
    <t>Springfield, MA</t>
  </si>
  <si>
    <t>Springfield, MO</t>
  </si>
  <si>
    <t>Syracuse, NY</t>
  </si>
  <si>
    <t>Tallahassee, FL</t>
  </si>
  <si>
    <t>Tampa-St.Petersburg-Clearwater, FL</t>
  </si>
  <si>
    <t>Toledo, OH</t>
  </si>
  <si>
    <t>Topeka, KS</t>
  </si>
  <si>
    <t xml:space="preserve">Trenton-Ewing, NJ </t>
  </si>
  <si>
    <t>Tucson, AZ</t>
  </si>
  <si>
    <t>Tulsa, OK</t>
  </si>
  <si>
    <t xml:space="preserve">Virginia Beach-Norfolk-Newport News, VA-NC </t>
  </si>
  <si>
    <t xml:space="preserve">Washington-Arlington-Alexandria, DC-VA-MD-WV </t>
  </si>
  <si>
    <t>Waterloo/Cedar Falls, IA</t>
  </si>
  <si>
    <t>Wichita, KS</t>
  </si>
  <si>
    <t>Winston-Salem, NC</t>
  </si>
  <si>
    <t>Worcester, MA</t>
  </si>
  <si>
    <t>Yakima, WA</t>
  </si>
  <si>
    <t>York-Hanover, PA</t>
  </si>
  <si>
    <t xml:space="preserve">Youngstown-Warren-Boardman, OH-PA </t>
  </si>
  <si>
    <t>STATE WISE AVERAGE</t>
  </si>
  <si>
    <t>REGION WISE AVERAGE</t>
  </si>
  <si>
    <t>WEIGHTAGE BASED ALGORITHM</t>
  </si>
  <si>
    <t>50% (YEAR) + 30%(REGION(Variable)) + 20%(STATE(Variable))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</si>
</sst>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$-409]#,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b/>
      <i/>
      <sz val="12"/>
      <color theme="8" tint="-0.499984740745262"/>
      <name val="Arial"/>
      <family val="2"/>
    </font>
    <font>
      <i/>
      <sz val="10"/>
      <name val="Arial"/>
      <family val="2"/>
    </font>
    <font>
      <sz val="11"/>
      <color theme="3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3" fontId="2" fillId="0" borderId="0"/>
    <xf numFmtId="0" fontId="2" fillId="0" borderId="0"/>
    <xf numFmtId="0" fontId="2" fillId="0" borderId="0"/>
    <xf numFmtId="0" fontId="3" fillId="0" borderId="0"/>
  </cellStyleXfs>
  <cellXfs count="32">
    <xf numFmtId="0" fontId="0" fillId="0" borderId="0" xfId="0"/>
    <xf numFmtId="0" fontId="5" fillId="0" borderId="0" xfId="0" applyFont="1"/>
    <xf numFmtId="0" fontId="6" fillId="3" borderId="0" xfId="4" applyFont="1" applyFill="1"/>
    <xf numFmtId="0" fontId="6" fillId="3" borderId="0" xfId="4" quotePrefix="1" applyFont="1" applyFill="1" applyAlignment="1">
      <alignment horizontal="right"/>
    </xf>
    <xf numFmtId="0" fontId="7" fillId="0" borderId="0" xfId="0" applyFont="1"/>
    <xf numFmtId="0" fontId="8" fillId="0" borderId="0" xfId="0" applyFont="1"/>
    <xf numFmtId="164" fontId="0" fillId="0" borderId="0" xfId="0" applyNumberFormat="1"/>
    <xf numFmtId="2" fontId="9" fillId="5" borderId="0" xfId="0" applyNumberFormat="1" applyFont="1" applyFill="1"/>
    <xf numFmtId="0" fontId="4" fillId="7" borderId="1" xfId="4" applyFont="1" applyFill="1" applyBorder="1"/>
    <xf numFmtId="0" fontId="1" fillId="7" borderId="1" xfId="4" applyFont="1" applyFill="1" applyBorder="1"/>
    <xf numFmtId="164" fontId="1" fillId="2" borderId="1" xfId="4" applyNumberFormat="1" applyFont="1" applyFill="1" applyBorder="1" applyAlignment="1">
      <alignment horizontal="right"/>
    </xf>
    <xf numFmtId="164" fontId="0" fillId="7" borderId="1" xfId="0" applyNumberFormat="1" applyFill="1" applyBorder="1"/>
    <xf numFmtId="0" fontId="1" fillId="0" borderId="1" xfId="4" applyFont="1" applyBorder="1"/>
    <xf numFmtId="164" fontId="1" fillId="0" borderId="1" xfId="4" applyNumberFormat="1" applyFont="1" applyBorder="1"/>
    <xf numFmtId="164" fontId="0" fillId="0" borderId="1" xfId="0" applyNumberFormat="1" applyBorder="1"/>
    <xf numFmtId="164" fontId="1" fillId="7" borderId="1" xfId="4" applyNumberFormat="1" applyFont="1" applyFill="1" applyBorder="1"/>
    <xf numFmtId="0" fontId="10" fillId="8" borderId="0" xfId="0" applyFont="1" applyFill="1"/>
    <xf numFmtId="0" fontId="0" fillId="7" borderId="1" xfId="0" applyFill="1" applyBorder="1"/>
    <xf numFmtId="0" fontId="0" fillId="0" borderId="1" xfId="0" applyBorder="1"/>
    <xf numFmtId="0" fontId="11" fillId="6" borderId="0" xfId="0" applyFont="1" applyFill="1"/>
    <xf numFmtId="0" fontId="6" fillId="6" borderId="0" xfId="4" applyFont="1" applyFill="1"/>
    <xf numFmtId="0" fontId="6" fillId="6" borderId="0" xfId="4" applyFont="1" applyFill="1" applyAlignment="1">
      <alignment horizontal="right"/>
    </xf>
    <xf numFmtId="0" fontId="12" fillId="0" borderId="0" xfId="0" applyFont="1"/>
    <xf numFmtId="0" fontId="11" fillId="9" borderId="0" xfId="0" applyFont="1" applyFill="1"/>
    <xf numFmtId="164" fontId="6" fillId="6" borderId="0" xfId="4" applyNumberFormat="1" applyFont="1" applyFill="1" applyAlignment="1">
      <alignment horizontal="right"/>
    </xf>
    <xf numFmtId="0" fontId="10" fillId="6" borderId="0" xfId="0" applyFont="1" applyFill="1" applyAlignment="1">
      <alignment horizontal="center"/>
    </xf>
    <xf numFmtId="0" fontId="0" fillId="0" borderId="0" xfId="0"/>
    <xf numFmtId="0" fontId="10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/>
  </cellXfs>
  <cellStyles count="5">
    <cellStyle name="Comma 2" xfId="1" xr:uid="{00000000-0005-0000-0000-000001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6">
    <dxf>
      <numFmt numFmtId="164" formatCode="[$$-409]#,##0.00"/>
    </dxf>
    <dxf>
      <numFmt numFmtId="164" formatCode="[$$-409]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 tint="0.39997558519241921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A6D00-A56F-4593-94EC-1B6BBA0CA90E}" name="Table1" displayName="Table1" ref="A5:B13" totalsRowShown="0">
  <autoFilter ref="A5:B13" xr:uid="{A1DA6D00-A56F-4593-94EC-1B6BBA0CA90E}"/>
  <tableColumns count="2">
    <tableColumn id="1" xr3:uid="{4B186CC4-EE31-4846-B11D-920AE83497F5}" name="Year"/>
    <tableColumn id="2" xr3:uid="{D3D6AC45-3EE5-4CF7-8407-E25E094246D0}" name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01A43C-5AF3-4C23-A821-50CD18B0DF69}" name="Table2" displayName="Table2" ref="A17:C85" totalsRowShown="0">
  <autoFilter ref="A17:C85" xr:uid="{7501A43C-5AF3-4C23-A821-50CD18B0DF69}"/>
  <tableColumns count="3">
    <tableColumn id="1" xr3:uid="{9BF9DF52-717C-4CAB-B477-F88D85F678F6}" name="State"/>
    <tableColumn id="2" xr3:uid="{5DAE6AC8-9A4A-434A-9D07-5A27716A31BB}" name="Occurrence"/>
    <tableColumn id="3" xr3:uid="{9E11A813-7C4D-47BB-AF1D-4E01D08740B1}" name="Averag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038D53-4BE9-4154-BE4C-40C2D23DC514}" name="Table3" displayName="Table3" ref="F5:H9" totalsRowShown="0">
  <autoFilter ref="F5:H9" xr:uid="{62038D53-4BE9-4154-BE4C-40C2D23DC514}"/>
  <tableColumns count="3">
    <tableColumn id="1" xr3:uid="{56149EC5-631C-4632-B5FE-F0E3533D003B}" name="Region"/>
    <tableColumn id="2" xr3:uid="{1659D848-CBC8-4ECA-85BD-8D34F5D8A5C7}" name="Occurrence"/>
    <tableColumn id="3" xr3:uid="{08DD6B16-D361-4104-941D-71EF96049768}" name="Average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D0EF57-EE97-49ED-A667-215209BF1B87}" name="Table5" displayName="Table5" ref="B4:M167" totalsRowShown="0" headerRowDxfId="5" tableBorderDxfId="4" headerRowCellStyle="Normal 4">
  <autoFilter ref="B4:M167" xr:uid="{1CD0EF57-EE97-49ED-A667-215209BF1B87}"/>
  <tableColumns count="12">
    <tableColumn id="1" xr3:uid="{BD1BF5CB-7F31-4A14-AA83-524DF115A3EC}" name="Metropolitan Area"/>
    <tableColumn id="2" xr3:uid="{1148126D-0AB4-4778-B634-0CE95F848781}" name="States(s)" dataDxfId="3" dataCellStyle="Normal 4"/>
    <tableColumn id="3" xr3:uid="{1C63C147-460D-41AD-A204-1A1161BB150A}" name="Region" dataDxfId="2" dataCellStyle="Normal 4"/>
    <tableColumn id="4" xr3:uid="{A663D143-268F-4A08-8A61-49791D94044B}" name="2004"/>
    <tableColumn id="5" xr3:uid="{DF8C01B6-EEF8-419B-8745-74A09CFC4E2A}" name="2005"/>
    <tableColumn id="6" xr3:uid="{0DDB2F61-6723-444E-9940-B3B375C7CDB0}" name="2006"/>
    <tableColumn id="7" xr3:uid="{05A00DF1-C032-44E5-A524-E6676FF58783}" name="2007"/>
    <tableColumn id="8" xr3:uid="{C8D67AF4-5A41-4D76-A074-5BDC02FC82B4}" name="2008"/>
    <tableColumn id="9" xr3:uid="{F5C823D0-DC96-401F-B344-20415F36A144}" name="2009"/>
    <tableColumn id="10" xr3:uid="{517F087C-3F23-4B14-9228-320B6F707CFF}" name="2010" dataDxfId="1"/>
    <tableColumn id="11" xr3:uid="{5D9A8182-4D27-4678-9D06-F0168574F608}" name="2011"/>
    <tableColumn id="12" xr3:uid="{31DA2104-2ED8-4148-9085-2C5145A3731E}" name="Average" dataDxfId="0">
      <calculatedColumnFormula>SUM(Table5[[#This Row],[2004]:[2011]])/8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workbookViewId="0">
      <selection activeCell="G12" sqref="G12"/>
    </sheetView>
  </sheetViews>
  <sheetFormatPr defaultRowHeight="15" x14ac:dyDescent="0.25"/>
  <cols>
    <col min="1" max="1" width="13.140625" bestFit="1" customWidth="1"/>
    <col min="2" max="2" width="15.28515625" bestFit="1" customWidth="1"/>
    <col min="6" max="6" width="14.42578125" bestFit="1" customWidth="1"/>
    <col min="7" max="7" width="16.85546875" bestFit="1" customWidth="1"/>
    <col min="9" max="9" width="13.140625" bestFit="1" customWidth="1"/>
    <col min="10" max="10" width="12" bestFit="1" customWidth="1"/>
    <col min="14" max="14" width="13.140625" customWidth="1"/>
    <col min="15" max="15" width="10.42578125" customWidth="1"/>
    <col min="17" max="17" width="9.28515625" customWidth="1"/>
    <col min="18" max="18" width="13.140625" customWidth="1"/>
    <col min="19" max="19" width="10.42578125" customWidth="1"/>
  </cols>
  <sheetData>
    <row r="1" spans="1:8" ht="18.75" x14ac:dyDescent="0.3">
      <c r="A1" s="29" t="s">
        <v>257</v>
      </c>
      <c r="B1" s="29"/>
      <c r="C1" s="29"/>
      <c r="D1" s="23"/>
      <c r="E1" s="23"/>
    </row>
    <row r="2" spans="1:8" x14ac:dyDescent="0.25">
      <c r="A2" s="28" t="s">
        <v>258</v>
      </c>
      <c r="B2" s="28"/>
      <c r="C2" s="28"/>
      <c r="D2" s="28"/>
      <c r="E2" s="28"/>
    </row>
    <row r="3" spans="1:8" ht="18.75" customHeight="1" x14ac:dyDescent="0.25"/>
    <row r="4" spans="1:8" ht="18.75" x14ac:dyDescent="0.3">
      <c r="A4" s="25" t="s">
        <v>0</v>
      </c>
      <c r="B4" s="26"/>
      <c r="C4" s="26"/>
      <c r="F4" s="16" t="s">
        <v>256</v>
      </c>
      <c r="G4" s="16"/>
      <c r="H4" s="16"/>
    </row>
    <row r="5" spans="1:8" x14ac:dyDescent="0.25">
      <c r="A5" t="s">
        <v>3</v>
      </c>
      <c r="B5" t="s">
        <v>4</v>
      </c>
      <c r="F5" t="s">
        <v>7</v>
      </c>
      <c r="G5" t="s">
        <v>6</v>
      </c>
      <c r="H5" t="s">
        <v>4</v>
      </c>
    </row>
    <row r="6" spans="1:8" x14ac:dyDescent="0.25">
      <c r="A6">
        <v>2004</v>
      </c>
      <c r="B6">
        <v>183.796644295302</v>
      </c>
      <c r="F6" t="s">
        <v>1</v>
      </c>
      <c r="G6">
        <v>45</v>
      </c>
      <c r="H6">
        <v>130.55072046109501</v>
      </c>
    </row>
    <row r="7" spans="1:8" x14ac:dyDescent="0.25">
      <c r="A7">
        <v>2005</v>
      </c>
      <c r="B7">
        <v>206.90268456375841</v>
      </c>
      <c r="F7" t="s">
        <v>8</v>
      </c>
      <c r="G7">
        <v>40</v>
      </c>
      <c r="H7">
        <v>241.2877483443709</v>
      </c>
    </row>
    <row r="8" spans="1:8" x14ac:dyDescent="0.25">
      <c r="A8">
        <v>2006</v>
      </c>
      <c r="B8">
        <v>215.265100671141</v>
      </c>
      <c r="F8" t="s">
        <v>10</v>
      </c>
      <c r="G8">
        <v>53</v>
      </c>
      <c r="H8">
        <v>154.8986559139783</v>
      </c>
    </row>
    <row r="9" spans="1:8" x14ac:dyDescent="0.25">
      <c r="A9">
        <v>2007</v>
      </c>
      <c r="B9">
        <v>217.31879194630881</v>
      </c>
      <c r="F9" t="s">
        <v>12</v>
      </c>
      <c r="G9">
        <v>25</v>
      </c>
      <c r="H9">
        <v>305.08453608247419</v>
      </c>
    </row>
    <row r="10" spans="1:8" x14ac:dyDescent="0.25">
      <c r="A10">
        <v>2008</v>
      </c>
      <c r="B10">
        <v>196.15519480519481</v>
      </c>
    </row>
    <row r="11" spans="1:8" x14ac:dyDescent="0.25">
      <c r="A11">
        <v>2009</v>
      </c>
      <c r="B11">
        <v>178.44379084967329</v>
      </c>
    </row>
    <row r="12" spans="1:8" x14ac:dyDescent="0.25">
      <c r="A12">
        <v>2010</v>
      </c>
      <c r="B12">
        <v>179.45126582278479</v>
      </c>
    </row>
    <row r="13" spans="1:8" x14ac:dyDescent="0.25">
      <c r="A13">
        <v>2011</v>
      </c>
      <c r="B13">
        <v>171.72987012987019</v>
      </c>
    </row>
    <row r="16" spans="1:8" ht="18.75" x14ac:dyDescent="0.3">
      <c r="A16" s="27" t="s">
        <v>255</v>
      </c>
      <c r="B16" s="27"/>
      <c r="C16" s="27"/>
    </row>
    <row r="17" spans="1:3" x14ac:dyDescent="0.25">
      <c r="A17" t="s">
        <v>5</v>
      </c>
      <c r="B17" t="s">
        <v>6</v>
      </c>
      <c r="C17" t="s">
        <v>4</v>
      </c>
    </row>
    <row r="18" spans="1:3" x14ac:dyDescent="0.25">
      <c r="A18" t="s">
        <v>2</v>
      </c>
      <c r="B18">
        <v>5</v>
      </c>
      <c r="C18">
        <v>136.82692307692301</v>
      </c>
    </row>
    <row r="19" spans="1:3" x14ac:dyDescent="0.25">
      <c r="A19" t="s">
        <v>9</v>
      </c>
      <c r="B19">
        <v>1</v>
      </c>
      <c r="C19">
        <v>125.925</v>
      </c>
    </row>
    <row r="20" spans="1:3" x14ac:dyDescent="0.25">
      <c r="A20" t="s">
        <v>11</v>
      </c>
      <c r="B20">
        <v>2</v>
      </c>
      <c r="C20">
        <v>193.24375000000001</v>
      </c>
    </row>
    <row r="21" spans="1:3" x14ac:dyDescent="0.25">
      <c r="A21" t="s">
        <v>13</v>
      </c>
      <c r="B21">
        <v>7</v>
      </c>
      <c r="C21">
        <v>482.03750000000002</v>
      </c>
    </row>
    <row r="22" spans="1:3" x14ac:dyDescent="0.25">
      <c r="A22" t="s">
        <v>14</v>
      </c>
      <c r="B22">
        <v>3</v>
      </c>
      <c r="C22">
        <v>263.49583333333328</v>
      </c>
    </row>
    <row r="23" spans="1:3" x14ac:dyDescent="0.25">
      <c r="A23" t="s">
        <v>15</v>
      </c>
      <c r="B23">
        <v>4</v>
      </c>
      <c r="C23">
        <v>292.51562500000011</v>
      </c>
    </row>
    <row r="24" spans="1:3" x14ac:dyDescent="0.25">
      <c r="A24" t="s">
        <v>16</v>
      </c>
      <c r="B24">
        <v>1</v>
      </c>
      <c r="C24">
        <v>366.26249999999999</v>
      </c>
    </row>
    <row r="25" spans="1:3" x14ac:dyDescent="0.25">
      <c r="A25" t="s">
        <v>17</v>
      </c>
      <c r="B25">
        <v>1</v>
      </c>
      <c r="C25">
        <v>189.17500000000001</v>
      </c>
    </row>
    <row r="26" spans="1:3" x14ac:dyDescent="0.25">
      <c r="A26" t="s">
        <v>18</v>
      </c>
      <c r="B26">
        <v>12</v>
      </c>
      <c r="C26">
        <v>180.25208333333339</v>
      </c>
    </row>
    <row r="27" spans="1:3" x14ac:dyDescent="0.25">
      <c r="A27" t="s">
        <v>19</v>
      </c>
      <c r="B27">
        <v>1</v>
      </c>
      <c r="C27">
        <v>144.28749999999999</v>
      </c>
    </row>
    <row r="28" spans="1:3" x14ac:dyDescent="0.25">
      <c r="A28" t="s">
        <v>20</v>
      </c>
      <c r="B28">
        <v>1</v>
      </c>
      <c r="C28">
        <v>593.53750000000002</v>
      </c>
    </row>
    <row r="29" spans="1:3" x14ac:dyDescent="0.25">
      <c r="A29" t="s">
        <v>21</v>
      </c>
      <c r="B29">
        <v>3</v>
      </c>
      <c r="C29">
        <v>130.92500000000001</v>
      </c>
    </row>
    <row r="30" spans="1:3" x14ac:dyDescent="0.25">
      <c r="A30" t="s">
        <v>22</v>
      </c>
      <c r="B30">
        <v>1</v>
      </c>
      <c r="C30">
        <v>110.08750000000001</v>
      </c>
    </row>
    <row r="31" spans="1:3" x14ac:dyDescent="0.25">
      <c r="A31" t="s">
        <v>23</v>
      </c>
      <c r="B31">
        <v>1</v>
      </c>
      <c r="C31">
        <v>148.52500000000001</v>
      </c>
    </row>
    <row r="32" spans="1:3" x14ac:dyDescent="0.25">
      <c r="A32" t="s">
        <v>24</v>
      </c>
      <c r="B32">
        <v>8</v>
      </c>
      <c r="C32">
        <v>134.296875</v>
      </c>
    </row>
    <row r="33" spans="1:3" x14ac:dyDescent="0.25">
      <c r="A33" t="s">
        <v>25</v>
      </c>
      <c r="B33">
        <v>4</v>
      </c>
      <c r="C33">
        <v>107.8</v>
      </c>
    </row>
    <row r="34" spans="1:3" x14ac:dyDescent="0.25">
      <c r="A34" t="s">
        <v>26</v>
      </c>
      <c r="B34">
        <v>2</v>
      </c>
      <c r="C34">
        <v>110.50624999999999</v>
      </c>
    </row>
    <row r="35" spans="1:3" x14ac:dyDescent="0.25">
      <c r="A35" t="s">
        <v>27</v>
      </c>
      <c r="B35">
        <v>1</v>
      </c>
      <c r="C35">
        <v>143.55000000000001</v>
      </c>
    </row>
    <row r="36" spans="1:3" x14ac:dyDescent="0.25">
      <c r="A36" t="s">
        <v>28</v>
      </c>
      <c r="B36">
        <v>1</v>
      </c>
      <c r="C36">
        <v>133.82499999999999</v>
      </c>
    </row>
    <row r="37" spans="1:3" x14ac:dyDescent="0.25">
      <c r="A37" t="s">
        <v>29</v>
      </c>
      <c r="B37">
        <v>3</v>
      </c>
      <c r="C37">
        <v>151.79583333333329</v>
      </c>
    </row>
    <row r="38" spans="1:3" x14ac:dyDescent="0.25">
      <c r="A38" t="s">
        <v>30</v>
      </c>
      <c r="B38">
        <v>4</v>
      </c>
      <c r="C38">
        <v>251.12187499999999</v>
      </c>
    </row>
    <row r="39" spans="1:3" x14ac:dyDescent="0.25">
      <c r="A39" t="s">
        <v>31</v>
      </c>
      <c r="B39">
        <v>1</v>
      </c>
      <c r="C39">
        <v>374.73750000000001</v>
      </c>
    </row>
    <row r="40" spans="1:3" x14ac:dyDescent="0.25">
      <c r="A40" t="s">
        <v>32</v>
      </c>
      <c r="B40">
        <v>1</v>
      </c>
      <c r="C40">
        <v>256.21249999999998</v>
      </c>
    </row>
    <row r="41" spans="1:3" x14ac:dyDescent="0.25">
      <c r="A41" t="s">
        <v>33</v>
      </c>
      <c r="B41">
        <v>2</v>
      </c>
      <c r="C41">
        <v>137.30625000000001</v>
      </c>
    </row>
    <row r="42" spans="1:3" x14ac:dyDescent="0.25">
      <c r="A42" t="s">
        <v>34</v>
      </c>
      <c r="B42">
        <v>1</v>
      </c>
      <c r="C42">
        <v>227.8</v>
      </c>
    </row>
    <row r="43" spans="1:3" x14ac:dyDescent="0.25">
      <c r="A43" t="s">
        <v>35</v>
      </c>
      <c r="B43">
        <v>3</v>
      </c>
      <c r="C43">
        <v>117.5904761904762</v>
      </c>
    </row>
    <row r="44" spans="1:3" x14ac:dyDescent="0.25">
      <c r="A44" t="s">
        <v>36</v>
      </c>
      <c r="B44">
        <v>1</v>
      </c>
      <c r="C44">
        <v>201.83750000000001</v>
      </c>
    </row>
    <row r="45" spans="1:3" x14ac:dyDescent="0.25">
      <c r="A45" t="s">
        <v>37</v>
      </c>
      <c r="B45">
        <v>2</v>
      </c>
      <c r="C45">
        <v>126.80833333333329</v>
      </c>
    </row>
    <row r="46" spans="1:3" x14ac:dyDescent="0.25">
      <c r="A46" t="s">
        <v>38</v>
      </c>
      <c r="B46">
        <v>1</v>
      </c>
      <c r="C46">
        <v>134.58750000000001</v>
      </c>
    </row>
    <row r="47" spans="1:3" x14ac:dyDescent="0.25">
      <c r="A47" t="s">
        <v>39</v>
      </c>
      <c r="B47">
        <v>1</v>
      </c>
      <c r="C47">
        <v>146.94999999999999</v>
      </c>
    </row>
    <row r="48" spans="1:3" x14ac:dyDescent="0.25">
      <c r="A48" t="s">
        <v>40</v>
      </c>
      <c r="B48">
        <v>2</v>
      </c>
      <c r="C48">
        <v>132.51249999999999</v>
      </c>
    </row>
    <row r="49" spans="1:3" x14ac:dyDescent="0.25">
      <c r="A49" t="s">
        <v>41</v>
      </c>
      <c r="B49">
        <v>5</v>
      </c>
      <c r="C49">
        <v>167.3045454545454</v>
      </c>
    </row>
    <row r="50" spans="1:3" x14ac:dyDescent="0.25">
      <c r="A50" t="s">
        <v>42</v>
      </c>
      <c r="B50">
        <v>1</v>
      </c>
      <c r="C50">
        <v>188.81428571428569</v>
      </c>
    </row>
    <row r="51" spans="1:3" x14ac:dyDescent="0.25">
      <c r="A51" t="s">
        <v>43</v>
      </c>
      <c r="B51">
        <v>1</v>
      </c>
      <c r="C51">
        <v>146.07499999999999</v>
      </c>
    </row>
    <row r="52" spans="1:3" x14ac:dyDescent="0.25">
      <c r="A52" t="s">
        <v>44</v>
      </c>
      <c r="B52">
        <v>1</v>
      </c>
      <c r="C52">
        <v>138.58750000000001</v>
      </c>
    </row>
    <row r="53" spans="1:3" x14ac:dyDescent="0.25">
      <c r="A53" t="s">
        <v>45</v>
      </c>
      <c r="B53">
        <v>1</v>
      </c>
      <c r="C53">
        <v>135.21250000000001</v>
      </c>
    </row>
    <row r="54" spans="1:3" x14ac:dyDescent="0.25">
      <c r="A54" t="s">
        <v>46</v>
      </c>
      <c r="B54">
        <v>1</v>
      </c>
      <c r="C54">
        <v>135.72499999999999</v>
      </c>
    </row>
    <row r="55" spans="1:3" x14ac:dyDescent="0.25">
      <c r="A55" t="s">
        <v>47</v>
      </c>
      <c r="B55">
        <v>1</v>
      </c>
      <c r="C55">
        <v>228.85</v>
      </c>
    </row>
    <row r="56" spans="1:3" x14ac:dyDescent="0.25">
      <c r="A56" t="s">
        <v>48</v>
      </c>
      <c r="B56">
        <v>3</v>
      </c>
      <c r="C56">
        <v>286.68333333333328</v>
      </c>
    </row>
    <row r="57" spans="1:3" x14ac:dyDescent="0.25">
      <c r="A57" t="s">
        <v>49</v>
      </c>
      <c r="B57">
        <v>1</v>
      </c>
      <c r="C57">
        <v>400.35</v>
      </c>
    </row>
    <row r="58" spans="1:3" x14ac:dyDescent="0.25">
      <c r="A58" t="s">
        <v>50</v>
      </c>
      <c r="B58">
        <v>2</v>
      </c>
      <c r="C58">
        <v>175.1</v>
      </c>
    </row>
    <row r="59" spans="1:3" x14ac:dyDescent="0.25">
      <c r="A59" t="s">
        <v>51</v>
      </c>
      <c r="B59">
        <v>2</v>
      </c>
      <c r="C59">
        <v>244.09375</v>
      </c>
    </row>
    <row r="60" spans="1:3" x14ac:dyDescent="0.25">
      <c r="A60" t="s">
        <v>52</v>
      </c>
      <c r="B60">
        <v>9</v>
      </c>
      <c r="C60">
        <v>170.33750000000001</v>
      </c>
    </row>
    <row r="61" spans="1:3" x14ac:dyDescent="0.25">
      <c r="A61" t="s">
        <v>53</v>
      </c>
      <c r="B61">
        <v>1</v>
      </c>
      <c r="C61">
        <v>479.44999999999987</v>
      </c>
    </row>
    <row r="62" spans="1:3" x14ac:dyDescent="0.25">
      <c r="A62" t="s">
        <v>54</v>
      </c>
      <c r="B62">
        <v>1</v>
      </c>
      <c r="C62">
        <v>420.22500000000002</v>
      </c>
    </row>
    <row r="63" spans="1:3" x14ac:dyDescent="0.25">
      <c r="A63" t="s">
        <v>55</v>
      </c>
      <c r="B63">
        <v>6</v>
      </c>
      <c r="C63">
        <v>113.39787234042559</v>
      </c>
    </row>
    <row r="64" spans="1:3" x14ac:dyDescent="0.25">
      <c r="A64" t="s">
        <v>56</v>
      </c>
      <c r="B64">
        <v>1</v>
      </c>
      <c r="C64">
        <v>135.03749999999999</v>
      </c>
    </row>
    <row r="65" spans="1:3" x14ac:dyDescent="0.25">
      <c r="A65" t="s">
        <v>57</v>
      </c>
      <c r="B65">
        <v>1</v>
      </c>
      <c r="C65">
        <v>76.771428571428572</v>
      </c>
    </row>
    <row r="66" spans="1:3" x14ac:dyDescent="0.25">
      <c r="A66" t="s">
        <v>58</v>
      </c>
      <c r="B66">
        <v>2</v>
      </c>
      <c r="C66">
        <v>130.99166666666659</v>
      </c>
    </row>
    <row r="67" spans="1:3" x14ac:dyDescent="0.25">
      <c r="A67" t="s">
        <v>59</v>
      </c>
      <c r="B67">
        <v>2</v>
      </c>
      <c r="C67">
        <v>196.20666666666659</v>
      </c>
    </row>
    <row r="68" spans="1:3" x14ac:dyDescent="0.25">
      <c r="A68" t="s">
        <v>60</v>
      </c>
      <c r="B68">
        <v>1</v>
      </c>
      <c r="C68">
        <v>251.05</v>
      </c>
    </row>
    <row r="69" spans="1:3" x14ac:dyDescent="0.25">
      <c r="A69" t="s">
        <v>61</v>
      </c>
      <c r="B69">
        <v>4</v>
      </c>
      <c r="C69">
        <v>124.9909090909091</v>
      </c>
    </row>
    <row r="70" spans="1:3" x14ac:dyDescent="0.25">
      <c r="A70" t="s">
        <v>62</v>
      </c>
      <c r="B70">
        <v>1</v>
      </c>
      <c r="C70">
        <v>229.5</v>
      </c>
    </row>
    <row r="71" spans="1:3" x14ac:dyDescent="0.25">
      <c r="A71" t="s">
        <v>63</v>
      </c>
      <c r="B71">
        <v>1</v>
      </c>
      <c r="C71">
        <v>217.22499999999999</v>
      </c>
    </row>
    <row r="72" spans="1:3" x14ac:dyDescent="0.25">
      <c r="A72" t="s">
        <v>64</v>
      </c>
      <c r="B72">
        <v>1</v>
      </c>
      <c r="C72">
        <v>257.64999999999998</v>
      </c>
    </row>
    <row r="73" spans="1:3" x14ac:dyDescent="0.25">
      <c r="A73" t="s">
        <v>65</v>
      </c>
      <c r="B73">
        <v>5</v>
      </c>
      <c r="C73">
        <v>147.98333333333329</v>
      </c>
    </row>
    <row r="74" spans="1:3" x14ac:dyDescent="0.25">
      <c r="A74" t="s">
        <v>66</v>
      </c>
      <c r="B74">
        <v>1</v>
      </c>
      <c r="C74">
        <v>139.21250000000001</v>
      </c>
    </row>
    <row r="75" spans="1:3" x14ac:dyDescent="0.25">
      <c r="A75" t="s">
        <v>67</v>
      </c>
      <c r="B75">
        <v>2</v>
      </c>
      <c r="C75">
        <v>146.16</v>
      </c>
    </row>
    <row r="76" spans="1:3" x14ac:dyDescent="0.25">
      <c r="A76" t="s">
        <v>68</v>
      </c>
      <c r="B76">
        <v>1</v>
      </c>
      <c r="C76">
        <v>127.33750000000001</v>
      </c>
    </row>
    <row r="77" spans="1:3" x14ac:dyDescent="0.25">
      <c r="A77" t="s">
        <v>69</v>
      </c>
      <c r="B77">
        <v>1</v>
      </c>
      <c r="C77">
        <v>128.48750000000001</v>
      </c>
    </row>
    <row r="78" spans="1:3" x14ac:dyDescent="0.25">
      <c r="A78" t="s">
        <v>70</v>
      </c>
      <c r="B78">
        <v>9</v>
      </c>
      <c r="C78">
        <v>138.15454545454551</v>
      </c>
    </row>
    <row r="79" spans="1:3" x14ac:dyDescent="0.25">
      <c r="A79" t="s">
        <v>71</v>
      </c>
      <c r="B79">
        <v>1</v>
      </c>
      <c r="C79">
        <v>200.27500000000001</v>
      </c>
    </row>
    <row r="80" spans="1:3" x14ac:dyDescent="0.25">
      <c r="A80" t="s">
        <v>72</v>
      </c>
      <c r="B80">
        <v>1</v>
      </c>
      <c r="C80">
        <v>211.06</v>
      </c>
    </row>
    <row r="81" spans="1:3" x14ac:dyDescent="0.25">
      <c r="A81" t="s">
        <v>73</v>
      </c>
      <c r="B81">
        <v>1</v>
      </c>
      <c r="C81">
        <v>202.61250000000001</v>
      </c>
    </row>
    <row r="82" spans="1:3" x14ac:dyDescent="0.25">
      <c r="A82" t="s">
        <v>74</v>
      </c>
      <c r="B82">
        <v>1</v>
      </c>
      <c r="C82">
        <v>255.95</v>
      </c>
    </row>
    <row r="83" spans="1:3" x14ac:dyDescent="0.25">
      <c r="A83" t="s">
        <v>75</v>
      </c>
      <c r="B83">
        <v>4</v>
      </c>
      <c r="C83">
        <v>202.14516129032251</v>
      </c>
    </row>
    <row r="84" spans="1:3" x14ac:dyDescent="0.25">
      <c r="A84" t="s">
        <v>76</v>
      </c>
      <c r="B84">
        <v>4</v>
      </c>
      <c r="C84">
        <v>172.8</v>
      </c>
    </row>
    <row r="85" spans="1:3" x14ac:dyDescent="0.25">
      <c r="A85" t="s">
        <v>77</v>
      </c>
      <c r="B85">
        <v>1</v>
      </c>
      <c r="C85">
        <v>123.02500000000001</v>
      </c>
    </row>
  </sheetData>
  <mergeCells count="4">
    <mergeCell ref="A4:C4"/>
    <mergeCell ref="A16:C16"/>
    <mergeCell ref="A2:E2"/>
    <mergeCell ref="A1:C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defaultRowHeight="15" x14ac:dyDescent="0.25"/>
  <cols>
    <col min="1" max="1" width="6.140625" customWidth="1"/>
    <col min="2" max="2" width="47.28515625" customWidth="1"/>
    <col min="3" max="3" width="14" bestFit="1" customWidth="1"/>
    <col min="4" max="4" width="11.140625" customWidth="1"/>
    <col min="5" max="10" width="11.140625" style="6" customWidth="1"/>
    <col min="11" max="12" width="12" style="6" customWidth="1"/>
    <col min="13" max="13" width="13" style="6" customWidth="1"/>
    <col min="14" max="14" width="20.5703125" bestFit="1" customWidth="1"/>
    <col min="15" max="15" width="16.28515625" bestFit="1" customWidth="1"/>
    <col min="27" max="32" width="10.28515625" customWidth="1"/>
  </cols>
  <sheetData>
    <row r="1" spans="1:15" ht="15.75" customHeight="1" x14ac:dyDescent="0.25">
      <c r="B1" s="4" t="s">
        <v>78</v>
      </c>
      <c r="E1" s="5" t="s">
        <v>79</v>
      </c>
      <c r="F1" s="1"/>
      <c r="G1" s="1"/>
    </row>
    <row r="2" spans="1:15" x14ac:dyDescent="0.25">
      <c r="I2" s="30" t="s">
        <v>80</v>
      </c>
      <c r="J2" s="31"/>
      <c r="K2" s="31"/>
      <c r="L2" s="7">
        <f>COUNTBLANK(E5:L167)</f>
        <v>0</v>
      </c>
    </row>
    <row r="3" spans="1:15" x14ac:dyDescent="0.25">
      <c r="B3" s="2" t="s">
        <v>81</v>
      </c>
      <c r="C3" s="2" t="s">
        <v>82</v>
      </c>
      <c r="D3" s="2" t="s">
        <v>7</v>
      </c>
      <c r="E3" s="3" t="s">
        <v>83</v>
      </c>
      <c r="F3" s="3" t="s">
        <v>84</v>
      </c>
      <c r="G3" s="3" t="s">
        <v>85</v>
      </c>
      <c r="H3" s="3" t="s">
        <v>86</v>
      </c>
      <c r="I3" s="3" t="s">
        <v>87</v>
      </c>
      <c r="J3" s="3" t="s">
        <v>88</v>
      </c>
      <c r="K3" s="3" t="s">
        <v>89</v>
      </c>
      <c r="L3" s="3" t="s">
        <v>90</v>
      </c>
    </row>
    <row r="4" spans="1:15" x14ac:dyDescent="0.25">
      <c r="A4">
        <v>1</v>
      </c>
      <c r="B4" s="19" t="s">
        <v>81</v>
      </c>
      <c r="C4" s="20" t="s">
        <v>91</v>
      </c>
      <c r="D4" s="20" t="s">
        <v>7</v>
      </c>
      <c r="E4" s="21" t="s">
        <v>83</v>
      </c>
      <c r="F4" s="21" t="s">
        <v>84</v>
      </c>
      <c r="G4" s="21" t="s">
        <v>85</v>
      </c>
      <c r="H4" s="21" t="s">
        <v>86</v>
      </c>
      <c r="I4" s="21" t="s">
        <v>87</v>
      </c>
      <c r="J4" s="21" t="s">
        <v>88</v>
      </c>
      <c r="K4" s="19" t="s">
        <v>89</v>
      </c>
      <c r="L4" s="19" t="s">
        <v>90</v>
      </c>
      <c r="M4" s="24" t="s">
        <v>4</v>
      </c>
    </row>
    <row r="5" spans="1:15" ht="18.75" x14ac:dyDescent="0.3">
      <c r="A5">
        <v>2</v>
      </c>
      <c r="B5" s="17" t="s">
        <v>92</v>
      </c>
      <c r="C5" s="8" t="s">
        <v>70</v>
      </c>
      <c r="D5" s="9" t="s">
        <v>10</v>
      </c>
      <c r="E5" s="10">
        <v>165.99882801275359</v>
      </c>
      <c r="F5" s="10">
        <v>177.5518481469818</v>
      </c>
      <c r="G5" s="10">
        <v>181.7330562006731</v>
      </c>
      <c r="H5" s="10">
        <v>182.75990183825701</v>
      </c>
      <c r="I5" s="10">
        <v>172.17810326770001</v>
      </c>
      <c r="J5" s="10">
        <v>163.32240128993931</v>
      </c>
      <c r="K5" s="11">
        <v>112.8</v>
      </c>
      <c r="L5" s="11">
        <v>119.2</v>
      </c>
      <c r="M5" s="6">
        <f>SUM(Table5[[#This Row],[2004]:[2011]])/8</f>
        <v>159.44301734453811</v>
      </c>
      <c r="N5" s="22"/>
      <c r="O5" s="22"/>
    </row>
    <row r="6" spans="1:15" ht="18.75" x14ac:dyDescent="0.3">
      <c r="A6">
        <v>3</v>
      </c>
      <c r="B6" s="12" t="s">
        <v>93</v>
      </c>
      <c r="C6" s="12" t="s">
        <v>55</v>
      </c>
      <c r="D6" s="12" t="s">
        <v>1</v>
      </c>
      <c r="E6" s="13">
        <v>116.9</v>
      </c>
      <c r="F6" s="13">
        <v>120.5</v>
      </c>
      <c r="G6" s="13">
        <v>114.6</v>
      </c>
      <c r="H6" s="13">
        <v>119.3</v>
      </c>
      <c r="I6" s="14">
        <v>100.5</v>
      </c>
      <c r="J6" s="14">
        <v>93.2</v>
      </c>
      <c r="K6" s="14">
        <v>108.9</v>
      </c>
      <c r="L6" s="14">
        <v>90.9</v>
      </c>
      <c r="M6" s="6">
        <f>SUM(Table5[[#This Row],[2004]:[2011]])/8</f>
        <v>108.1</v>
      </c>
      <c r="N6" s="22"/>
    </row>
    <row r="7" spans="1:15" ht="18.75" x14ac:dyDescent="0.3">
      <c r="A7">
        <v>4</v>
      </c>
      <c r="B7" s="9" t="s">
        <v>94</v>
      </c>
      <c r="C7" s="9" t="s">
        <v>52</v>
      </c>
      <c r="D7" s="9" t="s">
        <v>8</v>
      </c>
      <c r="E7" s="15">
        <v>161.30000000000001</v>
      </c>
      <c r="F7" s="15">
        <v>183.5</v>
      </c>
      <c r="G7" s="15">
        <v>195.4</v>
      </c>
      <c r="H7" s="15">
        <v>198.9</v>
      </c>
      <c r="I7" s="11">
        <v>197.9</v>
      </c>
      <c r="J7" s="11">
        <v>189.1</v>
      </c>
      <c r="K7" s="11">
        <v>195.7</v>
      </c>
      <c r="L7" s="11">
        <v>193.8</v>
      </c>
      <c r="M7" s="6">
        <f>SUM(Table5[[#This Row],[2004]:[2011]])/8</f>
        <v>189.45</v>
      </c>
      <c r="N7" s="22"/>
    </row>
    <row r="8" spans="1:15" x14ac:dyDescent="0.25">
      <c r="A8">
        <v>5</v>
      </c>
      <c r="B8" s="12" t="s">
        <v>95</v>
      </c>
      <c r="C8" s="12" t="s">
        <v>50</v>
      </c>
      <c r="D8" s="12" t="s">
        <v>12</v>
      </c>
      <c r="E8" s="13">
        <v>145.4</v>
      </c>
      <c r="F8" s="13">
        <v>169.2</v>
      </c>
      <c r="G8" s="13">
        <v>184.2</v>
      </c>
      <c r="H8" s="13">
        <v>198.5</v>
      </c>
      <c r="I8" s="14">
        <v>192.6</v>
      </c>
      <c r="J8" s="14">
        <v>180.6</v>
      </c>
      <c r="K8" s="14">
        <v>178.7</v>
      </c>
      <c r="L8" s="14">
        <v>167.9</v>
      </c>
      <c r="M8" s="6">
        <f>SUM(Table5[[#This Row],[2004]:[2011]])/8</f>
        <v>177.13750000000002</v>
      </c>
    </row>
    <row r="9" spans="1:15" x14ac:dyDescent="0.25">
      <c r="A9">
        <v>6</v>
      </c>
      <c r="B9" s="9" t="s">
        <v>96</v>
      </c>
      <c r="C9" s="9" t="s">
        <v>62</v>
      </c>
      <c r="D9" s="9" t="s">
        <v>8</v>
      </c>
      <c r="E9" s="15">
        <v>207.3</v>
      </c>
      <c r="F9" s="15">
        <v>243.4</v>
      </c>
      <c r="G9" s="15">
        <v>248.1</v>
      </c>
      <c r="H9" s="15">
        <v>260.8</v>
      </c>
      <c r="I9" s="11">
        <v>243.6</v>
      </c>
      <c r="J9" s="11">
        <v>223.4</v>
      </c>
      <c r="K9" s="11">
        <v>224</v>
      </c>
      <c r="L9" s="11">
        <v>185.4</v>
      </c>
      <c r="M9" s="6">
        <f>SUM(Table5[[#This Row],[2004]:[2011]])/8</f>
        <v>229.50000000000003</v>
      </c>
    </row>
    <row r="10" spans="1:15" x14ac:dyDescent="0.25">
      <c r="A10">
        <v>7</v>
      </c>
      <c r="B10" s="12" t="s">
        <v>97</v>
      </c>
      <c r="C10" s="12" t="s">
        <v>70</v>
      </c>
      <c r="D10" s="12" t="s">
        <v>10</v>
      </c>
      <c r="E10" s="13">
        <v>97.1</v>
      </c>
      <c r="F10" s="13">
        <v>107.1</v>
      </c>
      <c r="G10" s="13">
        <v>114.9</v>
      </c>
      <c r="H10" s="13">
        <v>118.4</v>
      </c>
      <c r="I10" s="14">
        <v>124.7</v>
      </c>
      <c r="J10" s="14">
        <v>123.8</v>
      </c>
      <c r="K10" s="14">
        <v>124.7</v>
      </c>
      <c r="L10" s="14">
        <v>128.19999999999999</v>
      </c>
      <c r="M10" s="6">
        <f>SUM(Table5[[#This Row],[2004]:[2011]])/8</f>
        <v>117.36250000000001</v>
      </c>
    </row>
    <row r="11" spans="1:15" x14ac:dyDescent="0.25">
      <c r="A11">
        <v>8</v>
      </c>
      <c r="B11" s="9" t="s">
        <v>98</v>
      </c>
      <c r="C11" s="9" t="s">
        <v>13</v>
      </c>
      <c r="D11" s="9" t="s">
        <v>12</v>
      </c>
      <c r="E11" s="15">
        <v>627.29999999999995</v>
      </c>
      <c r="F11" s="15">
        <v>691.9</v>
      </c>
      <c r="G11" s="15">
        <v>709</v>
      </c>
      <c r="H11" s="15">
        <v>709.5</v>
      </c>
      <c r="I11" s="11">
        <v>533.20000000000005</v>
      </c>
      <c r="J11" s="11">
        <v>477.2</v>
      </c>
      <c r="K11" s="11">
        <v>544.70000000000005</v>
      </c>
      <c r="L11" s="11">
        <v>512.5</v>
      </c>
      <c r="M11" s="6">
        <f>SUM(Table5[[#This Row],[2004]:[2011]])/8</f>
        <v>600.66249999999991</v>
      </c>
    </row>
    <row r="12" spans="1:15" x14ac:dyDescent="0.25">
      <c r="A12">
        <v>9</v>
      </c>
      <c r="B12" s="12" t="s">
        <v>99</v>
      </c>
      <c r="C12" s="12" t="s">
        <v>76</v>
      </c>
      <c r="D12" s="12" t="s">
        <v>1</v>
      </c>
      <c r="E12" s="13">
        <v>122.9</v>
      </c>
      <c r="F12" s="13">
        <v>129.6</v>
      </c>
      <c r="G12" s="13">
        <v>129.19999999999999</v>
      </c>
      <c r="H12" s="13">
        <v>130</v>
      </c>
      <c r="I12" s="14">
        <v>127.4</v>
      </c>
      <c r="J12" s="14">
        <v>115.6</v>
      </c>
      <c r="K12" s="14">
        <v>119</v>
      </c>
      <c r="L12" s="14">
        <v>115.7</v>
      </c>
      <c r="M12" s="6">
        <f>SUM(Table5[[#This Row],[2004]:[2011]])/8</f>
        <v>123.67500000000001</v>
      </c>
    </row>
    <row r="13" spans="1:15" x14ac:dyDescent="0.25">
      <c r="A13">
        <v>10</v>
      </c>
      <c r="B13" s="9" t="s">
        <v>100</v>
      </c>
      <c r="C13" s="9" t="s">
        <v>19</v>
      </c>
      <c r="D13" s="9" t="s">
        <v>10</v>
      </c>
      <c r="E13" s="15">
        <v>156.9</v>
      </c>
      <c r="F13" s="15">
        <v>167.2</v>
      </c>
      <c r="G13" s="15">
        <v>171.8</v>
      </c>
      <c r="H13" s="15">
        <v>172</v>
      </c>
      <c r="I13" s="11">
        <v>149.5</v>
      </c>
      <c r="J13" s="11">
        <v>123.5</v>
      </c>
      <c r="K13" s="11">
        <v>114.8</v>
      </c>
      <c r="L13" s="11">
        <v>98.6</v>
      </c>
      <c r="M13" s="6">
        <f>SUM(Table5[[#This Row],[2004]:[2011]])/8</f>
        <v>144.28749999999999</v>
      </c>
    </row>
    <row r="14" spans="1:15" x14ac:dyDescent="0.25">
      <c r="A14">
        <v>11</v>
      </c>
      <c r="B14" s="12" t="s">
        <v>101</v>
      </c>
      <c r="C14" s="12" t="s">
        <v>48</v>
      </c>
      <c r="D14" s="12" t="s">
        <v>8</v>
      </c>
      <c r="E14" s="13">
        <v>197.9</v>
      </c>
      <c r="F14" s="13">
        <v>256.10000000000002</v>
      </c>
      <c r="G14" s="13">
        <v>254.8</v>
      </c>
      <c r="H14" s="13">
        <v>269.7</v>
      </c>
      <c r="I14" s="14">
        <v>253.3</v>
      </c>
      <c r="J14" s="14">
        <v>221.3</v>
      </c>
      <c r="K14" s="14">
        <v>226.4</v>
      </c>
      <c r="L14" s="14">
        <v>223.2</v>
      </c>
      <c r="M14" s="6">
        <f>SUM(Table5[[#This Row],[2004]:[2011]])/8</f>
        <v>237.83750000000001</v>
      </c>
    </row>
    <row r="15" spans="1:15" x14ac:dyDescent="0.25">
      <c r="A15">
        <v>12</v>
      </c>
      <c r="B15" s="9" t="s">
        <v>102</v>
      </c>
      <c r="C15" s="9" t="s">
        <v>70</v>
      </c>
      <c r="D15" s="9" t="s">
        <v>10</v>
      </c>
      <c r="E15" s="15">
        <v>154.69999999999999</v>
      </c>
      <c r="F15" s="15">
        <v>163.80000000000001</v>
      </c>
      <c r="G15" s="15">
        <v>173.7</v>
      </c>
      <c r="H15" s="15">
        <v>183.7</v>
      </c>
      <c r="I15" s="11">
        <v>188.6</v>
      </c>
      <c r="J15" s="11">
        <v>187.4</v>
      </c>
      <c r="K15" s="11">
        <v>193.6</v>
      </c>
      <c r="L15" s="11">
        <v>193.1</v>
      </c>
      <c r="M15" s="6">
        <f>SUM(Table5[[#This Row],[2004]:[2011]])/8</f>
        <v>179.82499999999999</v>
      </c>
    </row>
    <row r="16" spans="1:15" x14ac:dyDescent="0.25">
      <c r="A16">
        <v>13</v>
      </c>
      <c r="B16" s="12" t="s">
        <v>103</v>
      </c>
      <c r="C16" s="12" t="s">
        <v>32</v>
      </c>
      <c r="D16" s="12" t="s">
        <v>8</v>
      </c>
      <c r="E16" s="13">
        <v>217</v>
      </c>
      <c r="F16" s="13">
        <v>265.3</v>
      </c>
      <c r="G16" s="13">
        <v>279.89999999999998</v>
      </c>
      <c r="H16" s="13">
        <v>286.10000000000002</v>
      </c>
      <c r="I16" s="14">
        <v>274.10000000000002</v>
      </c>
      <c r="J16" s="14">
        <v>251.2</v>
      </c>
      <c r="K16" s="14">
        <v>246.1</v>
      </c>
      <c r="L16" s="14">
        <v>230</v>
      </c>
      <c r="M16" s="6">
        <f>SUM(Table5[[#This Row],[2004]:[2011]])/8</f>
        <v>256.21249999999998</v>
      </c>
    </row>
    <row r="17" spans="1:13" x14ac:dyDescent="0.25">
      <c r="A17">
        <v>14</v>
      </c>
      <c r="B17" s="9" t="s">
        <v>104</v>
      </c>
      <c r="C17" s="9" t="s">
        <v>30</v>
      </c>
      <c r="D17" s="9" t="s">
        <v>8</v>
      </c>
      <c r="E17" s="15">
        <v>377.2</v>
      </c>
      <c r="F17" s="15">
        <v>398.3</v>
      </c>
      <c r="G17" s="15">
        <v>389.5</v>
      </c>
      <c r="H17" s="15">
        <v>384.7</v>
      </c>
      <c r="I17" s="11">
        <v>341.9</v>
      </c>
      <c r="J17" s="11">
        <v>321</v>
      </c>
      <c r="K17" s="11">
        <v>326</v>
      </c>
      <c r="L17" s="11">
        <v>311.5</v>
      </c>
      <c r="M17" s="6">
        <f>SUM(Table5[[#This Row],[2004]:[2011]])/8</f>
        <v>356.26249999999999</v>
      </c>
    </row>
    <row r="18" spans="1:13" x14ac:dyDescent="0.25">
      <c r="A18">
        <v>15</v>
      </c>
      <c r="B18" s="12" t="s">
        <v>105</v>
      </c>
      <c r="C18" s="12" t="s">
        <v>29</v>
      </c>
      <c r="D18" s="12" t="s">
        <v>10</v>
      </c>
      <c r="E18" s="13">
        <v>127.7</v>
      </c>
      <c r="F18" s="13">
        <v>146.19999999999999</v>
      </c>
      <c r="G18" s="13">
        <v>169.5</v>
      </c>
      <c r="H18" s="13">
        <v>174.4</v>
      </c>
      <c r="I18" s="14">
        <v>165</v>
      </c>
      <c r="J18" s="14">
        <v>163</v>
      </c>
      <c r="K18" s="14">
        <v>169.6</v>
      </c>
      <c r="L18" s="14">
        <v>163.4</v>
      </c>
      <c r="M18" s="6">
        <f>SUM(Table5[[#This Row],[2004]:[2011]])/8</f>
        <v>159.85</v>
      </c>
    </row>
    <row r="19" spans="1:13" x14ac:dyDescent="0.25">
      <c r="A19">
        <v>16</v>
      </c>
      <c r="B19" s="9" t="s">
        <v>106</v>
      </c>
      <c r="C19" s="9" t="s">
        <v>70</v>
      </c>
      <c r="D19" s="9" t="s">
        <v>10</v>
      </c>
      <c r="E19" s="15">
        <v>93.5</v>
      </c>
      <c r="F19" s="15">
        <v>98.5</v>
      </c>
      <c r="G19" s="15">
        <v>112.7</v>
      </c>
      <c r="H19" s="15">
        <v>123</v>
      </c>
      <c r="I19" s="11">
        <v>127.4</v>
      </c>
      <c r="J19" s="11">
        <v>132.4</v>
      </c>
      <c r="K19" s="11">
        <v>125.1</v>
      </c>
      <c r="L19" s="11">
        <v>124.2</v>
      </c>
      <c r="M19" s="6">
        <f>SUM(Table5[[#This Row],[2004]:[2011]])/8</f>
        <v>117.10000000000001</v>
      </c>
    </row>
    <row r="20" spans="1:13" x14ac:dyDescent="0.25">
      <c r="A20">
        <v>17</v>
      </c>
      <c r="B20" s="12" t="s">
        <v>107</v>
      </c>
      <c r="C20" s="12" t="s">
        <v>52</v>
      </c>
      <c r="D20" s="12" t="s">
        <v>8</v>
      </c>
      <c r="E20" s="13">
        <v>85.3</v>
      </c>
      <c r="F20" s="13">
        <v>94.4</v>
      </c>
      <c r="G20" s="13">
        <v>96.9</v>
      </c>
      <c r="H20" s="13">
        <v>111.2</v>
      </c>
      <c r="I20" s="14">
        <v>113.7</v>
      </c>
      <c r="J20" s="14">
        <v>115.7</v>
      </c>
      <c r="K20" s="14">
        <v>110.3</v>
      </c>
      <c r="L20" s="14">
        <v>113.8</v>
      </c>
      <c r="M20" s="6">
        <f>SUM(Table5[[#This Row],[2004]:[2011]])/8</f>
        <v>105.16249999999999</v>
      </c>
    </row>
    <row r="21" spans="1:13" x14ac:dyDescent="0.25">
      <c r="A21">
        <v>18</v>
      </c>
      <c r="B21" s="9" t="s">
        <v>108</v>
      </c>
      <c r="C21" s="9" t="s">
        <v>2</v>
      </c>
      <c r="D21" s="9" t="s">
        <v>10</v>
      </c>
      <c r="E21" s="15">
        <v>146.6</v>
      </c>
      <c r="F21" s="15">
        <v>157</v>
      </c>
      <c r="G21" s="15">
        <v>165.1</v>
      </c>
      <c r="H21" s="15">
        <v>161.30000000000001</v>
      </c>
      <c r="I21" s="11">
        <v>153.9</v>
      </c>
      <c r="J21" s="11">
        <v>146.1</v>
      </c>
      <c r="K21" s="11">
        <v>143</v>
      </c>
      <c r="L21" s="11">
        <v>139.80000000000001</v>
      </c>
      <c r="M21" s="6">
        <f>SUM(Table5[[#This Row],[2004]:[2011]])/8</f>
        <v>151.6</v>
      </c>
    </row>
    <row r="22" spans="1:13" x14ac:dyDescent="0.25">
      <c r="A22">
        <v>19</v>
      </c>
      <c r="B22" s="12" t="s">
        <v>109</v>
      </c>
      <c r="C22" s="12" t="s">
        <v>43</v>
      </c>
      <c r="D22" s="12" t="s">
        <v>1</v>
      </c>
      <c r="E22" s="13">
        <v>113.8</v>
      </c>
      <c r="F22" s="13">
        <v>124.9</v>
      </c>
      <c r="G22" s="13">
        <v>134.9</v>
      </c>
      <c r="H22" s="13">
        <v>152.9</v>
      </c>
      <c r="I22" s="14">
        <v>155.19999999999999</v>
      </c>
      <c r="J22" s="14">
        <v>156.6</v>
      </c>
      <c r="K22" s="14">
        <v>163.4</v>
      </c>
      <c r="L22" s="14">
        <v>166.9</v>
      </c>
      <c r="M22" s="6">
        <f>SUM(Table5[[#This Row],[2004]:[2011]])/8</f>
        <v>146.07500000000002</v>
      </c>
    </row>
    <row r="23" spans="1:13" x14ac:dyDescent="0.25">
      <c r="A23">
        <v>20</v>
      </c>
      <c r="B23" s="9" t="s">
        <v>110</v>
      </c>
      <c r="C23" s="9" t="s">
        <v>24</v>
      </c>
      <c r="D23" s="9" t="s">
        <v>1</v>
      </c>
      <c r="E23" s="15">
        <v>147.80000000000001</v>
      </c>
      <c r="F23" s="15">
        <v>159.19999999999999</v>
      </c>
      <c r="G23" s="15">
        <v>152.19999999999999</v>
      </c>
      <c r="H23" s="15">
        <v>154</v>
      </c>
      <c r="I23" s="11">
        <v>159.80000000000001</v>
      </c>
      <c r="J23" s="11">
        <v>152.80000000000001</v>
      </c>
      <c r="K23" s="11">
        <v>157.9</v>
      </c>
      <c r="L23" s="11">
        <v>155.1</v>
      </c>
      <c r="M23" s="6">
        <f>SUM(Table5[[#This Row],[2004]:[2011]])/8</f>
        <v>154.85</v>
      </c>
    </row>
    <row r="24" spans="1:13" x14ac:dyDescent="0.25">
      <c r="A24">
        <v>21</v>
      </c>
      <c r="B24" s="18" t="s">
        <v>111</v>
      </c>
      <c r="C24" s="12" t="s">
        <v>23</v>
      </c>
      <c r="D24" s="12" t="s">
        <v>12</v>
      </c>
      <c r="E24" s="10">
        <v>244.44059018888811</v>
      </c>
      <c r="F24" s="10">
        <v>255.99361032311629</v>
      </c>
      <c r="G24" s="10">
        <v>260.17481837680759</v>
      </c>
      <c r="H24" s="10">
        <v>261.2016640143915</v>
      </c>
      <c r="I24" s="14">
        <v>188.7</v>
      </c>
      <c r="J24" s="14">
        <v>153.80000000000001</v>
      </c>
      <c r="K24" s="14">
        <v>136.19999999999999</v>
      </c>
      <c r="L24" s="14">
        <v>115.4</v>
      </c>
      <c r="M24" s="6">
        <f>SUM(Table5[[#This Row],[2004]:[2011]])/8</f>
        <v>201.98883536290046</v>
      </c>
    </row>
    <row r="25" spans="1:13" x14ac:dyDescent="0.25">
      <c r="A25">
        <v>22</v>
      </c>
      <c r="B25" s="9" t="s">
        <v>112</v>
      </c>
      <c r="C25" s="9" t="s">
        <v>31</v>
      </c>
      <c r="D25" s="9" t="s">
        <v>8</v>
      </c>
      <c r="E25" s="15">
        <v>389.7</v>
      </c>
      <c r="F25" s="15">
        <v>413.2</v>
      </c>
      <c r="G25" s="15">
        <v>402.2</v>
      </c>
      <c r="H25" s="15">
        <v>395.6</v>
      </c>
      <c r="I25" s="11">
        <v>361.1</v>
      </c>
      <c r="J25" s="11">
        <v>332.6</v>
      </c>
      <c r="K25" s="11">
        <v>357.3</v>
      </c>
      <c r="L25" s="11">
        <v>346.2</v>
      </c>
      <c r="M25" s="6">
        <f>SUM(Table5[[#This Row],[2004]:[2011]])/8</f>
        <v>374.73749999999995</v>
      </c>
    </row>
    <row r="26" spans="1:13" x14ac:dyDescent="0.25">
      <c r="A26">
        <v>23</v>
      </c>
      <c r="B26" s="12" t="s">
        <v>113</v>
      </c>
      <c r="C26" s="12" t="s">
        <v>14</v>
      </c>
      <c r="D26" s="12" t="s">
        <v>12</v>
      </c>
      <c r="E26" s="13">
        <v>325.3</v>
      </c>
      <c r="F26" s="13">
        <v>348.4</v>
      </c>
      <c r="G26" s="13">
        <v>366.4</v>
      </c>
      <c r="H26" s="13">
        <v>376.2</v>
      </c>
      <c r="I26" s="14">
        <v>359.6</v>
      </c>
      <c r="J26" s="14">
        <v>345.5</v>
      </c>
      <c r="K26" s="14">
        <v>358.1</v>
      </c>
      <c r="L26" s="14">
        <v>353.1</v>
      </c>
      <c r="M26" s="6">
        <f>SUM(Table5[[#This Row],[2004]:[2011]])/8</f>
        <v>354.07499999999999</v>
      </c>
    </row>
    <row r="27" spans="1:13" x14ac:dyDescent="0.25">
      <c r="A27">
        <v>24</v>
      </c>
      <c r="B27" s="9" t="s">
        <v>114</v>
      </c>
      <c r="C27" s="9" t="s">
        <v>15</v>
      </c>
      <c r="D27" s="9" t="s">
        <v>8</v>
      </c>
      <c r="E27" s="15">
        <v>441.3</v>
      </c>
      <c r="F27" s="15">
        <v>482.4</v>
      </c>
      <c r="G27" s="15">
        <v>473.7</v>
      </c>
      <c r="H27" s="15">
        <v>486.6</v>
      </c>
      <c r="I27" s="11">
        <v>437.9</v>
      </c>
      <c r="J27" s="11">
        <v>379.2</v>
      </c>
      <c r="K27" s="11">
        <v>408.6</v>
      </c>
      <c r="L27" s="11">
        <v>390.6</v>
      </c>
      <c r="M27" s="6">
        <f>SUM(Table5[[#This Row],[2004]:[2011]])/8</f>
        <v>437.53749999999997</v>
      </c>
    </row>
    <row r="28" spans="1:13" x14ac:dyDescent="0.25">
      <c r="A28">
        <v>25</v>
      </c>
      <c r="B28" s="12" t="s">
        <v>115</v>
      </c>
      <c r="C28" s="12" t="s">
        <v>52</v>
      </c>
      <c r="D28" s="12" t="s">
        <v>8</v>
      </c>
      <c r="E28" s="13">
        <v>95</v>
      </c>
      <c r="F28" s="13">
        <v>99</v>
      </c>
      <c r="G28" s="13">
        <v>97.9</v>
      </c>
      <c r="H28" s="13">
        <v>104</v>
      </c>
      <c r="I28" s="14">
        <v>105.4</v>
      </c>
      <c r="J28" s="14">
        <v>113.6</v>
      </c>
      <c r="K28" s="14">
        <v>121.2</v>
      </c>
      <c r="L28" s="14">
        <v>119.2</v>
      </c>
      <c r="M28" s="6">
        <f>SUM(Table5[[#This Row],[2004]:[2011]])/8</f>
        <v>106.91250000000001</v>
      </c>
    </row>
    <row r="29" spans="1:13" x14ac:dyDescent="0.25">
      <c r="A29">
        <v>26</v>
      </c>
      <c r="B29" s="17" t="s">
        <v>116</v>
      </c>
      <c r="C29" s="9" t="s">
        <v>74</v>
      </c>
      <c r="D29" s="9" t="s">
        <v>8</v>
      </c>
      <c r="E29" s="10">
        <v>212.54219631983639</v>
      </c>
      <c r="F29" s="10">
        <v>224.09521645406471</v>
      </c>
      <c r="G29" s="10">
        <v>228.27642450775599</v>
      </c>
      <c r="H29" s="10">
        <v>229.30327014533989</v>
      </c>
      <c r="I29" s="11">
        <v>248.8</v>
      </c>
      <c r="J29" s="11">
        <v>241.8</v>
      </c>
      <c r="K29" s="11">
        <v>261.2</v>
      </c>
      <c r="L29" s="11">
        <v>272</v>
      </c>
      <c r="M29" s="6">
        <f>SUM(Table5[[#This Row],[2004]:[2011]])/8</f>
        <v>239.75213842837462</v>
      </c>
    </row>
    <row r="30" spans="1:13" x14ac:dyDescent="0.25">
      <c r="A30">
        <v>27</v>
      </c>
      <c r="B30" s="12" t="s">
        <v>117</v>
      </c>
      <c r="C30" s="12" t="s">
        <v>55</v>
      </c>
      <c r="D30" s="12" t="s">
        <v>1</v>
      </c>
      <c r="E30" s="13">
        <v>115.2</v>
      </c>
      <c r="F30" s="13">
        <v>102.2</v>
      </c>
      <c r="G30" s="13">
        <v>109.3</v>
      </c>
      <c r="H30" s="13">
        <v>110.3</v>
      </c>
      <c r="I30" s="14">
        <v>92.5</v>
      </c>
      <c r="J30" s="14">
        <v>86.2</v>
      </c>
      <c r="K30" s="14">
        <v>90.9</v>
      </c>
      <c r="L30" s="10">
        <v>147.70972567134871</v>
      </c>
      <c r="M30" s="6">
        <f>SUM(Table5[[#This Row],[2004]:[2011]])/8</f>
        <v>106.78871570891859</v>
      </c>
    </row>
    <row r="31" spans="1:13" x14ac:dyDescent="0.25">
      <c r="A31">
        <v>28</v>
      </c>
      <c r="B31" s="9" t="s">
        <v>118</v>
      </c>
      <c r="C31" s="9" t="s">
        <v>18</v>
      </c>
      <c r="D31" s="9" t="s">
        <v>10</v>
      </c>
      <c r="E31" s="15">
        <v>187.2</v>
      </c>
      <c r="F31" s="15">
        <v>269.2</v>
      </c>
      <c r="G31" s="15">
        <v>268.2</v>
      </c>
      <c r="H31" s="15">
        <v>252.1</v>
      </c>
      <c r="I31" s="11">
        <v>152.6</v>
      </c>
      <c r="J31" s="11">
        <v>87.6</v>
      </c>
      <c r="K31" s="11">
        <v>88.9</v>
      </c>
      <c r="L31" s="11">
        <v>102.9</v>
      </c>
      <c r="M31" s="6">
        <f>SUM(Table5[[#This Row],[2004]:[2011]])/8</f>
        <v>176.08750000000001</v>
      </c>
    </row>
    <row r="32" spans="1:13" x14ac:dyDescent="0.25">
      <c r="A32">
        <v>29</v>
      </c>
      <c r="B32" s="12" t="s">
        <v>119</v>
      </c>
      <c r="C32" s="12" t="s">
        <v>21</v>
      </c>
      <c r="D32" s="12" t="s">
        <v>1</v>
      </c>
      <c r="E32" s="13">
        <v>129.5</v>
      </c>
      <c r="F32" s="13">
        <v>131.80000000000001</v>
      </c>
      <c r="G32" s="13">
        <v>133.80000000000001</v>
      </c>
      <c r="H32" s="13">
        <v>136.19999999999999</v>
      </c>
      <c r="I32" s="14">
        <v>136.5</v>
      </c>
      <c r="J32" s="14">
        <v>139.69999999999999</v>
      </c>
      <c r="K32" s="14">
        <v>144.69999999999999</v>
      </c>
      <c r="L32" s="14">
        <v>138.80000000000001</v>
      </c>
      <c r="M32" s="6">
        <f>SUM(Table5[[#This Row],[2004]:[2011]])/8</f>
        <v>136.375</v>
      </c>
    </row>
    <row r="33" spans="1:13" x14ac:dyDescent="0.25">
      <c r="A33">
        <v>30</v>
      </c>
      <c r="B33" s="9" t="s">
        <v>120</v>
      </c>
      <c r="C33" s="9" t="s">
        <v>24</v>
      </c>
      <c r="D33" s="9" t="s">
        <v>1</v>
      </c>
      <c r="E33" s="15">
        <v>127.2</v>
      </c>
      <c r="F33" s="15">
        <v>137.69999999999999</v>
      </c>
      <c r="G33" s="15">
        <v>143</v>
      </c>
      <c r="H33" s="15">
        <v>144.1</v>
      </c>
      <c r="I33" s="11">
        <v>141.9</v>
      </c>
      <c r="J33" s="11">
        <v>140.6</v>
      </c>
      <c r="K33" s="11">
        <v>141.9</v>
      </c>
      <c r="L33" s="11">
        <v>143.9</v>
      </c>
      <c r="M33" s="6">
        <f>SUM(Table5[[#This Row],[2004]:[2011]])/8</f>
        <v>140.03749999999999</v>
      </c>
    </row>
    <row r="34" spans="1:13" x14ac:dyDescent="0.25">
      <c r="A34">
        <v>31</v>
      </c>
      <c r="B34" s="12" t="s">
        <v>121</v>
      </c>
      <c r="C34" s="12" t="s">
        <v>65</v>
      </c>
      <c r="D34" s="12" t="s">
        <v>10</v>
      </c>
      <c r="E34" s="13">
        <v>183.5</v>
      </c>
      <c r="F34" s="13">
        <v>197</v>
      </c>
      <c r="G34" s="13">
        <v>212.4</v>
      </c>
      <c r="H34" s="13">
        <v>215.4</v>
      </c>
      <c r="I34" s="14">
        <v>206.2</v>
      </c>
      <c r="J34" s="14">
        <v>192.7</v>
      </c>
      <c r="K34" s="14">
        <v>200.5</v>
      </c>
      <c r="L34" s="14">
        <v>197</v>
      </c>
      <c r="M34" s="6">
        <f>SUM(Table5[[#This Row],[2004]:[2011]])/8</f>
        <v>200.58750000000001</v>
      </c>
    </row>
    <row r="35" spans="1:13" x14ac:dyDescent="0.25">
      <c r="A35">
        <v>32</v>
      </c>
      <c r="B35" s="9" t="s">
        <v>122</v>
      </c>
      <c r="C35" s="9" t="s">
        <v>77</v>
      </c>
      <c r="D35" s="9" t="s">
        <v>10</v>
      </c>
      <c r="E35" s="15">
        <v>111.3</v>
      </c>
      <c r="F35" s="15">
        <v>118.4</v>
      </c>
      <c r="G35" s="15">
        <v>119.4</v>
      </c>
      <c r="H35" s="15">
        <v>122.5</v>
      </c>
      <c r="I35" s="11">
        <v>126.9</v>
      </c>
      <c r="J35" s="11">
        <v>126.8</v>
      </c>
      <c r="K35" s="11">
        <v>129.1</v>
      </c>
      <c r="L35" s="11">
        <v>129.80000000000001</v>
      </c>
      <c r="M35" s="6">
        <f>SUM(Table5[[#This Row],[2004]:[2011]])/8</f>
        <v>123.02500000000001</v>
      </c>
    </row>
    <row r="36" spans="1:13" x14ac:dyDescent="0.25">
      <c r="A36">
        <v>33</v>
      </c>
      <c r="B36" s="12" t="s">
        <v>123</v>
      </c>
      <c r="C36" s="12" t="s">
        <v>42</v>
      </c>
      <c r="D36" s="12" t="s">
        <v>10</v>
      </c>
      <c r="E36" s="13">
        <v>168</v>
      </c>
      <c r="F36" s="13">
        <v>180.9</v>
      </c>
      <c r="G36" s="13">
        <v>190.6</v>
      </c>
      <c r="H36" s="13">
        <v>204.3</v>
      </c>
      <c r="I36" s="14">
        <v>197.8</v>
      </c>
      <c r="J36" s="14">
        <v>189.1</v>
      </c>
      <c r="K36" s="14">
        <v>191</v>
      </c>
      <c r="L36" s="10">
        <v>163.31426302192429</v>
      </c>
      <c r="M36" s="6">
        <f>SUM(Table5[[#This Row],[2004]:[2011]])/8</f>
        <v>185.62678287774051</v>
      </c>
    </row>
    <row r="37" spans="1:13" x14ac:dyDescent="0.25">
      <c r="A37">
        <v>34</v>
      </c>
      <c r="B37" s="9" t="s">
        <v>124</v>
      </c>
      <c r="C37" s="9" t="s">
        <v>68</v>
      </c>
      <c r="D37" s="9" t="s">
        <v>10</v>
      </c>
      <c r="E37" s="15">
        <v>125.4</v>
      </c>
      <c r="F37" s="15">
        <v>131.9</v>
      </c>
      <c r="G37" s="15">
        <v>136</v>
      </c>
      <c r="H37" s="15">
        <v>130.9</v>
      </c>
      <c r="I37" s="11">
        <v>129.1</v>
      </c>
      <c r="J37" s="11">
        <v>122.6</v>
      </c>
      <c r="K37" s="11">
        <v>121.4</v>
      </c>
      <c r="L37" s="11">
        <v>121.4</v>
      </c>
      <c r="M37" s="6">
        <f>SUM(Table5[[#This Row],[2004]:[2011]])/8</f>
        <v>127.33750000000001</v>
      </c>
    </row>
    <row r="38" spans="1:13" x14ac:dyDescent="0.25">
      <c r="A38">
        <v>35</v>
      </c>
      <c r="B38" s="12" t="s">
        <v>125</v>
      </c>
      <c r="C38" s="12" t="s">
        <v>24</v>
      </c>
      <c r="D38" s="12" t="s">
        <v>1</v>
      </c>
      <c r="E38" s="13">
        <v>240.1</v>
      </c>
      <c r="F38" s="13">
        <v>264.2</v>
      </c>
      <c r="G38" s="13">
        <v>273.5</v>
      </c>
      <c r="H38" s="13">
        <v>276.60000000000002</v>
      </c>
      <c r="I38" s="14">
        <v>245.6</v>
      </c>
      <c r="J38" s="14">
        <v>199.2</v>
      </c>
      <c r="K38" s="14">
        <v>191.4</v>
      </c>
      <c r="L38" s="14">
        <v>176.5</v>
      </c>
      <c r="M38" s="6">
        <f>SUM(Table5[[#This Row],[2004]:[2011]])/8</f>
        <v>233.38750000000002</v>
      </c>
    </row>
    <row r="39" spans="1:13" x14ac:dyDescent="0.25">
      <c r="A39">
        <v>36</v>
      </c>
      <c r="B39" s="9" t="s">
        <v>126</v>
      </c>
      <c r="C39" s="9" t="s">
        <v>56</v>
      </c>
      <c r="D39" s="9" t="s">
        <v>1</v>
      </c>
      <c r="E39" s="15">
        <v>142.5</v>
      </c>
      <c r="F39" s="15">
        <v>145.9</v>
      </c>
      <c r="G39" s="15">
        <v>143.19999999999999</v>
      </c>
      <c r="H39" s="15">
        <v>140.80000000000001</v>
      </c>
      <c r="I39" s="11">
        <v>131.80000000000001</v>
      </c>
      <c r="J39" s="11">
        <v>125.8</v>
      </c>
      <c r="K39" s="11">
        <v>128</v>
      </c>
      <c r="L39" s="11">
        <v>122.3</v>
      </c>
      <c r="M39" s="6">
        <f>SUM(Table5[[#This Row],[2004]:[2011]])/8</f>
        <v>135.03749999999999</v>
      </c>
    </row>
    <row r="40" spans="1:13" x14ac:dyDescent="0.25">
      <c r="A40">
        <v>37</v>
      </c>
      <c r="B40" s="12" t="s">
        <v>127</v>
      </c>
      <c r="C40" s="12" t="s">
        <v>55</v>
      </c>
      <c r="D40" s="12" t="s">
        <v>1</v>
      </c>
      <c r="E40" s="13">
        <v>136.4</v>
      </c>
      <c r="F40" s="13">
        <v>138.9</v>
      </c>
      <c r="G40" s="13">
        <v>134.4</v>
      </c>
      <c r="H40" s="13">
        <v>130</v>
      </c>
      <c r="I40" s="14">
        <v>108.5</v>
      </c>
      <c r="J40" s="14">
        <v>106.8</v>
      </c>
      <c r="K40" s="14">
        <v>114.5</v>
      </c>
      <c r="L40" s="14">
        <v>105.1</v>
      </c>
      <c r="M40" s="6">
        <f>SUM(Table5[[#This Row],[2004]:[2011]])/8</f>
        <v>121.825</v>
      </c>
    </row>
    <row r="41" spans="1:13" x14ac:dyDescent="0.25">
      <c r="A41">
        <v>38</v>
      </c>
      <c r="B41" s="9" t="s">
        <v>128</v>
      </c>
      <c r="C41" s="9" t="s">
        <v>14</v>
      </c>
      <c r="D41" s="9" t="s">
        <v>12</v>
      </c>
      <c r="E41" s="15">
        <v>187.6</v>
      </c>
      <c r="F41" s="15">
        <v>205.9</v>
      </c>
      <c r="G41" s="15">
        <v>218.2</v>
      </c>
      <c r="H41" s="15">
        <v>217.5</v>
      </c>
      <c r="I41" s="11">
        <v>205.5</v>
      </c>
      <c r="J41" s="11">
        <v>189.8</v>
      </c>
      <c r="K41" s="11">
        <v>195.5</v>
      </c>
      <c r="L41" s="11">
        <v>187.2</v>
      </c>
      <c r="M41" s="6">
        <f>SUM(Table5[[#This Row],[2004]:[2011]])/8</f>
        <v>200.9</v>
      </c>
    </row>
    <row r="42" spans="1:13" x14ac:dyDescent="0.25">
      <c r="A42">
        <v>39</v>
      </c>
      <c r="B42" s="18" t="s">
        <v>129</v>
      </c>
      <c r="C42" s="12" t="s">
        <v>37</v>
      </c>
      <c r="D42" s="12" t="s">
        <v>1</v>
      </c>
      <c r="E42" s="10">
        <v>157.17368237819849</v>
      </c>
      <c r="F42" s="10">
        <v>168.7267025124267</v>
      </c>
      <c r="G42" s="10">
        <v>172.90791056611801</v>
      </c>
      <c r="H42" s="10">
        <v>173.93475620370191</v>
      </c>
      <c r="I42" s="14">
        <v>146.30000000000001</v>
      </c>
      <c r="J42" s="14">
        <v>146.69999999999999</v>
      </c>
      <c r="K42" s="14">
        <v>146.30000000000001</v>
      </c>
      <c r="L42" s="14">
        <v>150.30000000000001</v>
      </c>
      <c r="M42" s="6">
        <f>SUM(Table5[[#This Row],[2004]:[2011]])/8</f>
        <v>157.79288145755564</v>
      </c>
    </row>
    <row r="43" spans="1:13" x14ac:dyDescent="0.25">
      <c r="A43">
        <v>40</v>
      </c>
      <c r="B43" s="9" t="s">
        <v>130</v>
      </c>
      <c r="C43" s="9" t="s">
        <v>65</v>
      </c>
      <c r="D43" s="9" t="s">
        <v>10</v>
      </c>
      <c r="E43" s="15">
        <v>123.4</v>
      </c>
      <c r="F43" s="15">
        <v>135</v>
      </c>
      <c r="G43" s="15">
        <v>141.6</v>
      </c>
      <c r="H43" s="15">
        <v>146.6</v>
      </c>
      <c r="I43" s="11">
        <v>145</v>
      </c>
      <c r="J43" s="11">
        <v>139.19999999999999</v>
      </c>
      <c r="K43" s="11">
        <v>142.6</v>
      </c>
      <c r="L43" s="11">
        <v>140.6</v>
      </c>
      <c r="M43" s="6">
        <f>SUM(Table5[[#This Row],[2004]:[2011]])/8</f>
        <v>139.25</v>
      </c>
    </row>
    <row r="44" spans="1:13" x14ac:dyDescent="0.25">
      <c r="A44">
        <v>41</v>
      </c>
      <c r="B44" s="12" t="s">
        <v>131</v>
      </c>
      <c r="C44" s="12" t="s">
        <v>55</v>
      </c>
      <c r="D44" s="12" t="s">
        <v>1</v>
      </c>
      <c r="E44" s="13">
        <v>146.69999999999999</v>
      </c>
      <c r="F44" s="13">
        <v>152</v>
      </c>
      <c r="G44" s="13">
        <v>148.1</v>
      </c>
      <c r="H44" s="13">
        <v>147.4</v>
      </c>
      <c r="I44" s="14">
        <v>139.30000000000001</v>
      </c>
      <c r="J44" s="14">
        <v>134.9</v>
      </c>
      <c r="K44" s="14">
        <v>136.4</v>
      </c>
      <c r="L44" s="14">
        <v>123.9</v>
      </c>
      <c r="M44" s="6">
        <f>SUM(Table5[[#This Row],[2004]:[2011]])/8</f>
        <v>141.08750000000001</v>
      </c>
    </row>
    <row r="45" spans="1:13" x14ac:dyDescent="0.25">
      <c r="A45">
        <v>42</v>
      </c>
      <c r="B45" s="9" t="s">
        <v>132</v>
      </c>
      <c r="C45" s="9" t="s">
        <v>70</v>
      </c>
      <c r="D45" s="9" t="s">
        <v>10</v>
      </c>
      <c r="E45" s="15">
        <v>112.7</v>
      </c>
      <c r="F45" s="15">
        <v>125.2</v>
      </c>
      <c r="G45" s="15">
        <v>131.80000000000001</v>
      </c>
      <c r="H45" s="15">
        <v>136.5</v>
      </c>
      <c r="I45" s="11">
        <v>139.1</v>
      </c>
      <c r="J45" s="11">
        <v>134.30000000000001</v>
      </c>
      <c r="K45" s="11">
        <v>135.1</v>
      </c>
      <c r="L45" s="11">
        <v>134.19999999999999</v>
      </c>
      <c r="M45" s="6">
        <f>SUM(Table5[[#This Row],[2004]:[2011]])/8</f>
        <v>131.11250000000001</v>
      </c>
    </row>
    <row r="46" spans="1:13" x14ac:dyDescent="0.25">
      <c r="A46">
        <v>43</v>
      </c>
      <c r="B46" s="12" t="s">
        <v>133</v>
      </c>
      <c r="C46" s="12" t="s">
        <v>33</v>
      </c>
      <c r="D46" s="12" t="s">
        <v>8</v>
      </c>
      <c r="E46" s="13">
        <v>72.7</v>
      </c>
      <c r="F46" s="13">
        <v>87.4</v>
      </c>
      <c r="G46" s="13">
        <v>95.7</v>
      </c>
      <c r="H46" s="13">
        <v>109.4</v>
      </c>
      <c r="I46" s="14">
        <v>99.5</v>
      </c>
      <c r="J46" s="14">
        <v>118.3</v>
      </c>
      <c r="K46" s="14">
        <v>100.3</v>
      </c>
      <c r="L46" s="14">
        <v>88.8</v>
      </c>
      <c r="M46" s="6">
        <f>SUM(Table5[[#This Row],[2004]:[2011]])/8</f>
        <v>96.512499999999989</v>
      </c>
    </row>
    <row r="47" spans="1:13" x14ac:dyDescent="0.25">
      <c r="A47">
        <v>44</v>
      </c>
      <c r="B47" s="9" t="s">
        <v>134</v>
      </c>
      <c r="C47" s="9" t="s">
        <v>70</v>
      </c>
      <c r="D47" s="9" t="s">
        <v>10</v>
      </c>
      <c r="E47" s="15">
        <v>138.19999999999999</v>
      </c>
      <c r="F47" s="15">
        <v>147.6</v>
      </c>
      <c r="G47" s="15">
        <v>149.5</v>
      </c>
      <c r="H47" s="15">
        <v>150.9</v>
      </c>
      <c r="I47" s="11">
        <v>145.80000000000001</v>
      </c>
      <c r="J47" s="11">
        <v>140.5</v>
      </c>
      <c r="K47" s="11">
        <v>143.80000000000001</v>
      </c>
      <c r="L47" s="11">
        <v>148.9</v>
      </c>
      <c r="M47" s="6">
        <f>SUM(Table5[[#This Row],[2004]:[2011]])/8</f>
        <v>145.65</v>
      </c>
    </row>
    <row r="48" spans="1:13" x14ac:dyDescent="0.25">
      <c r="A48">
        <v>45</v>
      </c>
      <c r="B48" s="12" t="s">
        <v>135</v>
      </c>
      <c r="C48" s="12" t="s">
        <v>22</v>
      </c>
      <c r="D48" s="12" t="s">
        <v>1</v>
      </c>
      <c r="E48" s="13">
        <v>107.8</v>
      </c>
      <c r="F48" s="13">
        <v>117.9</v>
      </c>
      <c r="G48" s="13">
        <v>119.7</v>
      </c>
      <c r="H48" s="13">
        <v>108.7</v>
      </c>
      <c r="I48" s="14">
        <v>94.2</v>
      </c>
      <c r="J48" s="14">
        <v>110.3</v>
      </c>
      <c r="K48" s="14">
        <v>112.2</v>
      </c>
      <c r="L48" s="14">
        <v>109.9</v>
      </c>
      <c r="M48" s="6">
        <f>SUM(Table5[[#This Row],[2004]:[2011]])/8</f>
        <v>110.08749999999999</v>
      </c>
    </row>
    <row r="49" spans="1:13" x14ac:dyDescent="0.25">
      <c r="A49">
        <v>46</v>
      </c>
      <c r="B49" s="9" t="s">
        <v>136</v>
      </c>
      <c r="C49" s="9" t="s">
        <v>55</v>
      </c>
      <c r="D49" s="9" t="s">
        <v>1</v>
      </c>
      <c r="E49" s="15">
        <v>115.8</v>
      </c>
      <c r="F49" s="15">
        <v>119.7</v>
      </c>
      <c r="G49" s="15">
        <v>116.7</v>
      </c>
      <c r="H49" s="15">
        <v>115.6</v>
      </c>
      <c r="I49" s="11">
        <v>107</v>
      </c>
      <c r="J49" s="11">
        <v>104.1</v>
      </c>
      <c r="K49" s="11">
        <v>103.6</v>
      </c>
      <c r="L49" s="11">
        <v>93.3</v>
      </c>
      <c r="M49" s="6">
        <f>SUM(Table5[[#This Row],[2004]:[2011]])/8</f>
        <v>109.47499999999999</v>
      </c>
    </row>
    <row r="50" spans="1:13" x14ac:dyDescent="0.25">
      <c r="A50">
        <v>47</v>
      </c>
      <c r="B50" s="18" t="s">
        <v>137</v>
      </c>
      <c r="C50" s="12" t="s">
        <v>2</v>
      </c>
      <c r="D50" s="12" t="s">
        <v>10</v>
      </c>
      <c r="E50" s="10">
        <v>165.73330353722909</v>
      </c>
      <c r="F50" s="10">
        <v>177.2863236714573</v>
      </c>
      <c r="G50" s="10">
        <v>181.4675317251486</v>
      </c>
      <c r="H50" s="10">
        <v>182.49437736273251</v>
      </c>
      <c r="I50" s="10">
        <v>171.91257879217551</v>
      </c>
      <c r="J50" s="10">
        <v>163.05687681441469</v>
      </c>
      <c r="K50" s="10">
        <v>163.56061430097051</v>
      </c>
      <c r="L50" s="14">
        <v>106.3</v>
      </c>
      <c r="M50" s="6">
        <f>SUM(Table5[[#This Row],[2004]:[2011]])/8</f>
        <v>163.97645077551601</v>
      </c>
    </row>
    <row r="51" spans="1:13" x14ac:dyDescent="0.25">
      <c r="A51">
        <v>48</v>
      </c>
      <c r="B51" s="9" t="s">
        <v>138</v>
      </c>
      <c r="C51" s="9" t="s">
        <v>24</v>
      </c>
      <c r="D51" s="9" t="s">
        <v>1</v>
      </c>
      <c r="E51" s="15">
        <v>75.5</v>
      </c>
      <c r="F51" s="15">
        <v>82.1</v>
      </c>
      <c r="G51" s="15">
        <v>85.4</v>
      </c>
      <c r="H51" s="15">
        <v>83.1</v>
      </c>
      <c r="I51" s="11">
        <v>87.4</v>
      </c>
      <c r="J51" s="11">
        <v>86.7</v>
      </c>
      <c r="K51" s="11">
        <v>86.5</v>
      </c>
      <c r="L51" s="11">
        <v>87.5</v>
      </c>
      <c r="M51" s="6">
        <f>SUM(Table5[[#This Row],[2004]:[2011]])/8</f>
        <v>84.275000000000006</v>
      </c>
    </row>
    <row r="52" spans="1:13" x14ac:dyDescent="0.25">
      <c r="A52">
        <v>49</v>
      </c>
      <c r="B52" s="12" t="s">
        <v>139</v>
      </c>
      <c r="C52" s="12" t="s">
        <v>18</v>
      </c>
      <c r="D52" s="12" t="s">
        <v>10</v>
      </c>
      <c r="E52" s="13">
        <v>148.6</v>
      </c>
      <c r="F52" s="13">
        <v>192.5</v>
      </c>
      <c r="G52" s="13">
        <v>205.8</v>
      </c>
      <c r="H52" s="13">
        <v>192.3</v>
      </c>
      <c r="I52" s="14">
        <v>164.1</v>
      </c>
      <c r="J52" s="14">
        <v>124.6</v>
      </c>
      <c r="K52" s="14">
        <v>115.6</v>
      </c>
      <c r="L52" s="14">
        <v>104.8</v>
      </c>
      <c r="M52" s="6">
        <f>SUM(Table5[[#This Row],[2004]:[2011]])/8</f>
        <v>156.03749999999999</v>
      </c>
    </row>
    <row r="53" spans="1:13" x14ac:dyDescent="0.25">
      <c r="A53">
        <v>50</v>
      </c>
      <c r="B53" s="9" t="s">
        <v>140</v>
      </c>
      <c r="C53" s="9" t="s">
        <v>14</v>
      </c>
      <c r="D53" s="9" t="s">
        <v>12</v>
      </c>
      <c r="E53" s="15">
        <v>239.1</v>
      </c>
      <c r="F53" s="15">
        <v>247.1</v>
      </c>
      <c r="G53" s="15">
        <v>249.5</v>
      </c>
      <c r="H53" s="15">
        <v>245.4</v>
      </c>
      <c r="I53" s="11">
        <v>219.3</v>
      </c>
      <c r="J53" s="11">
        <v>219.9</v>
      </c>
      <c r="K53" s="11">
        <v>232.4</v>
      </c>
      <c r="L53" s="11">
        <v>231.4</v>
      </c>
      <c r="M53" s="6">
        <f>SUM(Table5[[#This Row],[2004]:[2011]])/8</f>
        <v>235.51250000000005</v>
      </c>
    </row>
    <row r="54" spans="1:13" x14ac:dyDescent="0.25">
      <c r="A54">
        <v>51</v>
      </c>
      <c r="B54" s="12" t="s">
        <v>141</v>
      </c>
      <c r="C54" s="12" t="s">
        <v>21</v>
      </c>
      <c r="D54" s="12" t="s">
        <v>1</v>
      </c>
      <c r="E54" s="13">
        <v>140.80000000000001</v>
      </c>
      <c r="F54" s="13">
        <v>145.5</v>
      </c>
      <c r="G54" s="13">
        <v>145.1</v>
      </c>
      <c r="H54" s="13">
        <v>149.19999999999999</v>
      </c>
      <c r="I54" s="14">
        <v>153.19999999999999</v>
      </c>
      <c r="J54" s="14">
        <v>149.30000000000001</v>
      </c>
      <c r="K54" s="14">
        <v>150.9</v>
      </c>
      <c r="L54" s="14">
        <v>151.1</v>
      </c>
      <c r="M54" s="6">
        <f>SUM(Table5[[#This Row],[2004]:[2011]])/8</f>
        <v>148.13749999999999</v>
      </c>
    </row>
    <row r="55" spans="1:13" x14ac:dyDescent="0.25">
      <c r="A55">
        <v>52</v>
      </c>
      <c r="B55" s="9" t="s">
        <v>142</v>
      </c>
      <c r="C55" s="9" t="s">
        <v>35</v>
      </c>
      <c r="D55" s="9" t="s">
        <v>1</v>
      </c>
      <c r="E55" s="15">
        <v>161</v>
      </c>
      <c r="F55" s="15">
        <v>163.80000000000001</v>
      </c>
      <c r="G55" s="15">
        <v>151.69999999999999</v>
      </c>
      <c r="H55" s="15">
        <v>140.30000000000001</v>
      </c>
      <c r="I55" s="10">
        <v>160.76090877902121</v>
      </c>
      <c r="J55" s="10">
        <v>151.90520680126039</v>
      </c>
      <c r="K55" s="10">
        <v>152.4089442878161</v>
      </c>
      <c r="L55" s="11">
        <v>53.8</v>
      </c>
      <c r="M55" s="6">
        <f>SUM(Table5[[#This Row],[2004]:[2011]])/8</f>
        <v>141.9593824835122</v>
      </c>
    </row>
    <row r="56" spans="1:13" x14ac:dyDescent="0.25">
      <c r="A56">
        <v>53</v>
      </c>
      <c r="B56" s="12" t="s">
        <v>143</v>
      </c>
      <c r="C56" s="12" t="s">
        <v>17</v>
      </c>
      <c r="D56" s="12" t="s">
        <v>8</v>
      </c>
      <c r="E56" s="13">
        <v>150.1</v>
      </c>
      <c r="F56" s="13">
        <v>180.4</v>
      </c>
      <c r="G56" s="13">
        <v>208</v>
      </c>
      <c r="H56" s="13">
        <v>207.5</v>
      </c>
      <c r="I56" s="14">
        <v>206.2</v>
      </c>
      <c r="J56" s="14">
        <v>197.1</v>
      </c>
      <c r="K56" s="14">
        <v>193.3</v>
      </c>
      <c r="L56" s="14">
        <v>170.8</v>
      </c>
      <c r="M56" s="6">
        <f>SUM(Table5[[#This Row],[2004]:[2011]])/8</f>
        <v>189.17499999999998</v>
      </c>
    </row>
    <row r="57" spans="1:13" x14ac:dyDescent="0.25">
      <c r="A57">
        <v>54</v>
      </c>
      <c r="B57" s="17" t="s">
        <v>144</v>
      </c>
      <c r="C57" s="9" t="s">
        <v>41</v>
      </c>
      <c r="D57" s="9" t="s">
        <v>10</v>
      </c>
      <c r="E57" s="10">
        <v>171.82882801275349</v>
      </c>
      <c r="F57" s="10">
        <v>183.38184814698181</v>
      </c>
      <c r="G57" s="10">
        <v>187.56305620067309</v>
      </c>
      <c r="H57" s="10">
        <v>188.58990183825699</v>
      </c>
      <c r="I57" s="11">
        <v>180.6</v>
      </c>
      <c r="J57" s="11">
        <v>176.9</v>
      </c>
      <c r="K57" s="11">
        <v>177.9</v>
      </c>
      <c r="L57" s="10">
        <v>165.7954409300377</v>
      </c>
      <c r="M57" s="6">
        <f>SUM(Table5[[#This Row],[2004]:[2011]])/8</f>
        <v>179.0698843910879</v>
      </c>
    </row>
    <row r="58" spans="1:13" x14ac:dyDescent="0.25">
      <c r="A58">
        <v>55</v>
      </c>
      <c r="B58" s="12" t="s">
        <v>145</v>
      </c>
      <c r="C58" s="12" t="s">
        <v>52</v>
      </c>
      <c r="D58" s="12" t="s">
        <v>8</v>
      </c>
      <c r="E58" s="13">
        <v>78.8</v>
      </c>
      <c r="F58" s="13">
        <v>77.099999999999994</v>
      </c>
      <c r="G58" s="13">
        <v>86.8</v>
      </c>
      <c r="H58" s="13">
        <v>81.599999999999994</v>
      </c>
      <c r="I58" s="14">
        <v>87.7</v>
      </c>
      <c r="J58" s="14">
        <v>87.3</v>
      </c>
      <c r="K58" s="14">
        <v>101</v>
      </c>
      <c r="L58" s="14">
        <v>103.4</v>
      </c>
      <c r="M58" s="6">
        <f>SUM(Table5[[#This Row],[2004]:[2011]])/8</f>
        <v>87.962499999999991</v>
      </c>
    </row>
    <row r="59" spans="1:13" x14ac:dyDescent="0.25">
      <c r="A59">
        <v>56</v>
      </c>
      <c r="B59" s="9" t="s">
        <v>146</v>
      </c>
      <c r="C59" s="9" t="s">
        <v>70</v>
      </c>
      <c r="D59" s="9" t="s">
        <v>10</v>
      </c>
      <c r="E59" s="15">
        <v>94.7</v>
      </c>
      <c r="F59" s="15">
        <v>111.8</v>
      </c>
      <c r="G59" s="15">
        <v>127.6</v>
      </c>
      <c r="H59" s="15">
        <v>131.9</v>
      </c>
      <c r="I59" s="11">
        <v>137.5</v>
      </c>
      <c r="J59" s="11">
        <v>132.6</v>
      </c>
      <c r="K59" s="11">
        <v>134.30000000000001</v>
      </c>
      <c r="L59" s="11">
        <v>134.30000000000001</v>
      </c>
      <c r="M59" s="6">
        <f>SUM(Table5[[#This Row],[2004]:[2011]])/8</f>
        <v>125.58750000000001</v>
      </c>
    </row>
    <row r="60" spans="1:13" x14ac:dyDescent="0.25">
      <c r="A60">
        <v>57</v>
      </c>
      <c r="B60" s="12" t="s">
        <v>147</v>
      </c>
      <c r="C60" s="12" t="s">
        <v>61</v>
      </c>
      <c r="D60" s="12" t="s">
        <v>8</v>
      </c>
      <c r="E60" s="13">
        <v>98.6</v>
      </c>
      <c r="F60" s="13">
        <v>100</v>
      </c>
      <c r="G60" s="13">
        <v>101.3</v>
      </c>
      <c r="H60" s="13">
        <v>98.1</v>
      </c>
      <c r="I60" s="14">
        <v>99.5</v>
      </c>
      <c r="J60" s="14">
        <v>97.9</v>
      </c>
      <c r="K60" s="14">
        <v>107.7</v>
      </c>
      <c r="L60" s="14">
        <v>109.7</v>
      </c>
      <c r="M60" s="6">
        <f>SUM(Table5[[#This Row],[2004]:[2011]])/8</f>
        <v>101.60000000000001</v>
      </c>
    </row>
    <row r="61" spans="1:13" x14ac:dyDescent="0.25">
      <c r="A61">
        <v>58</v>
      </c>
      <c r="B61" s="9" t="s">
        <v>148</v>
      </c>
      <c r="C61" s="9" t="s">
        <v>59</v>
      </c>
      <c r="D61" s="9" t="s">
        <v>12</v>
      </c>
      <c r="E61" s="15">
        <v>164.9</v>
      </c>
      <c r="F61" s="15">
        <v>197.6</v>
      </c>
      <c r="G61" s="15">
        <v>230.6</v>
      </c>
      <c r="H61" s="15">
        <v>239.6</v>
      </c>
      <c r="I61" s="11">
        <v>224.7</v>
      </c>
      <c r="J61" s="11">
        <v>203.7</v>
      </c>
      <c r="K61" s="11">
        <v>196.3</v>
      </c>
      <c r="L61" s="10">
        <v>238.4072031061722</v>
      </c>
      <c r="M61" s="6">
        <f>SUM(Table5[[#This Row],[2004]:[2011]])/8</f>
        <v>211.97590038827153</v>
      </c>
    </row>
    <row r="62" spans="1:13" x14ac:dyDescent="0.25">
      <c r="A62">
        <v>59</v>
      </c>
      <c r="B62" s="12" t="s">
        <v>149</v>
      </c>
      <c r="C62" s="12" t="s">
        <v>44</v>
      </c>
      <c r="D62" s="12" t="s">
        <v>1</v>
      </c>
      <c r="E62" s="13">
        <v>124.2</v>
      </c>
      <c r="F62" s="13">
        <v>132.80000000000001</v>
      </c>
      <c r="G62" s="13">
        <v>136.5</v>
      </c>
      <c r="H62" s="13">
        <v>140.9</v>
      </c>
      <c r="I62" s="14">
        <v>139.1</v>
      </c>
      <c r="J62" s="14">
        <v>140.19999999999999</v>
      </c>
      <c r="K62" s="14">
        <v>146.4</v>
      </c>
      <c r="L62" s="14">
        <v>148.6</v>
      </c>
      <c r="M62" s="6">
        <f>SUM(Table5[[#This Row],[2004]:[2011]])/8</f>
        <v>138.58750000000001</v>
      </c>
    </row>
    <row r="63" spans="1:13" x14ac:dyDescent="0.25">
      <c r="A63">
        <v>60</v>
      </c>
      <c r="B63" s="9" t="s">
        <v>150</v>
      </c>
      <c r="C63" s="9" t="s">
        <v>50</v>
      </c>
      <c r="D63" s="9" t="s">
        <v>12</v>
      </c>
      <c r="E63" s="15">
        <v>134.6</v>
      </c>
      <c r="F63" s="15">
        <v>155.1</v>
      </c>
      <c r="G63" s="15">
        <v>172.3</v>
      </c>
      <c r="H63" s="15">
        <v>191.1</v>
      </c>
      <c r="I63" s="11">
        <v>190.6</v>
      </c>
      <c r="J63" s="11">
        <v>187.5</v>
      </c>
      <c r="K63" s="11">
        <v>178.9</v>
      </c>
      <c r="L63" s="11">
        <v>174.4</v>
      </c>
      <c r="M63" s="6">
        <f>SUM(Table5[[#This Row],[2004]:[2011]])/8</f>
        <v>173.06250000000003</v>
      </c>
    </row>
    <row r="64" spans="1:13" x14ac:dyDescent="0.25">
      <c r="A64">
        <v>61</v>
      </c>
      <c r="B64" s="18" t="s">
        <v>151</v>
      </c>
      <c r="C64" s="12" t="s">
        <v>41</v>
      </c>
      <c r="D64" s="12" t="s">
        <v>10</v>
      </c>
      <c r="E64" s="10">
        <v>171.82882801275349</v>
      </c>
      <c r="F64" s="10">
        <v>183.38184814698181</v>
      </c>
      <c r="G64" s="10">
        <v>187.56305620067309</v>
      </c>
      <c r="H64" s="10">
        <v>188.58990183825699</v>
      </c>
      <c r="I64" s="10">
        <v>178.00810326769999</v>
      </c>
      <c r="J64" s="10">
        <v>169.15240128993921</v>
      </c>
      <c r="K64" s="14">
        <v>152.5</v>
      </c>
      <c r="L64" s="14">
        <v>152.30000000000001</v>
      </c>
      <c r="M64" s="6">
        <f>SUM(Table5[[#This Row],[2004]:[2011]])/8</f>
        <v>172.91551734453805</v>
      </c>
    </row>
    <row r="65" spans="1:13" x14ac:dyDescent="0.25">
      <c r="A65">
        <v>62</v>
      </c>
      <c r="B65" s="17" t="s">
        <v>152</v>
      </c>
      <c r="C65" s="9" t="s">
        <v>65</v>
      </c>
      <c r="D65" s="9" t="s">
        <v>10</v>
      </c>
      <c r="E65" s="10">
        <v>167.96458558851111</v>
      </c>
      <c r="F65" s="10">
        <v>179.5176057227394</v>
      </c>
      <c r="G65" s="10">
        <v>183.69881377643071</v>
      </c>
      <c r="H65" s="10">
        <v>184.72565941401459</v>
      </c>
      <c r="I65" s="11">
        <v>117.3</v>
      </c>
      <c r="J65" s="11">
        <v>114.5</v>
      </c>
      <c r="K65" s="11">
        <v>118.1</v>
      </c>
      <c r="L65" s="11">
        <v>114.6</v>
      </c>
      <c r="M65" s="6">
        <f>SUM(Table5[[#This Row],[2004]:[2011]])/8</f>
        <v>147.55083306271194</v>
      </c>
    </row>
    <row r="66" spans="1:13" x14ac:dyDescent="0.25">
      <c r="A66">
        <v>63</v>
      </c>
      <c r="B66" s="12" t="s">
        <v>153</v>
      </c>
      <c r="C66" s="12" t="s">
        <v>25</v>
      </c>
      <c r="D66" s="12" t="s">
        <v>1</v>
      </c>
      <c r="E66" s="13">
        <v>96.6</v>
      </c>
      <c r="F66" s="13">
        <v>102.3</v>
      </c>
      <c r="G66" s="13">
        <v>99.7</v>
      </c>
      <c r="H66" s="13">
        <v>97.1</v>
      </c>
      <c r="I66" s="14">
        <v>92.6</v>
      </c>
      <c r="J66" s="14">
        <v>94</v>
      </c>
      <c r="K66" s="14">
        <v>97.4</v>
      </c>
      <c r="L66" s="14">
        <v>95.4</v>
      </c>
      <c r="M66" s="6">
        <f>SUM(Table5[[#This Row],[2004]:[2011]])/8</f>
        <v>96.887499999999989</v>
      </c>
    </row>
    <row r="67" spans="1:13" x14ac:dyDescent="0.25">
      <c r="A67">
        <v>64</v>
      </c>
      <c r="B67" s="9" t="s">
        <v>154</v>
      </c>
      <c r="C67" s="9" t="s">
        <v>18</v>
      </c>
      <c r="D67" s="9" t="s">
        <v>10</v>
      </c>
      <c r="E67" s="15">
        <v>159</v>
      </c>
      <c r="F67" s="15">
        <v>184</v>
      </c>
      <c r="G67" s="15">
        <v>213.2</v>
      </c>
      <c r="H67" s="15">
        <v>211.1</v>
      </c>
      <c r="I67" s="11">
        <v>188.6</v>
      </c>
      <c r="J67" s="11">
        <v>167.6</v>
      </c>
      <c r="K67" s="11">
        <v>161.6</v>
      </c>
      <c r="L67" s="11">
        <v>148.6</v>
      </c>
      <c r="M67" s="6">
        <f>SUM(Table5[[#This Row],[2004]:[2011]])/8</f>
        <v>179.21249999999998</v>
      </c>
    </row>
    <row r="68" spans="1:13" x14ac:dyDescent="0.25">
      <c r="A68">
        <v>65</v>
      </c>
      <c r="B68" s="12" t="s">
        <v>155</v>
      </c>
      <c r="C68" s="12" t="s">
        <v>25</v>
      </c>
      <c r="D68" s="12" t="s">
        <v>1</v>
      </c>
      <c r="E68" s="13">
        <v>122.6</v>
      </c>
      <c r="F68" s="13">
        <v>129.80000000000001</v>
      </c>
      <c r="G68" s="13">
        <v>128.1</v>
      </c>
      <c r="H68" s="13">
        <v>134.19999999999999</v>
      </c>
      <c r="I68" s="14">
        <v>127.7</v>
      </c>
      <c r="J68" s="14">
        <v>119.2</v>
      </c>
      <c r="K68" s="14">
        <v>122.9</v>
      </c>
      <c r="L68" s="14">
        <v>120.6</v>
      </c>
      <c r="M68" s="6">
        <f>SUM(Table5[[#This Row],[2004]:[2011]])/8</f>
        <v>125.63750000000002</v>
      </c>
    </row>
    <row r="69" spans="1:13" x14ac:dyDescent="0.25">
      <c r="A69">
        <v>66</v>
      </c>
      <c r="B69" s="9" t="s">
        <v>156</v>
      </c>
      <c r="C69" s="9" t="s">
        <v>52</v>
      </c>
      <c r="D69" s="9" t="s">
        <v>8</v>
      </c>
      <c r="E69" s="15">
        <v>129.30000000000001</v>
      </c>
      <c r="F69" s="15">
        <v>153.1</v>
      </c>
      <c r="G69" s="15">
        <v>161.6</v>
      </c>
      <c r="H69" s="15">
        <v>167.6</v>
      </c>
      <c r="I69" s="11">
        <v>161.1</v>
      </c>
      <c r="J69" s="11">
        <v>153.5</v>
      </c>
      <c r="K69" s="11">
        <v>147.5</v>
      </c>
      <c r="L69" s="11">
        <v>156.19999999999999</v>
      </c>
      <c r="M69" s="6">
        <f>SUM(Table5[[#This Row],[2004]:[2011]])/8</f>
        <v>153.73750000000001</v>
      </c>
    </row>
    <row r="70" spans="1:13" x14ac:dyDescent="0.25">
      <c r="A70">
        <v>67</v>
      </c>
      <c r="B70" s="12" t="s">
        <v>157</v>
      </c>
      <c r="C70" s="12" t="s">
        <v>35</v>
      </c>
      <c r="D70" s="12" t="s">
        <v>1</v>
      </c>
      <c r="E70" s="13">
        <v>132.9</v>
      </c>
      <c r="F70" s="13">
        <v>137.80000000000001</v>
      </c>
      <c r="G70" s="13">
        <v>134.5</v>
      </c>
      <c r="H70" s="13">
        <v>129.4</v>
      </c>
      <c r="I70" s="14">
        <v>100.9</v>
      </c>
      <c r="J70" s="14">
        <v>87.4</v>
      </c>
      <c r="K70" s="14">
        <v>91.5</v>
      </c>
      <c r="L70" s="14">
        <v>99.5</v>
      </c>
      <c r="M70" s="6">
        <f>SUM(Table5[[#This Row],[2004]:[2011]])/8</f>
        <v>114.2375</v>
      </c>
    </row>
    <row r="71" spans="1:13" x14ac:dyDescent="0.25">
      <c r="A71">
        <v>68</v>
      </c>
      <c r="B71" s="9" t="s">
        <v>158</v>
      </c>
      <c r="C71" s="9" t="s">
        <v>76</v>
      </c>
      <c r="D71" s="9" t="s">
        <v>1</v>
      </c>
      <c r="E71" s="15">
        <v>143.30000000000001</v>
      </c>
      <c r="F71" s="15">
        <v>154.80000000000001</v>
      </c>
      <c r="G71" s="15">
        <v>151.30000000000001</v>
      </c>
      <c r="H71" s="15">
        <v>150.69999999999999</v>
      </c>
      <c r="I71" s="11">
        <v>146.19999999999999</v>
      </c>
      <c r="J71" s="11">
        <v>136.19999999999999</v>
      </c>
      <c r="K71" s="11">
        <v>130.4</v>
      </c>
      <c r="L71" s="11">
        <v>134.80000000000001</v>
      </c>
      <c r="M71" s="6">
        <f>SUM(Table5[[#This Row],[2004]:[2011]])/8</f>
        <v>143.46250000000001</v>
      </c>
    </row>
    <row r="72" spans="1:13" x14ac:dyDescent="0.25">
      <c r="A72">
        <v>69</v>
      </c>
      <c r="B72" s="12" t="s">
        <v>159</v>
      </c>
      <c r="C72" s="12" t="s">
        <v>41</v>
      </c>
      <c r="D72" s="12" t="s">
        <v>10</v>
      </c>
      <c r="E72" s="13">
        <v>139.80000000000001</v>
      </c>
      <c r="F72" s="13">
        <v>147.80000000000001</v>
      </c>
      <c r="G72" s="13">
        <v>149.4</v>
      </c>
      <c r="H72" s="13">
        <v>152</v>
      </c>
      <c r="I72" s="14">
        <v>145.30000000000001</v>
      </c>
      <c r="J72" s="14">
        <v>132.80000000000001</v>
      </c>
      <c r="K72" s="14">
        <v>129.80000000000001</v>
      </c>
      <c r="L72" s="14">
        <v>123.8</v>
      </c>
      <c r="M72" s="6">
        <f>SUM(Table5[[#This Row],[2004]:[2011]])/8</f>
        <v>140.08749999999998</v>
      </c>
    </row>
    <row r="73" spans="1:13" x14ac:dyDescent="0.25">
      <c r="A73">
        <v>70</v>
      </c>
      <c r="B73" s="9" t="s">
        <v>160</v>
      </c>
      <c r="C73" s="9" t="s">
        <v>65</v>
      </c>
      <c r="D73" s="9" t="s">
        <v>10</v>
      </c>
      <c r="E73" s="15">
        <v>135.80000000000001</v>
      </c>
      <c r="F73" s="15">
        <v>145.4</v>
      </c>
      <c r="G73" s="15">
        <v>152</v>
      </c>
      <c r="H73" s="15">
        <v>153.6</v>
      </c>
      <c r="I73" s="11">
        <v>155.69999999999999</v>
      </c>
      <c r="J73" s="11">
        <v>141.4</v>
      </c>
      <c r="K73" s="11">
        <v>145.30000000000001</v>
      </c>
      <c r="L73" s="11">
        <v>144.5</v>
      </c>
      <c r="M73" s="6">
        <f>SUM(Table5[[#This Row],[2004]:[2011]])/8</f>
        <v>146.71250000000001</v>
      </c>
    </row>
    <row r="74" spans="1:13" x14ac:dyDescent="0.25">
      <c r="A74">
        <v>71</v>
      </c>
      <c r="B74" s="12" t="s">
        <v>161</v>
      </c>
      <c r="C74" s="12" t="s">
        <v>40</v>
      </c>
      <c r="D74" s="12" t="s">
        <v>10</v>
      </c>
      <c r="E74" s="13">
        <v>113.9</v>
      </c>
      <c r="F74" s="13">
        <v>131.4</v>
      </c>
      <c r="G74" s="13">
        <v>145.80000000000001</v>
      </c>
      <c r="H74" s="13">
        <v>154.5</v>
      </c>
      <c r="I74" s="14">
        <v>140.19999999999999</v>
      </c>
      <c r="J74" s="14">
        <v>133.9</v>
      </c>
      <c r="K74" s="14">
        <v>125</v>
      </c>
      <c r="L74" s="14">
        <v>104.8</v>
      </c>
      <c r="M74" s="6">
        <f>SUM(Table5[[#This Row],[2004]:[2011]])/8</f>
        <v>131.1875</v>
      </c>
    </row>
    <row r="75" spans="1:13" x14ac:dyDescent="0.25">
      <c r="A75">
        <v>72</v>
      </c>
      <c r="B75" s="9" t="s">
        <v>162</v>
      </c>
      <c r="C75" s="9" t="s">
        <v>33</v>
      </c>
      <c r="D75" s="9" t="s">
        <v>8</v>
      </c>
      <c r="E75" s="15">
        <v>165.9</v>
      </c>
      <c r="F75" s="15">
        <v>208.7</v>
      </c>
      <c r="G75" s="15">
        <v>223.1</v>
      </c>
      <c r="H75" s="15">
        <v>208.5</v>
      </c>
      <c r="I75" s="11">
        <v>185.8</v>
      </c>
      <c r="J75" s="11">
        <v>157.1</v>
      </c>
      <c r="K75" s="11">
        <v>144.4</v>
      </c>
      <c r="L75" s="11">
        <v>131.30000000000001</v>
      </c>
      <c r="M75" s="6">
        <f>SUM(Table5[[#This Row],[2004]:[2011]])/8</f>
        <v>178.1</v>
      </c>
    </row>
    <row r="76" spans="1:13" x14ac:dyDescent="0.25">
      <c r="A76">
        <v>73</v>
      </c>
      <c r="B76" s="12" t="s">
        <v>163</v>
      </c>
      <c r="C76" s="12" t="s">
        <v>15</v>
      </c>
      <c r="D76" s="12" t="s">
        <v>8</v>
      </c>
      <c r="E76" s="13">
        <v>231.6</v>
      </c>
      <c r="F76" s="13">
        <v>253.3</v>
      </c>
      <c r="G76" s="13">
        <v>258.10000000000002</v>
      </c>
      <c r="H76" s="13">
        <v>263.2</v>
      </c>
      <c r="I76" s="14">
        <v>246.2</v>
      </c>
      <c r="J76" s="14">
        <v>232</v>
      </c>
      <c r="K76" s="14">
        <v>235.8</v>
      </c>
      <c r="L76" s="14">
        <v>227.6</v>
      </c>
      <c r="M76" s="6">
        <f>SUM(Table5[[#This Row],[2004]:[2011]])/8</f>
        <v>243.47499999999999</v>
      </c>
    </row>
    <row r="77" spans="1:13" x14ac:dyDescent="0.25">
      <c r="A77">
        <v>74</v>
      </c>
      <c r="B77" s="9" t="s">
        <v>164</v>
      </c>
      <c r="C77" s="9" t="s">
        <v>20</v>
      </c>
      <c r="D77" s="9" t="s">
        <v>12</v>
      </c>
      <c r="E77" s="15">
        <v>460</v>
      </c>
      <c r="F77" s="15">
        <v>590</v>
      </c>
      <c r="G77" s="15">
        <v>630</v>
      </c>
      <c r="H77" s="15">
        <v>643.5</v>
      </c>
      <c r="I77" s="11">
        <v>624</v>
      </c>
      <c r="J77" s="11">
        <v>596.20000000000005</v>
      </c>
      <c r="K77" s="11">
        <v>607.6</v>
      </c>
      <c r="L77" s="11">
        <v>597</v>
      </c>
      <c r="M77" s="6">
        <f>SUM(Table5[[#This Row],[2004]:[2011]])/8</f>
        <v>593.53750000000002</v>
      </c>
    </row>
    <row r="78" spans="1:13" x14ac:dyDescent="0.25">
      <c r="A78">
        <v>75</v>
      </c>
      <c r="B78" s="12" t="s">
        <v>165</v>
      </c>
      <c r="C78" s="12" t="s">
        <v>70</v>
      </c>
      <c r="D78" s="12" t="s">
        <v>10</v>
      </c>
      <c r="E78" s="13">
        <v>136</v>
      </c>
      <c r="F78" s="13">
        <v>143</v>
      </c>
      <c r="G78" s="13">
        <v>149.1</v>
      </c>
      <c r="H78" s="13">
        <v>152.5</v>
      </c>
      <c r="I78" s="14">
        <v>151.6</v>
      </c>
      <c r="J78" s="14">
        <v>153.1</v>
      </c>
      <c r="K78" s="14">
        <v>155</v>
      </c>
      <c r="L78" s="14">
        <v>155.69999999999999</v>
      </c>
      <c r="M78" s="6">
        <f>SUM(Table5[[#This Row],[2004]:[2011]])/8</f>
        <v>149.50000000000003</v>
      </c>
    </row>
    <row r="79" spans="1:13" x14ac:dyDescent="0.25">
      <c r="A79">
        <v>76</v>
      </c>
      <c r="B79" s="17" t="s">
        <v>166</v>
      </c>
      <c r="C79" s="9" t="s">
        <v>2</v>
      </c>
      <c r="D79" s="9" t="s">
        <v>10</v>
      </c>
      <c r="E79" s="10">
        <v>165.73330353722909</v>
      </c>
      <c r="F79" s="10">
        <v>177.2863236714573</v>
      </c>
      <c r="G79" s="10">
        <v>181.4675317251486</v>
      </c>
      <c r="H79" s="10">
        <v>182.49437736273251</v>
      </c>
      <c r="I79" s="10">
        <v>171.91257879217551</v>
      </c>
      <c r="J79" s="10">
        <v>163.05687681441469</v>
      </c>
      <c r="K79" s="10">
        <v>163.56061430097051</v>
      </c>
      <c r="L79" s="11">
        <v>172.8</v>
      </c>
      <c r="M79" s="6">
        <f>SUM(Table5[[#This Row],[2004]:[2011]])/8</f>
        <v>172.28895077551601</v>
      </c>
    </row>
    <row r="80" spans="1:13" x14ac:dyDescent="0.25">
      <c r="A80">
        <v>77</v>
      </c>
      <c r="B80" s="12" t="s">
        <v>167</v>
      </c>
      <c r="C80" s="12" t="s">
        <v>25</v>
      </c>
      <c r="D80" s="12" t="s">
        <v>1</v>
      </c>
      <c r="E80" s="13">
        <v>121.7</v>
      </c>
      <c r="F80" s="13">
        <v>123.8</v>
      </c>
      <c r="G80" s="13">
        <v>119.3</v>
      </c>
      <c r="H80" s="13">
        <v>120.5</v>
      </c>
      <c r="I80" s="14">
        <v>111.2</v>
      </c>
      <c r="J80" s="14">
        <v>114.2</v>
      </c>
      <c r="K80" s="14">
        <v>123.3</v>
      </c>
      <c r="L80" s="14">
        <v>123.9</v>
      </c>
      <c r="M80" s="6">
        <f>SUM(Table5[[#This Row],[2004]:[2011]])/8</f>
        <v>119.7375</v>
      </c>
    </row>
    <row r="81" spans="1:13" x14ac:dyDescent="0.25">
      <c r="A81">
        <v>78</v>
      </c>
      <c r="B81" s="9" t="s">
        <v>168</v>
      </c>
      <c r="C81" s="9" t="s">
        <v>40</v>
      </c>
      <c r="D81" s="9" t="s">
        <v>10</v>
      </c>
      <c r="E81" s="15">
        <v>118.1</v>
      </c>
      <c r="F81" s="15">
        <v>133.80000000000001</v>
      </c>
      <c r="G81" s="15">
        <v>147.1</v>
      </c>
      <c r="H81" s="15">
        <v>139</v>
      </c>
      <c r="I81" s="11">
        <v>128.69999999999999</v>
      </c>
      <c r="J81" s="11">
        <v>134.9</v>
      </c>
      <c r="K81" s="11">
        <v>133.19999999999999</v>
      </c>
      <c r="L81" s="11">
        <v>135.9</v>
      </c>
      <c r="M81" s="6">
        <f>SUM(Table5[[#This Row],[2004]:[2011]])/8</f>
        <v>133.83750000000001</v>
      </c>
    </row>
    <row r="82" spans="1:13" x14ac:dyDescent="0.25">
      <c r="A82">
        <v>79</v>
      </c>
      <c r="B82" s="12" t="s">
        <v>169</v>
      </c>
      <c r="C82" s="12" t="s">
        <v>18</v>
      </c>
      <c r="D82" s="12" t="s">
        <v>10</v>
      </c>
      <c r="E82" s="13">
        <v>150.69999999999999</v>
      </c>
      <c r="F82" s="13">
        <v>175.2</v>
      </c>
      <c r="G82" s="13">
        <v>193</v>
      </c>
      <c r="H82" s="13">
        <v>189.2</v>
      </c>
      <c r="I82" s="14">
        <v>174.6</v>
      </c>
      <c r="J82" s="14">
        <v>145.9</v>
      </c>
      <c r="K82" s="14">
        <v>137.69999999999999</v>
      </c>
      <c r="L82" s="14">
        <v>123.6</v>
      </c>
      <c r="M82" s="6">
        <f>SUM(Table5[[#This Row],[2004]:[2011]])/8</f>
        <v>161.23749999999998</v>
      </c>
    </row>
    <row r="83" spans="1:13" x14ac:dyDescent="0.25">
      <c r="A83">
        <v>80</v>
      </c>
      <c r="B83" s="9" t="s">
        <v>170</v>
      </c>
      <c r="C83" s="9" t="s">
        <v>24</v>
      </c>
      <c r="D83" s="9" t="s">
        <v>1</v>
      </c>
      <c r="E83" s="15">
        <v>120</v>
      </c>
      <c r="F83" s="15">
        <v>127.1</v>
      </c>
      <c r="G83" s="15">
        <v>131.5</v>
      </c>
      <c r="H83" s="15">
        <v>134.5</v>
      </c>
      <c r="I83" s="11">
        <v>130.80000000000001</v>
      </c>
      <c r="J83" s="11">
        <v>129.19999999999999</v>
      </c>
      <c r="K83" s="11">
        <v>116.3</v>
      </c>
      <c r="L83" s="11">
        <v>118.4</v>
      </c>
      <c r="M83" s="6">
        <f>SUM(Table5[[#This Row],[2004]:[2011]])/8</f>
        <v>125.97500000000001</v>
      </c>
    </row>
    <row r="84" spans="1:13" x14ac:dyDescent="0.25">
      <c r="A84">
        <v>81</v>
      </c>
      <c r="B84" s="12" t="s">
        <v>171</v>
      </c>
      <c r="C84" s="12" t="s">
        <v>39</v>
      </c>
      <c r="D84" s="12" t="s">
        <v>1</v>
      </c>
      <c r="E84" s="13">
        <v>150</v>
      </c>
      <c r="F84" s="13">
        <v>156.69999999999999</v>
      </c>
      <c r="G84" s="13">
        <v>155.80000000000001</v>
      </c>
      <c r="H84" s="13">
        <v>153.30000000000001</v>
      </c>
      <c r="I84" s="14">
        <v>144.30000000000001</v>
      </c>
      <c r="J84" s="14">
        <v>140.69999999999999</v>
      </c>
      <c r="K84" s="14">
        <v>141.6</v>
      </c>
      <c r="L84" s="14">
        <v>133.19999999999999</v>
      </c>
      <c r="M84" s="6">
        <f>SUM(Table5[[#This Row],[2004]:[2011]])/8</f>
        <v>146.94999999999999</v>
      </c>
    </row>
    <row r="85" spans="1:13" x14ac:dyDescent="0.25">
      <c r="A85">
        <v>82</v>
      </c>
      <c r="B85" s="9" t="s">
        <v>172</v>
      </c>
      <c r="C85" s="9" t="s">
        <v>75</v>
      </c>
      <c r="D85" s="9" t="s">
        <v>12</v>
      </c>
      <c r="E85" s="15">
        <v>147.6</v>
      </c>
      <c r="F85" s="15">
        <v>154.1</v>
      </c>
      <c r="G85" s="15">
        <v>156.1</v>
      </c>
      <c r="H85" s="15">
        <v>169.2</v>
      </c>
      <c r="I85" s="11">
        <v>166.1</v>
      </c>
      <c r="J85" s="11">
        <v>167.1</v>
      </c>
      <c r="K85" s="11">
        <v>177.6</v>
      </c>
      <c r="L85" s="10">
        <v>217.81932814774191</v>
      </c>
      <c r="M85" s="6">
        <f>SUM(Table5[[#This Row],[2004]:[2011]])/8</f>
        <v>169.45241601846774</v>
      </c>
    </row>
    <row r="86" spans="1:13" x14ac:dyDescent="0.25">
      <c r="A86">
        <v>83</v>
      </c>
      <c r="B86" s="12" t="s">
        <v>173</v>
      </c>
      <c r="C86" s="12" t="s">
        <v>52</v>
      </c>
      <c r="D86" s="12" t="s">
        <v>8</v>
      </c>
      <c r="E86" s="13">
        <v>216.8</v>
      </c>
      <c r="F86" s="13">
        <v>251</v>
      </c>
      <c r="G86" s="13">
        <v>252.7</v>
      </c>
      <c r="H86" s="13">
        <v>258.39999999999998</v>
      </c>
      <c r="I86" s="14">
        <v>242.1</v>
      </c>
      <c r="J86" s="14">
        <v>208.4</v>
      </c>
      <c r="K86" s="14">
        <v>213.8</v>
      </c>
      <c r="L86" s="14">
        <v>201.2</v>
      </c>
      <c r="M86" s="6">
        <f>SUM(Table5[[#This Row],[2004]:[2011]])/8</f>
        <v>230.55</v>
      </c>
    </row>
    <row r="87" spans="1:13" x14ac:dyDescent="0.25">
      <c r="A87">
        <v>84</v>
      </c>
      <c r="B87" s="9" t="s">
        <v>174</v>
      </c>
      <c r="C87" s="9" t="s">
        <v>67</v>
      </c>
      <c r="D87" s="9" t="s">
        <v>10</v>
      </c>
      <c r="E87" s="15">
        <v>132.19999999999999</v>
      </c>
      <c r="F87" s="15">
        <v>143.69999999999999</v>
      </c>
      <c r="G87" s="15">
        <v>151.19999999999999</v>
      </c>
      <c r="H87" s="15">
        <v>156.4</v>
      </c>
      <c r="I87" s="11">
        <v>149.1</v>
      </c>
      <c r="J87" s="11">
        <v>141.4</v>
      </c>
      <c r="K87" s="11">
        <v>140.9</v>
      </c>
      <c r="L87" s="11">
        <v>141</v>
      </c>
      <c r="M87" s="6">
        <f>SUM(Table5[[#This Row],[2004]:[2011]])/8</f>
        <v>144.48750000000001</v>
      </c>
    </row>
    <row r="88" spans="1:13" x14ac:dyDescent="0.25">
      <c r="A88">
        <v>85</v>
      </c>
      <c r="B88" s="12" t="s">
        <v>175</v>
      </c>
      <c r="C88" s="12" t="s">
        <v>35</v>
      </c>
      <c r="D88" s="12" t="s">
        <v>1</v>
      </c>
      <c r="E88" s="13">
        <v>137.9</v>
      </c>
      <c r="F88" s="13">
        <v>142.19999999999999</v>
      </c>
      <c r="G88" s="13">
        <v>137.69999999999999</v>
      </c>
      <c r="H88" s="13">
        <v>126.8</v>
      </c>
      <c r="I88" s="14">
        <v>97.7</v>
      </c>
      <c r="J88" s="14">
        <v>80.7</v>
      </c>
      <c r="K88" s="14">
        <v>84.4</v>
      </c>
      <c r="L88" s="14">
        <v>77.5</v>
      </c>
      <c r="M88" s="6">
        <f>SUM(Table5[[#This Row],[2004]:[2011]])/8</f>
        <v>110.61250000000001</v>
      </c>
    </row>
    <row r="89" spans="1:13" x14ac:dyDescent="0.25">
      <c r="A89">
        <v>86</v>
      </c>
      <c r="B89" s="9" t="s">
        <v>176</v>
      </c>
      <c r="C89" s="9" t="s">
        <v>51</v>
      </c>
      <c r="D89" s="9" t="s">
        <v>12</v>
      </c>
      <c r="E89" s="15">
        <v>266.39999999999998</v>
      </c>
      <c r="F89" s="15">
        <v>304.7</v>
      </c>
      <c r="G89" s="15">
        <v>317.39999999999998</v>
      </c>
      <c r="H89" s="15">
        <v>297.7</v>
      </c>
      <c r="I89" s="11">
        <v>220.5</v>
      </c>
      <c r="J89" s="11">
        <v>142.9</v>
      </c>
      <c r="K89" s="11">
        <v>138</v>
      </c>
      <c r="L89" s="11">
        <v>124.7</v>
      </c>
      <c r="M89" s="6">
        <f>SUM(Table5[[#This Row],[2004]:[2011]])/8</f>
        <v>226.53749999999999</v>
      </c>
    </row>
    <row r="90" spans="1:13" x14ac:dyDescent="0.25">
      <c r="A90">
        <v>87</v>
      </c>
      <c r="B90" s="12" t="s">
        <v>177</v>
      </c>
      <c r="C90" s="12" t="s">
        <v>27</v>
      </c>
      <c r="D90" s="12" t="s">
        <v>10</v>
      </c>
      <c r="E90" s="13">
        <v>138.69999999999999</v>
      </c>
      <c r="F90" s="13">
        <v>146.9</v>
      </c>
      <c r="G90" s="13">
        <v>147.80000000000001</v>
      </c>
      <c r="H90" s="13">
        <v>147.5</v>
      </c>
      <c r="I90" s="14">
        <v>144.30000000000001</v>
      </c>
      <c r="J90" s="14">
        <v>141.4</v>
      </c>
      <c r="K90" s="14">
        <v>143.19999999999999</v>
      </c>
      <c r="L90" s="14">
        <v>138.6</v>
      </c>
      <c r="M90" s="6">
        <f>SUM(Table5[[#This Row],[2004]:[2011]])/8</f>
        <v>143.54999999999998</v>
      </c>
    </row>
    <row r="91" spans="1:13" x14ac:dyDescent="0.25">
      <c r="A91">
        <v>88</v>
      </c>
      <c r="B91" s="9" t="s">
        <v>178</v>
      </c>
      <c r="C91" s="9" t="s">
        <v>45</v>
      </c>
      <c r="D91" s="9" t="s">
        <v>1</v>
      </c>
      <c r="E91" s="15">
        <v>134.4</v>
      </c>
      <c r="F91" s="15">
        <v>137.19999999999999</v>
      </c>
      <c r="G91" s="15">
        <v>137.5</v>
      </c>
      <c r="H91" s="15">
        <v>137.5</v>
      </c>
      <c r="I91" s="11">
        <v>135.19999999999999</v>
      </c>
      <c r="J91" s="11">
        <v>133.30000000000001</v>
      </c>
      <c r="K91" s="11">
        <v>133.6</v>
      </c>
      <c r="L91" s="11">
        <v>133</v>
      </c>
      <c r="M91" s="6">
        <f>SUM(Table5[[#This Row],[2004]:[2011]])/8</f>
        <v>135.21249999999998</v>
      </c>
    </row>
    <row r="92" spans="1:13" x14ac:dyDescent="0.25">
      <c r="A92">
        <v>89</v>
      </c>
      <c r="B92" s="12" t="s">
        <v>179</v>
      </c>
      <c r="C92" s="12" t="s">
        <v>9</v>
      </c>
      <c r="D92" s="12" t="s">
        <v>10</v>
      </c>
      <c r="E92" s="13">
        <v>108.4</v>
      </c>
      <c r="F92" s="13">
        <v>119</v>
      </c>
      <c r="G92" s="13">
        <v>127</v>
      </c>
      <c r="H92" s="13">
        <v>129.1</v>
      </c>
      <c r="I92" s="14">
        <v>129.80000000000001</v>
      </c>
      <c r="J92" s="14">
        <v>131.80000000000001</v>
      </c>
      <c r="K92" s="14">
        <v>132.5</v>
      </c>
      <c r="L92" s="14">
        <v>129.80000000000001</v>
      </c>
      <c r="M92" s="6">
        <f>SUM(Table5[[#This Row],[2004]:[2011]])/8</f>
        <v>125.92499999999998</v>
      </c>
    </row>
    <row r="93" spans="1:13" x14ac:dyDescent="0.25">
      <c r="A93">
        <v>90</v>
      </c>
      <c r="B93" s="9" t="s">
        <v>180</v>
      </c>
      <c r="C93" s="9" t="s">
        <v>13</v>
      </c>
      <c r="D93" s="9" t="s">
        <v>12</v>
      </c>
      <c r="E93" s="15">
        <v>446.4</v>
      </c>
      <c r="F93" s="15">
        <v>529</v>
      </c>
      <c r="G93" s="15">
        <v>584.79999999999995</v>
      </c>
      <c r="H93" s="15">
        <v>593.6</v>
      </c>
      <c r="I93" s="11">
        <v>402.1</v>
      </c>
      <c r="J93" s="11">
        <v>333.9</v>
      </c>
      <c r="K93" s="11">
        <v>316.7</v>
      </c>
      <c r="L93" s="11">
        <v>307.7</v>
      </c>
      <c r="M93" s="6">
        <f>SUM(Table5[[#This Row],[2004]:[2011]])/8</f>
        <v>439.27499999999992</v>
      </c>
    </row>
    <row r="94" spans="1:13" x14ac:dyDescent="0.25">
      <c r="A94">
        <v>91</v>
      </c>
      <c r="B94" s="12" t="s">
        <v>181</v>
      </c>
      <c r="C94" s="12" t="s">
        <v>28</v>
      </c>
      <c r="D94" s="12" t="s">
        <v>10</v>
      </c>
      <c r="E94" s="13">
        <v>131.5</v>
      </c>
      <c r="F94" s="13">
        <v>135.80000000000001</v>
      </c>
      <c r="G94" s="13">
        <v>137.6</v>
      </c>
      <c r="H94" s="13">
        <v>137.4</v>
      </c>
      <c r="I94" s="14">
        <v>132.19999999999999</v>
      </c>
      <c r="J94" s="14">
        <v>131.1</v>
      </c>
      <c r="K94" s="14">
        <v>134.6</v>
      </c>
      <c r="L94" s="14">
        <v>130.4</v>
      </c>
      <c r="M94" s="6">
        <f>SUM(Table5[[#This Row],[2004]:[2011]])/8</f>
        <v>133.82500000000002</v>
      </c>
    </row>
    <row r="95" spans="1:13" x14ac:dyDescent="0.25">
      <c r="A95">
        <v>92</v>
      </c>
      <c r="B95" s="9" t="s">
        <v>182</v>
      </c>
      <c r="C95" s="9" t="s">
        <v>76</v>
      </c>
      <c r="D95" s="9" t="s">
        <v>1</v>
      </c>
      <c r="E95" s="15">
        <v>200.8</v>
      </c>
      <c r="F95" s="15">
        <v>218.3</v>
      </c>
      <c r="G95" s="15">
        <v>223.2</v>
      </c>
      <c r="H95" s="15">
        <v>226.5</v>
      </c>
      <c r="I95" s="11">
        <v>226.6</v>
      </c>
      <c r="J95" s="11">
        <v>212.3</v>
      </c>
      <c r="K95" s="11">
        <v>217.7</v>
      </c>
      <c r="L95" s="11">
        <v>213.2</v>
      </c>
      <c r="M95" s="6">
        <f>SUM(Table5[[#This Row],[2004]:[2011]])/8</f>
        <v>217.32499999999999</v>
      </c>
    </row>
    <row r="96" spans="1:13" x14ac:dyDescent="0.25">
      <c r="A96">
        <v>93</v>
      </c>
      <c r="B96" s="18" t="s">
        <v>183</v>
      </c>
      <c r="C96" s="12" t="s">
        <v>47</v>
      </c>
      <c r="D96" s="12" t="s">
        <v>8</v>
      </c>
      <c r="E96" s="10">
        <v>212.54219631983639</v>
      </c>
      <c r="F96" s="10">
        <v>224.09521645406471</v>
      </c>
      <c r="G96" s="10">
        <v>228.27642450775599</v>
      </c>
      <c r="H96" s="10">
        <v>229.30327014533989</v>
      </c>
      <c r="I96" s="14">
        <v>242.8</v>
      </c>
      <c r="J96" s="14">
        <v>227.1</v>
      </c>
      <c r="K96" s="14">
        <v>232</v>
      </c>
      <c r="L96" s="14">
        <v>213.5</v>
      </c>
      <c r="M96" s="6">
        <f>SUM(Table5[[#This Row],[2004]:[2011]])/8</f>
        <v>226.20213842837461</v>
      </c>
    </row>
    <row r="97" spans="1:13" x14ac:dyDescent="0.25">
      <c r="A97">
        <v>94</v>
      </c>
      <c r="B97" s="9" t="s">
        <v>184</v>
      </c>
      <c r="C97" s="9" t="s">
        <v>69</v>
      </c>
      <c r="D97" s="9" t="s">
        <v>10</v>
      </c>
      <c r="E97" s="15">
        <v>136.19999999999999</v>
      </c>
      <c r="F97" s="15">
        <v>141.19999999999999</v>
      </c>
      <c r="G97" s="15">
        <v>142.30000000000001</v>
      </c>
      <c r="H97" s="15">
        <v>137.19999999999999</v>
      </c>
      <c r="I97" s="11">
        <v>119.3</v>
      </c>
      <c r="J97" s="11">
        <v>119.2</v>
      </c>
      <c r="K97" s="11">
        <v>120.2</v>
      </c>
      <c r="L97" s="11">
        <v>112.3</v>
      </c>
      <c r="M97" s="6">
        <f>SUM(Table5[[#This Row],[2004]:[2011]])/8</f>
        <v>128.48750000000001</v>
      </c>
    </row>
    <row r="98" spans="1:13" x14ac:dyDescent="0.25">
      <c r="A98">
        <v>95</v>
      </c>
      <c r="B98" s="12" t="s">
        <v>185</v>
      </c>
      <c r="C98" s="12" t="s">
        <v>18</v>
      </c>
      <c r="D98" s="12" t="s">
        <v>10</v>
      </c>
      <c r="E98" s="13">
        <v>286.39999999999998</v>
      </c>
      <c r="F98" s="13">
        <v>363.9</v>
      </c>
      <c r="G98" s="13">
        <v>371.2</v>
      </c>
      <c r="H98" s="13">
        <v>365.5</v>
      </c>
      <c r="I98" s="14">
        <v>285.10000000000002</v>
      </c>
      <c r="J98" s="14">
        <v>211.2</v>
      </c>
      <c r="K98" s="14">
        <v>201.9</v>
      </c>
      <c r="L98" s="14">
        <v>181.1</v>
      </c>
      <c r="M98" s="6">
        <f>SUM(Table5[[#This Row],[2004]:[2011]])/8</f>
        <v>283.28749999999997</v>
      </c>
    </row>
    <row r="99" spans="1:13" x14ac:dyDescent="0.25">
      <c r="A99">
        <v>96</v>
      </c>
      <c r="B99" s="9" t="s">
        <v>186</v>
      </c>
      <c r="C99" s="9" t="s">
        <v>76</v>
      </c>
      <c r="D99" s="9" t="s">
        <v>1</v>
      </c>
      <c r="E99" s="15">
        <v>197.1</v>
      </c>
      <c r="F99" s="15">
        <v>215.7</v>
      </c>
      <c r="G99" s="15">
        <v>220.9</v>
      </c>
      <c r="H99" s="15">
        <v>223.4</v>
      </c>
      <c r="I99" s="11">
        <v>212.3</v>
      </c>
      <c r="J99" s="11">
        <v>193.4</v>
      </c>
      <c r="K99" s="11">
        <v>205.9</v>
      </c>
      <c r="L99" s="11">
        <v>185.2</v>
      </c>
      <c r="M99" s="6">
        <f>SUM(Table5[[#This Row],[2004]:[2011]])/8</f>
        <v>206.73750000000001</v>
      </c>
    </row>
    <row r="100" spans="1:13" x14ac:dyDescent="0.25">
      <c r="A100">
        <v>97</v>
      </c>
      <c r="B100" s="12" t="s">
        <v>187</v>
      </c>
      <c r="C100" s="12" t="s">
        <v>36</v>
      </c>
      <c r="D100" s="12" t="s">
        <v>1</v>
      </c>
      <c r="E100" s="13">
        <v>217.4</v>
      </c>
      <c r="F100" s="13">
        <v>234.8</v>
      </c>
      <c r="G100" s="13">
        <v>232.3</v>
      </c>
      <c r="H100" s="13">
        <v>225.2</v>
      </c>
      <c r="I100" s="14">
        <v>202</v>
      </c>
      <c r="J100" s="14">
        <v>177.7</v>
      </c>
      <c r="K100" s="14">
        <v>170.6</v>
      </c>
      <c r="L100" s="14">
        <v>154.69999999999999</v>
      </c>
      <c r="M100" s="6">
        <f>SUM(Table5[[#This Row],[2004]:[2011]])/8</f>
        <v>201.83750000000001</v>
      </c>
    </row>
    <row r="101" spans="1:13" x14ac:dyDescent="0.25">
      <c r="A101">
        <v>98</v>
      </c>
      <c r="B101" s="9" t="s">
        <v>188</v>
      </c>
      <c r="C101" s="9" t="s">
        <v>2</v>
      </c>
      <c r="D101" s="9" t="s">
        <v>10</v>
      </c>
      <c r="E101" s="15">
        <v>115.2</v>
      </c>
      <c r="F101" s="15">
        <v>130.5</v>
      </c>
      <c r="G101" s="15">
        <v>137</v>
      </c>
      <c r="H101" s="15">
        <v>136.4</v>
      </c>
      <c r="I101" s="11">
        <v>134.19999999999999</v>
      </c>
      <c r="J101" s="11">
        <v>127.6</v>
      </c>
      <c r="K101" s="11">
        <v>121</v>
      </c>
      <c r="L101" s="11">
        <v>103.2</v>
      </c>
      <c r="M101" s="6">
        <f>SUM(Table5[[#This Row],[2004]:[2011]])/8</f>
        <v>125.6375</v>
      </c>
    </row>
    <row r="102" spans="1:13" x14ac:dyDescent="0.25">
      <c r="A102">
        <v>99</v>
      </c>
      <c r="B102" s="12" t="s">
        <v>189</v>
      </c>
      <c r="C102" s="12" t="s">
        <v>2</v>
      </c>
      <c r="D102" s="12" t="s">
        <v>10</v>
      </c>
      <c r="E102" s="13">
        <v>116.6</v>
      </c>
      <c r="F102" s="13">
        <v>133.30000000000001</v>
      </c>
      <c r="G102" s="13">
        <v>144.19999999999999</v>
      </c>
      <c r="H102" s="13">
        <v>143.80000000000001</v>
      </c>
      <c r="I102" s="14">
        <v>135.19999999999999</v>
      </c>
      <c r="J102" s="14">
        <v>130.19999999999999</v>
      </c>
      <c r="K102" s="14">
        <v>129</v>
      </c>
      <c r="L102" s="14">
        <v>128.19999999999999</v>
      </c>
      <c r="M102" s="6">
        <f>SUM(Table5[[#This Row],[2004]:[2011]])/8</f>
        <v>132.56250000000003</v>
      </c>
    </row>
    <row r="103" spans="1:13" x14ac:dyDescent="0.25">
      <c r="A103">
        <v>100</v>
      </c>
      <c r="B103" s="17" t="s">
        <v>190</v>
      </c>
      <c r="C103" s="9" t="s">
        <v>67</v>
      </c>
      <c r="D103" s="9" t="s">
        <v>10</v>
      </c>
      <c r="E103" s="10">
        <v>169.34765010464011</v>
      </c>
      <c r="F103" s="10">
        <v>180.9006702388684</v>
      </c>
      <c r="G103" s="10">
        <v>185.08187829255971</v>
      </c>
      <c r="H103" s="10">
        <v>186.10872393014361</v>
      </c>
      <c r="I103" s="10">
        <v>175.52692535958661</v>
      </c>
      <c r="J103" s="10">
        <v>166.6712233818258</v>
      </c>
      <c r="K103" s="11">
        <v>153.80000000000001</v>
      </c>
      <c r="L103" s="11">
        <v>151.9</v>
      </c>
      <c r="M103" s="6">
        <f>SUM(Table5[[#This Row],[2004]:[2011]])/8</f>
        <v>171.16713391345303</v>
      </c>
    </row>
    <row r="104" spans="1:13" x14ac:dyDescent="0.25">
      <c r="A104">
        <v>101</v>
      </c>
      <c r="B104" s="12" t="s">
        <v>191</v>
      </c>
      <c r="C104" s="12" t="s">
        <v>15</v>
      </c>
      <c r="D104" s="12" t="s">
        <v>8</v>
      </c>
      <c r="E104" s="13">
        <v>249.2</v>
      </c>
      <c r="F104" s="13">
        <v>279.10000000000002</v>
      </c>
      <c r="G104" s="13">
        <v>287.7</v>
      </c>
      <c r="H104" s="13">
        <v>286.5</v>
      </c>
      <c r="I104" s="14">
        <v>263.8</v>
      </c>
      <c r="J104" s="14">
        <v>235.7</v>
      </c>
      <c r="K104" s="14">
        <v>231</v>
      </c>
      <c r="L104" s="14">
        <v>223.1</v>
      </c>
      <c r="M104" s="6">
        <f>SUM(Table5[[#This Row],[2004]:[2011]])/8</f>
        <v>257.01249999999999</v>
      </c>
    </row>
    <row r="105" spans="1:13" x14ac:dyDescent="0.25">
      <c r="A105">
        <v>102</v>
      </c>
      <c r="B105" s="9" t="s">
        <v>192</v>
      </c>
      <c r="C105" s="9" t="s">
        <v>29</v>
      </c>
      <c r="D105" s="9" t="s">
        <v>10</v>
      </c>
      <c r="E105" s="15">
        <v>137.4</v>
      </c>
      <c r="F105" s="15">
        <v>159.19999999999999</v>
      </c>
      <c r="G105" s="15">
        <v>173.1</v>
      </c>
      <c r="H105" s="15">
        <v>160.30000000000001</v>
      </c>
      <c r="I105" s="11">
        <v>160.5</v>
      </c>
      <c r="J105" s="11">
        <v>160.1</v>
      </c>
      <c r="K105" s="11">
        <v>159.69999999999999</v>
      </c>
      <c r="L105" s="11">
        <v>153</v>
      </c>
      <c r="M105" s="6">
        <f>SUM(Table5[[#This Row],[2004]:[2011]])/8</f>
        <v>157.91249999999999</v>
      </c>
    </row>
    <row r="106" spans="1:13" x14ac:dyDescent="0.25">
      <c r="A106">
        <v>103</v>
      </c>
      <c r="B106" s="12" t="s">
        <v>193</v>
      </c>
      <c r="C106" s="12" t="s">
        <v>54</v>
      </c>
      <c r="D106" s="12" t="s">
        <v>8</v>
      </c>
      <c r="E106" s="13">
        <v>385.9</v>
      </c>
      <c r="F106" s="13">
        <v>445.2</v>
      </c>
      <c r="G106" s="13">
        <v>469.3</v>
      </c>
      <c r="H106" s="13">
        <v>469.7</v>
      </c>
      <c r="I106" s="14">
        <v>437.9</v>
      </c>
      <c r="J106" s="14">
        <v>381.4</v>
      </c>
      <c r="K106" s="14">
        <v>393.7</v>
      </c>
      <c r="L106" s="14">
        <v>378.7</v>
      </c>
      <c r="M106" s="6">
        <f>SUM(Table5[[#This Row],[2004]:[2011]])/8</f>
        <v>420.22499999999997</v>
      </c>
    </row>
    <row r="107" spans="1:13" x14ac:dyDescent="0.25">
      <c r="A107">
        <v>104</v>
      </c>
      <c r="B107" s="9" t="s">
        <v>194</v>
      </c>
      <c r="C107" s="9" t="s">
        <v>53</v>
      </c>
      <c r="D107" s="9" t="s">
        <v>8</v>
      </c>
      <c r="E107" s="15">
        <v>436.6</v>
      </c>
      <c r="F107" s="15">
        <v>495.2</v>
      </c>
      <c r="G107" s="15">
        <v>539.4</v>
      </c>
      <c r="H107" s="15">
        <v>540.29999999999995</v>
      </c>
      <c r="I107" s="11">
        <v>494.3</v>
      </c>
      <c r="J107" s="11">
        <v>437.2</v>
      </c>
      <c r="K107" s="11">
        <v>450</v>
      </c>
      <c r="L107" s="11">
        <v>442.6</v>
      </c>
      <c r="M107" s="6">
        <f>SUM(Table5[[#This Row],[2004]:[2011]])/8</f>
        <v>479.44999999999993</v>
      </c>
    </row>
    <row r="108" spans="1:13" x14ac:dyDescent="0.25">
      <c r="A108">
        <v>105</v>
      </c>
      <c r="B108" s="12" t="s">
        <v>195</v>
      </c>
      <c r="C108" s="12" t="s">
        <v>15</v>
      </c>
      <c r="D108" s="12" t="s">
        <v>8</v>
      </c>
      <c r="E108" s="13">
        <v>231.5</v>
      </c>
      <c r="F108" s="13">
        <v>255.9</v>
      </c>
      <c r="G108" s="13">
        <v>264</v>
      </c>
      <c r="H108" s="13">
        <v>267.7</v>
      </c>
      <c r="I108" s="14">
        <v>236.6</v>
      </c>
      <c r="J108" s="14">
        <v>211.8</v>
      </c>
      <c r="K108" s="14">
        <v>204.7</v>
      </c>
      <c r="L108" s="14">
        <v>184.1</v>
      </c>
      <c r="M108" s="6">
        <f>SUM(Table5[[#This Row],[2004]:[2011]])/8</f>
        <v>232.03749999999997</v>
      </c>
    </row>
    <row r="109" spans="1:13" x14ac:dyDescent="0.25">
      <c r="A109">
        <v>106</v>
      </c>
      <c r="B109" s="9" t="s">
        <v>196</v>
      </c>
      <c r="C109" s="9" t="s">
        <v>48</v>
      </c>
      <c r="D109" s="9" t="s">
        <v>8</v>
      </c>
      <c r="E109" s="15">
        <v>328.1</v>
      </c>
      <c r="F109" s="15">
        <v>375.5</v>
      </c>
      <c r="G109" s="15">
        <v>387.7</v>
      </c>
      <c r="H109" s="15">
        <v>380.3</v>
      </c>
      <c r="I109" s="11">
        <v>365.2</v>
      </c>
      <c r="J109" s="11">
        <v>331.9</v>
      </c>
      <c r="K109" s="11">
        <v>345.4</v>
      </c>
      <c r="L109" s="11">
        <v>313.89999999999998</v>
      </c>
      <c r="M109" s="6">
        <f>SUM(Table5[[#This Row],[2004]:[2011]])/8</f>
        <v>353.5</v>
      </c>
    </row>
    <row r="110" spans="1:13" x14ac:dyDescent="0.25">
      <c r="A110">
        <v>107</v>
      </c>
      <c r="B110" s="12" t="s">
        <v>197</v>
      </c>
      <c r="C110" s="12" t="s">
        <v>52</v>
      </c>
      <c r="D110" s="12" t="s">
        <v>8</v>
      </c>
      <c r="E110" s="13">
        <v>413.5</v>
      </c>
      <c r="F110" s="13">
        <v>465.2</v>
      </c>
      <c r="G110" s="13">
        <v>474.7</v>
      </c>
      <c r="H110" s="13">
        <v>477.2</v>
      </c>
      <c r="I110" s="14">
        <v>435.8</v>
      </c>
      <c r="J110" s="14">
        <v>383.3</v>
      </c>
      <c r="K110" s="14">
        <v>387</v>
      </c>
      <c r="L110" s="14">
        <v>375.9</v>
      </c>
      <c r="M110" s="6">
        <f>SUM(Table5[[#This Row],[2004]:[2011]])/8</f>
        <v>426.57500000000005</v>
      </c>
    </row>
    <row r="111" spans="1:13" x14ac:dyDescent="0.25">
      <c r="A111">
        <v>108</v>
      </c>
      <c r="B111" s="9" t="s">
        <v>198</v>
      </c>
      <c r="C111" s="9" t="s">
        <v>49</v>
      </c>
      <c r="D111" s="9" t="s">
        <v>8</v>
      </c>
      <c r="E111" s="15">
        <v>375.8</v>
      </c>
      <c r="F111" s="15">
        <v>416.8</v>
      </c>
      <c r="G111" s="15">
        <v>433</v>
      </c>
      <c r="H111" s="15">
        <v>443.7</v>
      </c>
      <c r="I111" s="11">
        <v>417.2</v>
      </c>
      <c r="J111" s="11">
        <v>366.6</v>
      </c>
      <c r="K111" s="11">
        <v>379.2</v>
      </c>
      <c r="L111" s="11">
        <v>370.5</v>
      </c>
      <c r="M111" s="6">
        <f>SUM(Table5[[#This Row],[2004]:[2011]])/8</f>
        <v>400.34999999999997</v>
      </c>
    </row>
    <row r="112" spans="1:13" x14ac:dyDescent="0.25">
      <c r="A112">
        <v>109</v>
      </c>
      <c r="B112" s="12" t="s">
        <v>199</v>
      </c>
      <c r="C112" s="12" t="s">
        <v>18</v>
      </c>
      <c r="D112" s="12" t="s">
        <v>10</v>
      </c>
      <c r="E112" s="13">
        <v>110.1</v>
      </c>
      <c r="F112" s="13">
        <v>143.5</v>
      </c>
      <c r="G112" s="13">
        <v>165.8</v>
      </c>
      <c r="H112" s="13">
        <v>164.6</v>
      </c>
      <c r="I112" s="14">
        <v>137.5</v>
      </c>
      <c r="J112" s="14">
        <v>107.4</v>
      </c>
      <c r="K112" s="14">
        <v>87.8</v>
      </c>
      <c r="L112" s="14">
        <v>80.900000000000006</v>
      </c>
      <c r="M112" s="6">
        <f>SUM(Table5[[#This Row],[2004]:[2011]])/8</f>
        <v>124.69999999999999</v>
      </c>
    </row>
    <row r="113" spans="1:13" x14ac:dyDescent="0.25">
      <c r="A113">
        <v>110</v>
      </c>
      <c r="B113" s="9" t="s">
        <v>200</v>
      </c>
      <c r="C113" s="9" t="s">
        <v>58</v>
      </c>
      <c r="D113" s="9" t="s">
        <v>1</v>
      </c>
      <c r="E113" s="15">
        <v>112.4</v>
      </c>
      <c r="F113" s="15">
        <v>114.7</v>
      </c>
      <c r="G113" s="15">
        <v>125</v>
      </c>
      <c r="H113" s="15">
        <v>134.9</v>
      </c>
      <c r="I113" s="11">
        <v>128.1</v>
      </c>
      <c r="J113" s="11">
        <v>140.5</v>
      </c>
      <c r="K113" s="11">
        <v>145.69999999999999</v>
      </c>
      <c r="L113" s="11">
        <v>141.6</v>
      </c>
      <c r="M113" s="6">
        <f>SUM(Table5[[#This Row],[2004]:[2011]])/8</f>
        <v>130.36249999999998</v>
      </c>
    </row>
    <row r="114" spans="1:13" x14ac:dyDescent="0.25">
      <c r="A114">
        <v>111</v>
      </c>
      <c r="B114" s="12" t="s">
        <v>201</v>
      </c>
      <c r="C114" s="12" t="s">
        <v>46</v>
      </c>
      <c r="D114" s="12" t="s">
        <v>1</v>
      </c>
      <c r="E114" s="13">
        <v>131.30000000000001</v>
      </c>
      <c r="F114" s="13">
        <v>136.19999999999999</v>
      </c>
      <c r="G114" s="13">
        <v>138.4</v>
      </c>
      <c r="H114" s="13">
        <v>138</v>
      </c>
      <c r="I114" s="14">
        <v>135.19999999999999</v>
      </c>
      <c r="J114" s="14">
        <v>133.69999999999999</v>
      </c>
      <c r="K114" s="14">
        <v>137.30000000000001</v>
      </c>
      <c r="L114" s="14">
        <v>135.69999999999999</v>
      </c>
      <c r="M114" s="6">
        <f>SUM(Table5[[#This Row],[2004]:[2011]])/8</f>
        <v>135.72499999999999</v>
      </c>
    </row>
    <row r="115" spans="1:13" x14ac:dyDescent="0.25">
      <c r="A115">
        <v>112</v>
      </c>
      <c r="B115" s="9" t="s">
        <v>202</v>
      </c>
      <c r="C115" s="9" t="s">
        <v>18</v>
      </c>
      <c r="D115" s="9" t="s">
        <v>10</v>
      </c>
      <c r="E115" s="15">
        <v>169.6</v>
      </c>
      <c r="F115" s="15">
        <v>243.6</v>
      </c>
      <c r="G115" s="15">
        <v>270.39999999999998</v>
      </c>
      <c r="H115" s="15">
        <v>261.3</v>
      </c>
      <c r="I115" s="11">
        <v>208.9</v>
      </c>
      <c r="J115" s="11">
        <v>147.4</v>
      </c>
      <c r="K115" s="11">
        <v>134.69999999999999</v>
      </c>
      <c r="L115" s="11">
        <v>124.9</v>
      </c>
      <c r="M115" s="6">
        <f>SUM(Table5[[#This Row],[2004]:[2011]])/8</f>
        <v>195.10000000000002</v>
      </c>
    </row>
    <row r="116" spans="1:13" x14ac:dyDescent="0.25">
      <c r="A116">
        <v>113</v>
      </c>
      <c r="B116" s="12" t="s">
        <v>203</v>
      </c>
      <c r="C116" s="12" t="s">
        <v>18</v>
      </c>
      <c r="D116" s="12" t="s">
        <v>10</v>
      </c>
      <c r="E116" s="13">
        <v>153.4</v>
      </c>
      <c r="F116" s="13">
        <v>209.7</v>
      </c>
      <c r="G116" s="13">
        <v>212</v>
      </c>
      <c r="H116" s="13">
        <v>183.6</v>
      </c>
      <c r="I116" s="14">
        <v>144.69999999999999</v>
      </c>
      <c r="J116" s="14">
        <v>107</v>
      </c>
      <c r="K116" s="14">
        <v>103</v>
      </c>
      <c r="L116" s="14">
        <v>108.5</v>
      </c>
      <c r="M116" s="6">
        <f>SUM(Table5[[#This Row],[2004]:[2011]])/8</f>
        <v>152.73750000000001</v>
      </c>
    </row>
    <row r="117" spans="1:13" x14ac:dyDescent="0.25">
      <c r="A117">
        <v>114</v>
      </c>
      <c r="B117" s="9" t="s">
        <v>204</v>
      </c>
      <c r="C117" s="9" t="s">
        <v>18</v>
      </c>
      <c r="D117" s="9" t="s">
        <v>10</v>
      </c>
      <c r="E117" s="15">
        <v>131.1</v>
      </c>
      <c r="F117" s="15">
        <v>162.1</v>
      </c>
      <c r="G117" s="15">
        <v>166</v>
      </c>
      <c r="H117" s="15">
        <v>165.6</v>
      </c>
      <c r="I117" s="11">
        <v>155.69999999999999</v>
      </c>
      <c r="J117" s="11">
        <v>145.69999999999999</v>
      </c>
      <c r="K117" s="11">
        <v>141</v>
      </c>
      <c r="L117" s="11">
        <v>134.6</v>
      </c>
      <c r="M117" s="6">
        <f>SUM(Table5[[#This Row],[2004]:[2011]])/8</f>
        <v>150.22499999999999</v>
      </c>
    </row>
    <row r="118" spans="1:13" x14ac:dyDescent="0.25">
      <c r="A118">
        <v>115</v>
      </c>
      <c r="B118" s="12" t="s">
        <v>205</v>
      </c>
      <c r="C118" s="12" t="s">
        <v>24</v>
      </c>
      <c r="D118" s="12" t="s">
        <v>1</v>
      </c>
      <c r="E118" s="13">
        <v>96.3</v>
      </c>
      <c r="F118" s="13">
        <v>109.3</v>
      </c>
      <c r="G118" s="13">
        <v>112.7</v>
      </c>
      <c r="H118" s="13">
        <v>118.6</v>
      </c>
      <c r="I118" s="14">
        <v>122.1</v>
      </c>
      <c r="J118" s="14">
        <v>119.4</v>
      </c>
      <c r="K118" s="14">
        <v>116.9</v>
      </c>
      <c r="L118" s="14">
        <v>119.8</v>
      </c>
      <c r="M118" s="6">
        <f>SUM(Table5[[#This Row],[2004]:[2011]])/8</f>
        <v>114.38749999999999</v>
      </c>
    </row>
    <row r="119" spans="1:13" x14ac:dyDescent="0.25">
      <c r="A119">
        <v>116</v>
      </c>
      <c r="B119" s="9" t="s">
        <v>206</v>
      </c>
      <c r="C119" s="9" t="s">
        <v>63</v>
      </c>
      <c r="D119" s="9" t="s">
        <v>8</v>
      </c>
      <c r="E119" s="15">
        <v>185.1</v>
      </c>
      <c r="F119" s="15">
        <v>215.3</v>
      </c>
      <c r="G119" s="15">
        <v>230.2</v>
      </c>
      <c r="H119" s="15">
        <v>234.9</v>
      </c>
      <c r="I119" s="11">
        <v>231.4</v>
      </c>
      <c r="J119" s="11">
        <v>215.9</v>
      </c>
      <c r="K119" s="11">
        <v>214.9</v>
      </c>
      <c r="L119" s="11">
        <v>210.1</v>
      </c>
      <c r="M119" s="6">
        <f>SUM(Table5[[#This Row],[2004]:[2011]])/8</f>
        <v>217.22499999999999</v>
      </c>
    </row>
    <row r="120" spans="1:13" x14ac:dyDescent="0.25">
      <c r="A120">
        <v>117</v>
      </c>
      <c r="B120" s="12" t="s">
        <v>207</v>
      </c>
      <c r="C120" s="12" t="s">
        <v>11</v>
      </c>
      <c r="D120" s="12" t="s">
        <v>12</v>
      </c>
      <c r="E120" s="13">
        <v>169.4</v>
      </c>
      <c r="F120" s="13">
        <v>247.4</v>
      </c>
      <c r="G120" s="13">
        <v>268.2</v>
      </c>
      <c r="H120" s="13">
        <v>257.39999999999998</v>
      </c>
      <c r="I120" s="14">
        <v>191.3</v>
      </c>
      <c r="J120" s="14">
        <v>137</v>
      </c>
      <c r="K120" s="14">
        <v>139.19999999999999</v>
      </c>
      <c r="L120" s="14">
        <v>115.5</v>
      </c>
      <c r="M120" s="6">
        <f>SUM(Table5[[#This Row],[2004]:[2011]])/8</f>
        <v>190.67500000000001</v>
      </c>
    </row>
    <row r="121" spans="1:13" x14ac:dyDescent="0.25">
      <c r="A121">
        <v>118</v>
      </c>
      <c r="B121" s="9" t="s">
        <v>208</v>
      </c>
      <c r="C121" s="9" t="s">
        <v>61</v>
      </c>
      <c r="D121" s="9" t="s">
        <v>8</v>
      </c>
      <c r="E121" s="15">
        <v>113.4</v>
      </c>
      <c r="F121" s="15">
        <v>116.1</v>
      </c>
      <c r="G121" s="15">
        <v>116.1</v>
      </c>
      <c r="H121" s="15">
        <v>120.7</v>
      </c>
      <c r="I121" s="10">
        <v>195.4621037240905</v>
      </c>
      <c r="J121" s="10">
        <v>186.60640174632971</v>
      </c>
      <c r="K121" s="10">
        <v>187.1101392328855</v>
      </c>
      <c r="L121" s="10">
        <v>183.2494413864282</v>
      </c>
      <c r="M121" s="6">
        <f>SUM(Table5[[#This Row],[2004]:[2011]])/8</f>
        <v>152.34101076121675</v>
      </c>
    </row>
    <row r="122" spans="1:13" x14ac:dyDescent="0.25">
      <c r="A122">
        <v>119</v>
      </c>
      <c r="B122" s="12" t="s">
        <v>209</v>
      </c>
      <c r="C122" s="12" t="s">
        <v>30</v>
      </c>
      <c r="D122" s="12" t="s">
        <v>8</v>
      </c>
      <c r="E122" s="13">
        <v>192.8</v>
      </c>
      <c r="F122" s="13">
        <v>207.3</v>
      </c>
      <c r="G122" s="13">
        <v>212.9</v>
      </c>
      <c r="H122" s="13">
        <v>217.4</v>
      </c>
      <c r="I122" s="14">
        <v>212.6</v>
      </c>
      <c r="J122" s="14">
        <v>186.4</v>
      </c>
      <c r="K122" s="14">
        <v>195.5</v>
      </c>
      <c r="L122" s="14">
        <v>188.3</v>
      </c>
      <c r="M122" s="6">
        <f>SUM(Table5[[#This Row],[2004]:[2011]])/8</f>
        <v>201.65</v>
      </c>
    </row>
    <row r="123" spans="1:13" x14ac:dyDescent="0.25">
      <c r="A123">
        <v>120</v>
      </c>
      <c r="B123" s="9" t="s">
        <v>210</v>
      </c>
      <c r="C123" s="9" t="s">
        <v>34</v>
      </c>
      <c r="D123" s="9" t="s">
        <v>8</v>
      </c>
      <c r="E123" s="15">
        <v>224.8</v>
      </c>
      <c r="F123" s="15">
        <v>246.6</v>
      </c>
      <c r="G123" s="15">
        <v>243.8</v>
      </c>
      <c r="H123" s="15">
        <v>242.7</v>
      </c>
      <c r="I123" s="11">
        <v>229.3</v>
      </c>
      <c r="J123" s="11">
        <v>203.5</v>
      </c>
      <c r="K123" s="11">
        <v>218</v>
      </c>
      <c r="L123" s="11">
        <v>213.7</v>
      </c>
      <c r="M123" s="6">
        <f>SUM(Table5[[#This Row],[2004]:[2011]])/8</f>
        <v>227.8</v>
      </c>
    </row>
    <row r="124" spans="1:13" x14ac:dyDescent="0.25">
      <c r="A124">
        <v>121</v>
      </c>
      <c r="B124" s="12" t="s">
        <v>211</v>
      </c>
      <c r="C124" s="12" t="s">
        <v>60</v>
      </c>
      <c r="D124" s="12" t="s">
        <v>12</v>
      </c>
      <c r="E124" s="13">
        <v>206.5</v>
      </c>
      <c r="F124" s="13">
        <v>244.9</v>
      </c>
      <c r="G124" s="13">
        <v>280.8</v>
      </c>
      <c r="H124" s="13">
        <v>295.2</v>
      </c>
      <c r="I124" s="14">
        <v>280.10000000000002</v>
      </c>
      <c r="J124" s="14">
        <v>244.1</v>
      </c>
      <c r="K124" s="14">
        <v>237.3</v>
      </c>
      <c r="L124" s="14">
        <v>219.5</v>
      </c>
      <c r="M124" s="6">
        <f>SUM(Table5[[#This Row],[2004]:[2011]])/8</f>
        <v>251.04999999999998</v>
      </c>
    </row>
    <row r="125" spans="1:13" x14ac:dyDescent="0.25">
      <c r="A125">
        <v>122</v>
      </c>
      <c r="B125" s="9" t="s">
        <v>212</v>
      </c>
      <c r="C125" s="9" t="s">
        <v>64</v>
      </c>
      <c r="D125" s="9" t="s">
        <v>8</v>
      </c>
      <c r="E125" s="15">
        <v>276.89999999999998</v>
      </c>
      <c r="F125" s="15">
        <v>293.39999999999998</v>
      </c>
      <c r="G125" s="15">
        <v>289.60000000000002</v>
      </c>
      <c r="H125" s="15">
        <v>286.5</v>
      </c>
      <c r="I125" s="11">
        <v>250.6</v>
      </c>
      <c r="J125" s="11">
        <v>218.5</v>
      </c>
      <c r="K125" s="11">
        <v>228.5</v>
      </c>
      <c r="L125" s="11">
        <v>217.2</v>
      </c>
      <c r="M125" s="6">
        <f>SUM(Table5[[#This Row],[2004]:[2011]])/8</f>
        <v>257.64999999999998</v>
      </c>
    </row>
    <row r="126" spans="1:13" x14ac:dyDescent="0.25">
      <c r="A126">
        <v>123</v>
      </c>
      <c r="B126" s="12" t="s">
        <v>213</v>
      </c>
      <c r="C126" s="12" t="s">
        <v>41</v>
      </c>
      <c r="D126" s="12" t="s">
        <v>10</v>
      </c>
      <c r="E126" s="13">
        <v>169.9</v>
      </c>
      <c r="F126" s="13">
        <v>194.9</v>
      </c>
      <c r="G126" s="13">
        <v>213.8</v>
      </c>
      <c r="H126" s="13">
        <v>224.2</v>
      </c>
      <c r="I126" s="14">
        <v>223.4</v>
      </c>
      <c r="J126" s="14">
        <v>215.4</v>
      </c>
      <c r="K126" s="14">
        <v>217.6</v>
      </c>
      <c r="L126" s="10">
        <v>165.7954409300377</v>
      </c>
      <c r="M126" s="6">
        <f>SUM(Table5[[#This Row],[2004]:[2011]])/8</f>
        <v>203.12443011625473</v>
      </c>
    </row>
    <row r="127" spans="1:13" x14ac:dyDescent="0.25">
      <c r="A127">
        <v>124</v>
      </c>
      <c r="B127" s="9" t="s">
        <v>214</v>
      </c>
      <c r="C127" s="9" t="s">
        <v>61</v>
      </c>
      <c r="D127" s="9" t="s">
        <v>8</v>
      </c>
      <c r="E127" s="15">
        <v>121.1</v>
      </c>
      <c r="F127" s="15">
        <v>136.6</v>
      </c>
      <c r="G127" s="15">
        <v>143.19999999999999</v>
      </c>
      <c r="H127" s="15">
        <v>154.69999999999999</v>
      </c>
      <c r="I127" s="11">
        <v>155.69999999999999</v>
      </c>
      <c r="J127" s="11">
        <v>152.80000000000001</v>
      </c>
      <c r="K127" s="11">
        <v>153.30000000000001</v>
      </c>
      <c r="L127" s="11">
        <v>143.1</v>
      </c>
      <c r="M127" s="6">
        <f>SUM(Table5[[#This Row],[2004]:[2011]])/8</f>
        <v>145.06249999999997</v>
      </c>
    </row>
    <row r="128" spans="1:13" x14ac:dyDescent="0.25">
      <c r="A128">
        <v>125</v>
      </c>
      <c r="B128" s="12" t="s">
        <v>215</v>
      </c>
      <c r="C128" s="12" t="s">
        <v>51</v>
      </c>
      <c r="D128" s="12" t="s">
        <v>8</v>
      </c>
      <c r="E128" s="13">
        <v>284.3</v>
      </c>
      <c r="F128" s="13">
        <v>349.9</v>
      </c>
      <c r="G128" s="13">
        <v>347.2</v>
      </c>
      <c r="H128" s="13">
        <v>321.39999999999998</v>
      </c>
      <c r="I128" s="14">
        <v>259.10000000000002</v>
      </c>
      <c r="J128" s="14">
        <v>193.8</v>
      </c>
      <c r="K128" s="14">
        <v>179.5</v>
      </c>
      <c r="L128" s="14">
        <v>158</v>
      </c>
      <c r="M128" s="6">
        <f>SUM(Table5[[#This Row],[2004]:[2011]])/8</f>
        <v>261.64999999999998</v>
      </c>
    </row>
    <row r="129" spans="1:13" x14ac:dyDescent="0.25">
      <c r="A129">
        <v>126</v>
      </c>
      <c r="B129" s="9" t="s">
        <v>216</v>
      </c>
      <c r="C129" s="9" t="s">
        <v>72</v>
      </c>
      <c r="D129" s="9" t="s">
        <v>10</v>
      </c>
      <c r="E129" s="15">
        <v>170.7</v>
      </c>
      <c r="F129" s="15">
        <v>201.9</v>
      </c>
      <c r="G129" s="15">
        <v>225.5</v>
      </c>
      <c r="H129" s="15">
        <v>233.7</v>
      </c>
      <c r="I129" s="11">
        <v>223.5</v>
      </c>
      <c r="J129" s="10">
        <v>166.6712233818258</v>
      </c>
      <c r="K129" s="10">
        <v>167.17496086838159</v>
      </c>
      <c r="L129" s="10">
        <v>163.31426302192429</v>
      </c>
      <c r="M129" s="6">
        <f>SUM(Table5[[#This Row],[2004]:[2011]])/8</f>
        <v>194.05755590901643</v>
      </c>
    </row>
    <row r="130" spans="1:13" x14ac:dyDescent="0.25">
      <c r="A130">
        <v>127</v>
      </c>
      <c r="B130" s="12" t="s">
        <v>217</v>
      </c>
      <c r="C130" s="12" t="s">
        <v>13</v>
      </c>
      <c r="D130" s="12" t="s">
        <v>12</v>
      </c>
      <c r="E130" s="13">
        <v>296.39999999999998</v>
      </c>
      <c r="F130" s="13">
        <v>374.2</v>
      </c>
      <c r="G130" s="13">
        <v>400.7</v>
      </c>
      <c r="H130" s="13">
        <v>379.5</v>
      </c>
      <c r="I130" s="14">
        <v>234.2</v>
      </c>
      <c r="J130" s="14">
        <v>169.7</v>
      </c>
      <c r="K130" s="14">
        <v>179.3</v>
      </c>
      <c r="L130" s="14">
        <v>172.3</v>
      </c>
      <c r="M130" s="6">
        <f>SUM(Table5[[#This Row],[2004]:[2011]])/8</f>
        <v>275.78750000000002</v>
      </c>
    </row>
    <row r="131" spans="1:13" x14ac:dyDescent="0.25">
      <c r="A131">
        <v>128</v>
      </c>
      <c r="B131" s="9" t="s">
        <v>218</v>
      </c>
      <c r="C131" s="9" t="s">
        <v>52</v>
      </c>
      <c r="D131" s="9" t="s">
        <v>8</v>
      </c>
      <c r="E131" s="15">
        <v>106.5</v>
      </c>
      <c r="F131" s="15">
        <v>113.5</v>
      </c>
      <c r="G131" s="15">
        <v>114.8</v>
      </c>
      <c r="H131" s="15">
        <v>117.9</v>
      </c>
      <c r="I131" s="11">
        <v>117</v>
      </c>
      <c r="J131" s="11">
        <v>116.4</v>
      </c>
      <c r="K131" s="11">
        <v>118.9</v>
      </c>
      <c r="L131" s="11">
        <v>119.7</v>
      </c>
      <c r="M131" s="6">
        <f>SUM(Table5[[#This Row],[2004]:[2011]])/8</f>
        <v>115.58750000000001</v>
      </c>
    </row>
    <row r="132" spans="1:13" x14ac:dyDescent="0.25">
      <c r="A132">
        <v>129</v>
      </c>
      <c r="B132" s="12" t="s">
        <v>219</v>
      </c>
      <c r="C132" s="12" t="s">
        <v>24</v>
      </c>
      <c r="D132" s="12" t="s">
        <v>1</v>
      </c>
      <c r="E132" s="13">
        <v>103.6</v>
      </c>
      <c r="F132" s="13">
        <v>118.2</v>
      </c>
      <c r="G132" s="13">
        <v>119.3</v>
      </c>
      <c r="H132" s="13">
        <v>119.3</v>
      </c>
      <c r="I132" s="14">
        <v>117</v>
      </c>
      <c r="J132" s="14">
        <v>108.2</v>
      </c>
      <c r="K132" s="14">
        <v>106.9</v>
      </c>
      <c r="L132" s="14">
        <v>92</v>
      </c>
      <c r="M132" s="6">
        <f>SUM(Table5[[#This Row],[2004]:[2011]])/8</f>
        <v>110.56250000000001</v>
      </c>
    </row>
    <row r="133" spans="1:13" x14ac:dyDescent="0.25">
      <c r="A133">
        <v>130</v>
      </c>
      <c r="B133" s="9" t="s">
        <v>220</v>
      </c>
      <c r="C133" s="9" t="s">
        <v>13</v>
      </c>
      <c r="D133" s="9" t="s">
        <v>12</v>
      </c>
      <c r="E133" s="15">
        <v>317</v>
      </c>
      <c r="F133" s="15">
        <v>375.9</v>
      </c>
      <c r="G133" s="15">
        <v>374.5</v>
      </c>
      <c r="H133" s="15">
        <v>342.8</v>
      </c>
      <c r="I133" s="11">
        <v>216.7</v>
      </c>
      <c r="J133" s="11">
        <v>180.5</v>
      </c>
      <c r="K133" s="11">
        <v>183.6</v>
      </c>
      <c r="L133" s="11">
        <v>166.1</v>
      </c>
      <c r="M133" s="6">
        <f>SUM(Table5[[#This Row],[2004]:[2011]])/8</f>
        <v>269.63749999999999</v>
      </c>
    </row>
    <row r="134" spans="1:13" x14ac:dyDescent="0.25">
      <c r="A134">
        <v>131</v>
      </c>
      <c r="B134" s="12" t="s">
        <v>221</v>
      </c>
      <c r="C134" s="12" t="s">
        <v>38</v>
      </c>
      <c r="D134" s="12" t="s">
        <v>1</v>
      </c>
      <c r="E134" s="13">
        <v>128.69999999999999</v>
      </c>
      <c r="F134" s="13">
        <v>141</v>
      </c>
      <c r="G134" s="13">
        <v>148.4</v>
      </c>
      <c r="H134" s="13">
        <v>145.4</v>
      </c>
      <c r="I134" s="14">
        <v>133.19999999999999</v>
      </c>
      <c r="J134" s="14">
        <v>127.1</v>
      </c>
      <c r="K134" s="14">
        <v>131.1</v>
      </c>
      <c r="L134" s="14">
        <v>121.8</v>
      </c>
      <c r="M134" s="6">
        <f>SUM(Table5[[#This Row],[2004]:[2011]])/8</f>
        <v>134.58750000000001</v>
      </c>
    </row>
    <row r="135" spans="1:13" x14ac:dyDescent="0.25">
      <c r="A135">
        <v>132</v>
      </c>
      <c r="B135" s="9" t="s">
        <v>222</v>
      </c>
      <c r="C135" s="9" t="s">
        <v>59</v>
      </c>
      <c r="D135" s="9" t="s">
        <v>12</v>
      </c>
      <c r="E135" s="15">
        <v>154.6</v>
      </c>
      <c r="F135" s="15">
        <v>177.7</v>
      </c>
      <c r="G135" s="15">
        <v>212.9</v>
      </c>
      <c r="H135" s="15">
        <v>228.3</v>
      </c>
      <c r="I135" s="11">
        <v>208.8</v>
      </c>
      <c r="J135" s="11">
        <v>183.7</v>
      </c>
      <c r="K135" s="11">
        <v>173.5</v>
      </c>
      <c r="L135" s="11">
        <v>146.19999999999999</v>
      </c>
      <c r="M135" s="6">
        <f>SUM(Table5[[#This Row],[2004]:[2011]])/8</f>
        <v>185.71250000000001</v>
      </c>
    </row>
    <row r="136" spans="1:13" x14ac:dyDescent="0.25">
      <c r="A136">
        <v>133</v>
      </c>
      <c r="B136" s="12" t="s">
        <v>223</v>
      </c>
      <c r="C136" s="12" t="s">
        <v>71</v>
      </c>
      <c r="D136" s="12" t="s">
        <v>12</v>
      </c>
      <c r="E136" s="13">
        <v>158</v>
      </c>
      <c r="F136" s="13">
        <v>173.9</v>
      </c>
      <c r="G136" s="13">
        <v>203</v>
      </c>
      <c r="H136" s="13">
        <v>232</v>
      </c>
      <c r="I136" s="14">
        <v>229.6</v>
      </c>
      <c r="J136" s="14">
        <v>217</v>
      </c>
      <c r="K136" s="14">
        <v>206.5</v>
      </c>
      <c r="L136" s="14">
        <v>182.2</v>
      </c>
      <c r="M136" s="6">
        <f>SUM(Table5[[#This Row],[2004]:[2011]])/8</f>
        <v>200.27500000000001</v>
      </c>
    </row>
    <row r="137" spans="1:13" x14ac:dyDescent="0.25">
      <c r="A137">
        <v>134</v>
      </c>
      <c r="B137" s="9" t="s">
        <v>224</v>
      </c>
      <c r="C137" s="9" t="s">
        <v>70</v>
      </c>
      <c r="D137" s="9" t="s">
        <v>10</v>
      </c>
      <c r="E137" s="15">
        <v>122.7</v>
      </c>
      <c r="F137" s="15">
        <v>133.9</v>
      </c>
      <c r="G137" s="15">
        <v>141.69999999999999</v>
      </c>
      <c r="H137" s="15">
        <v>153.19999999999999</v>
      </c>
      <c r="I137" s="11">
        <v>152.80000000000001</v>
      </c>
      <c r="J137" s="11">
        <v>149.30000000000001</v>
      </c>
      <c r="K137" s="11">
        <v>151</v>
      </c>
      <c r="L137" s="11">
        <v>152.5</v>
      </c>
      <c r="M137" s="6">
        <f>SUM(Table5[[#This Row],[2004]:[2011]])/8</f>
        <v>144.63749999999999</v>
      </c>
    </row>
    <row r="138" spans="1:13" x14ac:dyDescent="0.25">
      <c r="A138">
        <v>135</v>
      </c>
      <c r="B138" s="12" t="s">
        <v>225</v>
      </c>
      <c r="C138" s="12" t="s">
        <v>13</v>
      </c>
      <c r="D138" s="12" t="s">
        <v>12</v>
      </c>
      <c r="E138" s="13">
        <v>551.6</v>
      </c>
      <c r="F138" s="13">
        <v>604.29999999999995</v>
      </c>
      <c r="G138" s="13">
        <v>601.79999999999995</v>
      </c>
      <c r="H138" s="13">
        <v>588.70000000000005</v>
      </c>
      <c r="I138" s="14">
        <v>385.6</v>
      </c>
      <c r="J138" s="14">
        <v>359.5</v>
      </c>
      <c r="K138" s="14">
        <v>385.2</v>
      </c>
      <c r="L138" s="14">
        <v>370.3</v>
      </c>
      <c r="M138" s="6">
        <f>SUM(Table5[[#This Row],[2004]:[2011]])/8</f>
        <v>480.875</v>
      </c>
    </row>
    <row r="139" spans="1:13" x14ac:dyDescent="0.25">
      <c r="A139">
        <v>136</v>
      </c>
      <c r="B139" s="9" t="s">
        <v>226</v>
      </c>
      <c r="C139" s="9" t="s">
        <v>13</v>
      </c>
      <c r="D139" s="9" t="s">
        <v>12</v>
      </c>
      <c r="E139" s="15">
        <v>641.70000000000005</v>
      </c>
      <c r="F139" s="15">
        <v>715.7</v>
      </c>
      <c r="G139" s="15">
        <v>752.8</v>
      </c>
      <c r="H139" s="15">
        <v>804.8</v>
      </c>
      <c r="I139" s="11">
        <v>622</v>
      </c>
      <c r="J139" s="11">
        <v>493.3</v>
      </c>
      <c r="K139" s="11">
        <v>525.29999999999995</v>
      </c>
      <c r="L139" s="11">
        <v>483.4</v>
      </c>
      <c r="M139" s="6">
        <f>SUM(Table5[[#This Row],[2004]:[2011]])/8</f>
        <v>629.875</v>
      </c>
    </row>
    <row r="140" spans="1:13" x14ac:dyDescent="0.25">
      <c r="A140">
        <v>137</v>
      </c>
      <c r="B140" s="12" t="s">
        <v>227</v>
      </c>
      <c r="C140" s="12" t="s">
        <v>13</v>
      </c>
      <c r="D140" s="12" t="s">
        <v>12</v>
      </c>
      <c r="E140" s="13">
        <v>698.5</v>
      </c>
      <c r="F140" s="13">
        <v>744.5</v>
      </c>
      <c r="G140" s="13">
        <v>775</v>
      </c>
      <c r="H140" s="13">
        <v>836.8</v>
      </c>
      <c r="I140" s="14">
        <v>668</v>
      </c>
      <c r="J140" s="14">
        <v>530</v>
      </c>
      <c r="K140" s="14">
        <v>602.4</v>
      </c>
      <c r="L140" s="14">
        <v>570</v>
      </c>
      <c r="M140" s="6">
        <f>SUM(Table5[[#This Row],[2004]:[2011]])/8</f>
        <v>678.15</v>
      </c>
    </row>
    <row r="141" spans="1:13" x14ac:dyDescent="0.25">
      <c r="A141">
        <v>138</v>
      </c>
      <c r="B141" s="9" t="s">
        <v>228</v>
      </c>
      <c r="C141" s="9" t="s">
        <v>18</v>
      </c>
      <c r="D141" s="9" t="s">
        <v>10</v>
      </c>
      <c r="E141" s="15">
        <v>255.7</v>
      </c>
      <c r="F141" s="15">
        <v>354.2</v>
      </c>
      <c r="G141" s="15">
        <v>334.3</v>
      </c>
      <c r="H141" s="15">
        <v>310.89999999999998</v>
      </c>
      <c r="I141" s="11">
        <v>240.6</v>
      </c>
      <c r="J141" s="11">
        <v>170.5</v>
      </c>
      <c r="K141" s="11">
        <v>164.6</v>
      </c>
      <c r="L141" s="11">
        <v>156.19999999999999</v>
      </c>
      <c r="M141" s="6">
        <f>SUM(Table5[[#This Row],[2004]:[2011]])/8</f>
        <v>248.37499999999997</v>
      </c>
    </row>
    <row r="142" spans="1:13" x14ac:dyDescent="0.25">
      <c r="A142">
        <v>139</v>
      </c>
      <c r="B142" s="12" t="s">
        <v>229</v>
      </c>
      <c r="C142" s="12" t="s">
        <v>75</v>
      </c>
      <c r="D142" s="12" t="s">
        <v>12</v>
      </c>
      <c r="E142" s="13">
        <v>284.60000000000002</v>
      </c>
      <c r="F142" s="13">
        <v>316.8</v>
      </c>
      <c r="G142" s="13">
        <v>361.2</v>
      </c>
      <c r="H142" s="13">
        <v>386.9</v>
      </c>
      <c r="I142" s="14">
        <v>357.2</v>
      </c>
      <c r="J142" s="14">
        <v>306.2</v>
      </c>
      <c r="K142" s="14">
        <v>295.7</v>
      </c>
      <c r="L142" s="14">
        <v>285</v>
      </c>
      <c r="M142" s="6">
        <f>SUM(Table5[[#This Row],[2004]:[2011]])/8</f>
        <v>324.2</v>
      </c>
    </row>
    <row r="143" spans="1:13" x14ac:dyDescent="0.25">
      <c r="A143">
        <v>140</v>
      </c>
      <c r="B143" s="9" t="s">
        <v>230</v>
      </c>
      <c r="C143" s="9" t="s">
        <v>29</v>
      </c>
      <c r="D143" s="9" t="s">
        <v>10</v>
      </c>
      <c r="E143" s="15">
        <v>110.6</v>
      </c>
      <c r="F143" s="15">
        <v>124.3</v>
      </c>
      <c r="G143" s="15">
        <v>132.19999999999999</v>
      </c>
      <c r="H143" s="15">
        <v>135.6</v>
      </c>
      <c r="I143" s="11">
        <v>138.5</v>
      </c>
      <c r="J143" s="11">
        <v>147</v>
      </c>
      <c r="K143" s="11">
        <v>156.6</v>
      </c>
      <c r="L143" s="11">
        <v>156.19999999999999</v>
      </c>
      <c r="M143" s="6">
        <f>SUM(Table5[[#This Row],[2004]:[2011]])/8</f>
        <v>137.625</v>
      </c>
    </row>
    <row r="144" spans="1:13" x14ac:dyDescent="0.25">
      <c r="A144">
        <v>141</v>
      </c>
      <c r="B144" s="12" t="s">
        <v>231</v>
      </c>
      <c r="C144" s="12" t="s">
        <v>66</v>
      </c>
      <c r="D144" s="12" t="s">
        <v>1</v>
      </c>
      <c r="E144" s="13">
        <v>129.19999999999999</v>
      </c>
      <c r="F144" s="13">
        <v>135.80000000000001</v>
      </c>
      <c r="G144" s="13">
        <v>138</v>
      </c>
      <c r="H144" s="13">
        <v>144.5</v>
      </c>
      <c r="I144" s="14">
        <v>142.30000000000001</v>
      </c>
      <c r="J144" s="14">
        <v>139.19999999999999</v>
      </c>
      <c r="K144" s="14">
        <v>143.30000000000001</v>
      </c>
      <c r="L144" s="14">
        <v>141.4</v>
      </c>
      <c r="M144" s="6">
        <f>SUM(Table5[[#This Row],[2004]:[2011]])/8</f>
        <v>139.21250000000001</v>
      </c>
    </row>
    <row r="145" spans="1:13" x14ac:dyDescent="0.25">
      <c r="A145">
        <v>142</v>
      </c>
      <c r="B145" s="9" t="s">
        <v>232</v>
      </c>
      <c r="C145" s="9" t="s">
        <v>25</v>
      </c>
      <c r="D145" s="9" t="s">
        <v>1</v>
      </c>
      <c r="E145" s="15">
        <v>93.6</v>
      </c>
      <c r="F145" s="15">
        <v>96.6</v>
      </c>
      <c r="G145" s="15">
        <v>92.7</v>
      </c>
      <c r="H145" s="15">
        <v>90.7</v>
      </c>
      <c r="I145" s="11">
        <v>86</v>
      </c>
      <c r="J145" s="11">
        <v>85.2</v>
      </c>
      <c r="K145" s="11">
        <v>83.1</v>
      </c>
      <c r="L145" s="11">
        <v>83.6</v>
      </c>
      <c r="M145" s="6">
        <f>SUM(Table5[[#This Row],[2004]:[2011]])/8</f>
        <v>88.9375</v>
      </c>
    </row>
    <row r="146" spans="1:13" x14ac:dyDescent="0.25">
      <c r="A146">
        <v>143</v>
      </c>
      <c r="B146" s="12" t="s">
        <v>233</v>
      </c>
      <c r="C146" s="12" t="s">
        <v>65</v>
      </c>
      <c r="D146" s="12" t="s">
        <v>10</v>
      </c>
      <c r="E146" s="13">
        <v>110.8</v>
      </c>
      <c r="F146" s="13">
        <v>121.2</v>
      </c>
      <c r="G146" s="13">
        <v>126.7</v>
      </c>
      <c r="H146" s="13">
        <v>128.6</v>
      </c>
      <c r="I146" s="14">
        <v>127.3</v>
      </c>
      <c r="J146" s="14">
        <v>120.7</v>
      </c>
      <c r="K146" s="14">
        <v>118.2</v>
      </c>
      <c r="L146" s="14">
        <v>117</v>
      </c>
      <c r="M146" s="6">
        <f>SUM(Table5[[#This Row],[2004]:[2011]])/8</f>
        <v>121.3125</v>
      </c>
    </row>
    <row r="147" spans="1:13" x14ac:dyDescent="0.25">
      <c r="A147">
        <v>144</v>
      </c>
      <c r="B147" s="9" t="s">
        <v>234</v>
      </c>
      <c r="C147" s="9" t="s">
        <v>75</v>
      </c>
      <c r="D147" s="9" t="s">
        <v>12</v>
      </c>
      <c r="E147" s="15">
        <v>128.5</v>
      </c>
      <c r="F147" s="15">
        <v>156.4</v>
      </c>
      <c r="G147" s="15">
        <v>184.1</v>
      </c>
      <c r="H147" s="15">
        <v>193.8</v>
      </c>
      <c r="I147" s="11">
        <v>191.2</v>
      </c>
      <c r="J147" s="11">
        <v>175.2</v>
      </c>
      <c r="K147" s="11">
        <v>172.2</v>
      </c>
      <c r="L147" s="11">
        <v>162.30000000000001</v>
      </c>
      <c r="M147" s="6">
        <f>SUM(Table5[[#This Row],[2004]:[2011]])/8</f>
        <v>170.46250000000001</v>
      </c>
    </row>
    <row r="148" spans="1:13" x14ac:dyDescent="0.25">
      <c r="A148">
        <v>145</v>
      </c>
      <c r="B148" s="12" t="s">
        <v>235</v>
      </c>
      <c r="C148" s="12" t="s">
        <v>24</v>
      </c>
      <c r="D148" s="12" t="s">
        <v>1</v>
      </c>
      <c r="E148" s="13">
        <v>103.3</v>
      </c>
      <c r="F148" s="13">
        <v>106.4</v>
      </c>
      <c r="G148" s="13">
        <v>105.4</v>
      </c>
      <c r="H148" s="13">
        <v>109</v>
      </c>
      <c r="I148" s="14">
        <v>108</v>
      </c>
      <c r="J148" s="14">
        <v>113.9</v>
      </c>
      <c r="K148" s="14">
        <v>124</v>
      </c>
      <c r="L148" s="14">
        <v>117.2</v>
      </c>
      <c r="M148" s="6">
        <f>SUM(Table5[[#This Row],[2004]:[2011]])/8</f>
        <v>110.9</v>
      </c>
    </row>
    <row r="149" spans="1:13" x14ac:dyDescent="0.25">
      <c r="A149">
        <v>146</v>
      </c>
      <c r="B149" s="9" t="s">
        <v>236</v>
      </c>
      <c r="C149" s="9" t="s">
        <v>30</v>
      </c>
      <c r="D149" s="9" t="s">
        <v>8</v>
      </c>
      <c r="E149" s="15">
        <v>180.3</v>
      </c>
      <c r="F149" s="15">
        <v>201.8</v>
      </c>
      <c r="G149" s="15">
        <v>209.6</v>
      </c>
      <c r="H149" s="15">
        <v>211.9</v>
      </c>
      <c r="I149" s="11">
        <v>200.6</v>
      </c>
      <c r="J149" s="11">
        <v>186.4</v>
      </c>
      <c r="K149" s="11">
        <v>190</v>
      </c>
      <c r="L149" s="11">
        <v>181.4</v>
      </c>
      <c r="M149" s="6">
        <f>SUM(Table5[[#This Row],[2004]:[2011]])/8</f>
        <v>195.25000000000003</v>
      </c>
    </row>
    <row r="150" spans="1:13" x14ac:dyDescent="0.25">
      <c r="A150">
        <v>147</v>
      </c>
      <c r="B150" s="12" t="s">
        <v>237</v>
      </c>
      <c r="C150" s="12" t="s">
        <v>37</v>
      </c>
      <c r="D150" s="12" t="s">
        <v>1</v>
      </c>
      <c r="E150" s="13">
        <v>114.1</v>
      </c>
      <c r="F150" s="13">
        <v>121.1</v>
      </c>
      <c r="G150" s="13">
        <v>124.8</v>
      </c>
      <c r="H150" s="13">
        <v>122.6</v>
      </c>
      <c r="I150" s="14">
        <v>121.1</v>
      </c>
      <c r="J150" s="14">
        <v>114.6</v>
      </c>
      <c r="K150" s="14">
        <v>109.1</v>
      </c>
      <c r="L150" s="14">
        <v>104.7</v>
      </c>
      <c r="M150" s="6">
        <f>SUM(Table5[[#This Row],[2004]:[2011]])/8</f>
        <v>116.51250000000002</v>
      </c>
    </row>
    <row r="151" spans="1:13" x14ac:dyDescent="0.25">
      <c r="A151">
        <v>148</v>
      </c>
      <c r="B151" s="9" t="s">
        <v>238</v>
      </c>
      <c r="C151" s="9" t="s">
        <v>52</v>
      </c>
      <c r="D151" s="9" t="s">
        <v>8</v>
      </c>
      <c r="E151" s="15">
        <v>98.4</v>
      </c>
      <c r="F151" s="15">
        <v>110.6</v>
      </c>
      <c r="G151" s="15">
        <v>116.8</v>
      </c>
      <c r="H151" s="15">
        <v>121.8</v>
      </c>
      <c r="I151" s="11">
        <v>120.2</v>
      </c>
      <c r="J151" s="11">
        <v>121</v>
      </c>
      <c r="K151" s="11">
        <v>125.1</v>
      </c>
      <c r="L151" s="11">
        <v>122.9</v>
      </c>
      <c r="M151" s="6">
        <f>SUM(Table5[[#This Row],[2004]:[2011]])/8</f>
        <v>117.10000000000001</v>
      </c>
    </row>
    <row r="152" spans="1:13" x14ac:dyDescent="0.25">
      <c r="A152">
        <v>149</v>
      </c>
      <c r="B152" s="12" t="s">
        <v>239</v>
      </c>
      <c r="C152" s="12" t="s">
        <v>18</v>
      </c>
      <c r="D152" s="12" t="s">
        <v>10</v>
      </c>
      <c r="E152" s="13">
        <v>152.5</v>
      </c>
      <c r="F152" s="13">
        <v>167.6</v>
      </c>
      <c r="G152" s="13">
        <v>177.5</v>
      </c>
      <c r="H152" s="13">
        <v>179.5</v>
      </c>
      <c r="I152" s="14">
        <v>179.9</v>
      </c>
      <c r="J152" s="14">
        <v>150.9</v>
      </c>
      <c r="K152" s="14">
        <v>152.80000000000001</v>
      </c>
      <c r="L152" s="14">
        <v>143</v>
      </c>
      <c r="M152" s="6">
        <f>SUM(Table5[[#This Row],[2004]:[2011]])/8</f>
        <v>162.96250000000001</v>
      </c>
    </row>
    <row r="153" spans="1:13" x14ac:dyDescent="0.25">
      <c r="A153">
        <v>150</v>
      </c>
      <c r="B153" s="9" t="s">
        <v>240</v>
      </c>
      <c r="C153" s="9" t="s">
        <v>18</v>
      </c>
      <c r="D153" s="9" t="s">
        <v>10</v>
      </c>
      <c r="E153" s="15">
        <v>159.69999999999999</v>
      </c>
      <c r="F153" s="15">
        <v>205.3</v>
      </c>
      <c r="G153" s="15">
        <v>228.9</v>
      </c>
      <c r="H153" s="15">
        <v>214.9</v>
      </c>
      <c r="I153" s="11">
        <v>173</v>
      </c>
      <c r="J153" s="11">
        <v>140.69999999999999</v>
      </c>
      <c r="K153" s="11">
        <v>134.19999999999999</v>
      </c>
      <c r="L153" s="11">
        <v>127.8</v>
      </c>
      <c r="M153" s="6">
        <f>SUM(Table5[[#This Row],[2004]:[2011]])/8</f>
        <v>173.0625</v>
      </c>
    </row>
    <row r="154" spans="1:13" x14ac:dyDescent="0.25">
      <c r="A154">
        <v>151</v>
      </c>
      <c r="B154" s="12" t="s">
        <v>241</v>
      </c>
      <c r="C154" s="12" t="s">
        <v>55</v>
      </c>
      <c r="D154" s="12" t="s">
        <v>1</v>
      </c>
      <c r="E154" s="13">
        <v>113.5</v>
      </c>
      <c r="F154" s="13">
        <v>117.3</v>
      </c>
      <c r="G154" s="13">
        <v>110</v>
      </c>
      <c r="H154" s="13">
        <v>106.6</v>
      </c>
      <c r="I154" s="14">
        <v>91.2</v>
      </c>
      <c r="J154" s="14">
        <v>83.4</v>
      </c>
      <c r="K154" s="14">
        <v>81.5</v>
      </c>
      <c r="L154" s="14">
        <v>75.7</v>
      </c>
      <c r="M154" s="6">
        <f>SUM(Table5[[#This Row],[2004]:[2011]])/8</f>
        <v>97.4</v>
      </c>
    </row>
    <row r="155" spans="1:13" x14ac:dyDescent="0.25">
      <c r="A155">
        <v>152</v>
      </c>
      <c r="B155" s="9" t="s">
        <v>242</v>
      </c>
      <c r="C155" s="9" t="s">
        <v>26</v>
      </c>
      <c r="D155" s="9" t="s">
        <v>1</v>
      </c>
      <c r="E155" s="15">
        <v>102.1</v>
      </c>
      <c r="F155" s="15">
        <v>105.7</v>
      </c>
      <c r="G155" s="15">
        <v>106.1</v>
      </c>
      <c r="H155" s="15">
        <v>111.9</v>
      </c>
      <c r="I155" s="11">
        <v>108</v>
      </c>
      <c r="J155" s="11">
        <v>108.4</v>
      </c>
      <c r="K155" s="11">
        <v>107.2</v>
      </c>
      <c r="L155" s="11">
        <v>101.5</v>
      </c>
      <c r="M155" s="6">
        <f>SUM(Table5[[#This Row],[2004]:[2011]])/8</f>
        <v>106.3625</v>
      </c>
    </row>
    <row r="156" spans="1:13" x14ac:dyDescent="0.25">
      <c r="A156">
        <v>153</v>
      </c>
      <c r="B156" s="12" t="s">
        <v>243</v>
      </c>
      <c r="C156" s="12" t="s">
        <v>48</v>
      </c>
      <c r="D156" s="12" t="s">
        <v>8</v>
      </c>
      <c r="E156" s="13">
        <v>234.2</v>
      </c>
      <c r="F156" s="13">
        <v>261.10000000000002</v>
      </c>
      <c r="G156" s="13">
        <v>289.60000000000002</v>
      </c>
      <c r="H156" s="13">
        <v>307.10000000000002</v>
      </c>
      <c r="I156" s="14">
        <v>303.2</v>
      </c>
      <c r="J156" s="14">
        <v>263.7</v>
      </c>
      <c r="K156" s="14">
        <v>250.7</v>
      </c>
      <c r="L156" s="14">
        <v>240.1</v>
      </c>
      <c r="M156" s="6">
        <f>SUM(Table5[[#This Row],[2004]:[2011]])/8</f>
        <v>268.71250000000003</v>
      </c>
    </row>
    <row r="157" spans="1:13" x14ac:dyDescent="0.25">
      <c r="A157">
        <v>154</v>
      </c>
      <c r="B157" s="9" t="s">
        <v>244</v>
      </c>
      <c r="C157" s="9" t="s">
        <v>11</v>
      </c>
      <c r="D157" s="9" t="s">
        <v>12</v>
      </c>
      <c r="E157" s="15">
        <v>177.3</v>
      </c>
      <c r="F157" s="15">
        <v>231.6</v>
      </c>
      <c r="G157" s="15">
        <v>244.9</v>
      </c>
      <c r="H157" s="15">
        <v>244.8</v>
      </c>
      <c r="I157" s="11">
        <v>204.3</v>
      </c>
      <c r="J157" s="11">
        <v>172.5</v>
      </c>
      <c r="K157" s="11">
        <v>156.6</v>
      </c>
      <c r="L157" s="11">
        <v>134.5</v>
      </c>
      <c r="M157" s="6">
        <f>SUM(Table5[[#This Row],[2004]:[2011]])/8</f>
        <v>195.81249999999997</v>
      </c>
    </row>
    <row r="158" spans="1:13" x14ac:dyDescent="0.25">
      <c r="A158">
        <v>155</v>
      </c>
      <c r="B158" s="18" t="s">
        <v>245</v>
      </c>
      <c r="C158" s="12" t="s">
        <v>58</v>
      </c>
      <c r="D158" s="12" t="s">
        <v>1</v>
      </c>
      <c r="E158" s="10">
        <v>157.17368237819849</v>
      </c>
      <c r="F158" s="10">
        <v>168.7267025124267</v>
      </c>
      <c r="G158" s="10">
        <v>172.90791056611801</v>
      </c>
      <c r="H158" s="10">
        <v>173.93475620370191</v>
      </c>
      <c r="I158" s="14">
        <v>136.9</v>
      </c>
      <c r="J158" s="14">
        <v>130.1</v>
      </c>
      <c r="K158" s="14">
        <v>132.30000000000001</v>
      </c>
      <c r="L158" s="14">
        <v>129.69999999999999</v>
      </c>
      <c r="M158" s="6">
        <f>SUM(Table5[[#This Row],[2004]:[2011]])/8</f>
        <v>150.21788145755565</v>
      </c>
    </row>
    <row r="159" spans="1:13" x14ac:dyDescent="0.25">
      <c r="A159">
        <v>156</v>
      </c>
      <c r="B159" s="9" t="s">
        <v>246</v>
      </c>
      <c r="C159" s="9" t="s">
        <v>73</v>
      </c>
      <c r="D159" s="9" t="s">
        <v>10</v>
      </c>
      <c r="E159" s="15">
        <v>163</v>
      </c>
      <c r="F159" s="15">
        <v>197.2</v>
      </c>
      <c r="G159" s="15">
        <v>216</v>
      </c>
      <c r="H159" s="15">
        <v>226.8</v>
      </c>
      <c r="I159" s="11">
        <v>220</v>
      </c>
      <c r="J159" s="11">
        <v>210</v>
      </c>
      <c r="K159" s="11">
        <v>205</v>
      </c>
      <c r="L159" s="11">
        <v>182.9</v>
      </c>
      <c r="M159" s="6">
        <f>SUM(Table5[[#This Row],[2004]:[2011]])/8</f>
        <v>202.61250000000001</v>
      </c>
    </row>
    <row r="160" spans="1:13" x14ac:dyDescent="0.25">
      <c r="A160">
        <v>157</v>
      </c>
      <c r="B160" s="12" t="s">
        <v>247</v>
      </c>
      <c r="C160" s="12" t="s">
        <v>16</v>
      </c>
      <c r="D160" s="12" t="s">
        <v>8</v>
      </c>
      <c r="E160" s="13">
        <v>339.8</v>
      </c>
      <c r="F160" s="13">
        <v>425.8</v>
      </c>
      <c r="G160" s="13">
        <v>431</v>
      </c>
      <c r="H160" s="13">
        <v>430.8</v>
      </c>
      <c r="I160" s="14">
        <v>343.4</v>
      </c>
      <c r="J160" s="14">
        <v>308.60000000000002</v>
      </c>
      <c r="K160" s="14">
        <v>325.3</v>
      </c>
      <c r="L160" s="14">
        <v>325.39999999999998</v>
      </c>
      <c r="M160" s="6">
        <f>SUM(Table5[[#This Row],[2004]:[2011]])/8</f>
        <v>366.26249999999999</v>
      </c>
    </row>
    <row r="161" spans="1:13" x14ac:dyDescent="0.25">
      <c r="A161">
        <v>158</v>
      </c>
      <c r="B161" s="9" t="s">
        <v>248</v>
      </c>
      <c r="C161" s="9" t="s">
        <v>21</v>
      </c>
      <c r="D161" s="9" t="s">
        <v>1</v>
      </c>
      <c r="E161" s="15">
        <v>95.2</v>
      </c>
      <c r="F161" s="15">
        <v>102.2</v>
      </c>
      <c r="G161" s="15">
        <v>108.9</v>
      </c>
      <c r="H161" s="15">
        <v>112.8</v>
      </c>
      <c r="I161" s="11">
        <v>111.5</v>
      </c>
      <c r="J161" s="11">
        <v>110.6</v>
      </c>
      <c r="K161" s="11">
        <v>112.1</v>
      </c>
      <c r="L161" s="11">
        <v>112.8</v>
      </c>
      <c r="M161" s="6">
        <f>SUM(Table5[[#This Row],[2004]:[2011]])/8</f>
        <v>108.2625</v>
      </c>
    </row>
    <row r="162" spans="1:13" x14ac:dyDescent="0.25">
      <c r="A162">
        <v>159</v>
      </c>
      <c r="B162" s="12" t="s">
        <v>249</v>
      </c>
      <c r="C162" s="12" t="s">
        <v>26</v>
      </c>
      <c r="D162" s="12" t="s">
        <v>1</v>
      </c>
      <c r="E162" s="13">
        <v>103.9</v>
      </c>
      <c r="F162" s="13">
        <v>108</v>
      </c>
      <c r="G162" s="13">
        <v>114.9</v>
      </c>
      <c r="H162" s="13">
        <v>115.6</v>
      </c>
      <c r="I162" s="14">
        <v>121.8</v>
      </c>
      <c r="J162" s="14">
        <v>118.7</v>
      </c>
      <c r="K162" s="14">
        <v>118.7</v>
      </c>
      <c r="L162" s="14">
        <v>115.6</v>
      </c>
      <c r="M162" s="6">
        <f>SUM(Table5[[#This Row],[2004]:[2011]])/8</f>
        <v>114.65</v>
      </c>
    </row>
    <row r="163" spans="1:13" x14ac:dyDescent="0.25">
      <c r="A163">
        <v>160</v>
      </c>
      <c r="B163" s="17" t="s">
        <v>250</v>
      </c>
      <c r="C163" s="9" t="s">
        <v>41</v>
      </c>
      <c r="D163" s="9" t="s">
        <v>10</v>
      </c>
      <c r="E163" s="10">
        <v>171.82882801275349</v>
      </c>
      <c r="F163" s="10">
        <v>183.38184814698181</v>
      </c>
      <c r="G163" s="10">
        <v>187.56305620067309</v>
      </c>
      <c r="H163" s="10">
        <v>188.58990183825699</v>
      </c>
      <c r="I163" s="10">
        <v>178.00810326769999</v>
      </c>
      <c r="J163" s="10">
        <v>169.15240128993921</v>
      </c>
      <c r="K163" s="11">
        <v>134.69999999999999</v>
      </c>
      <c r="L163" s="11">
        <v>125.9</v>
      </c>
      <c r="M163" s="6">
        <f>SUM(Table5[[#This Row],[2004]:[2011]])/8</f>
        <v>167.39051734453807</v>
      </c>
    </row>
    <row r="164" spans="1:13" x14ac:dyDescent="0.25">
      <c r="A164">
        <v>161</v>
      </c>
      <c r="B164" s="12" t="s">
        <v>251</v>
      </c>
      <c r="C164" s="12" t="s">
        <v>30</v>
      </c>
      <c r="D164" s="12" t="s">
        <v>8</v>
      </c>
      <c r="E164" s="13">
        <v>275.89999999999998</v>
      </c>
      <c r="F164" s="13">
        <v>290.7</v>
      </c>
      <c r="G164" s="13">
        <v>281.7</v>
      </c>
      <c r="H164" s="13">
        <v>274.60000000000002</v>
      </c>
      <c r="I164" s="14">
        <v>237.1</v>
      </c>
      <c r="J164" s="14">
        <v>217.7</v>
      </c>
      <c r="K164" s="14">
        <v>223.3</v>
      </c>
      <c r="L164" s="14">
        <v>209.6</v>
      </c>
      <c r="M164" s="6">
        <f>SUM(Table5[[#This Row],[2004]:[2011]])/8</f>
        <v>251.32499999999999</v>
      </c>
    </row>
    <row r="165" spans="1:13" x14ac:dyDescent="0.25">
      <c r="A165">
        <v>162</v>
      </c>
      <c r="B165" s="9" t="s">
        <v>252</v>
      </c>
      <c r="C165" s="9" t="s">
        <v>75</v>
      </c>
      <c r="D165" s="9" t="s">
        <v>12</v>
      </c>
      <c r="E165" s="15">
        <v>129.9</v>
      </c>
      <c r="F165" s="15">
        <v>133.9</v>
      </c>
      <c r="G165" s="15">
        <v>136.5</v>
      </c>
      <c r="H165" s="15">
        <v>156.5</v>
      </c>
      <c r="I165" s="11">
        <v>153.30000000000001</v>
      </c>
      <c r="J165" s="11">
        <v>155.19999999999999</v>
      </c>
      <c r="K165" s="11">
        <v>155.69999999999999</v>
      </c>
      <c r="L165" s="11">
        <v>150.4</v>
      </c>
      <c r="M165" s="6">
        <f>SUM(Table5[[#This Row],[2004]:[2011]])/8</f>
        <v>146.42500000000001</v>
      </c>
    </row>
    <row r="166" spans="1:13" x14ac:dyDescent="0.25">
      <c r="A166">
        <v>163</v>
      </c>
      <c r="B166" s="18" t="s">
        <v>253</v>
      </c>
      <c r="C166" s="12" t="s">
        <v>61</v>
      </c>
      <c r="D166" s="12" t="s">
        <v>8</v>
      </c>
      <c r="E166" s="10">
        <v>189.28282846914411</v>
      </c>
      <c r="F166" s="10">
        <v>200.83584860337231</v>
      </c>
      <c r="G166" s="10">
        <v>205.01705665706359</v>
      </c>
      <c r="H166" s="10">
        <v>206.04390229464749</v>
      </c>
      <c r="I166" s="10">
        <v>195.4621037240905</v>
      </c>
      <c r="J166" s="10">
        <v>186.60640174632971</v>
      </c>
      <c r="K166" s="14">
        <v>158.6</v>
      </c>
      <c r="L166" s="14">
        <v>151.6</v>
      </c>
      <c r="M166" s="6">
        <f>SUM(Table5[[#This Row],[2004]:[2011]])/8</f>
        <v>186.68101768683096</v>
      </c>
    </row>
    <row r="167" spans="1:13" x14ac:dyDescent="0.25">
      <c r="A167">
        <v>164</v>
      </c>
      <c r="B167" s="9" t="s">
        <v>254</v>
      </c>
      <c r="C167" s="9" t="s">
        <v>57</v>
      </c>
      <c r="D167" s="9" t="s">
        <v>1</v>
      </c>
      <c r="E167" s="15">
        <v>86</v>
      </c>
      <c r="F167" s="15">
        <v>85.6</v>
      </c>
      <c r="G167" s="15">
        <v>81.5</v>
      </c>
      <c r="H167" s="15">
        <v>78.900000000000006</v>
      </c>
      <c r="I167" s="11">
        <v>71.7</v>
      </c>
      <c r="J167" s="11">
        <v>66.5</v>
      </c>
      <c r="K167" s="11">
        <v>67.2</v>
      </c>
      <c r="L167" s="10">
        <v>151.14029529548259</v>
      </c>
      <c r="M167" s="6">
        <f>SUM(Table5[[#This Row],[2004]:[2011]])/8</f>
        <v>86.067536911935321</v>
      </c>
    </row>
  </sheetData>
  <mergeCells count="1">
    <mergeCell ref="I2:K2"/>
  </mergeCells>
  <pageMargins left="0.7" right="0.7" top="0.75" bottom="0.75" header="0.3" footer="0.3"/>
  <pageSetup scale="75" orientation="landscape" horizontalDpi="4294967293" verticalDpi="4294967293"/>
  <headerFooter>
    <oddFooter>&amp;LHome Price Database - Page &amp;P of &amp;N&amp;CPrinted &amp;D&amp;RDoane/Seward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Analyis Sheet</vt:lpstr>
      <vt:lpstr>Data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Median Selling Prices of Homes in U.S. Cities (9 years, 156 cities)</dc:title>
  <dc:subject>Big Datasets - ASBE 5e</dc:subject>
  <dc:creator>David P. Doane</dc:creator>
  <dc:description>Copyright (c) 2016 by McGraw-Hill.  This material is intended solely for educational use by purchasers of Doane/Seward 5e. It may not be copied or resold.</dc:description>
  <cp:lastModifiedBy>Akshat Shukla</cp:lastModifiedBy>
  <cp:lastPrinted>2013-04-24T23:28:19Z</cp:lastPrinted>
  <dcterms:created xsi:type="dcterms:W3CDTF">2011-11-09T13:25:05Z</dcterms:created>
  <dcterms:modified xsi:type="dcterms:W3CDTF">2025-03-28T20:00:23Z</dcterms:modified>
</cp:coreProperties>
</file>