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tabRatio="732"/>
  </bookViews>
  <sheets>
    <sheet name="bill book" sheetId="1" r:id="rId1"/>
    <sheet name="Index" sheetId="7" r:id="rId2"/>
    <sheet name="item details" sheetId="6" r:id="rId3"/>
    <sheet name="Ledger Customer" sheetId="9" r:id="rId4"/>
    <sheet name="Ledger Gold" sheetId="4" r:id="rId5"/>
    <sheet name="Ledger Item List" sheetId="10" r:id="rId6"/>
    <sheet name="LEDGER ITEMS" sheetId="3" r:id="rId7"/>
    <sheet name="Long set" sheetId="11" r:id="rId8"/>
    <sheet name="Necklace" sheetId="12" r:id="rId9"/>
    <sheet name="Mini Necklace" sheetId="13" r:id="rId10"/>
    <sheet name="Mangal Sutra " sheetId="14" r:id="rId11"/>
    <sheet name="Short Mangal Sutra " sheetId="15" r:id="rId12"/>
    <sheet name="Chain " sheetId="16" r:id="rId13"/>
    <sheet name="Pandal" sheetId="17" r:id="rId14"/>
    <sheet name="Jhumki " sheetId="18" r:id="rId15"/>
    <sheet name="Tops" sheetId="19" r:id="rId16"/>
    <sheet name="Rings" sheetId="20" r:id="rId17"/>
    <sheet name="Bracelet" sheetId="21" r:id="rId18"/>
    <sheet name="Bangles" sheetId="22" r:id="rId19"/>
    <sheet name="Kada" sheetId="23" r:id="rId20"/>
    <sheet name="Kaan chain" sheetId="24" r:id="rId21"/>
  </sheets>
  <definedNames>
    <definedName name="_xlnm._FilterDatabase" localSheetId="6" hidden="1">'LEDGER ITEMS'!$A$2:$O$59</definedName>
    <definedName name="_xlnm._FilterDatabase" localSheetId="0" hidden="1">'bill book'!$A$4:$H$226</definedName>
    <definedName name="_xlnm._FilterDatabase" localSheetId="7" hidden="1">'Long set'!$M$10:$P$10</definedName>
    <definedName name="BW">'Ledger Gold'!#REF!</definedName>
  </definedNames>
  <calcPr calcId="144525"/>
</workbook>
</file>

<file path=xl/sharedStrings.xml><?xml version="1.0" encoding="utf-8"?>
<sst xmlns="http://schemas.openxmlformats.org/spreadsheetml/2006/main" count="502" uniqueCount="76">
  <si>
    <t>Back to Directory</t>
  </si>
  <si>
    <t>customer name</t>
  </si>
  <si>
    <t>bill number</t>
  </si>
  <si>
    <t>Item Number</t>
  </si>
  <si>
    <t>item name</t>
  </si>
  <si>
    <t>quantity</t>
  </si>
  <si>
    <t>total consumption</t>
  </si>
  <si>
    <t>price</t>
  </si>
  <si>
    <t>date</t>
  </si>
  <si>
    <t>long set</t>
  </si>
  <si>
    <t>mangal sutra</t>
  </si>
  <si>
    <t>pandal</t>
  </si>
  <si>
    <t>tops</t>
  </si>
  <si>
    <t>jhumki</t>
  </si>
  <si>
    <t>necklace</t>
  </si>
  <si>
    <t>chain</t>
  </si>
  <si>
    <t>rings</t>
  </si>
  <si>
    <t>bracelet</t>
  </si>
  <si>
    <t>kada</t>
  </si>
  <si>
    <t>bangles</t>
  </si>
  <si>
    <t>short mangal sutra</t>
  </si>
  <si>
    <t>ITEM NAME</t>
  </si>
  <si>
    <t>BILL NUMBER</t>
  </si>
  <si>
    <t>item</t>
  </si>
  <si>
    <t>FIND AFTER:</t>
  </si>
  <si>
    <t>LONG SET</t>
  </si>
  <si>
    <t>kaan chain</t>
  </si>
  <si>
    <t>mini necklace</t>
  </si>
  <si>
    <t>`</t>
  </si>
  <si>
    <t>mahendra ji b</t>
  </si>
  <si>
    <t>rahul ji tripathi</t>
  </si>
  <si>
    <t>hs saab</t>
  </si>
  <si>
    <t>rm saab</t>
  </si>
  <si>
    <t>bills made till now</t>
  </si>
  <si>
    <t>kothari ji kota</t>
  </si>
  <si>
    <t>OPG SAAB</t>
  </si>
  <si>
    <t>RJ JEWELLERS</t>
  </si>
  <si>
    <t>total</t>
  </si>
  <si>
    <t>grand total</t>
  </si>
  <si>
    <t>INDEX</t>
  </si>
  <si>
    <t>LEDGER BOOK</t>
  </si>
  <si>
    <t>BILL BOOK</t>
  </si>
  <si>
    <t>ITEM DETAILS</t>
  </si>
  <si>
    <t>Item Name</t>
  </si>
  <si>
    <t>Plating</t>
  </si>
  <si>
    <t>Price</t>
  </si>
  <si>
    <t>complete</t>
  </si>
  <si>
    <t>raw</t>
  </si>
  <si>
    <t>tripathi ji</t>
  </si>
  <si>
    <t>BID</t>
  </si>
  <si>
    <t>consumption</t>
  </si>
  <si>
    <t>BACK</t>
  </si>
  <si>
    <t>ITEMS</t>
  </si>
  <si>
    <t>SNo.</t>
  </si>
  <si>
    <t>Item name</t>
  </si>
  <si>
    <t>Column1</t>
  </si>
  <si>
    <t>AFTER</t>
  </si>
  <si>
    <t>Go back</t>
  </si>
  <si>
    <t>HOME</t>
  </si>
  <si>
    <t>Long set</t>
  </si>
  <si>
    <t>Purchase</t>
  </si>
  <si>
    <t>Sell</t>
  </si>
  <si>
    <t>Total</t>
  </si>
  <si>
    <t>Necklace</t>
  </si>
  <si>
    <t>Mini Necklace</t>
  </si>
  <si>
    <t>Mangal Sutra</t>
  </si>
  <si>
    <t>Short Mangal Sutra</t>
  </si>
  <si>
    <t>Chain</t>
  </si>
  <si>
    <t>Pandal</t>
  </si>
  <si>
    <t>Jhumki</t>
  </si>
  <si>
    <t>Tops</t>
  </si>
  <si>
    <t>Rings</t>
  </si>
  <si>
    <t>Bracelet</t>
  </si>
  <si>
    <t>Bangles</t>
  </si>
  <si>
    <t>Kada</t>
  </si>
  <si>
    <t>Kaan chain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</si>
</sst>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"/>
  </numFmts>
  <fonts count="34">
    <font>
      <sz val="11"/>
      <color theme="1"/>
      <name val="Calibri"/>
      <charset val="134"/>
      <scheme val="minor"/>
    </font>
    <font>
      <u/>
      <sz val="20"/>
      <color rgb="FF800080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28"/>
      <color rgb="FF80008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24"/>
      <color rgb="FF800080"/>
      <name val="Calibri"/>
      <charset val="134"/>
      <scheme val="minor"/>
    </font>
    <font>
      <sz val="10.5"/>
      <color theme="1"/>
      <name val="Courier New"/>
      <charset val="134"/>
    </font>
    <font>
      <sz val="11"/>
      <color rgb="FF000000"/>
      <name val="Calibri"/>
      <charset val="134"/>
    </font>
    <font>
      <b/>
      <sz val="16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u/>
      <sz val="20"/>
      <color rgb="FF800080"/>
      <name val="Calibri"/>
      <charset val="134"/>
      <scheme val="minor"/>
    </font>
    <font>
      <u/>
      <sz val="18"/>
      <color rgb="FF800080"/>
      <name val="Calibri"/>
      <charset val="134"/>
      <scheme val="minor"/>
    </font>
    <font>
      <u/>
      <sz val="18"/>
      <color rgb="FF0000FF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5" borderId="4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6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>
      <alignment vertical="center"/>
    </xf>
    <xf numFmtId="0" fontId="5" fillId="0" borderId="0" xfId="6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6" applyFont="1">
      <alignment vertical="center"/>
    </xf>
    <xf numFmtId="0" fontId="1" fillId="0" borderId="0" xfId="6" applyFont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80" fontId="0" fillId="0" borderId="0" xfId="0" applyNumberForma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5" fillId="0" borderId="0" xfId="6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name val="Calibri"/>
        <scheme val="minor"/>
        <charset val="134"/>
        <family val="0"/>
        <b val="0"/>
        <i val="0"/>
        <strike val="0"/>
        <u val="single"/>
        <sz val="11"/>
        <color rgb="FF80008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7" name="Table7" displayName="Table7" ref="A4:H226" totalsRowShown="0">
  <autoFilter ref="A4:H226">
    <extLst/>
  </autoFilter>
  <tableColumns count="8">
    <tableColumn id="1" name="customer name"/>
    <tableColumn id="2" name="bill number"/>
    <tableColumn id="3" name="Item Number"/>
    <tableColumn id="4" name="item name"/>
    <tableColumn id="5" name="quantity"/>
    <tableColumn id="6" name="total consumption"/>
    <tableColumn id="7" name="price"/>
    <tableColumn id="8" name="date"/>
  </tableColumns>
  <tableStyleInfo name="TableStylePreset3_Accent1" showFirstColumn="0" showLastColumn="0" showRowStripes="1" showColumnStripes="0"/>
</table>
</file>

<file path=xl/tables/table10.xml><?xml version="1.0" encoding="utf-8"?>
<table xmlns="http://schemas.openxmlformats.org/spreadsheetml/2006/main" id="17" name="Table3_111418" displayName="Table3_111418" ref="M4:P237">
  <autoFilter ref="M4:P237">
    <filterColumn colId="0">
      <filters>
        <filter val="40"/>
        <filter val="70"/>
        <filter val="21"/>
        <filter val="31"/>
        <filter val="23"/>
        <filter val="73"/>
        <filter val="25"/>
        <filter val="75"/>
        <filter val="26"/>
        <filter val="36"/>
        <filter val="66"/>
        <filter val="67"/>
        <filter val="78"/>
        <filter val="19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11.xml><?xml version="1.0" encoding="utf-8"?>
<table xmlns="http://schemas.openxmlformats.org/spreadsheetml/2006/main" id="18" name="Table4_101519" displayName="Table4_101519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12.xml><?xml version="1.0" encoding="utf-8"?>
<table xmlns="http://schemas.openxmlformats.org/spreadsheetml/2006/main" id="19" name="Table3_11141820" displayName="Table3_11141820" ref="M4:P237">
  <autoFilter ref="M4:P237">
    <filterColumn colId="0">
      <filters>
        <filter val="30"/>
        <filter val="60"/>
        <filter val="41"/>
        <filter val="32"/>
        <filter val="33"/>
        <filter val="24"/>
        <filter val="44"/>
        <filter val="74"/>
        <filter val="28"/>
        <filter val="48"/>
        <filter val="68"/>
        <filter val="69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13.xml><?xml version="1.0" encoding="utf-8"?>
<table xmlns="http://schemas.openxmlformats.org/spreadsheetml/2006/main" id="20" name="Table4_10151921" displayName="Table4_10151921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14.xml><?xml version="1.0" encoding="utf-8"?>
<table xmlns="http://schemas.openxmlformats.org/spreadsheetml/2006/main" id="21" name="Table3_11141822" displayName="Table3_11141822" ref="M4:P237">
  <autoFilter ref="M4:P237">
    <filterColumn colId="0">
      <filters>
        <filter val="50"/>
        <filter val="52"/>
        <filter val="54"/>
        <filter val="55"/>
        <filter val="57"/>
        <filter val="58"/>
        <filter val="19"/>
        <filter val="21"/>
        <filter val="22"/>
        <filter val="63"/>
        <filter val="64"/>
        <filter val="26"/>
        <filter val="28"/>
        <filter val="69"/>
        <filter val="70"/>
        <filter val="31"/>
        <filter val="72"/>
        <filter val="73"/>
        <filter val="35"/>
        <filter val="37"/>
        <filter val="38"/>
        <filter val="78"/>
        <filter val="39"/>
        <filter val="41"/>
        <filter val="42"/>
        <filter val="43"/>
        <filter val="44"/>
        <filter val="45"/>
        <filter val="47"/>
        <filter val="49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15.xml><?xml version="1.0" encoding="utf-8"?>
<table xmlns="http://schemas.openxmlformats.org/spreadsheetml/2006/main" id="22" name="Table4_10151923" displayName="Table4_10151923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16.xml><?xml version="1.0" encoding="utf-8"?>
<table xmlns="http://schemas.openxmlformats.org/spreadsheetml/2006/main" id="23" name="Table3_11141824" displayName="Table3_11141824" ref="M4:P237">
  <autoFilter ref="M4:P237">
    <filterColumn colId="0">
      <filters>
        <filter val="19"/>
        <filter val="22"/>
        <filter val="62"/>
        <filter val="23"/>
        <filter val="24"/>
        <filter val="25"/>
        <filter val="26"/>
        <filter val="66"/>
        <filter val="67"/>
        <filter val="28"/>
        <filter val="29"/>
        <filter val="70"/>
        <filter val="31"/>
        <filter val="72"/>
        <filter val="33"/>
        <filter val="73"/>
        <filter val="34"/>
        <filter val="75"/>
        <filter val="37"/>
        <filter val="78"/>
        <filter val="40"/>
        <filter val="42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17.xml><?xml version="1.0" encoding="utf-8"?>
<table xmlns="http://schemas.openxmlformats.org/spreadsheetml/2006/main" id="24" name="Table4_10151925" displayName="Table4_10151925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18.xml><?xml version="1.0" encoding="utf-8"?>
<table xmlns="http://schemas.openxmlformats.org/spreadsheetml/2006/main" id="25" name="Table3_11141826" displayName="Table3_11141826" ref="M4:P237">
  <autoFilter ref="M4:P237">
    <filterColumn colId="0">
      <filters>
        <filter val="70"/>
        <filter val="51"/>
        <filter val="71"/>
        <filter val="55"/>
        <filter val="26"/>
        <filter val="57"/>
        <filter val="38"/>
        <filter val="78"/>
        <filter val="19"/>
        <filter val="69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19.xml><?xml version="1.0" encoding="utf-8"?>
<table xmlns="http://schemas.openxmlformats.org/spreadsheetml/2006/main" id="26" name="Table4_10151927" displayName="Table4_10151927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4:G18" totalsRowShown="0">
  <autoFilter ref="B4:G18"/>
  <tableColumns count="6">
    <tableColumn id="1" name="Item Number"/>
    <tableColumn id="2" name="Item Name"/>
    <tableColumn id="3" name="Plating"/>
    <tableColumn id="4" name="Price"/>
    <tableColumn id="5" name="complete"/>
    <tableColumn id="6" name="raw"/>
  </tableColumns>
  <tableStyleInfo name="TableStylePreset3_Accent1" showFirstColumn="0" showLastColumn="0" showRowStripes="1" showColumnStripes="0"/>
</table>
</file>

<file path=xl/tables/table20.xml><?xml version="1.0" encoding="utf-8"?>
<table xmlns="http://schemas.openxmlformats.org/spreadsheetml/2006/main" id="27" name="Table3_11141828" displayName="Table3_11141828" ref="M4:P237">
  <autoFilter ref="M4:P237">
    <filterColumn colId="0">
      <filters>
        <filter val="51"/>
        <filter val="53"/>
        <filter val="57"/>
        <filter val="19"/>
        <filter val="60"/>
        <filter val="21"/>
        <filter val="22"/>
        <filter val="24"/>
        <filter val="28"/>
        <filter val="68"/>
        <filter val="69"/>
        <filter val="70"/>
        <filter val="31"/>
        <filter val="71"/>
        <filter val="72"/>
        <filter val="73"/>
        <filter val="74"/>
        <filter val="38"/>
        <filter val="78"/>
        <filter val="39"/>
        <filter val="43"/>
        <filter val="44"/>
        <filter val="45"/>
        <filter val="48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21.xml><?xml version="1.0" encoding="utf-8"?>
<table xmlns="http://schemas.openxmlformats.org/spreadsheetml/2006/main" id="28" name="Table4_10151929" displayName="Table4_10151929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22.xml><?xml version="1.0" encoding="utf-8"?>
<table xmlns="http://schemas.openxmlformats.org/spreadsheetml/2006/main" id="29" name="Table3_11141830" displayName="Table3_11141830" ref="M4:P237">
  <autoFilter ref="M4:P237">
    <filterColumn colId="0">
      <filters>
        <filter val="51"/>
        <filter val="55"/>
        <filter val="57"/>
        <filter val="20"/>
        <filter val="60"/>
        <filter val="21"/>
        <filter val="61"/>
        <filter val="26"/>
        <filter val="27"/>
        <filter val="29"/>
        <filter val="70"/>
        <filter val="32"/>
        <filter val="74"/>
        <filter val="36"/>
        <filter val="41"/>
        <filter val="42"/>
        <filter val="45"/>
        <filter val="46"/>
        <filter val="48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23.xml><?xml version="1.0" encoding="utf-8"?>
<table xmlns="http://schemas.openxmlformats.org/spreadsheetml/2006/main" id="30" name="Table4_10151931" displayName="Table4_10151931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24.xml><?xml version="1.0" encoding="utf-8"?>
<table xmlns="http://schemas.openxmlformats.org/spreadsheetml/2006/main" id="31" name="Table3_11141832" displayName="Table3_11141832" ref="M4:P237">
  <autoFilter ref="M4:P237">
    <filterColumn colId="0">
      <filters>
        <filter val="21"/>
        <filter val="41"/>
        <filter val="51"/>
        <filter val="72"/>
        <filter val="23"/>
        <filter val="74"/>
        <filter val="45"/>
        <filter val="55"/>
        <filter val="26"/>
        <filter val="36"/>
        <filter val="67"/>
        <filter val="77"/>
        <filter val="58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25.xml><?xml version="1.0" encoding="utf-8"?>
<table xmlns="http://schemas.openxmlformats.org/spreadsheetml/2006/main" id="32" name="Table4_10151933" displayName="Table4_10151933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26.xml><?xml version="1.0" encoding="utf-8"?>
<table xmlns="http://schemas.openxmlformats.org/spreadsheetml/2006/main" id="33" name="Table3_11141834" displayName="Table3_11141834" ref="M4:P237">
  <autoFilter ref="M4:P237">
    <filterColumn colId="0">
      <filters>
        <filter val="50"/>
        <filter val="56"/>
        <filter val="58"/>
        <filter val="21"/>
        <filter val="22"/>
        <filter val="23"/>
        <filter val="65"/>
        <filter val="26"/>
        <filter val="66"/>
        <filter val="28"/>
        <filter val="70"/>
        <filter val="31"/>
        <filter val="72"/>
        <filter val="33"/>
        <filter val="73"/>
        <filter val="35"/>
        <filter val="36"/>
        <filter val="76"/>
        <filter val="77"/>
        <filter val="40"/>
        <filter val="41"/>
        <filter val="42"/>
        <filter val="43"/>
        <filter val="44"/>
        <filter val="45"/>
        <filter val="47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27.xml><?xml version="1.0" encoding="utf-8"?>
<table xmlns="http://schemas.openxmlformats.org/spreadsheetml/2006/main" id="34" name="Table4_10151935" displayName="Table4_10151935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28.xml><?xml version="1.0" encoding="utf-8"?>
<table xmlns="http://schemas.openxmlformats.org/spreadsheetml/2006/main" id="35" name="Table3_11141836" displayName="Table3_11141836" ref="M4:P237">
  <autoFilter ref="M4:P237">
    <filterColumn colId="0">
      <filters>
        <filter val="21"/>
        <filter val="41"/>
        <filter val="64"/>
        <filter val="58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29.xml><?xml version="1.0" encoding="utf-8"?>
<table xmlns="http://schemas.openxmlformats.org/spreadsheetml/2006/main" id="36" name="Table4_10151937" displayName="Table4_10151937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E4:G19" totalsRowShown="0">
  <autoFilter ref="E4:G19"/>
  <tableColumns count="3">
    <tableColumn id="1" name="SNo."/>
    <tableColumn id="2" name="Item name" dataDxfId="0"/>
    <tableColumn id="3" name="Column1"/>
  </tableColumns>
  <tableStyleInfo name="TableStylePreset3_Accent1" showFirstColumn="0" showLastColumn="0" showRowStripes="1" showColumnStripes="0"/>
</table>
</file>

<file path=xl/tables/table30.xml><?xml version="1.0" encoding="utf-8"?>
<table xmlns="http://schemas.openxmlformats.org/spreadsheetml/2006/main" id="37" name="Table3_11141838" displayName="Table3_11141838" ref="M4:P237">
  <autoFilter ref="M4:P237">
    <filterColumn colId="0">
      <filters>
        <filter val="62"/>
        <filter val="63"/>
        <filter val="26"/>
        <filter val="27"/>
        <filter val="38"/>
        <filter val="59"/>
        <filter val="69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31.xml><?xml version="1.0" encoding="utf-8"?>
<table xmlns="http://schemas.openxmlformats.org/spreadsheetml/2006/main" id="38" name="Table4_10151939" displayName="Table4_10151939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10:P244" totalsRowCount="1">
  <autoFilter ref="M10:P243">
    <filterColumn colId="0">
      <filters>
        <filter val="55"/>
        <filter val="19"/>
        <filter val="60"/>
        <filter val="22"/>
        <filter val="26"/>
        <filter val="69"/>
        <filter val="70"/>
        <filter val="31"/>
        <filter val="32"/>
        <filter val="33"/>
        <filter val="73"/>
        <filter val="35"/>
        <filter val="75"/>
        <filter val="36"/>
        <filter val="38"/>
        <filter val="41"/>
        <filter val="43"/>
      </filters>
    </filterColumn>
  </autoFilter>
  <tableColumns count="4">
    <tableColumn id="1" name="bill number" totalsRowLabel="Total"/>
    <tableColumn id="2" name="quantity" totalsRowFunction="sum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H10:K11" insertRow="1" totalsRowShown="0">
  <autoFilter ref="H10:K11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6.xml><?xml version="1.0" encoding="utf-8"?>
<table xmlns="http://schemas.openxmlformats.org/spreadsheetml/2006/main" id="9" name="Table4_10" displayName="Table4_10" ref="H4:K5" insertRow="1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ables/table7.xml><?xml version="1.0" encoding="utf-8"?>
<table xmlns="http://schemas.openxmlformats.org/spreadsheetml/2006/main" id="10" name="Table3_11" displayName="Table3_11" ref="M4:P237">
  <autoFilter ref="M4:P237"/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8.xml><?xml version="1.0" encoding="utf-8"?>
<table xmlns="http://schemas.openxmlformats.org/spreadsheetml/2006/main" id="13" name="Table3_1114" displayName="Table3_1114" ref="M4:P237">
  <autoFilter ref="M4:P237">
    <filterColumn colId="0">
      <filters>
        <filter val="41"/>
        <filter val="32"/>
        <filter val="42"/>
        <filter val="45"/>
        <filter val="36"/>
      </filters>
    </filterColumn>
  </autoFilter>
  <tableColumns count="4">
    <tableColumn id="1" name="bill number" totalsRowLabel="Total"/>
    <tableColumn id="2" name="quantity"/>
    <tableColumn id="3" name="date"/>
    <tableColumn id="4" name="price" totalsRowFunction="sum"/>
  </tableColumns>
  <tableStyleInfo name="TableStylePreset3_Accent1" showFirstColumn="0" showLastColumn="0" showRowStripes="1" showColumnStripes="0"/>
</table>
</file>

<file path=xl/tables/table9.xml><?xml version="1.0" encoding="utf-8"?>
<table xmlns="http://schemas.openxmlformats.org/spreadsheetml/2006/main" id="14" name="Table4_1015" displayName="Table4_1015" ref="H4:K5" totalsRowShown="0">
  <autoFilter ref="H4:K5"/>
  <tableColumns count="4">
    <tableColumn id="1" name="bill number"/>
    <tableColumn id="2" name="quantity"/>
    <tableColumn id="3" name="date"/>
    <tableColumn id="4" name="pric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550"/>
  <sheetViews>
    <sheetView tabSelected="1" zoomScale="115" zoomScaleNormal="115" workbookViewId="0">
      <pane ySplit="4" topLeftCell="A5" activePane="bottomLeft" state="frozen"/>
      <selection/>
      <selection pane="bottomLeft" activeCell="J9" sqref="J9"/>
    </sheetView>
  </sheetViews>
  <sheetFormatPr defaultColWidth="10.247619047619" defaultRowHeight="15"/>
  <cols>
    <col min="1" max="1" width="16" customWidth="1"/>
    <col min="2" max="2" width="12.6285714285714" customWidth="1"/>
    <col min="11" max="11" width="8.62857142857143" customWidth="1"/>
  </cols>
  <sheetData>
    <row r="1" spans="1:3">
      <c r="A1" s="21" t="s">
        <v>0</v>
      </c>
      <c r="B1" s="6"/>
      <c r="C1" s="6"/>
    </row>
    <row r="2" spans="1:3">
      <c r="A2" s="6"/>
      <c r="B2" s="6"/>
      <c r="C2" s="6"/>
    </row>
    <row r="3" spans="1:3">
      <c r="A3" s="21"/>
      <c r="B3" s="6"/>
      <c r="C3" s="6"/>
    </row>
    <row r="4" spans="1:8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t="s">
        <v>8</v>
      </c>
    </row>
    <row r="5" spans="2:11">
      <c r="B5">
        <v>19</v>
      </c>
      <c r="C5">
        <v>1</v>
      </c>
      <c r="D5" t="s">
        <v>9</v>
      </c>
      <c r="E5">
        <v>15</v>
      </c>
      <c r="F5">
        <f>VLOOKUP(D5,'item details'!$C$5:$D$18,2,FALSE)*E5</f>
        <v>6</v>
      </c>
      <c r="K5" s="13"/>
    </row>
    <row r="6" spans="2:11">
      <c r="B6">
        <v>19</v>
      </c>
      <c r="C6">
        <v>2</v>
      </c>
      <c r="D6" t="s">
        <v>10</v>
      </c>
      <c r="E6">
        <v>20</v>
      </c>
      <c r="F6">
        <f>VLOOKUP(D6,'item details'!$C$5:$D$18,2,FALSE)*E6</f>
        <v>5</v>
      </c>
      <c r="K6" s="8"/>
    </row>
    <row r="7" spans="2:11">
      <c r="B7">
        <v>19</v>
      </c>
      <c r="C7">
        <v>3</v>
      </c>
      <c r="D7" t="s">
        <v>11</v>
      </c>
      <c r="E7">
        <v>20</v>
      </c>
      <c r="F7">
        <f>VLOOKUP(D7,'item details'!$C$5:$D$18,2,FALSE)*E7</f>
        <v>1.6</v>
      </c>
      <c r="K7" s="8"/>
    </row>
    <row r="8" spans="2:6">
      <c r="B8">
        <v>19</v>
      </c>
      <c r="C8">
        <v>4</v>
      </c>
      <c r="D8" t="s">
        <v>12</v>
      </c>
      <c r="E8">
        <v>25</v>
      </c>
      <c r="F8">
        <f>VLOOKUP(D8,'item details'!$C$5:$D$18,2,FALSE)*E8</f>
        <v>2</v>
      </c>
    </row>
    <row r="9" spans="2:6">
      <c r="B9">
        <v>19</v>
      </c>
      <c r="C9">
        <v>5</v>
      </c>
      <c r="D9" t="s">
        <v>13</v>
      </c>
      <c r="E9">
        <v>15</v>
      </c>
      <c r="F9">
        <f>VLOOKUP(D9,'item details'!$C$5:$D$18,2,FALSE)*E9</f>
        <v>1.5</v>
      </c>
    </row>
    <row r="10" spans="2:6">
      <c r="B10">
        <v>19</v>
      </c>
      <c r="C10">
        <v>6</v>
      </c>
      <c r="D10" t="s">
        <v>14</v>
      </c>
      <c r="E10">
        <v>10</v>
      </c>
      <c r="F10">
        <f>VLOOKUP(D10,'item details'!$C$5:$D$18,2,FALSE)*E10</f>
        <v>3</v>
      </c>
    </row>
    <row r="11" spans="2:6">
      <c r="B11">
        <v>19</v>
      </c>
      <c r="C11">
        <v>7</v>
      </c>
      <c r="D11" t="s">
        <v>15</v>
      </c>
      <c r="E11">
        <v>20</v>
      </c>
      <c r="F11">
        <f>VLOOKUP(D11,'item details'!$C$5:$D$18,2,FALSE)*E11</f>
        <v>4</v>
      </c>
    </row>
    <row r="12" spans="2:6">
      <c r="B12">
        <v>20</v>
      </c>
      <c r="C12">
        <v>1</v>
      </c>
      <c r="D12" t="s">
        <v>16</v>
      </c>
      <c r="E12">
        <v>15</v>
      </c>
      <c r="F12">
        <f>VLOOKUP(D12,'item details'!$C$5:$D$18,2,FALSE)*E12</f>
        <v>1.2</v>
      </c>
    </row>
    <row r="13" spans="2:6">
      <c r="B13" s="14">
        <v>21</v>
      </c>
      <c r="C13" s="14">
        <v>1</v>
      </c>
      <c r="D13" s="14" t="s">
        <v>17</v>
      </c>
      <c r="E13" s="14">
        <v>5</v>
      </c>
      <c r="F13">
        <f>VLOOKUP(D13,'item details'!$C$5:$D$18,2,FALSE)*E13</f>
        <v>1</v>
      </c>
    </row>
    <row r="14" spans="2:6">
      <c r="B14" s="14">
        <v>21</v>
      </c>
      <c r="C14" s="14">
        <v>2</v>
      </c>
      <c r="D14" s="14" t="s">
        <v>18</v>
      </c>
      <c r="E14" s="14">
        <v>3</v>
      </c>
      <c r="F14">
        <f>VLOOKUP(D14,'item details'!$C$5:$D$18,2,FALSE)*E14</f>
        <v>1.2</v>
      </c>
    </row>
    <row r="15" spans="2:6">
      <c r="B15" s="14">
        <v>21</v>
      </c>
      <c r="C15" s="14">
        <v>3</v>
      </c>
      <c r="D15" s="14" t="s">
        <v>15</v>
      </c>
      <c r="E15" s="14">
        <v>13</v>
      </c>
      <c r="F15">
        <f>VLOOKUP(D15,'item details'!$C$5:$D$18,2,FALSE)*E15</f>
        <v>2.6</v>
      </c>
    </row>
    <row r="16" spans="2:6">
      <c r="B16" s="14">
        <v>21</v>
      </c>
      <c r="C16" s="14">
        <v>4</v>
      </c>
      <c r="D16" s="14" t="s">
        <v>19</v>
      </c>
      <c r="E16" s="14">
        <v>4</v>
      </c>
      <c r="F16">
        <f>VLOOKUP(D16,'item details'!$C$5:$D$18,2,FALSE)*E16</f>
        <v>1.2</v>
      </c>
    </row>
    <row r="17" spans="2:6">
      <c r="B17" s="14">
        <v>21</v>
      </c>
      <c r="C17" s="14">
        <v>5</v>
      </c>
      <c r="D17" s="14" t="s">
        <v>10</v>
      </c>
      <c r="E17" s="14">
        <v>2</v>
      </c>
      <c r="F17">
        <f>VLOOKUP(D17,'item details'!$C$5:$D$18,2,FALSE)*E17</f>
        <v>0.5</v>
      </c>
    </row>
    <row r="18" spans="2:6">
      <c r="B18" s="14">
        <v>21</v>
      </c>
      <c r="C18" s="14">
        <v>6</v>
      </c>
      <c r="D18" s="14" t="s">
        <v>16</v>
      </c>
      <c r="E18" s="14">
        <v>2</v>
      </c>
      <c r="F18">
        <f>VLOOKUP(D18,'item details'!$C$5:$D$18,2,FALSE)*E18</f>
        <v>0.16</v>
      </c>
    </row>
    <row r="19" spans="2:6">
      <c r="B19" s="14">
        <v>21</v>
      </c>
      <c r="C19" s="14">
        <v>7</v>
      </c>
      <c r="D19" s="14" t="s">
        <v>12</v>
      </c>
      <c r="E19" s="14">
        <v>1</v>
      </c>
      <c r="F19">
        <f>VLOOKUP(D19,'item details'!$C$5:$D$18,2,FALSE)*E19</f>
        <v>0.08</v>
      </c>
    </row>
    <row r="20" spans="2:6">
      <c r="B20" s="14">
        <v>21</v>
      </c>
      <c r="C20" s="14">
        <v>8</v>
      </c>
      <c r="D20" s="14" t="s">
        <v>14</v>
      </c>
      <c r="E20" s="14">
        <v>3</v>
      </c>
      <c r="F20">
        <f>VLOOKUP(D20,'item details'!$C$5:$D$18,2,FALSE)*E20</f>
        <v>0.9</v>
      </c>
    </row>
    <row r="21" spans="2:6">
      <c r="B21" s="14">
        <v>22</v>
      </c>
      <c r="C21" s="14">
        <v>1</v>
      </c>
      <c r="D21" s="14" t="s">
        <v>19</v>
      </c>
      <c r="E21" s="14">
        <v>21</v>
      </c>
      <c r="F21">
        <f>VLOOKUP(D21,'item details'!$C$5:$D$18,2,FALSE)*E21</f>
        <v>6.3</v>
      </c>
    </row>
    <row r="22" spans="2:6">
      <c r="B22" s="14">
        <v>22</v>
      </c>
      <c r="C22" s="14">
        <v>2</v>
      </c>
      <c r="D22" s="14" t="s">
        <v>11</v>
      </c>
      <c r="E22" s="14">
        <v>11</v>
      </c>
      <c r="F22">
        <f>VLOOKUP(D22,'item details'!$C$5:$D$18,2,FALSE)*E22</f>
        <v>0.88</v>
      </c>
    </row>
    <row r="23" spans="2:6">
      <c r="B23" s="14">
        <v>22</v>
      </c>
      <c r="C23" s="14">
        <v>3</v>
      </c>
      <c r="D23" s="14" t="s">
        <v>9</v>
      </c>
      <c r="E23" s="14">
        <v>4</v>
      </c>
      <c r="F23">
        <f>VLOOKUP(D23,'item details'!$C$5:$D$18,2,FALSE)*E23</f>
        <v>1.6</v>
      </c>
    </row>
    <row r="24" spans="2:6">
      <c r="B24" s="14">
        <v>22</v>
      </c>
      <c r="C24" s="14">
        <v>4</v>
      </c>
      <c r="D24" s="14" t="s">
        <v>15</v>
      </c>
      <c r="E24" s="14">
        <v>24</v>
      </c>
      <c r="F24">
        <f>VLOOKUP(D24,'item details'!$C$5:$D$18,2,FALSE)*E24</f>
        <v>4.8</v>
      </c>
    </row>
    <row r="25" spans="2:6">
      <c r="B25" s="14">
        <v>22</v>
      </c>
      <c r="C25" s="14">
        <v>5</v>
      </c>
      <c r="D25" s="14" t="s">
        <v>12</v>
      </c>
      <c r="E25" s="14">
        <v>6</v>
      </c>
      <c r="F25">
        <f>VLOOKUP(D25,'item details'!$C$5:$D$18,2,FALSE)*E25</f>
        <v>0.48</v>
      </c>
    </row>
    <row r="26" spans="2:6">
      <c r="B26" s="14">
        <v>23</v>
      </c>
      <c r="C26" s="14">
        <v>1</v>
      </c>
      <c r="D26" s="14" t="s">
        <v>19</v>
      </c>
      <c r="E26" s="14">
        <v>20</v>
      </c>
      <c r="F26">
        <f>VLOOKUP(D26,'item details'!$C$5:$D$18,2,FALSE)*E26</f>
        <v>6</v>
      </c>
    </row>
    <row r="27" spans="2:6">
      <c r="B27" s="14">
        <v>23</v>
      </c>
      <c r="C27" s="14">
        <v>2</v>
      </c>
      <c r="D27" t="s">
        <v>17</v>
      </c>
      <c r="E27">
        <v>15</v>
      </c>
      <c r="F27">
        <f>VLOOKUP(D27,'item details'!$C$5:$D$18,2,FALSE)*E27</f>
        <v>3</v>
      </c>
    </row>
    <row r="28" spans="2:6">
      <c r="B28" s="14">
        <v>23</v>
      </c>
      <c r="C28" s="14">
        <v>3</v>
      </c>
      <c r="D28" t="s">
        <v>10</v>
      </c>
      <c r="E28">
        <v>25</v>
      </c>
      <c r="F28">
        <f>VLOOKUP(D28,'item details'!$C$5:$D$18,2,FALSE)*E28</f>
        <v>6.25</v>
      </c>
    </row>
    <row r="29" spans="2:6">
      <c r="B29" s="14">
        <v>23</v>
      </c>
      <c r="C29" s="14">
        <v>4</v>
      </c>
      <c r="D29" t="s">
        <v>11</v>
      </c>
      <c r="E29">
        <v>25</v>
      </c>
      <c r="F29">
        <f>VLOOKUP(D29,'item details'!$C$5:$D$18,2,FALSE)*E29</f>
        <v>2</v>
      </c>
    </row>
    <row r="30" spans="2:6">
      <c r="B30" s="14">
        <v>24</v>
      </c>
      <c r="C30" s="14">
        <v>1</v>
      </c>
      <c r="D30" s="14" t="s">
        <v>20</v>
      </c>
      <c r="E30" s="14">
        <v>23</v>
      </c>
      <c r="F30">
        <f>VLOOKUP(D30,'item details'!$C$5:$D$18,2,FALSE)*E30</f>
        <v>3.45</v>
      </c>
    </row>
    <row r="31" spans="2:6">
      <c r="B31" s="14">
        <v>24</v>
      </c>
      <c r="C31" s="14">
        <v>2</v>
      </c>
      <c r="D31" t="s">
        <v>11</v>
      </c>
      <c r="E31">
        <v>15</v>
      </c>
      <c r="F31">
        <f>VLOOKUP(D31,'item details'!$C$5:$D$18,2,FALSE)*E31</f>
        <v>1.2</v>
      </c>
    </row>
    <row r="32" spans="2:6">
      <c r="B32" s="14">
        <v>24</v>
      </c>
      <c r="C32" s="14">
        <v>3</v>
      </c>
      <c r="D32" t="s">
        <v>12</v>
      </c>
      <c r="E32">
        <v>25</v>
      </c>
      <c r="F32">
        <f>VLOOKUP(D32,'item details'!$C$5:$D$18,2,FALSE)*E32</f>
        <v>2</v>
      </c>
    </row>
    <row r="33" spans="2:6">
      <c r="B33">
        <v>25</v>
      </c>
      <c r="C33" s="14">
        <v>1</v>
      </c>
      <c r="D33" s="14" t="s">
        <v>10</v>
      </c>
      <c r="E33" s="14">
        <v>3</v>
      </c>
      <c r="F33">
        <f>VLOOKUP(D33,'item details'!$C$5:$D$18,2,FALSE)*E33</f>
        <v>0.75</v>
      </c>
    </row>
    <row r="34" spans="2:6">
      <c r="B34">
        <v>25</v>
      </c>
      <c r="C34" s="14">
        <v>2</v>
      </c>
      <c r="D34" t="s">
        <v>11</v>
      </c>
      <c r="E34">
        <v>3</v>
      </c>
      <c r="F34">
        <f>VLOOKUP(D34,'item details'!$C$5:$D$18,2,FALSE)*E34</f>
        <v>0.24</v>
      </c>
    </row>
    <row r="35" spans="2:6">
      <c r="B35" s="14">
        <v>26</v>
      </c>
      <c r="C35" s="14">
        <v>1</v>
      </c>
      <c r="D35" s="14" t="s">
        <v>9</v>
      </c>
      <c r="E35" s="14">
        <v>4</v>
      </c>
      <c r="F35">
        <f>VLOOKUP(D35,'item details'!$C$5:$D$18,2,FALSE)*E35</f>
        <v>1.6</v>
      </c>
    </row>
    <row r="36" spans="2:6">
      <c r="B36" s="14">
        <v>26</v>
      </c>
      <c r="C36" s="14">
        <v>2</v>
      </c>
      <c r="D36" t="s">
        <v>14</v>
      </c>
      <c r="E36">
        <v>10</v>
      </c>
      <c r="F36">
        <f>VLOOKUP(D36,'item details'!$C$5:$D$18,2,FALSE)*E36</f>
        <v>3</v>
      </c>
    </row>
    <row r="37" spans="2:6">
      <c r="B37" s="14">
        <v>26</v>
      </c>
      <c r="C37" s="14">
        <v>3</v>
      </c>
      <c r="D37" t="s">
        <v>10</v>
      </c>
      <c r="E37">
        <v>10</v>
      </c>
      <c r="F37">
        <f>VLOOKUP(D37,'item details'!$C$5:$D$18,2,FALSE)*E37</f>
        <v>2.5</v>
      </c>
    </row>
    <row r="38" spans="2:101">
      <c r="B38" s="14">
        <v>26</v>
      </c>
      <c r="C38" s="14">
        <v>4</v>
      </c>
      <c r="D38" t="s">
        <v>11</v>
      </c>
      <c r="E38">
        <v>10</v>
      </c>
      <c r="F38">
        <f>VLOOKUP(D38,'item details'!$C$5:$D$18,2,FALSE)*E38</f>
        <v>0.8</v>
      </c>
      <c r="CV38" t="s">
        <v>21</v>
      </c>
      <c r="CW38" t="s">
        <v>22</v>
      </c>
    </row>
    <row r="39" ht="21" spans="2:101">
      <c r="B39" s="14">
        <v>26</v>
      </c>
      <c r="C39" s="14">
        <v>5</v>
      </c>
      <c r="D39" t="s">
        <v>15</v>
      </c>
      <c r="E39">
        <v>15</v>
      </c>
      <c r="F39">
        <f>VLOOKUP(D39,'item details'!$C$5:$D$18,2,FALSE)*E39</f>
        <v>3</v>
      </c>
      <c r="BW39" s="15"/>
      <c r="BX39" s="15"/>
      <c r="BY39" s="15"/>
      <c r="BZ39" s="15"/>
      <c r="CB39" s="7" t="s">
        <v>23</v>
      </c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U39" s="7" t="s">
        <v>24</v>
      </c>
      <c r="CV39" t="s">
        <v>25</v>
      </c>
      <c r="CW39">
        <v>19</v>
      </c>
    </row>
    <row r="40" ht="21" spans="2:97">
      <c r="B40" s="14">
        <v>26</v>
      </c>
      <c r="C40" s="14">
        <v>6</v>
      </c>
      <c r="D40" t="s">
        <v>19</v>
      </c>
      <c r="E40">
        <v>15</v>
      </c>
      <c r="F40">
        <f>VLOOKUP(D40,'item details'!$C$5:$D$18,2,FALSE)*E40</f>
        <v>4.5</v>
      </c>
      <c r="BW40" s="15"/>
      <c r="BX40" s="15"/>
      <c r="BY40" s="15"/>
      <c r="BZ40" s="15"/>
      <c r="CB40" t="e">
        <f>#REF!</f>
        <v>#REF!</v>
      </c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</row>
    <row r="41" spans="2:97">
      <c r="B41" s="14">
        <v>26</v>
      </c>
      <c r="C41" s="14">
        <v>7</v>
      </c>
      <c r="D41" t="s">
        <v>16</v>
      </c>
      <c r="E41">
        <v>45</v>
      </c>
      <c r="F41">
        <f>VLOOKUP(D41,'item details'!$C$5:$D$18,2,FALSE)*E41</f>
        <v>3.6</v>
      </c>
      <c r="BW41">
        <v>19</v>
      </c>
      <c r="BX41">
        <f>SUMIF('bill book'!$B:$B,'bill book'!BW41,'bill book'!F:F)</f>
        <v>23.1</v>
      </c>
      <c r="CB41" t="e">
        <f>#REF!</f>
        <v>#REF!</v>
      </c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</row>
    <row r="42" spans="2:97">
      <c r="B42" s="14">
        <v>26</v>
      </c>
      <c r="C42" s="14">
        <v>8</v>
      </c>
      <c r="D42" t="s">
        <v>26</v>
      </c>
      <c r="E42">
        <v>10</v>
      </c>
      <c r="F42">
        <f>VLOOKUP(D42,'item details'!$C$5:$D$18,2,FALSE)*E42</f>
        <v>0.8</v>
      </c>
      <c r="BW42">
        <v>20</v>
      </c>
      <c r="BX42">
        <f>SUMIF('bill book'!$B:$B,'bill book'!BW42,'bill book'!F:F)</f>
        <v>1.2</v>
      </c>
      <c r="CB42" t="e">
        <f>#REF!</f>
        <v>#REF!</v>
      </c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</row>
    <row r="43" spans="2:97">
      <c r="B43" s="14">
        <v>26</v>
      </c>
      <c r="C43" s="14">
        <v>9</v>
      </c>
      <c r="D43" t="s">
        <v>17</v>
      </c>
      <c r="E43">
        <v>15</v>
      </c>
      <c r="F43">
        <f>VLOOKUP(D43,'item details'!$C$5:$D$18,2,FALSE)*E43</f>
        <v>3</v>
      </c>
      <c r="BW43">
        <v>21</v>
      </c>
      <c r="BX43">
        <f>SUMIF('bill book'!$B:$B,'bill book'!BW43,'bill book'!F:F)</f>
        <v>7.64</v>
      </c>
      <c r="CB43" t="e">
        <f>#REF!</f>
        <v>#REF!</v>
      </c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</row>
    <row r="44" spans="2:97">
      <c r="B44" s="14">
        <v>26</v>
      </c>
      <c r="C44" s="14">
        <v>10</v>
      </c>
      <c r="D44" t="s">
        <v>13</v>
      </c>
      <c r="E44">
        <v>10</v>
      </c>
      <c r="F44">
        <f>VLOOKUP(D44,'item details'!$C$5:$D$18,2,FALSE)*E44</f>
        <v>1</v>
      </c>
      <c r="BW44">
        <v>22</v>
      </c>
      <c r="BX44">
        <f>SUMIF('bill book'!$B:$B,'bill book'!BW44,'bill book'!F:F)</f>
        <v>14.06</v>
      </c>
      <c r="CB44" t="e">
        <f>#REF!</f>
        <v>#REF!</v>
      </c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</row>
    <row r="45" spans="2:97">
      <c r="B45" s="14">
        <v>27</v>
      </c>
      <c r="C45" s="14">
        <v>1</v>
      </c>
      <c r="D45" s="14" t="s">
        <v>26</v>
      </c>
      <c r="E45" s="14">
        <v>110</v>
      </c>
      <c r="F45">
        <f>VLOOKUP(D45,'item details'!$C$5:$D$18,2,FALSE)*E45</f>
        <v>8.8</v>
      </c>
      <c r="BW45">
        <v>23</v>
      </c>
      <c r="BX45">
        <f>SUMIF('bill book'!$B:$B,'bill book'!BW45,'bill book'!F:F)</f>
        <v>17.25</v>
      </c>
      <c r="CB45" t="e">
        <f>#REF!</f>
        <v>#REF!</v>
      </c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</row>
    <row r="46" spans="2:97">
      <c r="B46" s="14">
        <v>27</v>
      </c>
      <c r="C46" s="14">
        <v>2</v>
      </c>
      <c r="D46" t="s">
        <v>16</v>
      </c>
      <c r="E46">
        <v>48</v>
      </c>
      <c r="F46">
        <f>VLOOKUP(D46,'item details'!$C$5:$D$18,2,FALSE)*E46</f>
        <v>3.84</v>
      </c>
      <c r="BW46">
        <v>24</v>
      </c>
      <c r="BX46">
        <f>SUMIF('bill book'!$B:$B,'bill book'!BW46,'bill book'!F:F)</f>
        <v>6.65</v>
      </c>
      <c r="CB46" t="e">
        <f>#REF!</f>
        <v>#REF!</v>
      </c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</row>
    <row r="47" spans="2:97">
      <c r="B47" s="14">
        <v>28</v>
      </c>
      <c r="C47" s="14">
        <v>1</v>
      </c>
      <c r="D47" s="14" t="s">
        <v>19</v>
      </c>
      <c r="E47" s="14">
        <v>12</v>
      </c>
      <c r="F47">
        <f>VLOOKUP(D47,'item details'!$C$5:$D$18,2,FALSE)*E47</f>
        <v>3.6</v>
      </c>
      <c r="BW47">
        <v>25</v>
      </c>
      <c r="BX47">
        <f>SUMIF('bill book'!$B:$B,'bill book'!BW47,'bill book'!F:F)</f>
        <v>0.99</v>
      </c>
      <c r="CB47" t="e">
        <f>#REF!</f>
        <v>#REF!</v>
      </c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</row>
    <row r="48" spans="2:97">
      <c r="B48" s="14">
        <v>28</v>
      </c>
      <c r="C48" s="14">
        <v>2</v>
      </c>
      <c r="D48" t="s">
        <v>15</v>
      </c>
      <c r="E48">
        <v>19</v>
      </c>
      <c r="F48">
        <f>VLOOKUP(D48,'item details'!$C$5:$D$18,2,FALSE)*E48</f>
        <v>3.8</v>
      </c>
      <c r="BW48">
        <v>26</v>
      </c>
      <c r="BX48">
        <f>SUMIF('bill book'!$B:$B,'bill book'!BW48,'bill book'!F:F)</f>
        <v>23.8</v>
      </c>
      <c r="CB48" t="e">
        <f>#REF!</f>
        <v>#REF!</v>
      </c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</row>
    <row r="49" spans="2:97">
      <c r="B49" s="14">
        <v>28</v>
      </c>
      <c r="C49" s="14">
        <v>3</v>
      </c>
      <c r="D49" t="s">
        <v>12</v>
      </c>
      <c r="E49">
        <v>6</v>
      </c>
      <c r="F49">
        <f>VLOOKUP(D49,'item details'!$C$5:$D$18,2,FALSE)*E49</f>
        <v>0.48</v>
      </c>
      <c r="BW49">
        <v>27</v>
      </c>
      <c r="BX49">
        <f>SUMIF('bill book'!$B:$B,'bill book'!BW49,'bill book'!F:F)</f>
        <v>12.64</v>
      </c>
      <c r="CB49" t="e">
        <f>#REF!</f>
        <v>#REF!</v>
      </c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</row>
    <row r="50" spans="2:97">
      <c r="B50" s="14">
        <v>28</v>
      </c>
      <c r="C50" s="14">
        <v>4</v>
      </c>
      <c r="D50" t="s">
        <v>20</v>
      </c>
      <c r="E50">
        <v>23</v>
      </c>
      <c r="F50">
        <f>VLOOKUP(D50,'item details'!$C$5:$D$18,2,FALSE)*E50</f>
        <v>3.45</v>
      </c>
      <c r="BW50">
        <v>28</v>
      </c>
      <c r="BX50">
        <f>SUMIF('bill book'!$B:$B,'bill book'!BW50,'bill book'!F:F)</f>
        <v>12.45</v>
      </c>
      <c r="CB50" t="e">
        <f>#REF!</f>
        <v>#REF!</v>
      </c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</row>
    <row r="51" spans="2:97">
      <c r="B51" s="14">
        <v>28</v>
      </c>
      <c r="C51" s="14">
        <v>5</v>
      </c>
      <c r="D51" t="s">
        <v>11</v>
      </c>
      <c r="E51">
        <v>8</v>
      </c>
      <c r="F51">
        <f>VLOOKUP(D51,'item details'!$C$5:$D$18,2,FALSE)*E51</f>
        <v>0.64</v>
      </c>
      <c r="BW51">
        <v>29</v>
      </c>
      <c r="BX51">
        <f>SUMIF('bill book'!$B:$B,'bill book'!BW51,'bill book'!F:F)</f>
        <v>11.28</v>
      </c>
      <c r="CB51" t="e">
        <f>#REF!</f>
        <v>#REF!</v>
      </c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</row>
    <row r="52" spans="2:97">
      <c r="B52" s="14">
        <v>28</v>
      </c>
      <c r="C52" s="14">
        <v>6</v>
      </c>
      <c r="D52" t="s">
        <v>12</v>
      </c>
      <c r="E52">
        <v>6</v>
      </c>
      <c r="F52">
        <f>VLOOKUP(D52,'item details'!$C$5:$D$18,2,FALSE)*E52</f>
        <v>0.48</v>
      </c>
      <c r="BW52">
        <v>30</v>
      </c>
      <c r="BX52">
        <f>SUMIF('bill book'!$B:$B,'bill book'!BW52,'bill book'!F:F)</f>
        <v>0.9</v>
      </c>
      <c r="CB52" t="e">
        <f>#REF!</f>
        <v>#REF!</v>
      </c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</row>
    <row r="53" spans="2:97">
      <c r="B53">
        <v>29</v>
      </c>
      <c r="C53" s="14">
        <v>1</v>
      </c>
      <c r="D53" s="14" t="s">
        <v>11</v>
      </c>
      <c r="E53" s="14">
        <v>91</v>
      </c>
      <c r="F53">
        <f>VLOOKUP(D53,'item details'!$C$5:$D$18,2,FALSE)*E53</f>
        <v>7.28</v>
      </c>
      <c r="BW53">
        <v>31</v>
      </c>
      <c r="BX53">
        <f>SUMIF('bill book'!$B:$B,'bill book'!BW53,'bill book'!F:F)</f>
        <v>8.61</v>
      </c>
      <c r="CB53" t="e">
        <f>#REF!</f>
        <v>#REF!</v>
      </c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</row>
    <row r="54" spans="2:97">
      <c r="B54">
        <v>29</v>
      </c>
      <c r="C54" s="14">
        <v>2</v>
      </c>
      <c r="D54" t="s">
        <v>16</v>
      </c>
      <c r="E54">
        <v>50</v>
      </c>
      <c r="F54">
        <f>VLOOKUP(D54,'item details'!$C$5:$D$18,2,FALSE)*E54</f>
        <v>4</v>
      </c>
      <c r="BW54">
        <v>32</v>
      </c>
      <c r="BX54">
        <f>SUMIF('bill book'!$B:$B,'bill book'!BW54,'bill book'!F:F)</f>
        <v>6.91</v>
      </c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</row>
    <row r="55" spans="2:97">
      <c r="B55">
        <v>30</v>
      </c>
      <c r="C55" s="14">
        <v>1</v>
      </c>
      <c r="D55" s="14" t="s">
        <v>20</v>
      </c>
      <c r="E55" s="14">
        <v>6</v>
      </c>
      <c r="F55">
        <f>VLOOKUP(D55,'item details'!$C$5:$D$18,2,FALSE)*E55</f>
        <v>0.9</v>
      </c>
      <c r="BW55">
        <v>33</v>
      </c>
      <c r="BX55">
        <f>SUMIF('bill book'!$B:$B,'bill book'!BW55,'bill book'!F:F)</f>
        <v>5.27</v>
      </c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</row>
    <row r="56" spans="2:97">
      <c r="B56" s="14">
        <v>31</v>
      </c>
      <c r="C56" s="14">
        <v>1</v>
      </c>
      <c r="D56" s="14" t="s">
        <v>19</v>
      </c>
      <c r="E56" s="14">
        <v>5</v>
      </c>
      <c r="F56">
        <f>VLOOKUP(D56,'item details'!$C$5:$D$18,2,FALSE)*E56</f>
        <v>1.5</v>
      </c>
      <c r="BW56">
        <v>34</v>
      </c>
      <c r="BX56">
        <f>SUMIF('bill book'!$B:$B,'bill book'!BW56,'bill book'!F:F)</f>
        <v>5.2</v>
      </c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</row>
    <row r="57" spans="2:97">
      <c r="B57" s="14">
        <v>31</v>
      </c>
      <c r="C57" s="14">
        <v>2</v>
      </c>
      <c r="D57" t="s">
        <v>10</v>
      </c>
      <c r="E57">
        <v>7</v>
      </c>
      <c r="F57">
        <f>VLOOKUP(D57,'item details'!$C$5:$D$18,2,FALSE)*E57</f>
        <v>1.75</v>
      </c>
      <c r="BW57">
        <v>35</v>
      </c>
      <c r="BX57">
        <f>SUMIF('bill book'!$B:$B,'bill book'!BW57,'bill book'!F:F)</f>
        <v>11</v>
      </c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</row>
    <row r="58" spans="2:97">
      <c r="B58" s="14">
        <v>31</v>
      </c>
      <c r="C58" s="14">
        <v>3</v>
      </c>
      <c r="D58" t="s">
        <v>11</v>
      </c>
      <c r="E58">
        <v>13</v>
      </c>
      <c r="F58">
        <f>VLOOKUP(D58,'item details'!$C$5:$D$18,2,FALSE)*E58</f>
        <v>1.04</v>
      </c>
      <c r="BW58">
        <v>36</v>
      </c>
      <c r="BX58">
        <f>SUMIF('bill book'!$B:$B,'bill book'!BW58,'bill book'!F:F)</f>
        <v>4.71</v>
      </c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</row>
    <row r="59" spans="2:97">
      <c r="B59" s="14">
        <v>31</v>
      </c>
      <c r="C59" s="14">
        <v>4</v>
      </c>
      <c r="D59" t="s">
        <v>15</v>
      </c>
      <c r="E59">
        <v>12</v>
      </c>
      <c r="F59">
        <f>VLOOKUP(D59,'item details'!$C$5:$D$18,2,FALSE)*E59</f>
        <v>2.4</v>
      </c>
      <c r="BW59">
        <v>37</v>
      </c>
      <c r="BX59">
        <f>SUMIF('bill book'!$B:$B,'bill book'!BW59,'bill book'!F:F)</f>
        <v>1.08</v>
      </c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</row>
    <row r="60" spans="2:97">
      <c r="B60" s="14">
        <v>31</v>
      </c>
      <c r="C60" s="14">
        <v>5</v>
      </c>
      <c r="D60" t="s">
        <v>9</v>
      </c>
      <c r="E60">
        <v>4</v>
      </c>
      <c r="F60">
        <f>VLOOKUP(D60,'item details'!$C$5:$D$18,2,FALSE)*E60</f>
        <v>1.6</v>
      </c>
      <c r="BW60">
        <v>38</v>
      </c>
      <c r="BX60">
        <f>SUMIF('bill book'!$B:$B,'bill book'!BW60,'bill book'!F:F)</f>
        <v>20.5</v>
      </c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</row>
    <row r="61" spans="2:97">
      <c r="B61" s="14">
        <v>31</v>
      </c>
      <c r="C61" s="14">
        <v>6</v>
      </c>
      <c r="D61" t="s">
        <v>12</v>
      </c>
      <c r="E61">
        <v>4</v>
      </c>
      <c r="F61">
        <f>VLOOKUP(D61,'item details'!$C$5:$D$18,2,FALSE)*E61</f>
        <v>0.32</v>
      </c>
      <c r="BW61">
        <v>39</v>
      </c>
      <c r="BX61">
        <f>SUMIF('bill book'!$B:$B,'bill book'!BW61,'bill book'!F:F)</f>
        <v>1.32</v>
      </c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</row>
    <row r="62" spans="2:97">
      <c r="B62" s="14">
        <v>32</v>
      </c>
      <c r="C62" s="14">
        <v>1</v>
      </c>
      <c r="D62" s="14" t="s">
        <v>27</v>
      </c>
      <c r="E62" s="14">
        <v>17</v>
      </c>
      <c r="F62">
        <f>VLOOKUP(D62,'item details'!$C$5:$D$18,2,FALSE)*E62</f>
        <v>3.4</v>
      </c>
      <c r="BW62">
        <v>40</v>
      </c>
      <c r="BX62">
        <f>SUMIF('bill book'!$B:$B,'bill book'!BW62,'bill book'!F:F)</f>
        <v>17.25</v>
      </c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</row>
    <row r="63" spans="2:97">
      <c r="B63" s="14">
        <v>32</v>
      </c>
      <c r="C63" s="14">
        <v>2</v>
      </c>
      <c r="D63" t="s">
        <v>20</v>
      </c>
      <c r="E63">
        <v>7</v>
      </c>
      <c r="F63">
        <f>VLOOKUP(D63,'item details'!$C$5:$D$18,2,FALSE)*E63</f>
        <v>1.05</v>
      </c>
      <c r="BW63">
        <v>41</v>
      </c>
      <c r="BX63">
        <f>SUMIF('bill book'!$B:$B,'bill book'!BW63,'bill book'!F:F)</f>
        <v>35.8</v>
      </c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</row>
    <row r="64" spans="2:97">
      <c r="B64" s="14">
        <v>32</v>
      </c>
      <c r="C64" s="14">
        <v>3</v>
      </c>
      <c r="D64" t="s">
        <v>14</v>
      </c>
      <c r="E64">
        <v>1</v>
      </c>
      <c r="F64">
        <f>VLOOKUP(D64,'item details'!$C$5:$D$18,2,FALSE)*E64</f>
        <v>0.3</v>
      </c>
      <c r="BW64">
        <v>42</v>
      </c>
      <c r="BX64">
        <f>SUMIF('bill book'!$B:$B,'bill book'!BW64,'bill book'!F:F)</f>
        <v>3.24</v>
      </c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</row>
    <row r="65" spans="2:97">
      <c r="B65" s="14">
        <v>32</v>
      </c>
      <c r="C65" s="14">
        <v>4</v>
      </c>
      <c r="D65" t="s">
        <v>9</v>
      </c>
      <c r="E65">
        <v>1</v>
      </c>
      <c r="F65">
        <f>VLOOKUP(D65,'item details'!$C$5:$D$18,2,FALSE)*E65</f>
        <v>0.4</v>
      </c>
      <c r="BW65">
        <v>43</v>
      </c>
      <c r="BX65">
        <f>SUMIF('bill book'!$B:$B,'bill book'!BW65,'bill book'!F:F)</f>
        <v>11.2</v>
      </c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</row>
    <row r="66" spans="2:97">
      <c r="B66" s="14">
        <v>32</v>
      </c>
      <c r="C66" s="14">
        <v>5</v>
      </c>
      <c r="D66" t="s">
        <v>16</v>
      </c>
      <c r="E66">
        <v>22</v>
      </c>
      <c r="F66">
        <f>VLOOKUP(D66,'item details'!$C$5:$D$18,2,FALSE)*E66</f>
        <v>1.76</v>
      </c>
      <c r="BW66">
        <v>44</v>
      </c>
      <c r="BX66">
        <f>SUMIF('bill book'!$B:$B,'bill book'!BW66,'bill book'!F:F)</f>
        <v>11.46</v>
      </c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</row>
    <row r="67" spans="2:97">
      <c r="B67">
        <v>33</v>
      </c>
      <c r="C67" s="14">
        <v>1</v>
      </c>
      <c r="D67" s="14" t="s">
        <v>11</v>
      </c>
      <c r="E67" s="14">
        <v>9</v>
      </c>
      <c r="F67">
        <f>VLOOKUP(D67,'item details'!$C$5:$D$18,2,FALSE)*E67</f>
        <v>0.72</v>
      </c>
      <c r="BW67">
        <v>45</v>
      </c>
      <c r="BX67">
        <f>SUMIF('bill book'!$B:$B,'bill book'!BW67,'bill book'!F:F)</f>
        <v>72.86</v>
      </c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</row>
    <row r="68" spans="2:97">
      <c r="B68">
        <v>33</v>
      </c>
      <c r="C68" s="14">
        <v>2</v>
      </c>
      <c r="D68" t="s">
        <v>20</v>
      </c>
      <c r="E68">
        <v>9</v>
      </c>
      <c r="F68">
        <f>VLOOKUP(D68,'item details'!$C$5:$D$18,2,FALSE)*E68</f>
        <v>1.35</v>
      </c>
      <c r="BW68">
        <v>46</v>
      </c>
      <c r="BX68">
        <f>SUMIF('bill book'!$B:$B,'bill book'!BW68,'bill book'!F:F)</f>
        <v>11.2</v>
      </c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</row>
    <row r="69" spans="2:97">
      <c r="B69">
        <v>33</v>
      </c>
      <c r="C69" s="14">
        <v>3</v>
      </c>
      <c r="D69" t="s">
        <v>19</v>
      </c>
      <c r="E69">
        <v>8</v>
      </c>
      <c r="F69">
        <f>VLOOKUP(D69,'item details'!$C$5:$D$18,2,FALSE)*E69</f>
        <v>2.4</v>
      </c>
      <c r="BW69">
        <v>47</v>
      </c>
      <c r="BX69">
        <f>SUMIF('bill book'!$B:$B,'bill book'!BW69,'bill book'!F:F)</f>
        <v>5.4</v>
      </c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</row>
    <row r="70" spans="2:97">
      <c r="B70">
        <v>33</v>
      </c>
      <c r="C70" s="14">
        <v>4</v>
      </c>
      <c r="D70" t="s">
        <v>9</v>
      </c>
      <c r="E70">
        <v>2</v>
      </c>
      <c r="F70">
        <f>VLOOKUP(D70,'item details'!$C$5:$D$18,2,FALSE)*E70</f>
        <v>0.8</v>
      </c>
      <c r="BW70">
        <v>48</v>
      </c>
      <c r="BX70">
        <f>SUMIF('bill book'!$B:$B,'bill book'!BW70,'bill book'!F:F)</f>
        <v>13.82</v>
      </c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</row>
    <row r="71" spans="2:97">
      <c r="B71" s="14">
        <v>34</v>
      </c>
      <c r="C71" s="14">
        <v>1</v>
      </c>
      <c r="D71" s="14" t="s">
        <v>14</v>
      </c>
      <c r="E71" s="14">
        <v>16</v>
      </c>
      <c r="F71">
        <f>VLOOKUP(D71,'item details'!$C$5:$D$18,2,FALSE)*E71</f>
        <v>4.8</v>
      </c>
      <c r="BW71">
        <v>49</v>
      </c>
      <c r="BX71">
        <f>SUMIF('bill book'!$B:$B,'bill book'!BW71,'bill book'!F:F)</f>
        <v>5.4</v>
      </c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</row>
    <row r="72" spans="2:97">
      <c r="B72" s="14">
        <v>34</v>
      </c>
      <c r="C72" s="14">
        <v>2</v>
      </c>
      <c r="D72" s="14" t="s">
        <v>11</v>
      </c>
      <c r="E72" s="14">
        <v>5</v>
      </c>
      <c r="F72">
        <f>VLOOKUP(D72,'item details'!$C$5:$D$18,2,FALSE)*E72</f>
        <v>0.4</v>
      </c>
      <c r="BW72">
        <v>50</v>
      </c>
      <c r="BX72">
        <f>SUMIF('bill book'!$B:$B,'bill book'!BW72,'bill book'!F:F)</f>
        <v>4.8</v>
      </c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</row>
    <row r="73" spans="2:97">
      <c r="B73" s="14">
        <v>35</v>
      </c>
      <c r="C73" s="14">
        <v>1</v>
      </c>
      <c r="D73" s="14" t="s">
        <v>14</v>
      </c>
      <c r="E73" s="14">
        <v>10</v>
      </c>
      <c r="F73">
        <f>VLOOKUP(D73,'item details'!$C$5:$D$18,2,FALSE)*E73</f>
        <v>3</v>
      </c>
      <c r="BW73">
        <v>51</v>
      </c>
      <c r="BX73">
        <f>SUMIF('bill book'!$B:$B,'bill book'!BW73,'bill book'!F:F)</f>
        <v>9.08</v>
      </c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</row>
    <row r="74" spans="2:97">
      <c r="B74" s="14">
        <v>35</v>
      </c>
      <c r="C74" s="14">
        <v>2</v>
      </c>
      <c r="D74" s="14" t="s">
        <v>9</v>
      </c>
      <c r="E74" s="14">
        <v>5</v>
      </c>
      <c r="F74">
        <f>VLOOKUP(D74,'item details'!$C$5:$D$18,2,FALSE)*E74</f>
        <v>2</v>
      </c>
      <c r="BW74">
        <v>52</v>
      </c>
      <c r="BX74">
        <f>SUMIF('bill book'!$B:$B,'bill book'!BW74,'bill book'!F:F)</f>
        <v>11</v>
      </c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</row>
    <row r="75" spans="2:97">
      <c r="B75" s="14">
        <v>35</v>
      </c>
      <c r="C75">
        <v>3</v>
      </c>
      <c r="D75" t="s">
        <v>19</v>
      </c>
      <c r="E75">
        <v>10</v>
      </c>
      <c r="F75">
        <f>VLOOKUP(D75,'item details'!$C$5:$D$18,2,FALSE)*E75</f>
        <v>3</v>
      </c>
      <c r="BW75">
        <v>53</v>
      </c>
      <c r="BX75">
        <f>SUMIF('bill book'!$B:$B,'bill book'!BW75,'bill book'!F:F)</f>
        <v>6.4</v>
      </c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</row>
    <row r="76" spans="2:97">
      <c r="B76" s="14">
        <v>35</v>
      </c>
      <c r="C76">
        <v>4</v>
      </c>
      <c r="D76" t="s">
        <v>15</v>
      </c>
      <c r="E76">
        <v>15</v>
      </c>
      <c r="F76">
        <f>VLOOKUP(D76,'item details'!$C$5:$D$18,2,FALSE)*E76</f>
        <v>3</v>
      </c>
      <c r="BW76">
        <v>54</v>
      </c>
      <c r="BX76">
        <f>SUMIF('bill book'!$B:$B,'bill book'!BW76,'bill book'!F:F)</f>
        <v>10</v>
      </c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</row>
    <row r="77" spans="2:97">
      <c r="B77">
        <v>36</v>
      </c>
      <c r="C77" s="14">
        <v>1</v>
      </c>
      <c r="D77" s="14" t="s">
        <v>10</v>
      </c>
      <c r="E77" s="14">
        <v>3</v>
      </c>
      <c r="F77">
        <f>VLOOKUP(D77,'item details'!$C$5:$D$18,2,FALSE)*E77</f>
        <v>0.75</v>
      </c>
      <c r="BW77">
        <v>55</v>
      </c>
      <c r="BX77">
        <f>SUMIF('bill book'!$B:$B,'bill book'!BW77,'bill book'!F:F)</f>
        <v>13.76</v>
      </c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</row>
    <row r="78" spans="2:97">
      <c r="B78">
        <v>36</v>
      </c>
      <c r="C78" s="14">
        <v>2</v>
      </c>
      <c r="D78" s="14" t="s">
        <v>27</v>
      </c>
      <c r="E78" s="14">
        <v>5</v>
      </c>
      <c r="F78">
        <f>VLOOKUP(D78,'item details'!$C$5:$D$18,2,FALSE)*E78</f>
        <v>1</v>
      </c>
      <c r="BW78">
        <v>56</v>
      </c>
      <c r="BX78">
        <f>SUMIF('bill book'!$B:$B,'bill book'!BW78,'bill book'!F:F)</f>
        <v>4.2</v>
      </c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</row>
    <row r="79" spans="2:97">
      <c r="B79">
        <v>36</v>
      </c>
      <c r="C79">
        <v>3</v>
      </c>
      <c r="D79" t="s">
        <v>9</v>
      </c>
      <c r="E79">
        <v>2</v>
      </c>
      <c r="F79">
        <f>VLOOKUP(D79,'item details'!$C$5:$D$18,2,FALSE)*E79</f>
        <v>0.8</v>
      </c>
      <c r="BW79">
        <v>57</v>
      </c>
      <c r="BX79">
        <f>SUMIF('bill book'!$B:$B,'bill book'!BW79,'bill book'!F:F)</f>
        <v>7.26</v>
      </c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</row>
    <row r="80" spans="2:97">
      <c r="B80">
        <v>36</v>
      </c>
      <c r="C80">
        <v>4</v>
      </c>
      <c r="D80" t="s">
        <v>17</v>
      </c>
      <c r="E80">
        <v>3</v>
      </c>
      <c r="F80">
        <f>VLOOKUP(D80,'item details'!$C$5:$D$18,2,FALSE)*E80</f>
        <v>0.6</v>
      </c>
      <c r="BW80">
        <v>58</v>
      </c>
      <c r="BX80">
        <f>SUMIF('bill book'!$B:$B,'bill book'!BW80,'bill book'!F:F)</f>
        <v>4.7</v>
      </c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</row>
    <row r="81" spans="2:97">
      <c r="B81">
        <v>36</v>
      </c>
      <c r="C81">
        <v>5</v>
      </c>
      <c r="D81" t="s">
        <v>16</v>
      </c>
      <c r="E81">
        <v>12</v>
      </c>
      <c r="F81">
        <f>VLOOKUP(D81,'item details'!$C$5:$D$18,2,FALSE)*E81</f>
        <v>0.96</v>
      </c>
      <c r="BW81">
        <v>59</v>
      </c>
      <c r="BX81">
        <f>SUMIF('bill book'!$B:$B,'bill book'!BW81,'bill book'!F:F)</f>
        <v>0.16</v>
      </c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</row>
    <row r="82" spans="2:97">
      <c r="B82">
        <v>36</v>
      </c>
      <c r="C82">
        <v>6</v>
      </c>
      <c r="D82" t="s">
        <v>19</v>
      </c>
      <c r="E82">
        <v>2</v>
      </c>
      <c r="F82">
        <f>VLOOKUP(D82,'item details'!$C$5:$D$18,2,FALSE)*E82</f>
        <v>0.6</v>
      </c>
      <c r="BW82">
        <v>60</v>
      </c>
      <c r="BX82">
        <f>SUMIF('bill book'!$B:$B,'bill book'!BW82,'bill book'!F:F)</f>
        <v>13.94</v>
      </c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</row>
    <row r="83" spans="2:97">
      <c r="B83">
        <v>37</v>
      </c>
      <c r="C83" s="14">
        <v>1</v>
      </c>
      <c r="D83" s="14" t="s">
        <v>11</v>
      </c>
      <c r="E83" s="14">
        <v>1</v>
      </c>
      <c r="F83">
        <f>VLOOKUP(D83,'item details'!$C$5:$D$18,2,FALSE)*E83</f>
        <v>0.08</v>
      </c>
      <c r="BW83">
        <v>61</v>
      </c>
      <c r="BX83">
        <f>SUMIF('bill book'!$B:$B,'bill book'!BW83,'bill book'!F:F)</f>
        <v>14.48</v>
      </c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</row>
    <row r="84" spans="2:97">
      <c r="B84">
        <v>37</v>
      </c>
      <c r="C84" s="14">
        <v>2</v>
      </c>
      <c r="D84" s="14" t="s">
        <v>15</v>
      </c>
      <c r="E84" s="14">
        <v>5</v>
      </c>
      <c r="F84">
        <f>VLOOKUP(D84,'item details'!$C$5:$D$18,2,FALSE)*E84</f>
        <v>1</v>
      </c>
      <c r="BW84">
        <v>62</v>
      </c>
      <c r="BX84">
        <f>SUMIF('bill book'!$B:$B,'bill book'!BW84,'bill book'!F:F)</f>
        <v>19.2</v>
      </c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</row>
    <row r="85" spans="2:97">
      <c r="B85" s="14">
        <v>38</v>
      </c>
      <c r="C85" s="14">
        <v>1</v>
      </c>
      <c r="D85" s="14" t="s">
        <v>14</v>
      </c>
      <c r="E85" s="14">
        <v>15</v>
      </c>
      <c r="F85">
        <f>VLOOKUP(D85,'item details'!$C$5:$D$18,2,FALSE)*E85</f>
        <v>4.5</v>
      </c>
      <c r="BW85">
        <v>63</v>
      </c>
      <c r="BX85">
        <f>SUMIF('bill book'!$B:$B,'bill book'!BW85,'bill book'!F:F)</f>
        <v>1.24</v>
      </c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</row>
    <row r="86" spans="2:97">
      <c r="B86" s="14">
        <v>38</v>
      </c>
      <c r="C86" s="14">
        <v>2</v>
      </c>
      <c r="D86" s="14" t="s">
        <v>15</v>
      </c>
      <c r="E86" s="14">
        <v>20</v>
      </c>
      <c r="F86">
        <f>VLOOKUP(D86,'item details'!$C$5:$D$18,2,FALSE)*E86</f>
        <v>4</v>
      </c>
      <c r="BW86">
        <v>64</v>
      </c>
      <c r="BX86">
        <f>SUMIF('bill book'!$B:$B,'bill book'!BW86,'bill book'!F:F)</f>
        <v>8.8</v>
      </c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</row>
    <row r="87" spans="2:83">
      <c r="B87" s="14">
        <v>38</v>
      </c>
      <c r="C87">
        <v>3</v>
      </c>
      <c r="D87" t="s">
        <v>26</v>
      </c>
      <c r="E87">
        <v>20</v>
      </c>
      <c r="F87">
        <f>VLOOKUP(D87,'item details'!$C$5:$D$18,2,FALSE)*E87</f>
        <v>1.6</v>
      </c>
      <c r="BW87">
        <v>65</v>
      </c>
      <c r="BX87">
        <f>SUMIF('bill book'!$B:$B,'bill book'!BW87,'bill book'!F:F)</f>
        <v>1.2</v>
      </c>
      <c r="CE87" s="7">
        <v>61</v>
      </c>
    </row>
    <row r="88" spans="2:76">
      <c r="B88" s="14">
        <v>38</v>
      </c>
      <c r="C88">
        <v>4</v>
      </c>
      <c r="D88" t="s">
        <v>12</v>
      </c>
      <c r="E88">
        <v>30</v>
      </c>
      <c r="F88">
        <f>VLOOKUP(D88,'item details'!$C$5:$D$18,2,FALSE)*E88</f>
        <v>2.4</v>
      </c>
      <c r="BW88">
        <v>66</v>
      </c>
      <c r="BX88">
        <f>SUMIF('bill book'!$B:$B,'bill book'!BW88,'bill book'!F:F)</f>
        <v>14.25</v>
      </c>
    </row>
    <row r="89" spans="2:76">
      <c r="B89" s="14">
        <v>38</v>
      </c>
      <c r="C89">
        <v>5</v>
      </c>
      <c r="D89" t="s">
        <v>9</v>
      </c>
      <c r="E89">
        <v>15</v>
      </c>
      <c r="F89">
        <f>VLOOKUP(D89,'item details'!$C$5:$D$18,2,FALSE)*E89</f>
        <v>6</v>
      </c>
      <c r="BW89">
        <v>67</v>
      </c>
      <c r="BX89">
        <f>SUMIF('bill book'!$B:$B,'bill book'!BW89,'bill book'!F:F)</f>
        <v>1.16</v>
      </c>
    </row>
    <row r="90" spans="2:76">
      <c r="B90" s="14">
        <v>38</v>
      </c>
      <c r="C90">
        <v>6</v>
      </c>
      <c r="D90" t="s">
        <v>13</v>
      </c>
      <c r="E90">
        <v>20</v>
      </c>
      <c r="F90">
        <f>VLOOKUP(D90,'item details'!$C$5:$D$18,2,FALSE)*E90</f>
        <v>2</v>
      </c>
      <c r="BW90">
        <v>68</v>
      </c>
      <c r="BX90">
        <f>SUMIF('bill book'!$B:$B,'bill book'!BW90,'bill book'!F:F)</f>
        <v>1.08</v>
      </c>
    </row>
    <row r="91" spans="2:76">
      <c r="B91" s="14">
        <v>39</v>
      </c>
      <c r="C91" s="14">
        <v>1</v>
      </c>
      <c r="D91" s="14" t="s">
        <v>15</v>
      </c>
      <c r="E91" s="14">
        <v>5</v>
      </c>
      <c r="F91">
        <f>VLOOKUP(D91,'item details'!$C$5:$D$18,2,FALSE)*E91</f>
        <v>1</v>
      </c>
      <c r="BW91">
        <v>69</v>
      </c>
      <c r="BX91">
        <f>SUMIF('bill book'!$B:$B,'bill book'!BW91,'bill book'!F:F)</f>
        <v>19</v>
      </c>
    </row>
    <row r="92" spans="2:76">
      <c r="B92" s="14">
        <v>39</v>
      </c>
      <c r="C92" s="14">
        <v>2</v>
      </c>
      <c r="D92" s="14" t="s">
        <v>12</v>
      </c>
      <c r="E92" s="14">
        <v>4</v>
      </c>
      <c r="F92">
        <f>VLOOKUP(D92,'item details'!$C$5:$D$18,2,FALSE)*E92</f>
        <v>0.32</v>
      </c>
      <c r="BW92">
        <v>70</v>
      </c>
      <c r="BX92">
        <f>SUMIF('bill book'!$B:$B,'bill book'!BW92,'bill book'!F:F)</f>
        <v>12.2</v>
      </c>
    </row>
    <row r="93" spans="2:76">
      <c r="B93" s="14">
        <v>40</v>
      </c>
      <c r="C93" s="14">
        <v>1</v>
      </c>
      <c r="D93" s="14" t="s">
        <v>10</v>
      </c>
      <c r="E93" s="14">
        <v>25</v>
      </c>
      <c r="F93">
        <f>VLOOKUP(D93,'item details'!$C$5:$D$18,2,FALSE)*E93</f>
        <v>6.25</v>
      </c>
      <c r="BW93">
        <v>71</v>
      </c>
      <c r="BX93">
        <f>SUMIF('bill book'!$B:$B,'bill book'!BW93,'bill book'!F:F)</f>
        <v>11.9</v>
      </c>
    </row>
    <row r="94" spans="2:76">
      <c r="B94" s="14">
        <v>40</v>
      </c>
      <c r="C94" s="14">
        <v>2</v>
      </c>
      <c r="D94" s="14" t="s">
        <v>11</v>
      </c>
      <c r="E94" s="14">
        <v>25</v>
      </c>
      <c r="F94">
        <f>VLOOKUP(D94,'item details'!$C$5:$D$18,2,FALSE)*E94</f>
        <v>2</v>
      </c>
      <c r="BW94">
        <v>72</v>
      </c>
      <c r="BX94">
        <f>SUMIF('bill book'!$B:$B,'bill book'!BW94,'bill book'!F:F)</f>
        <v>8.7</v>
      </c>
    </row>
    <row r="95" spans="2:76">
      <c r="B95" s="14">
        <v>40</v>
      </c>
      <c r="C95">
        <v>3</v>
      </c>
      <c r="D95" t="s">
        <v>19</v>
      </c>
      <c r="E95">
        <v>30</v>
      </c>
      <c r="F95">
        <f>VLOOKUP(D95,'item details'!$C$5:$D$18,2,FALSE)*E95</f>
        <v>9</v>
      </c>
      <c r="BW95">
        <v>73</v>
      </c>
      <c r="BX95">
        <f>SUMIF('bill book'!$B:$B,'bill book'!BW95,'bill book'!F:F)</f>
        <v>26.83</v>
      </c>
    </row>
    <row r="96" spans="2:76">
      <c r="B96" s="14">
        <v>41</v>
      </c>
      <c r="C96" s="14">
        <v>1</v>
      </c>
      <c r="D96" s="14" t="s">
        <v>20</v>
      </c>
      <c r="E96" s="14">
        <v>30</v>
      </c>
      <c r="F96">
        <f>VLOOKUP(D96,'item details'!$C$5:$D$18,2,FALSE)*E96</f>
        <v>4.5</v>
      </c>
      <c r="BW96">
        <v>74</v>
      </c>
      <c r="BX96">
        <f>SUMIF('bill book'!$B:$B,'bill book'!BW96,'bill book'!F:F)</f>
        <v>28.18</v>
      </c>
    </row>
    <row r="97" spans="2:76">
      <c r="B97" s="14">
        <v>41</v>
      </c>
      <c r="C97" s="14">
        <v>2</v>
      </c>
      <c r="D97" s="14" t="s">
        <v>16</v>
      </c>
      <c r="E97" s="14">
        <v>20</v>
      </c>
      <c r="F97">
        <f>VLOOKUP(D97,'item details'!$C$5:$D$18,2,FALSE)*E97</f>
        <v>1.6</v>
      </c>
      <c r="BW97">
        <v>75</v>
      </c>
      <c r="BX97">
        <f>SUMIF('bill book'!$B:$B,'bill book'!BW97,'bill book'!F:F)</f>
        <v>11.3</v>
      </c>
    </row>
    <row r="98" spans="2:76">
      <c r="B98" s="14">
        <v>41</v>
      </c>
      <c r="C98">
        <v>3</v>
      </c>
      <c r="D98" t="s">
        <v>18</v>
      </c>
      <c r="E98">
        <v>10</v>
      </c>
      <c r="F98">
        <f>VLOOKUP(D98,'item details'!$C$5:$D$18,2,FALSE)*E98</f>
        <v>4</v>
      </c>
      <c r="BW98">
        <v>76</v>
      </c>
      <c r="BX98">
        <f>SUMIF('bill book'!$B:$B,'bill book'!BW98,'bill book'!F:F)</f>
        <v>0.9</v>
      </c>
    </row>
    <row r="99" spans="2:6">
      <c r="B99" s="14">
        <v>41</v>
      </c>
      <c r="C99">
        <v>4</v>
      </c>
      <c r="D99" t="s">
        <v>27</v>
      </c>
      <c r="E99">
        <v>20</v>
      </c>
      <c r="F99">
        <f>VLOOKUP(D99,'item details'!$C$5:$D$18,2,FALSE)*E99</f>
        <v>4</v>
      </c>
    </row>
    <row r="100" spans="2:6">
      <c r="B100" s="14">
        <v>41</v>
      </c>
      <c r="C100">
        <v>5</v>
      </c>
      <c r="D100" t="s">
        <v>17</v>
      </c>
      <c r="E100">
        <v>25</v>
      </c>
      <c r="F100">
        <f>VLOOKUP(D100,'item details'!$C$5:$D$18,2,FALSE)*E100</f>
        <v>5</v>
      </c>
    </row>
    <row r="101" spans="2:6">
      <c r="B101" s="14">
        <v>41</v>
      </c>
      <c r="C101">
        <v>6</v>
      </c>
      <c r="D101" t="s">
        <v>19</v>
      </c>
      <c r="E101">
        <v>25</v>
      </c>
      <c r="F101">
        <f>VLOOKUP(D101,'item details'!$C$5:$D$18,2,FALSE)*E101</f>
        <v>7.5</v>
      </c>
    </row>
    <row r="102" spans="2:6">
      <c r="B102" s="14">
        <v>41</v>
      </c>
      <c r="C102">
        <v>7</v>
      </c>
      <c r="D102" t="s">
        <v>15</v>
      </c>
      <c r="E102">
        <v>30</v>
      </c>
      <c r="F102">
        <f>VLOOKUP(D102,'item details'!$C$5:$D$18,2,FALSE)*E102</f>
        <v>6</v>
      </c>
    </row>
    <row r="103" spans="2:6">
      <c r="B103" s="14">
        <v>41</v>
      </c>
      <c r="C103">
        <v>8</v>
      </c>
      <c r="D103" t="s">
        <v>9</v>
      </c>
      <c r="E103">
        <v>8</v>
      </c>
      <c r="F103">
        <f>VLOOKUP(D103,'item details'!$C$5:$D$18,2,FALSE)*E103</f>
        <v>3.2</v>
      </c>
    </row>
    <row r="104" spans="2:6">
      <c r="B104" s="14">
        <v>42</v>
      </c>
      <c r="C104" s="14">
        <v>1</v>
      </c>
      <c r="D104" s="14" t="s">
        <v>14</v>
      </c>
      <c r="E104" s="14">
        <v>2</v>
      </c>
      <c r="F104">
        <f>VLOOKUP(D104,'item details'!$C$5:$D$18,2,FALSE)*E104</f>
        <v>0.6</v>
      </c>
    </row>
    <row r="105" spans="2:6">
      <c r="B105" s="14">
        <v>42</v>
      </c>
      <c r="C105" s="14">
        <v>2</v>
      </c>
      <c r="D105" s="14" t="s">
        <v>15</v>
      </c>
      <c r="E105" s="14">
        <v>2</v>
      </c>
      <c r="F105">
        <f>VLOOKUP(D105,'item details'!$C$5:$D$18,2,FALSE)*E105</f>
        <v>0.4</v>
      </c>
    </row>
    <row r="106" spans="2:6">
      <c r="B106" s="14">
        <v>42</v>
      </c>
      <c r="C106">
        <v>3</v>
      </c>
      <c r="D106" t="s">
        <v>16</v>
      </c>
      <c r="E106">
        <v>10</v>
      </c>
      <c r="F106">
        <f>VLOOKUP(D106,'item details'!$C$5:$D$18,2,FALSE)*E106</f>
        <v>0.8</v>
      </c>
    </row>
    <row r="107" spans="2:6">
      <c r="B107" s="14">
        <v>42</v>
      </c>
      <c r="C107">
        <v>4</v>
      </c>
      <c r="D107" t="s">
        <v>11</v>
      </c>
      <c r="E107">
        <v>8</v>
      </c>
      <c r="F107">
        <f>VLOOKUP(D107,'item details'!$C$5:$D$18,2,FALSE)*E107</f>
        <v>0.64</v>
      </c>
    </row>
    <row r="108" spans="2:6">
      <c r="B108" s="14">
        <v>42</v>
      </c>
      <c r="C108">
        <v>5</v>
      </c>
      <c r="D108" t="s">
        <v>27</v>
      </c>
      <c r="E108">
        <v>1</v>
      </c>
      <c r="F108">
        <f>VLOOKUP(D108,'item details'!$C$5:$D$18,2,FALSE)*E108</f>
        <v>0.2</v>
      </c>
    </row>
    <row r="109" spans="2:6">
      <c r="B109" s="14">
        <v>42</v>
      </c>
      <c r="C109">
        <v>6</v>
      </c>
      <c r="D109" t="s">
        <v>19</v>
      </c>
      <c r="E109">
        <v>2</v>
      </c>
      <c r="F109">
        <f>VLOOKUP(D109,'item details'!$C$5:$D$18,2,FALSE)*E109</f>
        <v>0.6</v>
      </c>
    </row>
    <row r="110" spans="2:6">
      <c r="B110" s="14">
        <v>43</v>
      </c>
      <c r="C110" s="14">
        <v>1</v>
      </c>
      <c r="D110" s="14" t="s">
        <v>19</v>
      </c>
      <c r="E110" s="14">
        <v>18</v>
      </c>
      <c r="F110">
        <f>VLOOKUP(D110,'item details'!$C$5:$D$18,2,FALSE)*E110</f>
        <v>5.4</v>
      </c>
    </row>
    <row r="111" spans="2:6">
      <c r="B111" s="14">
        <v>43</v>
      </c>
      <c r="C111" s="14">
        <v>2</v>
      </c>
      <c r="D111" s="14" t="s">
        <v>15</v>
      </c>
      <c r="E111" s="14">
        <v>19</v>
      </c>
      <c r="F111">
        <f>VLOOKUP(D111,'item details'!$C$5:$D$18,2,FALSE)*E111</f>
        <v>3.8</v>
      </c>
    </row>
    <row r="112" spans="2:6">
      <c r="B112" s="14">
        <v>43</v>
      </c>
      <c r="C112">
        <v>3</v>
      </c>
      <c r="D112" t="s">
        <v>12</v>
      </c>
      <c r="E112">
        <v>20</v>
      </c>
      <c r="F112">
        <f>VLOOKUP(D112,'item details'!$C$5:$D$18,2,FALSE)*E112</f>
        <v>1.6</v>
      </c>
    </row>
    <row r="113" spans="2:6">
      <c r="B113" s="14">
        <v>43</v>
      </c>
      <c r="C113">
        <v>4</v>
      </c>
      <c r="D113" t="s">
        <v>9</v>
      </c>
      <c r="E113">
        <v>1</v>
      </c>
      <c r="F113">
        <f>VLOOKUP(D113,'item details'!$C$5:$D$18,2,FALSE)*E113</f>
        <v>0.4</v>
      </c>
    </row>
    <row r="114" spans="2:6">
      <c r="B114" s="14">
        <v>44</v>
      </c>
      <c r="C114" s="14">
        <v>1</v>
      </c>
      <c r="D114" s="14" t="s">
        <v>14</v>
      </c>
      <c r="E114" s="14">
        <v>4</v>
      </c>
      <c r="F114">
        <f>VLOOKUP(D114,'item details'!$C$5:$D$18,2,FALSE)*E114</f>
        <v>1.2</v>
      </c>
    </row>
    <row r="115" spans="2:6">
      <c r="B115" s="14">
        <v>44</v>
      </c>
      <c r="C115" s="14">
        <v>2</v>
      </c>
      <c r="D115" s="14" t="s">
        <v>20</v>
      </c>
      <c r="E115" s="14">
        <v>6</v>
      </c>
      <c r="F115">
        <f>VLOOKUP(D115,'item details'!$C$5:$D$18,2,FALSE)*E115</f>
        <v>0.9</v>
      </c>
    </row>
    <row r="116" spans="2:6">
      <c r="B116" s="14">
        <v>44</v>
      </c>
      <c r="C116">
        <v>3</v>
      </c>
      <c r="D116" t="s">
        <v>12</v>
      </c>
      <c r="E116">
        <v>7</v>
      </c>
      <c r="F116">
        <f>VLOOKUP(D116,'item details'!$C$5:$D$18,2,FALSE)*E116</f>
        <v>0.56</v>
      </c>
    </row>
    <row r="117" spans="2:6">
      <c r="B117" s="14">
        <v>44</v>
      </c>
      <c r="C117">
        <v>4</v>
      </c>
      <c r="D117" t="s">
        <v>19</v>
      </c>
      <c r="E117">
        <v>20</v>
      </c>
      <c r="F117">
        <f>VLOOKUP(D117,'item details'!$C$5:$D$18,2,FALSE)*E117</f>
        <v>6</v>
      </c>
    </row>
    <row r="118" spans="2:6">
      <c r="B118" s="14">
        <v>44</v>
      </c>
      <c r="C118">
        <v>5</v>
      </c>
      <c r="D118" t="s">
        <v>15</v>
      </c>
      <c r="E118">
        <v>14</v>
      </c>
      <c r="F118">
        <f>VLOOKUP(D118,'item details'!$C$5:$D$18,2,FALSE)*E118</f>
        <v>2.8</v>
      </c>
    </row>
    <row r="119" spans="2:6">
      <c r="B119" s="14">
        <v>45</v>
      </c>
      <c r="C119" s="14">
        <v>1</v>
      </c>
      <c r="D119" s="14" t="s">
        <v>16</v>
      </c>
      <c r="E119" s="14">
        <v>419</v>
      </c>
      <c r="F119">
        <f>VLOOKUP(D119,'item details'!$C$5:$D$18,2,FALSE)*E119</f>
        <v>33.52</v>
      </c>
    </row>
    <row r="120" spans="2:6">
      <c r="B120" s="14">
        <v>45</v>
      </c>
      <c r="C120" s="14">
        <v>2</v>
      </c>
      <c r="D120" s="14" t="s">
        <v>19</v>
      </c>
      <c r="E120" s="14">
        <v>23</v>
      </c>
      <c r="F120">
        <f>VLOOKUP(D120,'item details'!$C$5:$D$18,2,FALSE)*E120</f>
        <v>6.9</v>
      </c>
    </row>
    <row r="121" spans="2:6">
      <c r="B121" s="14">
        <v>45</v>
      </c>
      <c r="C121">
        <v>3</v>
      </c>
      <c r="D121" t="s">
        <v>17</v>
      </c>
      <c r="E121">
        <v>105</v>
      </c>
      <c r="F121">
        <f>VLOOKUP(D121,'item details'!$C$5:$D$18,2,FALSE)*E121</f>
        <v>21</v>
      </c>
    </row>
    <row r="122" spans="2:6">
      <c r="B122" s="14">
        <v>45</v>
      </c>
      <c r="C122">
        <v>4</v>
      </c>
      <c r="D122" t="s">
        <v>15</v>
      </c>
      <c r="E122">
        <v>18</v>
      </c>
      <c r="F122">
        <f>VLOOKUP(D122,'item details'!$C$5:$D$18,2,FALSE)*E122</f>
        <v>3.6</v>
      </c>
    </row>
    <row r="123" spans="2:6">
      <c r="B123" s="14">
        <v>45</v>
      </c>
      <c r="C123">
        <v>5</v>
      </c>
      <c r="D123" t="s">
        <v>27</v>
      </c>
      <c r="E123">
        <v>14</v>
      </c>
      <c r="F123">
        <f>VLOOKUP(D123,'item details'!$C$5:$D$18,2,FALSE)*E123</f>
        <v>2.8</v>
      </c>
    </row>
    <row r="124" spans="2:6">
      <c r="B124" s="14">
        <v>45</v>
      </c>
      <c r="C124">
        <v>6</v>
      </c>
      <c r="D124" t="s">
        <v>12</v>
      </c>
      <c r="E124">
        <v>63</v>
      </c>
      <c r="F124">
        <f>VLOOKUP(D124,'item details'!$C$5:$D$18,2,FALSE)*E124</f>
        <v>5.04</v>
      </c>
    </row>
    <row r="125" spans="2:6">
      <c r="B125" s="14">
        <v>46</v>
      </c>
      <c r="C125">
        <v>6</v>
      </c>
      <c r="D125" t="s">
        <v>16</v>
      </c>
      <c r="E125">
        <v>140</v>
      </c>
      <c r="F125">
        <f>VLOOKUP(D125,'item details'!$C$5:$D$18,2,FALSE)*E125</f>
        <v>11.2</v>
      </c>
    </row>
    <row r="126" spans="2:6">
      <c r="B126" s="14">
        <v>47</v>
      </c>
      <c r="C126" s="14">
        <v>1</v>
      </c>
      <c r="D126" s="14" t="s">
        <v>15</v>
      </c>
      <c r="E126" s="14">
        <v>9</v>
      </c>
      <c r="F126">
        <f>VLOOKUP(D126,'item details'!$C$5:$D$18,2,FALSE)*E126</f>
        <v>1.8</v>
      </c>
    </row>
    <row r="127" spans="2:6">
      <c r="B127" s="14">
        <v>47</v>
      </c>
      <c r="C127">
        <v>2</v>
      </c>
      <c r="D127" t="s">
        <v>19</v>
      </c>
      <c r="E127">
        <v>12</v>
      </c>
      <c r="F127">
        <f>VLOOKUP(D127,'item details'!$C$5:$D$18,2,FALSE)*E127</f>
        <v>3.6</v>
      </c>
    </row>
    <row r="128" spans="2:6">
      <c r="B128" s="14">
        <v>48</v>
      </c>
      <c r="C128" s="14">
        <v>1</v>
      </c>
      <c r="D128" s="14" t="s">
        <v>16</v>
      </c>
      <c r="E128" s="14">
        <v>77</v>
      </c>
      <c r="F128">
        <f>VLOOKUP(D128,'item details'!$C$5:$D$18,2,FALSE)*E128</f>
        <v>6.16</v>
      </c>
    </row>
    <row r="129" spans="2:6">
      <c r="B129" s="14">
        <v>48</v>
      </c>
      <c r="C129">
        <v>2</v>
      </c>
      <c r="D129" t="s">
        <v>20</v>
      </c>
      <c r="E129">
        <v>34</v>
      </c>
      <c r="F129">
        <f>VLOOKUP(D129,'item details'!$C$5:$D$18,2,FALSE)*E129</f>
        <v>5.1</v>
      </c>
    </row>
    <row r="130" spans="2:6">
      <c r="B130" s="14">
        <v>48</v>
      </c>
      <c r="C130">
        <v>3</v>
      </c>
      <c r="D130" t="s">
        <v>12</v>
      </c>
      <c r="E130">
        <v>32</v>
      </c>
      <c r="F130">
        <f>VLOOKUP(D130,'item details'!$C$5:$D$18,2,FALSE)*E130</f>
        <v>2.56</v>
      </c>
    </row>
    <row r="131" spans="2:6">
      <c r="B131" s="14">
        <v>49</v>
      </c>
      <c r="C131" s="14">
        <v>1</v>
      </c>
      <c r="D131" s="14" t="s">
        <v>15</v>
      </c>
      <c r="E131" s="14">
        <v>27</v>
      </c>
      <c r="F131">
        <f>VLOOKUP(D131,'item details'!$C$5:$D$18,2,FALSE)*E131</f>
        <v>5.4</v>
      </c>
    </row>
    <row r="132" spans="2:6">
      <c r="B132" s="14">
        <v>50</v>
      </c>
      <c r="C132" s="14">
        <v>1</v>
      </c>
      <c r="D132" s="14" t="s">
        <v>19</v>
      </c>
      <c r="E132" s="14">
        <v>6</v>
      </c>
      <c r="F132">
        <f>VLOOKUP(D132,'item details'!$C$5:$D$18,2,FALSE)*E132</f>
        <v>1.8</v>
      </c>
    </row>
    <row r="133" spans="2:6">
      <c r="B133" s="14">
        <v>50</v>
      </c>
      <c r="C133">
        <v>2</v>
      </c>
      <c r="D133" t="s">
        <v>15</v>
      </c>
      <c r="E133">
        <v>15</v>
      </c>
      <c r="F133">
        <f>VLOOKUP(D133,'item details'!$C$5:$D$18,2,FALSE)*E133</f>
        <v>3</v>
      </c>
    </row>
    <row r="134" spans="2:6">
      <c r="B134" s="14">
        <v>51</v>
      </c>
      <c r="C134" s="14">
        <v>1</v>
      </c>
      <c r="D134" s="14" t="s">
        <v>12</v>
      </c>
      <c r="E134" s="14">
        <v>34</v>
      </c>
      <c r="F134">
        <f>VLOOKUP(D134,'item details'!$C$5:$D$18,2,FALSE)*E134</f>
        <v>2.72</v>
      </c>
    </row>
    <row r="135" spans="2:6">
      <c r="B135" s="14">
        <v>51</v>
      </c>
      <c r="C135">
        <v>2</v>
      </c>
      <c r="D135" t="s">
        <v>16</v>
      </c>
      <c r="E135">
        <v>42</v>
      </c>
      <c r="F135">
        <f>VLOOKUP(D135,'item details'!$C$5:$D$18,2,FALSE)*E135</f>
        <v>3.36</v>
      </c>
    </row>
    <row r="136" spans="2:6">
      <c r="B136" s="14">
        <v>51</v>
      </c>
      <c r="C136">
        <v>3</v>
      </c>
      <c r="D136" t="s">
        <v>17</v>
      </c>
      <c r="E136">
        <v>14</v>
      </c>
      <c r="F136">
        <f>VLOOKUP(D136,'item details'!$C$5:$D$18,2,FALSE)*E136</f>
        <v>2.8</v>
      </c>
    </row>
    <row r="137" spans="2:6">
      <c r="B137" s="14">
        <v>51</v>
      </c>
      <c r="C137">
        <v>4</v>
      </c>
      <c r="D137" t="s">
        <v>13</v>
      </c>
      <c r="E137">
        <v>2</v>
      </c>
      <c r="F137">
        <f>VLOOKUP(D137,'item details'!$C$5:$D$18,2,FALSE)*E137</f>
        <v>0.2</v>
      </c>
    </row>
    <row r="138" spans="2:6">
      <c r="B138" s="14">
        <v>52</v>
      </c>
      <c r="C138" s="14">
        <v>1</v>
      </c>
      <c r="D138" s="14" t="s">
        <v>15</v>
      </c>
      <c r="E138" s="14">
        <v>55</v>
      </c>
      <c r="F138">
        <f>VLOOKUP(D138,'item details'!$C$5:$D$18,2,FALSE)*E138</f>
        <v>11</v>
      </c>
    </row>
    <row r="139" spans="2:6">
      <c r="B139" s="14">
        <v>53</v>
      </c>
      <c r="C139" s="14">
        <v>1</v>
      </c>
      <c r="D139" s="14" t="s">
        <v>12</v>
      </c>
      <c r="E139" s="14">
        <v>80</v>
      </c>
      <c r="F139">
        <f>VLOOKUP(D139,'item details'!$C$5:$D$18,2,FALSE)*E139</f>
        <v>6.4</v>
      </c>
    </row>
    <row r="140" spans="2:6">
      <c r="B140" s="14">
        <v>54</v>
      </c>
      <c r="C140" s="14">
        <v>1</v>
      </c>
      <c r="D140" s="14" t="s">
        <v>15</v>
      </c>
      <c r="E140" s="14">
        <v>50</v>
      </c>
      <c r="F140">
        <f>VLOOKUP(D140,'item details'!$C$5:$D$18,2,FALSE)*E140</f>
        <v>10</v>
      </c>
    </row>
    <row r="141" spans="2:6">
      <c r="B141" s="14">
        <v>55</v>
      </c>
      <c r="C141" s="14">
        <v>1</v>
      </c>
      <c r="D141" s="14" t="s">
        <v>9</v>
      </c>
      <c r="E141" s="14">
        <v>13</v>
      </c>
      <c r="F141">
        <f>VLOOKUP(D141,'item details'!$C$5:$D$18,2,FALSE)*E141</f>
        <v>5.2</v>
      </c>
    </row>
    <row r="142" spans="2:6">
      <c r="B142" s="14">
        <v>55</v>
      </c>
      <c r="C142" s="14">
        <v>2</v>
      </c>
      <c r="D142" t="s">
        <v>14</v>
      </c>
      <c r="E142">
        <v>12</v>
      </c>
      <c r="F142">
        <f>VLOOKUP(D142,'item details'!$C$5:$D$18,2,FALSE)*E142</f>
        <v>3.6</v>
      </c>
    </row>
    <row r="143" spans="2:6">
      <c r="B143" s="14">
        <v>55</v>
      </c>
      <c r="C143" s="14">
        <v>3</v>
      </c>
      <c r="D143" t="s">
        <v>13</v>
      </c>
      <c r="E143">
        <v>2</v>
      </c>
      <c r="F143">
        <f>VLOOKUP(D143,'item details'!$C$5:$D$18,2,FALSE)*E143</f>
        <v>0.2</v>
      </c>
    </row>
    <row r="144" spans="2:6">
      <c r="B144" s="14">
        <v>55</v>
      </c>
      <c r="C144" s="14">
        <v>4</v>
      </c>
      <c r="D144" t="s">
        <v>16</v>
      </c>
      <c r="E144">
        <v>12</v>
      </c>
      <c r="F144">
        <f>VLOOKUP(D144,'item details'!$C$5:$D$18,2,FALSE)*E144</f>
        <v>0.96</v>
      </c>
    </row>
    <row r="145" spans="2:6">
      <c r="B145" s="14">
        <v>55</v>
      </c>
      <c r="C145" s="14">
        <v>5</v>
      </c>
      <c r="D145" t="s">
        <v>15</v>
      </c>
      <c r="E145">
        <v>17</v>
      </c>
      <c r="F145">
        <f>VLOOKUP(D145,'item details'!$C$5:$D$18,2,FALSE)*E145</f>
        <v>3.4</v>
      </c>
    </row>
    <row r="146" spans="2:6">
      <c r="B146" s="14">
        <v>55</v>
      </c>
      <c r="C146" s="14">
        <v>6</v>
      </c>
      <c r="D146" t="s">
        <v>17</v>
      </c>
      <c r="E146">
        <v>2</v>
      </c>
      <c r="F146">
        <f>VLOOKUP(D146,'item details'!$C$5:$D$18,2,FALSE)*E146</f>
        <v>0.4</v>
      </c>
    </row>
    <row r="147" spans="2:6">
      <c r="B147" s="14">
        <v>56</v>
      </c>
      <c r="C147" s="14">
        <v>1</v>
      </c>
      <c r="D147" s="14" t="s">
        <v>19</v>
      </c>
      <c r="E147" s="14">
        <v>14</v>
      </c>
      <c r="F147">
        <f>VLOOKUP(D147,'item details'!$C$5:$D$18,2,FALSE)*E147</f>
        <v>4.2</v>
      </c>
    </row>
    <row r="148" spans="2:6">
      <c r="B148" s="14">
        <v>57</v>
      </c>
      <c r="C148" s="14">
        <v>1</v>
      </c>
      <c r="D148" s="14" t="s">
        <v>15</v>
      </c>
      <c r="E148" s="14">
        <v>18</v>
      </c>
      <c r="F148">
        <f>VLOOKUP(D148,'item details'!$C$5:$D$18,2,FALSE)*E148</f>
        <v>3.6</v>
      </c>
    </row>
    <row r="149" spans="2:6">
      <c r="B149" s="14">
        <v>57</v>
      </c>
      <c r="C149" s="14">
        <v>2</v>
      </c>
      <c r="D149" t="s">
        <v>12</v>
      </c>
      <c r="E149">
        <v>36</v>
      </c>
      <c r="F149">
        <f>VLOOKUP(D149,'item details'!$C$5:$D$18,2,FALSE)*E149</f>
        <v>2.88</v>
      </c>
    </row>
    <row r="150" spans="2:6">
      <c r="B150" s="14">
        <v>57</v>
      </c>
      <c r="C150" s="14">
        <v>3</v>
      </c>
      <c r="D150" t="s">
        <v>13</v>
      </c>
      <c r="E150">
        <v>3</v>
      </c>
      <c r="F150">
        <f>VLOOKUP(D150,'item details'!$C$5:$D$18,2,FALSE)*E150</f>
        <v>0.3</v>
      </c>
    </row>
    <row r="151" spans="2:6">
      <c r="B151" s="14">
        <v>57</v>
      </c>
      <c r="C151" s="14">
        <v>4</v>
      </c>
      <c r="D151" t="s">
        <v>16</v>
      </c>
      <c r="E151">
        <v>6</v>
      </c>
      <c r="F151">
        <f>VLOOKUP(D151,'item details'!$C$5:$D$18,2,FALSE)*E151</f>
        <v>0.48</v>
      </c>
    </row>
    <row r="152" spans="2:6">
      <c r="B152" s="14">
        <v>58</v>
      </c>
      <c r="C152" s="14">
        <v>1</v>
      </c>
      <c r="D152" s="14" t="s">
        <v>18</v>
      </c>
      <c r="E152" s="14">
        <v>2</v>
      </c>
      <c r="F152">
        <f>VLOOKUP(D152,'item details'!$C$5:$D$18,2,FALSE)*E152</f>
        <v>0.8</v>
      </c>
    </row>
    <row r="153" spans="2:6">
      <c r="B153" s="14">
        <v>58</v>
      </c>
      <c r="C153" s="14">
        <v>2</v>
      </c>
      <c r="D153" t="s">
        <v>17</v>
      </c>
      <c r="E153">
        <v>1</v>
      </c>
      <c r="F153">
        <f>VLOOKUP(D153,'item details'!$C$5:$D$18,2,FALSE)*E153</f>
        <v>0.2</v>
      </c>
    </row>
    <row r="154" spans="2:6">
      <c r="B154" s="14">
        <v>58</v>
      </c>
      <c r="C154" s="14">
        <v>3</v>
      </c>
      <c r="D154" t="s">
        <v>19</v>
      </c>
      <c r="E154">
        <v>1</v>
      </c>
      <c r="F154">
        <f>VLOOKUP(D154,'item details'!$C$5:$D$18,2,FALSE)*E154</f>
        <v>0.3</v>
      </c>
    </row>
    <row r="155" spans="2:6">
      <c r="B155" s="14">
        <v>58</v>
      </c>
      <c r="C155" s="14">
        <v>4</v>
      </c>
      <c r="D155" t="s">
        <v>14</v>
      </c>
      <c r="E155">
        <v>2</v>
      </c>
      <c r="F155">
        <f>VLOOKUP(D155,'item details'!$C$5:$D$18,2,FALSE)*E155</f>
        <v>0.6</v>
      </c>
    </row>
    <row r="156" spans="2:6">
      <c r="B156" s="14">
        <v>58</v>
      </c>
      <c r="C156" s="14">
        <v>5</v>
      </c>
      <c r="D156" s="14" t="s">
        <v>15</v>
      </c>
      <c r="E156" s="14">
        <v>14</v>
      </c>
      <c r="F156">
        <f>VLOOKUP(D156,'item details'!$C$5:$D$18,2,FALSE)*E156</f>
        <v>2.8</v>
      </c>
    </row>
    <row r="157" spans="2:6">
      <c r="B157" s="14">
        <v>59</v>
      </c>
      <c r="C157" s="14">
        <v>1</v>
      </c>
      <c r="D157" s="14" t="s">
        <v>26</v>
      </c>
      <c r="E157" s="14">
        <v>2</v>
      </c>
      <c r="F157">
        <f>VLOOKUP(D157,'item details'!$C$5:$D$18,2,FALSE)*E157</f>
        <v>0.16</v>
      </c>
    </row>
    <row r="158" spans="2:6">
      <c r="B158" s="14">
        <v>60</v>
      </c>
      <c r="C158" s="14">
        <v>1</v>
      </c>
      <c r="D158" s="14" t="s">
        <v>16</v>
      </c>
      <c r="E158" s="14">
        <v>51</v>
      </c>
      <c r="F158">
        <f>VLOOKUP(D158,'item details'!$C$5:$D$18,2,FALSE)*E158</f>
        <v>4.08</v>
      </c>
    </row>
    <row r="159" spans="2:6">
      <c r="B159" s="14">
        <v>60</v>
      </c>
      <c r="C159" s="14">
        <v>2</v>
      </c>
      <c r="D159" t="s">
        <v>9</v>
      </c>
      <c r="E159">
        <v>20</v>
      </c>
      <c r="F159">
        <f>VLOOKUP(D159,'item details'!$C$5:$D$18,2,FALSE)*E159</f>
        <v>8</v>
      </c>
    </row>
    <row r="160" spans="2:8">
      <c r="B160" s="14">
        <v>60</v>
      </c>
      <c r="C160" s="14">
        <v>3</v>
      </c>
      <c r="D160" t="s">
        <v>20</v>
      </c>
      <c r="E160">
        <v>6</v>
      </c>
      <c r="F160">
        <f>VLOOKUP(D160,'item details'!$C$5:$D$18,2,FALSE)*E160</f>
        <v>0.9</v>
      </c>
      <c r="H160" t="s">
        <v>28</v>
      </c>
    </row>
    <row r="161" spans="2:6">
      <c r="B161" s="14">
        <v>60</v>
      </c>
      <c r="C161" s="14">
        <v>4</v>
      </c>
      <c r="D161" t="s">
        <v>12</v>
      </c>
      <c r="E161">
        <v>12</v>
      </c>
      <c r="F161">
        <f>VLOOKUP(D161,'item details'!$C$5:$D$18,2,FALSE)*E161</f>
        <v>0.96</v>
      </c>
    </row>
    <row r="162" spans="2:6">
      <c r="B162" s="14">
        <v>61</v>
      </c>
      <c r="C162" s="14">
        <v>1</v>
      </c>
      <c r="D162" s="14" t="s">
        <v>16</v>
      </c>
      <c r="E162" s="14">
        <v>181</v>
      </c>
      <c r="F162">
        <f>VLOOKUP(D162,'item details'!$C$5:$D$18,2,FALSE)*E162</f>
        <v>14.48</v>
      </c>
    </row>
    <row r="163" spans="2:6">
      <c r="B163" s="14">
        <v>62</v>
      </c>
      <c r="C163" s="14">
        <v>1</v>
      </c>
      <c r="D163" s="14" t="s">
        <v>11</v>
      </c>
      <c r="E163" s="14">
        <v>239</v>
      </c>
      <c r="F163">
        <f>VLOOKUP(D163,'item details'!$C$5:$D$18,2,FALSE)*E163</f>
        <v>19.12</v>
      </c>
    </row>
    <row r="164" spans="2:6">
      <c r="B164" s="14">
        <v>62</v>
      </c>
      <c r="C164">
        <v>2</v>
      </c>
      <c r="D164" t="s">
        <v>26</v>
      </c>
      <c r="E164">
        <v>1</v>
      </c>
      <c r="F164">
        <f>VLOOKUP(D164,'item details'!$C$5:$D$18,2,FALSE)*E164</f>
        <v>0.08</v>
      </c>
    </row>
    <row r="165" spans="2:6">
      <c r="B165">
        <v>63</v>
      </c>
      <c r="C165">
        <v>1</v>
      </c>
      <c r="D165" t="s">
        <v>15</v>
      </c>
      <c r="E165">
        <v>5</v>
      </c>
      <c r="F165">
        <f>VLOOKUP(D165,'item details'!$C$5:$D$18,2,FALSE)*E165</f>
        <v>1</v>
      </c>
    </row>
    <row r="166" spans="2:6">
      <c r="B166">
        <v>63</v>
      </c>
      <c r="C166">
        <v>2</v>
      </c>
      <c r="D166" t="s">
        <v>26</v>
      </c>
      <c r="E166">
        <v>3</v>
      </c>
      <c r="F166">
        <f>VLOOKUP(D166,'item details'!$C$5:$D$18,2,FALSE)*E166</f>
        <v>0.24</v>
      </c>
    </row>
    <row r="167" spans="1:6">
      <c r="A167" t="s">
        <v>29</v>
      </c>
      <c r="B167">
        <v>64</v>
      </c>
      <c r="C167">
        <v>1</v>
      </c>
      <c r="D167" t="s">
        <v>15</v>
      </c>
      <c r="E167">
        <v>39</v>
      </c>
      <c r="F167">
        <f>VLOOKUP(D167,'item details'!$C$5:$D$18,2,FALSE)*E167</f>
        <v>7.8</v>
      </c>
    </row>
    <row r="168" spans="1:6">
      <c r="A168" t="s">
        <v>29</v>
      </c>
      <c r="B168">
        <v>64</v>
      </c>
      <c r="C168">
        <v>2</v>
      </c>
      <c r="D168" t="s">
        <v>14</v>
      </c>
      <c r="E168">
        <v>2</v>
      </c>
      <c r="F168">
        <f>VLOOKUP(D168,'item details'!$C$5:$D$18,2,FALSE)*E168</f>
        <v>0.6</v>
      </c>
    </row>
    <row r="169" spans="1:6">
      <c r="A169" t="s">
        <v>29</v>
      </c>
      <c r="B169">
        <v>64</v>
      </c>
      <c r="C169">
        <v>3</v>
      </c>
      <c r="D169" t="s">
        <v>18</v>
      </c>
      <c r="E169">
        <v>1</v>
      </c>
      <c r="F169">
        <f>VLOOKUP(D169,'item details'!$C$5:$D$18,2,FALSE)*E169</f>
        <v>0.4</v>
      </c>
    </row>
    <row r="170" spans="2:6">
      <c r="B170">
        <v>65</v>
      </c>
      <c r="C170">
        <v>1</v>
      </c>
      <c r="D170" t="s">
        <v>19</v>
      </c>
      <c r="E170">
        <v>4</v>
      </c>
      <c r="F170">
        <f>VLOOKUP(D170,'item details'!$C$5:$D$18,2,FALSE)*E170</f>
        <v>1.2</v>
      </c>
    </row>
    <row r="171" spans="2:6">
      <c r="B171">
        <v>66</v>
      </c>
      <c r="C171">
        <v>1</v>
      </c>
      <c r="D171" t="s">
        <v>19</v>
      </c>
      <c r="E171">
        <v>20</v>
      </c>
      <c r="F171">
        <f>VLOOKUP(D171,'item details'!$C$5:$D$18,2,FALSE)*E171</f>
        <v>6</v>
      </c>
    </row>
    <row r="172" spans="2:6">
      <c r="B172">
        <v>66</v>
      </c>
      <c r="C172">
        <v>2</v>
      </c>
      <c r="D172" t="s">
        <v>10</v>
      </c>
      <c r="E172">
        <v>25</v>
      </c>
      <c r="F172">
        <f>VLOOKUP(D172,'item details'!$C$5:$D$18,2,FALSE)*E172</f>
        <v>6.25</v>
      </c>
    </row>
    <row r="173" spans="2:6">
      <c r="B173">
        <v>66</v>
      </c>
      <c r="C173">
        <v>3</v>
      </c>
      <c r="D173" t="s">
        <v>11</v>
      </c>
      <c r="E173">
        <v>25</v>
      </c>
      <c r="F173">
        <f>VLOOKUP(D173,'item details'!$C$5:$D$18,2,FALSE)*E173</f>
        <v>2</v>
      </c>
    </row>
    <row r="174" spans="2:6">
      <c r="B174">
        <v>67</v>
      </c>
      <c r="C174">
        <v>1</v>
      </c>
      <c r="D174" t="s">
        <v>10</v>
      </c>
      <c r="E174">
        <v>2</v>
      </c>
      <c r="F174">
        <f>VLOOKUP(D174,'item details'!$C$5:$D$18,2,FALSE)*E174</f>
        <v>0.5</v>
      </c>
    </row>
    <row r="175" spans="2:6">
      <c r="B175">
        <v>67</v>
      </c>
      <c r="C175">
        <v>2</v>
      </c>
      <c r="D175" t="s">
        <v>11</v>
      </c>
      <c r="E175">
        <v>2</v>
      </c>
      <c r="F175">
        <f>VLOOKUP(D175,'item details'!$C$5:$D$18,2,FALSE)*E175</f>
        <v>0.16</v>
      </c>
    </row>
    <row r="176" spans="2:6">
      <c r="B176">
        <v>67</v>
      </c>
      <c r="C176">
        <v>3</v>
      </c>
      <c r="D176" t="s">
        <v>14</v>
      </c>
      <c r="E176">
        <v>1</v>
      </c>
      <c r="F176">
        <f>VLOOKUP(D176,'item details'!$C$5:$D$18,2,FALSE)*E176</f>
        <v>0.3</v>
      </c>
    </row>
    <row r="177" spans="2:6">
      <c r="B177">
        <v>67</v>
      </c>
      <c r="C177">
        <v>4</v>
      </c>
      <c r="D177" t="s">
        <v>17</v>
      </c>
      <c r="E177">
        <v>1</v>
      </c>
      <c r="F177">
        <f>VLOOKUP(D177,'item details'!$C$5:$D$18,2,FALSE)*E177</f>
        <v>0.2</v>
      </c>
    </row>
    <row r="178" spans="2:6">
      <c r="B178">
        <v>68</v>
      </c>
      <c r="C178">
        <v>1</v>
      </c>
      <c r="D178" t="s">
        <v>20</v>
      </c>
      <c r="E178">
        <v>4</v>
      </c>
      <c r="F178">
        <f>VLOOKUP(D178,'item details'!$C$5:$D$18,2,FALSE)*E178</f>
        <v>0.6</v>
      </c>
    </row>
    <row r="179" spans="2:6">
      <c r="B179">
        <v>68</v>
      </c>
      <c r="C179">
        <v>2</v>
      </c>
      <c r="D179" t="s">
        <v>12</v>
      </c>
      <c r="E179">
        <v>6</v>
      </c>
      <c r="F179">
        <f>VLOOKUP(D179,'item details'!$C$5:$D$18,2,FALSE)*E179</f>
        <v>0.48</v>
      </c>
    </row>
    <row r="180" spans="2:6">
      <c r="B180">
        <v>69</v>
      </c>
      <c r="C180">
        <v>1</v>
      </c>
      <c r="D180" t="s">
        <v>9</v>
      </c>
      <c r="E180">
        <v>10</v>
      </c>
      <c r="F180">
        <f>VLOOKUP(D180,'item details'!$C$5:$D$18,2,FALSE)*E180</f>
        <v>4</v>
      </c>
    </row>
    <row r="181" spans="2:6">
      <c r="B181">
        <v>69</v>
      </c>
      <c r="C181">
        <v>2</v>
      </c>
      <c r="D181" t="s">
        <v>14</v>
      </c>
      <c r="E181">
        <v>15</v>
      </c>
      <c r="F181">
        <f>VLOOKUP(D181,'item details'!$C$5:$D$18,2,FALSE)*E181</f>
        <v>4.5</v>
      </c>
    </row>
    <row r="182" spans="2:6">
      <c r="B182">
        <v>69</v>
      </c>
      <c r="C182">
        <v>3</v>
      </c>
      <c r="D182" t="s">
        <v>12</v>
      </c>
      <c r="E182">
        <v>25</v>
      </c>
      <c r="F182">
        <f>VLOOKUP(D182,'item details'!$C$5:$D$18,2,FALSE)*E182</f>
        <v>2</v>
      </c>
    </row>
    <row r="183" spans="2:6">
      <c r="B183">
        <v>69</v>
      </c>
      <c r="C183">
        <v>4</v>
      </c>
      <c r="D183" t="s">
        <v>15</v>
      </c>
      <c r="E183">
        <v>20</v>
      </c>
      <c r="F183">
        <f>VLOOKUP(D183,'item details'!$C$5:$D$18,2,FALSE)*E183</f>
        <v>4</v>
      </c>
    </row>
    <row r="184" spans="2:6">
      <c r="B184">
        <v>69</v>
      </c>
      <c r="C184">
        <v>5</v>
      </c>
      <c r="D184" t="s">
        <v>13</v>
      </c>
      <c r="E184">
        <v>10</v>
      </c>
      <c r="F184">
        <f>VLOOKUP(D184,'item details'!$C$5:$D$18,2,FALSE)*E184</f>
        <v>1</v>
      </c>
    </row>
    <row r="185" spans="2:6">
      <c r="B185">
        <v>69</v>
      </c>
      <c r="C185">
        <v>6</v>
      </c>
      <c r="D185" t="s">
        <v>26</v>
      </c>
      <c r="E185">
        <v>25</v>
      </c>
      <c r="F185">
        <f>VLOOKUP(D185,'item details'!$C$5:$D$18,2,FALSE)*E185</f>
        <v>2</v>
      </c>
    </row>
    <row r="186" spans="2:6">
      <c r="B186">
        <v>69</v>
      </c>
      <c r="C186">
        <v>7</v>
      </c>
      <c r="D186" t="s">
        <v>20</v>
      </c>
      <c r="E186">
        <v>10</v>
      </c>
      <c r="F186">
        <f>VLOOKUP(D186,'item details'!$C$5:$D$18,2,FALSE)*E186</f>
        <v>1.5</v>
      </c>
    </row>
    <row r="187" spans="2:6">
      <c r="B187">
        <v>70</v>
      </c>
      <c r="C187">
        <v>1</v>
      </c>
      <c r="D187" t="s">
        <v>19</v>
      </c>
      <c r="E187">
        <v>3</v>
      </c>
      <c r="F187">
        <f>VLOOKUP(D187,'item details'!$C$5:$D$18,2,FALSE)*E187</f>
        <v>0.9</v>
      </c>
    </row>
    <row r="188" spans="2:6">
      <c r="B188">
        <v>70</v>
      </c>
      <c r="C188">
        <v>2</v>
      </c>
      <c r="D188" t="s">
        <v>15</v>
      </c>
      <c r="E188">
        <v>17</v>
      </c>
      <c r="F188">
        <f>VLOOKUP(D188,'item details'!$C$5:$D$18,2,FALSE)*E188</f>
        <v>3.4</v>
      </c>
    </row>
    <row r="189" spans="2:6">
      <c r="B189">
        <v>70</v>
      </c>
      <c r="C189">
        <v>3</v>
      </c>
      <c r="D189" t="s">
        <v>13</v>
      </c>
      <c r="E189">
        <v>2</v>
      </c>
      <c r="F189">
        <f>VLOOKUP(D189,'item details'!$C$5:$D$18,2,FALSE)*E189</f>
        <v>0.2</v>
      </c>
    </row>
    <row r="190" spans="2:6">
      <c r="B190">
        <v>70</v>
      </c>
      <c r="C190">
        <v>4</v>
      </c>
      <c r="D190" t="s">
        <v>10</v>
      </c>
      <c r="E190">
        <v>6</v>
      </c>
      <c r="F190">
        <f>VLOOKUP(D190,'item details'!$C$5:$D$18,2,FALSE)*E190</f>
        <v>1.5</v>
      </c>
    </row>
    <row r="191" spans="2:6">
      <c r="B191">
        <v>70</v>
      </c>
      <c r="C191">
        <v>5</v>
      </c>
      <c r="D191" t="s">
        <v>12</v>
      </c>
      <c r="E191">
        <v>33</v>
      </c>
      <c r="F191">
        <f>VLOOKUP(D191,'item details'!$C$5:$D$18,2,FALSE)*E191</f>
        <v>2.64</v>
      </c>
    </row>
    <row r="192" spans="2:6">
      <c r="B192">
        <v>70</v>
      </c>
      <c r="C192">
        <v>6</v>
      </c>
      <c r="D192" t="s">
        <v>16</v>
      </c>
      <c r="E192">
        <v>20</v>
      </c>
      <c r="F192">
        <f>VLOOKUP(D192,'item details'!$C$5:$D$18,2,FALSE)*E192</f>
        <v>1.6</v>
      </c>
    </row>
    <row r="193" spans="2:6">
      <c r="B193">
        <v>70</v>
      </c>
      <c r="C193">
        <v>7</v>
      </c>
      <c r="D193" t="s">
        <v>9</v>
      </c>
      <c r="E193">
        <v>1</v>
      </c>
      <c r="F193">
        <f>VLOOKUP(D193,'item details'!$C$5:$D$18,2,FALSE)*E193</f>
        <v>0.4</v>
      </c>
    </row>
    <row r="194" spans="2:6">
      <c r="B194">
        <v>70</v>
      </c>
      <c r="C194">
        <v>8</v>
      </c>
      <c r="D194" t="s">
        <v>14</v>
      </c>
      <c r="E194">
        <v>2</v>
      </c>
      <c r="F194">
        <f>VLOOKUP(D194,'item details'!$C$5:$D$18,2,FALSE)*E194</f>
        <v>0.6</v>
      </c>
    </row>
    <row r="195" spans="2:6">
      <c r="B195">
        <v>70</v>
      </c>
      <c r="C195">
        <v>9</v>
      </c>
      <c r="D195" t="s">
        <v>11</v>
      </c>
      <c r="E195">
        <v>12</v>
      </c>
      <c r="F195">
        <f>VLOOKUP(D195,'item details'!$C$5:$D$18,2,FALSE)*E195</f>
        <v>0.96</v>
      </c>
    </row>
    <row r="196" spans="2:6">
      <c r="B196">
        <v>71</v>
      </c>
      <c r="C196">
        <v>1</v>
      </c>
      <c r="D196" t="s">
        <v>14</v>
      </c>
      <c r="E196">
        <v>25</v>
      </c>
      <c r="F196">
        <f>VLOOKUP(D196,'item details'!$C$5:$D$18,2,FALSE)*E196</f>
        <v>7.5</v>
      </c>
    </row>
    <row r="197" spans="2:6">
      <c r="B197">
        <v>71</v>
      </c>
      <c r="C197">
        <v>2</v>
      </c>
      <c r="D197" t="s">
        <v>12</v>
      </c>
      <c r="E197">
        <v>40</v>
      </c>
      <c r="F197">
        <f>VLOOKUP(D197,'item details'!$C$5:$D$18,2,FALSE)*E197</f>
        <v>3.2</v>
      </c>
    </row>
    <row r="198" spans="2:6">
      <c r="B198">
        <v>71</v>
      </c>
      <c r="C198">
        <v>3</v>
      </c>
      <c r="D198" t="s">
        <v>13</v>
      </c>
      <c r="E198">
        <v>12</v>
      </c>
      <c r="F198">
        <f>VLOOKUP(D198,'item details'!$C$5:$D$18,2,FALSE)*E198</f>
        <v>1.2</v>
      </c>
    </row>
    <row r="199" spans="2:6">
      <c r="B199">
        <v>72</v>
      </c>
      <c r="C199">
        <v>1</v>
      </c>
      <c r="D199" t="s">
        <v>17</v>
      </c>
      <c r="E199">
        <v>5</v>
      </c>
      <c r="F199">
        <f>VLOOKUP(D199,'item details'!$C$5:$D$18,2,FALSE)*E199</f>
        <v>1</v>
      </c>
    </row>
    <row r="200" spans="2:6">
      <c r="B200">
        <v>72</v>
      </c>
      <c r="C200">
        <v>2</v>
      </c>
      <c r="D200" t="s">
        <v>11</v>
      </c>
      <c r="E200">
        <v>13</v>
      </c>
      <c r="F200">
        <f>VLOOKUP(D200,'item details'!$C$5:$D$18,2,FALSE)*E200</f>
        <v>1.04</v>
      </c>
    </row>
    <row r="201" spans="2:6">
      <c r="B201">
        <v>72</v>
      </c>
      <c r="C201">
        <v>3</v>
      </c>
      <c r="D201" t="s">
        <v>15</v>
      </c>
      <c r="E201">
        <v>14</v>
      </c>
      <c r="F201">
        <f>VLOOKUP(D201,'item details'!$C$5:$D$18,2,FALSE)*E201</f>
        <v>2.8</v>
      </c>
    </row>
    <row r="202" spans="2:6">
      <c r="B202">
        <v>72</v>
      </c>
      <c r="C202">
        <v>4</v>
      </c>
      <c r="D202" t="s">
        <v>19</v>
      </c>
      <c r="E202">
        <v>7</v>
      </c>
      <c r="F202">
        <f>VLOOKUP(D202,'item details'!$C$5:$D$18,2,FALSE)*E202</f>
        <v>2.1</v>
      </c>
    </row>
    <row r="203" spans="2:6">
      <c r="B203">
        <v>72</v>
      </c>
      <c r="C203">
        <v>5</v>
      </c>
      <c r="D203" t="s">
        <v>12</v>
      </c>
      <c r="E203">
        <v>22</v>
      </c>
      <c r="F203">
        <f>VLOOKUP(D203,'item details'!$C$5:$D$18,2,FALSE)*E203</f>
        <v>1.76</v>
      </c>
    </row>
    <row r="204" spans="2:6">
      <c r="B204">
        <v>73</v>
      </c>
      <c r="C204">
        <v>1</v>
      </c>
      <c r="D204" t="s">
        <v>9</v>
      </c>
      <c r="E204">
        <v>10</v>
      </c>
      <c r="F204">
        <f>VLOOKUP(D204,'item details'!$C$5:$D$18,2,FALSE)*E204</f>
        <v>4</v>
      </c>
    </row>
    <row r="205" spans="2:6">
      <c r="B205">
        <v>73</v>
      </c>
      <c r="C205">
        <v>2</v>
      </c>
      <c r="D205" t="s">
        <v>14</v>
      </c>
      <c r="E205">
        <v>15</v>
      </c>
      <c r="F205">
        <f>VLOOKUP(D205,'item details'!$C$5:$D$18,2,FALSE)*E205</f>
        <v>4.5</v>
      </c>
    </row>
    <row r="206" spans="2:6">
      <c r="B206">
        <v>73</v>
      </c>
      <c r="C206">
        <v>3</v>
      </c>
      <c r="D206" t="s">
        <v>10</v>
      </c>
      <c r="E206">
        <v>15</v>
      </c>
      <c r="F206">
        <f>VLOOKUP(D206,'item details'!$C$5:$D$18,2,FALSE)*E206</f>
        <v>3.75</v>
      </c>
    </row>
    <row r="207" spans="2:6">
      <c r="B207">
        <v>73</v>
      </c>
      <c r="C207">
        <v>4</v>
      </c>
      <c r="D207" t="s">
        <v>11</v>
      </c>
      <c r="E207">
        <v>15</v>
      </c>
      <c r="F207">
        <f>VLOOKUP(D207,'item details'!$C$5:$D$18,2,FALSE)*E207</f>
        <v>1.2</v>
      </c>
    </row>
    <row r="208" spans="2:6">
      <c r="B208">
        <v>73</v>
      </c>
      <c r="C208">
        <v>5</v>
      </c>
      <c r="D208" t="s">
        <v>15</v>
      </c>
      <c r="E208">
        <v>25</v>
      </c>
      <c r="F208">
        <f>VLOOKUP(D208,'item details'!$C$5:$D$18,2,FALSE)*E208</f>
        <v>5</v>
      </c>
    </row>
    <row r="209" spans="2:6">
      <c r="B209">
        <v>73</v>
      </c>
      <c r="C209">
        <v>6</v>
      </c>
      <c r="D209" t="s">
        <v>19</v>
      </c>
      <c r="E209">
        <v>25</v>
      </c>
      <c r="F209">
        <f>VLOOKUP(D209,'item details'!$C$5:$D$18,2,FALSE)*E209</f>
        <v>7.5</v>
      </c>
    </row>
    <row r="210" spans="2:6">
      <c r="B210">
        <v>73</v>
      </c>
      <c r="C210">
        <v>7</v>
      </c>
      <c r="D210" t="s">
        <v>12</v>
      </c>
      <c r="E210">
        <v>11</v>
      </c>
      <c r="F210">
        <f>VLOOKUP(D210,'item details'!$C$5:$D$18,2,FALSE)*E210</f>
        <v>0.88</v>
      </c>
    </row>
    <row r="211" spans="2:6">
      <c r="B211">
        <v>74</v>
      </c>
      <c r="C211">
        <v>1</v>
      </c>
      <c r="D211" t="s">
        <v>17</v>
      </c>
      <c r="E211">
        <v>60</v>
      </c>
      <c r="F211">
        <f>VLOOKUP(D211,'item details'!$C$5:$D$18,2,FALSE)*E211</f>
        <v>12</v>
      </c>
    </row>
    <row r="212" spans="2:6">
      <c r="B212">
        <v>74</v>
      </c>
      <c r="C212">
        <v>2</v>
      </c>
      <c r="D212" t="s">
        <v>16</v>
      </c>
      <c r="E212">
        <v>131</v>
      </c>
      <c r="F212">
        <f>VLOOKUP(D212,'item details'!$C$5:$D$18,2,FALSE)*E212</f>
        <v>10.48</v>
      </c>
    </row>
    <row r="213" spans="2:6">
      <c r="B213">
        <v>74</v>
      </c>
      <c r="C213">
        <v>3</v>
      </c>
      <c r="D213" t="s">
        <v>12</v>
      </c>
      <c r="E213">
        <v>60</v>
      </c>
      <c r="F213">
        <f>VLOOKUP(D213,'item details'!$C$5:$D$18,2,FALSE)*E213</f>
        <v>4.8</v>
      </c>
    </row>
    <row r="214" spans="2:6">
      <c r="B214">
        <v>74</v>
      </c>
      <c r="C214">
        <v>4</v>
      </c>
      <c r="D214" t="s">
        <v>20</v>
      </c>
      <c r="E214">
        <v>6</v>
      </c>
      <c r="F214">
        <f>VLOOKUP(D214,'item details'!$C$5:$D$18,2,FALSE)*E214</f>
        <v>0.9</v>
      </c>
    </row>
    <row r="215" spans="2:6">
      <c r="B215">
        <v>75</v>
      </c>
      <c r="C215">
        <v>1</v>
      </c>
      <c r="D215" t="s">
        <v>9</v>
      </c>
      <c r="E215">
        <v>20</v>
      </c>
      <c r="F215">
        <f>VLOOKUP(D215,'item details'!$C$5:$D$18,2,FALSE)*E215</f>
        <v>8</v>
      </c>
    </row>
    <row r="216" spans="2:6">
      <c r="B216">
        <v>75</v>
      </c>
      <c r="C216">
        <v>2</v>
      </c>
      <c r="D216" t="s">
        <v>10</v>
      </c>
      <c r="E216">
        <v>10</v>
      </c>
      <c r="F216">
        <f>VLOOKUP(D216,'item details'!$C$5:$D$18,2,FALSE)*E216</f>
        <v>2.5</v>
      </c>
    </row>
    <row r="217" spans="2:6">
      <c r="B217">
        <v>75</v>
      </c>
      <c r="C217">
        <v>3</v>
      </c>
      <c r="D217" t="s">
        <v>11</v>
      </c>
      <c r="E217">
        <v>10</v>
      </c>
      <c r="F217">
        <f>VLOOKUP(D217,'item details'!$C$5:$D$18,2,FALSE)*E217</f>
        <v>0.8</v>
      </c>
    </row>
    <row r="218" spans="2:6">
      <c r="B218">
        <v>76</v>
      </c>
      <c r="C218">
        <v>1</v>
      </c>
      <c r="D218" t="s">
        <v>19</v>
      </c>
      <c r="E218">
        <v>3</v>
      </c>
      <c r="F218">
        <f>VLOOKUP(D218,'item details'!$C$5:$D$18,2,FALSE)*E218</f>
        <v>0.9</v>
      </c>
    </row>
    <row r="219" spans="2:6">
      <c r="B219">
        <v>77</v>
      </c>
      <c r="C219">
        <v>1</v>
      </c>
      <c r="D219" t="s">
        <v>19</v>
      </c>
      <c r="E219">
        <v>25</v>
      </c>
      <c r="F219">
        <f>VLOOKUP(D219,'item details'!$C$5:$D$18,2,FALSE)*E219</f>
        <v>7.5</v>
      </c>
    </row>
    <row r="220" spans="2:6">
      <c r="B220">
        <v>77</v>
      </c>
      <c r="C220">
        <v>2</v>
      </c>
      <c r="D220" t="s">
        <v>14</v>
      </c>
      <c r="E220">
        <v>30</v>
      </c>
      <c r="F220">
        <f>VLOOKUP(D220,'item details'!$C$5:$D$18,2,FALSE)*E220</f>
        <v>9</v>
      </c>
    </row>
    <row r="221" spans="2:6">
      <c r="B221">
        <v>77</v>
      </c>
      <c r="C221">
        <v>3</v>
      </c>
      <c r="D221" t="s">
        <v>17</v>
      </c>
      <c r="E221">
        <v>25</v>
      </c>
      <c r="F221">
        <f>VLOOKUP(D221,'item details'!$C$5:$D$18,2,FALSE)*E221</f>
        <v>5</v>
      </c>
    </row>
    <row r="222" spans="2:6">
      <c r="B222">
        <v>78</v>
      </c>
      <c r="C222">
        <v>1</v>
      </c>
      <c r="D222" t="s">
        <v>15</v>
      </c>
      <c r="E222">
        <v>20</v>
      </c>
      <c r="F222">
        <f>VLOOKUP(D222,'item details'!$C$5:$D$18,2,FALSE)*E222</f>
        <v>4</v>
      </c>
    </row>
    <row r="223" spans="2:6">
      <c r="B223">
        <v>78</v>
      </c>
      <c r="C223">
        <v>2</v>
      </c>
      <c r="D223" t="s">
        <v>12</v>
      </c>
      <c r="E223">
        <v>85</v>
      </c>
      <c r="F223">
        <f>VLOOKUP(D223,'item details'!$C$5:$D$18,2,FALSE)*E223</f>
        <v>6.8</v>
      </c>
    </row>
    <row r="224" spans="2:6">
      <c r="B224">
        <v>78</v>
      </c>
      <c r="C224">
        <v>3</v>
      </c>
      <c r="D224" t="s">
        <v>13</v>
      </c>
      <c r="E224">
        <v>30</v>
      </c>
      <c r="F224">
        <f>VLOOKUP(D224,'item details'!$C$5:$D$18,2,FALSE)*E224</f>
        <v>3</v>
      </c>
    </row>
    <row r="225" spans="2:6">
      <c r="B225">
        <v>78</v>
      </c>
      <c r="C225">
        <v>4</v>
      </c>
      <c r="D225" t="s">
        <v>10</v>
      </c>
      <c r="E225">
        <v>25</v>
      </c>
      <c r="F225">
        <f>VLOOKUP(D225,'item details'!$C$5:$D$18,2,FALSE)*E225</f>
        <v>6.25</v>
      </c>
    </row>
    <row r="226" spans="2:6">
      <c r="B226">
        <v>78</v>
      </c>
      <c r="C226">
        <v>5</v>
      </c>
      <c r="D226" t="s">
        <v>11</v>
      </c>
      <c r="E226">
        <v>25</v>
      </c>
      <c r="F226">
        <f>VLOOKUP(D226,'item details'!$C$5:$D$18,2,FALSE)*E226</f>
        <v>2</v>
      </c>
    </row>
    <row r="501" spans="10:11">
      <c r="J501" t="s">
        <v>30</v>
      </c>
      <c r="K501">
        <v>400000</v>
      </c>
    </row>
    <row r="502" spans="10:10">
      <c r="J502" t="s">
        <v>31</v>
      </c>
    </row>
    <row r="503" spans="10:15">
      <c r="J503" t="s">
        <v>32</v>
      </c>
      <c r="K503">
        <v>100000</v>
      </c>
      <c r="O503" s="7" t="s">
        <v>33</v>
      </c>
    </row>
    <row r="504" spans="10:16">
      <c r="J504" t="s">
        <v>34</v>
      </c>
      <c r="K504">
        <v>260000</v>
      </c>
      <c r="P504">
        <v>21321</v>
      </c>
    </row>
    <row r="505" spans="10:16">
      <c r="J505" t="s">
        <v>35</v>
      </c>
      <c r="K505">
        <f>630000-216612</f>
        <v>413388</v>
      </c>
      <c r="P505">
        <v>105421</v>
      </c>
    </row>
    <row r="506" spans="10:16">
      <c r="J506" t="s">
        <v>36</v>
      </c>
      <c r="K506">
        <v>102464</v>
      </c>
      <c r="P506">
        <v>139050</v>
      </c>
    </row>
    <row r="507" spans="16:16">
      <c r="P507">
        <v>42076</v>
      </c>
    </row>
    <row r="508" spans="16:16">
      <c r="P508">
        <v>8343</v>
      </c>
    </row>
    <row r="509" spans="16:16">
      <c r="P509">
        <v>191838</v>
      </c>
    </row>
    <row r="510" spans="16:16">
      <c r="P510">
        <v>113920</v>
      </c>
    </row>
    <row r="511" spans="16:16">
      <c r="P511">
        <v>99653</v>
      </c>
    </row>
    <row r="512" spans="16:16">
      <c r="P512">
        <v>38419</v>
      </c>
    </row>
    <row r="513" spans="11:16">
      <c r="K513">
        <f>SUM(K501:K512)</f>
        <v>1275852</v>
      </c>
      <c r="P513">
        <v>8652</v>
      </c>
    </row>
    <row r="514" spans="16:16">
      <c r="P514">
        <v>66694</v>
      </c>
    </row>
    <row r="515" spans="15:16">
      <c r="O515" s="7" t="s">
        <v>37</v>
      </c>
      <c r="P515" s="7">
        <f>SUM(P504:P514)</f>
        <v>835387</v>
      </c>
    </row>
    <row r="516" spans="9:9">
      <c r="I516" s="7"/>
    </row>
    <row r="517" spans="9:16">
      <c r="I517" s="7"/>
      <c r="P517">
        <v>62779</v>
      </c>
    </row>
    <row r="518" spans="16:16">
      <c r="P518">
        <v>43724</v>
      </c>
    </row>
    <row r="519" spans="16:16">
      <c r="P519">
        <v>44651</v>
      </c>
    </row>
    <row r="520" spans="16:16">
      <c r="P520">
        <v>84460</v>
      </c>
    </row>
    <row r="521" spans="16:16">
      <c r="P521">
        <v>9270</v>
      </c>
    </row>
    <row r="522" spans="16:16">
      <c r="P522">
        <v>7416</v>
      </c>
    </row>
    <row r="523" spans="16:16">
      <c r="P523">
        <v>164285</v>
      </c>
    </row>
    <row r="524" spans="16:16">
      <c r="P524">
        <v>9579</v>
      </c>
    </row>
    <row r="525" spans="16:16">
      <c r="P525">
        <v>139050</v>
      </c>
    </row>
    <row r="526" spans="16:16">
      <c r="P526">
        <v>299988</v>
      </c>
    </row>
    <row r="527" spans="16:16">
      <c r="P527">
        <v>6489</v>
      </c>
    </row>
    <row r="528" spans="16:16">
      <c r="P528">
        <v>84666</v>
      </c>
    </row>
    <row r="529" spans="16:16">
      <c r="P529">
        <v>88786</v>
      </c>
    </row>
    <row r="530" spans="15:18">
      <c r="O530" s="7" t="s">
        <v>38</v>
      </c>
      <c r="P530" s="7">
        <f>SUM(P515:P529)</f>
        <v>1880530</v>
      </c>
      <c r="R530" s="16">
        <f>9-4-0-0</f>
        <v>5</v>
      </c>
    </row>
    <row r="532" spans="16:16">
      <c r="P532">
        <v>613108</v>
      </c>
    </row>
    <row r="533" spans="16:16">
      <c r="P533">
        <v>21630</v>
      </c>
    </row>
    <row r="534" spans="16:16">
      <c r="P534">
        <v>9425</v>
      </c>
    </row>
    <row r="535" spans="16:16">
      <c r="P535">
        <v>21733</v>
      </c>
    </row>
    <row r="536" spans="16:16">
      <c r="P536">
        <v>4172</v>
      </c>
    </row>
    <row r="537" spans="16:16">
      <c r="P537">
        <v>4790</v>
      </c>
    </row>
    <row r="538" spans="16:16">
      <c r="P538">
        <v>14472</v>
      </c>
    </row>
    <row r="539" spans="16:16">
      <c r="P539">
        <v>8498</v>
      </c>
    </row>
    <row r="540" spans="16:16">
      <c r="P540">
        <v>10300</v>
      </c>
    </row>
    <row r="541" spans="16:16">
      <c r="P541">
        <v>7725</v>
      </c>
    </row>
    <row r="542" spans="16:16">
      <c r="P542">
        <v>19184</v>
      </c>
    </row>
    <row r="543" spans="16:16">
      <c r="P543">
        <v>7210</v>
      </c>
    </row>
    <row r="544" spans="16:16">
      <c r="P544">
        <v>8730</v>
      </c>
    </row>
    <row r="545" spans="16:16">
      <c r="P545">
        <v>4841</v>
      </c>
    </row>
    <row r="546" spans="16:16">
      <c r="P546">
        <v>24597</v>
      </c>
    </row>
    <row r="547" spans="16:16">
      <c r="P547">
        <v>115566</v>
      </c>
    </row>
    <row r="548" spans="16:16">
      <c r="P548">
        <v>23304</v>
      </c>
    </row>
    <row r="549" spans="16:16">
      <c r="P549">
        <v>30895</v>
      </c>
    </row>
    <row r="550" spans="15:18">
      <c r="O550" t="s">
        <v>37</v>
      </c>
      <c r="P550" s="7">
        <f>SUM(P532:P549)</f>
        <v>950180</v>
      </c>
      <c r="R550" s="7">
        <f>P550+P530+R505</f>
        <v>2830710</v>
      </c>
    </row>
  </sheetData>
  <mergeCells count="1">
    <mergeCell ref="A1:C3"/>
  </mergeCells>
  <dataValidations count="1">
    <dataValidation type="list" allowBlank="1" showInputMessage="1" showErrorMessage="1" sqref="D4 D5:D168 D206:D1048576">
      <formula1>'item details'!$C:$C</formula1>
    </dataValidation>
  </dataValidations>
  <hyperlinks>
    <hyperlink ref="A1" location="'index'!$A$1" display="Back to Directory"/>
  </hyperlinks>
  <pageMargins left="0.75" right="0.75" top="1" bottom="1" header="0.5" footer="0.5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64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spans="12:16">
      <c r="L62" s="5"/>
      <c r="M62">
        <f>IF('bill book'!D62=$H$1,'bill book'!B62,"false")</f>
        <v>32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spans="12:16">
      <c r="L78" s="5"/>
      <c r="M78">
        <f>IF('bill book'!D78=$H$1,'bill book'!B78,"false")</f>
        <v>36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spans="12:16">
      <c r="L99" s="5"/>
      <c r="M99">
        <f>IF('bill book'!D99=$H$1,'bill book'!B99,"false")</f>
        <v>41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spans="12:16">
      <c r="L108" s="5"/>
      <c r="M108">
        <f>IF('bill book'!D108=$H$1,'bill book'!B108,"false")</f>
        <v>42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spans="12:16">
      <c r="L123" s="5"/>
      <c r="M123">
        <f>IF('bill book'!D123=$H$1,'bill book'!B123,"false")</f>
        <v>45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65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spans="12:16">
      <c r="L6" s="5"/>
      <c r="M6">
        <f>IF('bill book'!D6=$H$1,'bill book'!B6,"false")</f>
        <v>19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spans="12:16">
      <c r="L17" s="5"/>
      <c r="M17">
        <f>IF('bill book'!D17=$H$1,'bill book'!B17,"false")</f>
        <v>21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spans="12:16">
      <c r="L28" s="5"/>
      <c r="M28">
        <f>IF('bill book'!D28=$H$1,'bill book'!B28,"false")</f>
        <v>23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spans="12:16">
      <c r="L33" s="5"/>
      <c r="M33">
        <f>IF('bill book'!D33=$H$1,'bill book'!B33,"false")</f>
        <v>25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spans="12:16">
      <c r="L37" s="5"/>
      <c r="M37">
        <f>IF('bill book'!D37=$H$1,'bill book'!B37,"false")</f>
        <v>26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spans="12:16">
      <c r="L57" s="5"/>
      <c r="M57">
        <f>IF('bill book'!D57=$H$1,'bill book'!B57,"false")</f>
        <v>31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spans="12:16">
      <c r="L77" s="5"/>
      <c r="M77">
        <f>IF('bill book'!D77=$H$1,'bill book'!B77,"false")</f>
        <v>36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spans="12:16">
      <c r="L93" s="5"/>
      <c r="M93">
        <f>IF('bill book'!D93=$H$1,'bill book'!B93,"false")</f>
        <v>40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spans="12:16">
      <c r="L172" s="5"/>
      <c r="M172">
        <f>IF('bill book'!D172=$H$1,'bill book'!B172,"false")</f>
        <v>66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spans="12:16">
      <c r="L174" s="5"/>
      <c r="M174">
        <f>IF('bill book'!D174=$H$1,'bill book'!B174,"false")</f>
        <v>67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spans="12:16">
      <c r="L190" s="5"/>
      <c r="M190">
        <f>IF('bill book'!D190=$H$1,'bill book'!B190,"false")</f>
        <v>70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spans="12:16">
      <c r="L206" s="5"/>
      <c r="M206">
        <f>IF('bill book'!D206=$H$1,'bill book'!B206,"false")</f>
        <v>73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spans="12:16">
      <c r="L216" s="5"/>
      <c r="M216">
        <f>IF('bill book'!D216=$H$1,'bill book'!B216,"false")</f>
        <v>75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spans="12:16">
      <c r="L225" s="5"/>
      <c r="M225">
        <f>IF('bill book'!D225=$H$1,'bill book'!B225,"false")</f>
        <v>78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66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spans="12:16">
      <c r="L30" s="5"/>
      <c r="M30">
        <f>IF('bill book'!D30=$H$1,'bill book'!B30,"false")</f>
        <v>24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spans="12:16">
      <c r="L50" s="5"/>
      <c r="M50">
        <f>IF('bill book'!D50=$H$1,'bill book'!B50,"false")</f>
        <v>28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spans="12:16">
      <c r="L55" s="5"/>
      <c r="M55">
        <f>IF('bill book'!D55=$H$1,'bill book'!B55,"false")</f>
        <v>30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spans="12:16">
      <c r="L63" s="5"/>
      <c r="M63">
        <f>IF('bill book'!D63=$H$1,'bill book'!B63,"false")</f>
        <v>32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spans="12:16">
      <c r="L68" s="5"/>
      <c r="M68">
        <f>IF('bill book'!D68=$H$1,'bill book'!B68,"false")</f>
        <v>33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spans="12:16">
      <c r="L96" s="5"/>
      <c r="M96">
        <f>IF('bill book'!D96=$H$1,'bill book'!B96,"false")</f>
        <v>41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spans="12:16">
      <c r="L115" s="5"/>
      <c r="M115">
        <f>IF('bill book'!D115=$H$1,'bill book'!B115,"false")</f>
        <v>44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spans="12:16">
      <c r="L129" s="5"/>
      <c r="M129">
        <f>IF('bill book'!D129=$H$1,'bill book'!B129,"false")</f>
        <v>48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spans="12:16">
      <c r="L160" s="5"/>
      <c r="M160">
        <f>IF('bill book'!D160=$H$1,'bill book'!B160,"false")</f>
        <v>60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spans="12:16">
      <c r="L178" s="5"/>
      <c r="M178">
        <f>IF('bill book'!D178=$H$1,'bill book'!B178,"false")</f>
        <v>68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spans="12:16">
      <c r="L186" s="5"/>
      <c r="M186">
        <f>IF('bill book'!D186=$H$1,'bill book'!B186,"false")</f>
        <v>69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spans="12:16">
      <c r="L214" s="5"/>
      <c r="M214">
        <f>IF('bill book'!D214=$H$1,'bill book'!B214,"false")</f>
        <v>74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67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spans="12:16">
      <c r="L11" s="5"/>
      <c r="M11">
        <f>IF('bill book'!D11=$H$1,'bill book'!B11,"false")</f>
        <v>19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spans="12:16">
      <c r="L15" s="5"/>
      <c r="M15">
        <f>IF('bill book'!D15=$H$1,'bill book'!B15,"false")</f>
        <v>21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spans="12:16">
      <c r="L24" s="5"/>
      <c r="M24">
        <f>IF('bill book'!D24=$H$1,'bill book'!B24,"false")</f>
        <v>22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spans="12:16">
      <c r="L39" s="5"/>
      <c r="M39">
        <f>IF('bill book'!D39=$H$1,'bill book'!B39,"false")</f>
        <v>26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spans="12:16">
      <c r="L48" s="5"/>
      <c r="M48">
        <f>IF('bill book'!D48=$H$1,'bill book'!B48,"false")</f>
        <v>28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spans="12:16">
      <c r="L59" s="5"/>
      <c r="M59">
        <f>IF('bill book'!D59=$H$1,'bill book'!B59,"false")</f>
        <v>31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spans="12:16">
      <c r="L76" s="5"/>
      <c r="M76">
        <f>IF('bill book'!D76=$H$1,'bill book'!B76,"false")</f>
        <v>35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spans="12:16">
      <c r="L84" s="5"/>
      <c r="M84">
        <f>IF('bill book'!D84=$H$1,'bill book'!B84,"false")</f>
        <v>37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spans="12:16">
      <c r="L86" s="5"/>
      <c r="M86">
        <f>IF('bill book'!D86=$H$1,'bill book'!B86,"false")</f>
        <v>38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spans="12:16">
      <c r="L91" s="5"/>
      <c r="M91">
        <f>IF('bill book'!D91=$H$1,'bill book'!B91,"false")</f>
        <v>39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spans="12:16">
      <c r="L102" s="5"/>
      <c r="M102">
        <f>IF('bill book'!D102=$H$1,'bill book'!B102,"false")</f>
        <v>41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spans="12:16">
      <c r="L105" s="5"/>
      <c r="M105">
        <f>IF('bill book'!D105=$H$1,'bill book'!B105,"false")</f>
        <v>42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spans="12:16">
      <c r="L111" s="5"/>
      <c r="M111">
        <f>IF('bill book'!D111=$H$1,'bill book'!B111,"false")</f>
        <v>43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spans="12:16">
      <c r="L118" s="5"/>
      <c r="M118">
        <f>IF('bill book'!D118=$H$1,'bill book'!B118,"false")</f>
        <v>44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spans="12:16">
      <c r="L122" s="5"/>
      <c r="M122">
        <f>IF('bill book'!D122=$H$1,'bill book'!B122,"false")</f>
        <v>45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spans="12:16">
      <c r="L126" s="5"/>
      <c r="M126">
        <f>IF('bill book'!D126=$H$1,'bill book'!B126,"false")</f>
        <v>47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spans="12:16">
      <c r="L131" s="5"/>
      <c r="M131">
        <f>IF('bill book'!D131=$H$1,'bill book'!B131,"false")</f>
        <v>49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spans="12:16">
      <c r="L133" s="5"/>
      <c r="M133">
        <f>IF('bill book'!D133=$H$1,'bill book'!B133,"false")</f>
        <v>50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spans="12:16">
      <c r="L138" s="5"/>
      <c r="M138">
        <f>IF('bill book'!D138=$H$1,'bill book'!B138,"false")</f>
        <v>52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spans="12:16">
      <c r="L140" s="5"/>
      <c r="M140">
        <f>IF('bill book'!D140=$H$1,'bill book'!B140,"false")</f>
        <v>54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spans="12:16">
      <c r="L145" s="5"/>
      <c r="M145">
        <f>IF('bill book'!D145=$H$1,'bill book'!B145,"false")</f>
        <v>55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spans="12:16">
      <c r="L148" s="5"/>
      <c r="M148">
        <f>IF('bill book'!D148=$H$1,'bill book'!B148,"false")</f>
        <v>57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spans="12:16">
      <c r="L156" s="5"/>
      <c r="M156">
        <f>IF('bill book'!D156=$H$1,'bill book'!B156,"false")</f>
        <v>58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spans="12:16">
      <c r="L165" s="5"/>
      <c r="M165">
        <f>IF('bill book'!D165=$H$1,'bill book'!B165,"false")</f>
        <v>63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spans="12:16">
      <c r="L167" s="5"/>
      <c r="M167">
        <f>IF('bill book'!D167=$H$1,'bill book'!B167,"false")</f>
        <v>64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spans="12:16">
      <c r="L183" s="5"/>
      <c r="M183">
        <f>IF('bill book'!D183=$H$1,'bill book'!B183,"false")</f>
        <v>69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spans="12:16">
      <c r="L188" s="5"/>
      <c r="M188">
        <f>IF('bill book'!D188=$H$1,'bill book'!B188,"false")</f>
        <v>70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spans="12:16">
      <c r="L201" s="5"/>
      <c r="M201">
        <f>IF('bill book'!D201=$H$1,'bill book'!B201,"false")</f>
        <v>72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spans="12:16">
      <c r="L208" s="5"/>
      <c r="M208">
        <f>IF('bill book'!D208=$H$1,'bill book'!B208,"false")</f>
        <v>73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spans="12:16">
      <c r="L222" s="5"/>
      <c r="M222">
        <f>IF('bill book'!D222=$H$1,'bill book'!B222,"false")</f>
        <v>78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68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spans="12:16">
      <c r="L7" s="5"/>
      <c r="M7">
        <f>IF('bill book'!D7=$H$1,'bill book'!B7,"false")</f>
        <v>19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spans="12:16">
      <c r="L22" s="5"/>
      <c r="M22">
        <f>IF('bill book'!D22=$H$1,'bill book'!B22,"false")</f>
        <v>22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spans="12:16">
      <c r="L29" s="5"/>
      <c r="M29">
        <f>IF('bill book'!D29=$H$1,'bill book'!B29,"false")</f>
        <v>23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spans="12:16">
      <c r="L31" s="5"/>
      <c r="M31">
        <f>IF('bill book'!D31=$H$1,'bill book'!B31,"false")</f>
        <v>24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spans="12:16">
      <c r="L34" s="5"/>
      <c r="M34">
        <f>IF('bill book'!D34=$H$1,'bill book'!B34,"false")</f>
        <v>25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spans="12:16">
      <c r="L38" s="5"/>
      <c r="M38">
        <f>IF('bill book'!D38=$H$1,'bill book'!B38,"false")</f>
        <v>26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spans="12:16">
      <c r="L51" s="5"/>
      <c r="M51">
        <f>IF('bill book'!D51=$H$1,'bill book'!B51,"false")</f>
        <v>28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spans="12:16">
      <c r="L53" s="5"/>
      <c r="M53">
        <f>IF('bill book'!D53=$H$1,'bill book'!B53,"false")</f>
        <v>29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spans="12:16">
      <c r="L58" s="5"/>
      <c r="M58">
        <f>IF('bill book'!D58=$H$1,'bill book'!B58,"false")</f>
        <v>31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spans="12:16">
      <c r="L67" s="5"/>
      <c r="M67">
        <f>IF('bill book'!D67=$H$1,'bill book'!B67,"false")</f>
        <v>33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spans="12:16">
      <c r="L72" s="5"/>
      <c r="M72">
        <f>IF('bill book'!D72=$H$1,'bill book'!B72,"false")</f>
        <v>34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spans="12:16">
      <c r="L83" s="5"/>
      <c r="M83">
        <f>IF('bill book'!D83=$H$1,'bill book'!B83,"false")</f>
        <v>37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spans="12:16">
      <c r="L94" s="5"/>
      <c r="M94">
        <f>IF('bill book'!D94=$H$1,'bill book'!B94,"false")</f>
        <v>40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spans="12:16">
      <c r="L107" s="5"/>
      <c r="M107">
        <f>IF('bill book'!D107=$H$1,'bill book'!B107,"false")</f>
        <v>42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spans="12:16">
      <c r="L163" s="5"/>
      <c r="M163">
        <f>IF('bill book'!D163=$H$1,'bill book'!B163,"false")</f>
        <v>62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spans="12:16">
      <c r="L173" s="5"/>
      <c r="M173">
        <f>IF('bill book'!D173=$H$1,'bill book'!B173,"false")</f>
        <v>66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spans="12:16">
      <c r="L175" s="5"/>
      <c r="M175">
        <f>IF('bill book'!D175=$H$1,'bill book'!B175,"false")</f>
        <v>67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spans="12:16">
      <c r="L195" s="5"/>
      <c r="M195">
        <f>IF('bill book'!D195=$H$1,'bill book'!B195,"false")</f>
        <v>70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spans="12:16">
      <c r="L200" s="5"/>
      <c r="M200">
        <f>IF('bill book'!D200=$H$1,'bill book'!B200,"false")</f>
        <v>72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spans="12:16">
      <c r="L207" s="5"/>
      <c r="M207">
        <f>IF('bill book'!D207=$H$1,'bill book'!B207,"false")</f>
        <v>73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spans="12:16">
      <c r="L217" s="5"/>
      <c r="M217">
        <f>IF('bill book'!D217=$H$1,'bill book'!B217,"false")</f>
        <v>75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spans="12:16">
      <c r="L226" s="5"/>
      <c r="M226">
        <f>IF('bill book'!D226=$H$1,'bill book'!B226,"false")</f>
        <v>78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D1" sqref="D1:F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69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spans="12:16">
      <c r="L9" s="5"/>
      <c r="M9">
        <f>IF('bill book'!D9=$H$1,'bill book'!B9,"false")</f>
        <v>19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spans="12:16">
      <c r="L44" s="5"/>
      <c r="M44">
        <f>IF('bill book'!D44=$H$1,'bill book'!B44,"false")</f>
        <v>26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spans="12:16">
      <c r="L90" s="5"/>
      <c r="M90">
        <f>IF('bill book'!D90=$H$1,'bill book'!B90,"false")</f>
        <v>38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spans="12:16">
      <c r="L137" s="5"/>
      <c r="M137">
        <f>IF('bill book'!D137=$H$1,'bill book'!B137,"false")</f>
        <v>51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spans="12:16">
      <c r="L143" s="5"/>
      <c r="M143">
        <f>IF('bill book'!D143=$H$1,'bill book'!B143,"false")</f>
        <v>55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spans="12:16">
      <c r="L150" s="5"/>
      <c r="M150">
        <f>IF('bill book'!D150=$H$1,'bill book'!B150,"false")</f>
        <v>57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spans="12:16">
      <c r="L184" s="5"/>
      <c r="M184">
        <f>IF('bill book'!D184=$H$1,'bill book'!B184,"false")</f>
        <v>69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spans="12:16">
      <c r="L189" s="5"/>
      <c r="M189">
        <f>IF('bill book'!D189=$H$1,'bill book'!B189,"false")</f>
        <v>70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spans="12:16">
      <c r="L198" s="5"/>
      <c r="M198">
        <f>IF('bill book'!D198=$H$1,'bill book'!B198,"false")</f>
        <v>71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spans="12:16">
      <c r="L224" s="5"/>
      <c r="M224">
        <f>IF('bill book'!D224=$H$1,'bill book'!B224,"false")</f>
        <v>78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70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spans="12:16">
      <c r="L8" s="5"/>
      <c r="M8">
        <f>IF('bill book'!D8=$H$1,'bill book'!B8,"false")</f>
        <v>19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spans="12:16">
      <c r="L19" s="5"/>
      <c r="M19">
        <f>IF('bill book'!D19=$H$1,'bill book'!B19,"false")</f>
        <v>21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spans="12:16">
      <c r="L25" s="5"/>
      <c r="M25">
        <f>IF('bill book'!D25=$H$1,'bill book'!B25,"false")</f>
        <v>22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spans="12:16">
      <c r="L32" s="5"/>
      <c r="M32">
        <f>IF('bill book'!D32=$H$1,'bill book'!B32,"false")</f>
        <v>24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spans="12:16">
      <c r="L49" s="5"/>
      <c r="M49">
        <f>IF('bill book'!D49=$H$1,'bill book'!B49,"false")</f>
        <v>28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spans="12:16">
      <c r="L52" s="5"/>
      <c r="M52">
        <f>IF('bill book'!D52=$H$1,'bill book'!B52,"false")</f>
        <v>28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spans="12:16">
      <c r="L61" s="5"/>
      <c r="M61">
        <f>IF('bill book'!D61=$H$1,'bill book'!B61,"false")</f>
        <v>31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spans="12:16">
      <c r="L88" s="5"/>
      <c r="M88">
        <f>IF('bill book'!D88=$H$1,'bill book'!B88,"false")</f>
        <v>38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spans="12:16">
      <c r="L92" s="5"/>
      <c r="M92">
        <f>IF('bill book'!D92=$H$1,'bill book'!B92,"false")</f>
        <v>39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spans="12:16">
      <c r="L112" s="5"/>
      <c r="M112">
        <f>IF('bill book'!D112=$H$1,'bill book'!B112,"false")</f>
        <v>43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spans="12:16">
      <c r="L116" s="5"/>
      <c r="M116">
        <f>IF('bill book'!D116=$H$1,'bill book'!B116,"false")</f>
        <v>44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spans="12:16">
      <c r="L124" s="5"/>
      <c r="M124">
        <f>IF('bill book'!D124=$H$1,'bill book'!B124,"false")</f>
        <v>45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spans="12:16">
      <c r="L130" s="5"/>
      <c r="M130">
        <f>IF('bill book'!D130=$H$1,'bill book'!B130,"false")</f>
        <v>48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spans="12:16">
      <c r="L134" s="5"/>
      <c r="M134">
        <f>IF('bill book'!D134=$H$1,'bill book'!B134,"false")</f>
        <v>51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spans="12:16">
      <c r="L139" s="5"/>
      <c r="M139">
        <f>IF('bill book'!D139=$H$1,'bill book'!B139,"false")</f>
        <v>53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spans="12:16">
      <c r="L149" s="5"/>
      <c r="M149">
        <f>IF('bill book'!D149=$H$1,'bill book'!B149,"false")</f>
        <v>57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spans="12:16">
      <c r="L161" s="5"/>
      <c r="M161">
        <f>IF('bill book'!D161=$H$1,'bill book'!B161,"false")</f>
        <v>60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spans="12:16">
      <c r="L179" s="5"/>
      <c r="M179">
        <f>IF('bill book'!D179=$H$1,'bill book'!B179,"false")</f>
        <v>68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spans="12:16">
      <c r="L182" s="5"/>
      <c r="M182">
        <f>IF('bill book'!D182=$H$1,'bill book'!B182,"false")</f>
        <v>69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spans="12:16">
      <c r="L191" s="5"/>
      <c r="M191">
        <f>IF('bill book'!D191=$H$1,'bill book'!B191,"false")</f>
        <v>70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spans="12:16">
      <c r="L197" s="5"/>
      <c r="M197">
        <f>IF('bill book'!D197=$H$1,'bill book'!B197,"false")</f>
        <v>71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spans="12:16">
      <c r="L203" s="5"/>
      <c r="M203">
        <f>IF('bill book'!D203=$H$1,'bill book'!B203,"false")</f>
        <v>72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spans="12:16">
      <c r="L210" s="5"/>
      <c r="M210">
        <f>IF('bill book'!D210=$H$1,'bill book'!B210,"false")</f>
        <v>73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spans="12:16">
      <c r="L213" s="5"/>
      <c r="M213">
        <f>IF('bill book'!D213=$H$1,'bill book'!B213,"false")</f>
        <v>74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spans="12:16">
      <c r="L223" s="5"/>
      <c r="M223">
        <f>IF('bill book'!D223=$H$1,'bill book'!B223,"false")</f>
        <v>78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71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spans="12:16">
      <c r="L12" s="5"/>
      <c r="M12">
        <f>IF('bill book'!D12=$H$1,'bill book'!B12,"false")</f>
        <v>20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spans="12:16">
      <c r="L18" s="5"/>
      <c r="M18">
        <f>IF('bill book'!D18=$H$1,'bill book'!B18,"false")</f>
        <v>21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spans="12:16">
      <c r="L41" s="5"/>
      <c r="M41">
        <f>IF('bill book'!D41=$H$1,'bill book'!B41,"false")</f>
        <v>26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spans="12:16">
      <c r="L46" s="5"/>
      <c r="M46">
        <f>IF('bill book'!D46=$H$1,'bill book'!B46,"false")</f>
        <v>27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spans="12:16">
      <c r="L54" s="5"/>
      <c r="M54">
        <f>IF('bill book'!D54=$H$1,'bill book'!B54,"false")</f>
        <v>29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spans="12:16">
      <c r="L66" s="5"/>
      <c r="M66">
        <f>IF('bill book'!D66=$H$1,'bill book'!B66,"false")</f>
        <v>32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spans="12:16">
      <c r="L81" s="5"/>
      <c r="M81">
        <f>IF('bill book'!D81=$H$1,'bill book'!B81,"false")</f>
        <v>36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spans="12:16">
      <c r="L97" s="5"/>
      <c r="M97">
        <f>IF('bill book'!D97=$H$1,'bill book'!B97,"false")</f>
        <v>41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spans="12:16">
      <c r="L106" s="5"/>
      <c r="M106">
        <f>IF('bill book'!D106=$H$1,'bill book'!B106,"false")</f>
        <v>42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spans="12:16">
      <c r="L119" s="5"/>
      <c r="M119">
        <f>IF('bill book'!D119=$H$1,'bill book'!B119,"false")</f>
        <v>45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spans="12:16">
      <c r="L125" s="5"/>
      <c r="M125">
        <f>IF('bill book'!D125=$H$1,'bill book'!B125,"false")</f>
        <v>46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spans="12:16">
      <c r="L128" s="5"/>
      <c r="M128">
        <f>IF('bill book'!D128=$H$1,'bill book'!B128,"false")</f>
        <v>48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spans="12:16">
      <c r="L135" s="5"/>
      <c r="M135">
        <f>IF('bill book'!D135=$H$1,'bill book'!B135,"false")</f>
        <v>51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spans="12:16">
      <c r="L144" s="5"/>
      <c r="M144">
        <f>IF('bill book'!D144=$H$1,'bill book'!B144,"false")</f>
        <v>55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spans="12:16">
      <c r="L151" s="5"/>
      <c r="M151">
        <f>IF('bill book'!D151=$H$1,'bill book'!B151,"false")</f>
        <v>57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spans="12:16">
      <c r="L158" s="5"/>
      <c r="M158">
        <f>IF('bill book'!D158=$H$1,'bill book'!B158,"false")</f>
        <v>60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spans="12:16">
      <c r="L162" s="5"/>
      <c r="M162">
        <f>IF('bill book'!D162=$H$1,'bill book'!B162,"false")</f>
        <v>61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spans="12:16">
      <c r="L192" s="5"/>
      <c r="M192">
        <f>IF('bill book'!D192=$H$1,'bill book'!B192,"false")</f>
        <v>70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spans="12:16">
      <c r="L212" s="5"/>
      <c r="M212">
        <f>IF('bill book'!D212=$H$1,'bill book'!B212,"false")</f>
        <v>74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72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spans="12:16">
      <c r="L13" s="5"/>
      <c r="M13">
        <f>IF('bill book'!D13=$H$1,'bill book'!B13,"false")</f>
        <v>21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spans="12:16">
      <c r="L27" s="5"/>
      <c r="M27">
        <f>IF('bill book'!D27=$H$1,'bill book'!B27,"false")</f>
        <v>23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spans="12:16">
      <c r="L43" s="5"/>
      <c r="M43">
        <f>IF('bill book'!D43=$H$1,'bill book'!B43,"false")</f>
        <v>26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spans="12:16">
      <c r="L80" s="5"/>
      <c r="M80">
        <f>IF('bill book'!D80=$H$1,'bill book'!B80,"false")</f>
        <v>36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spans="12:16">
      <c r="L100" s="5"/>
      <c r="M100">
        <f>IF('bill book'!D100=$H$1,'bill book'!B100,"false")</f>
        <v>41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spans="12:16">
      <c r="L121" s="5"/>
      <c r="M121">
        <f>IF('bill book'!D121=$H$1,'bill book'!B121,"false")</f>
        <v>45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spans="12:16">
      <c r="L136" s="5"/>
      <c r="M136">
        <f>IF('bill book'!D136=$H$1,'bill book'!B136,"false")</f>
        <v>51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spans="12:16">
      <c r="L146" s="5"/>
      <c r="M146">
        <f>IF('bill book'!D146=$H$1,'bill book'!B146,"false")</f>
        <v>55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spans="12:16">
      <c r="L153" s="5"/>
      <c r="M153">
        <f>IF('bill book'!D153=$H$1,'bill book'!B153,"false")</f>
        <v>58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spans="12:16">
      <c r="L177" s="5"/>
      <c r="M177">
        <f>IF('bill book'!D177=$H$1,'bill book'!B177,"false")</f>
        <v>67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spans="12:16">
      <c r="L199" s="5"/>
      <c r="M199">
        <f>IF('bill book'!D199=$H$1,'bill book'!B199,"false")</f>
        <v>72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spans="12:16">
      <c r="L211" s="5"/>
      <c r="M211">
        <f>IF('bill book'!D211=$H$1,'bill book'!B211,"false")</f>
        <v>74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spans="12:16">
      <c r="L221" s="5"/>
      <c r="M221">
        <f>IF('bill book'!D221=$H$1,'bill book'!B221,"false")</f>
        <v>77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73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spans="12:16">
      <c r="L16" s="5"/>
      <c r="M16">
        <f>IF('bill book'!D16=$H$1,'bill book'!B16,"false")</f>
        <v>21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spans="12:16">
      <c r="L21" s="5"/>
      <c r="M21">
        <f>IF('bill book'!D21=$H$1,'bill book'!B21,"false")</f>
        <v>22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spans="12:16">
      <c r="L26" s="5"/>
      <c r="M26">
        <f>IF('bill book'!D26=$H$1,'bill book'!B26,"false")</f>
        <v>23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spans="12:16">
      <c r="L40" s="5"/>
      <c r="M40">
        <f>IF('bill book'!D40=$H$1,'bill book'!B40,"false")</f>
        <v>26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spans="12:16">
      <c r="L47" s="5"/>
      <c r="M47">
        <f>IF('bill book'!D47=$H$1,'bill book'!B47,"false")</f>
        <v>28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spans="12:16">
      <c r="L56" s="5"/>
      <c r="M56">
        <f>IF('bill book'!D56=$H$1,'bill book'!B56,"false")</f>
        <v>31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spans="12:16">
      <c r="L69" s="5"/>
      <c r="M69">
        <f>IF('bill book'!D69=$H$1,'bill book'!B69,"false")</f>
        <v>33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spans="12:16">
      <c r="L75" s="5"/>
      <c r="M75">
        <f>IF('bill book'!D75=$H$1,'bill book'!B75,"false")</f>
        <v>35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spans="12:16">
      <c r="L82" s="5"/>
      <c r="M82">
        <f>IF('bill book'!D82=$H$1,'bill book'!B82,"false")</f>
        <v>36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spans="12:16">
      <c r="L95" s="5"/>
      <c r="M95">
        <f>IF('bill book'!D95=$H$1,'bill book'!B95,"false")</f>
        <v>40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spans="12:16">
      <c r="L101" s="5"/>
      <c r="M101">
        <f>IF('bill book'!D101=$H$1,'bill book'!B101,"false")</f>
        <v>41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spans="12:16">
      <c r="L109" s="5"/>
      <c r="M109">
        <f>IF('bill book'!D109=$H$1,'bill book'!B109,"false")</f>
        <v>42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spans="12:16">
      <c r="L110" s="5"/>
      <c r="M110">
        <f>IF('bill book'!D110=$H$1,'bill book'!B110,"false")</f>
        <v>43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spans="12:16">
      <c r="L117" s="5"/>
      <c r="M117">
        <f>IF('bill book'!D117=$H$1,'bill book'!B117,"false")</f>
        <v>44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spans="12:16">
      <c r="L120" s="5"/>
      <c r="M120">
        <f>IF('bill book'!D120=$H$1,'bill book'!B120,"false")</f>
        <v>45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spans="12:16">
      <c r="L127" s="5"/>
      <c r="M127">
        <f>IF('bill book'!D127=$H$1,'bill book'!B127,"false")</f>
        <v>47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spans="12:16">
      <c r="L132" s="5"/>
      <c r="M132">
        <f>IF('bill book'!D132=$H$1,'bill book'!B132,"false")</f>
        <v>50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spans="12:16">
      <c r="L147" s="5"/>
      <c r="M147">
        <f>IF('bill book'!D147=$H$1,'bill book'!B147,"false")</f>
        <v>56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spans="12:16">
      <c r="L154" s="5"/>
      <c r="M154">
        <f>IF('bill book'!D154=$H$1,'bill book'!B154,"false")</f>
        <v>58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spans="12:16">
      <c r="L170" s="5"/>
      <c r="M170">
        <f>IF('bill book'!D170=$H$1,'bill book'!B170,"false")</f>
        <v>65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spans="12:16">
      <c r="L171" s="5"/>
      <c r="M171">
        <f>IF('bill book'!D171=$H$1,'bill book'!B171,"false")</f>
        <v>66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spans="12:16">
      <c r="L187" s="5"/>
      <c r="M187">
        <f>IF('bill book'!D187=$H$1,'bill book'!B187,"false")</f>
        <v>70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spans="12:16">
      <c r="L202" s="5"/>
      <c r="M202">
        <f>IF('bill book'!D202=$H$1,'bill book'!B202,"false")</f>
        <v>72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spans="12:16">
      <c r="L209" s="5"/>
      <c r="M209">
        <f>IF('bill book'!D209=$H$1,'bill book'!B209,"false")</f>
        <v>73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spans="12:16">
      <c r="L218" s="5"/>
      <c r="M218">
        <f>IF('bill book'!D218=$H$1,'bill book'!B218,"false")</f>
        <v>76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spans="12:16">
      <c r="L219" s="5"/>
      <c r="M219">
        <f>IF('bill book'!D219=$H$1,'bill book'!B219,"false")</f>
        <v>77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7" sqref="A7:C9"/>
    </sheetView>
  </sheetViews>
  <sheetFormatPr defaultColWidth="9.12380952380952" defaultRowHeight="15" outlineLevelCol="2"/>
  <sheetData>
    <row r="1" spans="1:3">
      <c r="A1" s="17" t="s">
        <v>39</v>
      </c>
      <c r="B1" s="9"/>
      <c r="C1" s="9"/>
    </row>
    <row r="2" spans="1:3">
      <c r="A2" s="9"/>
      <c r="B2" s="9"/>
      <c r="C2" s="9"/>
    </row>
    <row r="3" spans="1:3">
      <c r="A3" s="9"/>
      <c r="B3" s="9"/>
      <c r="C3" s="9"/>
    </row>
    <row r="4" spans="1:3">
      <c r="A4" s="18" t="s">
        <v>40</v>
      </c>
      <c r="B4" s="18"/>
      <c r="C4" s="18"/>
    </row>
    <row r="5" spans="1:3">
      <c r="A5" s="18"/>
      <c r="B5" s="18"/>
      <c r="C5" s="18"/>
    </row>
    <row r="6" spans="1:3">
      <c r="A6" s="18"/>
      <c r="B6" s="18"/>
      <c r="C6" s="18"/>
    </row>
    <row r="7" spans="1:3">
      <c r="A7" s="18" t="s">
        <v>41</v>
      </c>
      <c r="B7" s="18"/>
      <c r="C7" s="18"/>
    </row>
    <row r="8" spans="1:3">
      <c r="A8" s="18"/>
      <c r="B8" s="18"/>
      <c r="C8" s="18"/>
    </row>
    <row r="9" spans="1:3">
      <c r="A9" s="18"/>
      <c r="B9" s="18"/>
      <c r="C9" s="18"/>
    </row>
    <row r="10" spans="1:3">
      <c r="A10" s="18" t="s">
        <v>42</v>
      </c>
      <c r="B10" s="18"/>
      <c r="C10" s="18"/>
    </row>
    <row r="11" spans="1:3">
      <c r="A11" s="18"/>
      <c r="B11" s="18"/>
      <c r="C11" s="18"/>
    </row>
    <row r="12" spans="1:3">
      <c r="A12" s="18"/>
      <c r="B12" s="18"/>
      <c r="C12" s="18"/>
    </row>
    <row r="13" spans="1:3">
      <c r="A13" s="19"/>
      <c r="B13" s="20"/>
      <c r="C13" s="20"/>
    </row>
    <row r="14" spans="1:3">
      <c r="A14" s="20"/>
      <c r="B14" s="20"/>
      <c r="C14" s="20"/>
    </row>
    <row r="15" spans="1:3">
      <c r="A15" s="20"/>
      <c r="B15" s="20"/>
      <c r="C15" s="20"/>
    </row>
  </sheetData>
  <mergeCells count="5">
    <mergeCell ref="A4:C6"/>
    <mergeCell ref="A7:C9"/>
    <mergeCell ref="A10:C12"/>
    <mergeCell ref="A13:C15"/>
    <mergeCell ref="A1:C3"/>
  </mergeCells>
  <hyperlinks>
    <hyperlink ref="A4:C6" location="'LEDGER ITEMS'!A1" display="LEDGER BOOK"/>
    <hyperlink ref="A4" location="'LEDGER ITEMS'!A1" display="LEDGER BOOK"/>
    <hyperlink ref="B4" location="'LEDGER ITEMS'!A1"/>
    <hyperlink ref="C4" location="'LEDGER ITEMS'!A1"/>
    <hyperlink ref="A5" location="'LEDGER ITEMS'!A1"/>
    <hyperlink ref="B5" location="'LEDGER ITEMS'!A1"/>
    <hyperlink ref="C5" location="'LEDGER ITEMS'!A1"/>
    <hyperlink ref="A6" location="'LEDGER ITEMS'!A1"/>
    <hyperlink ref="B6" location="'LEDGER ITEMS'!A1"/>
    <hyperlink ref="C6" location="'LEDGER ITEMS'!A1"/>
    <hyperlink ref="A4:C6" location="'Ledger Item List'!A1" display="LEDGER BOOK"/>
    <hyperlink ref="A10:C12" location="'item details'!A1" display="ITEM DETAILS"/>
    <hyperlink ref="A7:C9" location="'bill book'!A1" display="BILL BOO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74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spans="12:16">
      <c r="L14" s="5"/>
      <c r="M14">
        <f>IF('bill book'!D14=$H$1,'bill book'!B14,"false")</f>
        <v>21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hidden="1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hidden="1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hidden="1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spans="12:16">
      <c r="L98" s="5"/>
      <c r="M98">
        <f>IF('bill book'!D98=$H$1,'bill book'!B98,"false")</f>
        <v>41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spans="12:16">
      <c r="L152" s="5"/>
      <c r="M152">
        <f>IF('bill book'!D152=$H$1,'bill book'!B152,"false")</f>
        <v>58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hidden="1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hidden="1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hidden="1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spans="12:16">
      <c r="L169" s="5"/>
      <c r="M169">
        <f>IF('bill book'!D169=$H$1,'bill book'!B169,"false")</f>
        <v>64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hidden="1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75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hidden="1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hidden="1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hidden="1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hidden="1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hidden="1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hidden="1" spans="12:16">
      <c r="L10" s="5"/>
      <c r="M10" t="str">
        <f>IF('bill book'!D10=$H$1,'bill book'!B10,"false")</f>
        <v>false</v>
      </c>
      <c r="N10">
        <f>'bill book'!E10</f>
        <v>10</v>
      </c>
      <c r="O10">
        <f>'bill book'!H10</f>
        <v>0</v>
      </c>
      <c r="P10">
        <f>'bill book'!G10</f>
        <v>0</v>
      </c>
    </row>
    <row r="11" hidden="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hidden="1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hidden="1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hidden="1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hidden="1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hidden="1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hidden="1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hidden="1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hidden="1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hidden="1" spans="12:16">
      <c r="L20" s="5"/>
      <c r="M20" t="str">
        <f>IF('bill book'!D20=$H$1,'bill book'!B20,"false")</f>
        <v>false</v>
      </c>
      <c r="N20">
        <f>'bill book'!E20</f>
        <v>3</v>
      </c>
      <c r="O20">
        <f>'bill book'!H20</f>
        <v>0</v>
      </c>
      <c r="P20">
        <f>'bill book'!G20</f>
        <v>0</v>
      </c>
    </row>
    <row r="21" hidden="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hidden="1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hidden="1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hidden="1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hidden="1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hidden="1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hidden="1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hidden="1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hidden="1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hidden="1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hidden="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hidden="1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hidden="1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hidden="1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hidden="1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hidden="1" spans="12:16">
      <c r="L36" s="5"/>
      <c r="M36" t="str">
        <f>IF('bill book'!D36=$H$1,'bill book'!B36,"false")</f>
        <v>false</v>
      </c>
      <c r="N36">
        <f>'bill book'!E36</f>
        <v>10</v>
      </c>
      <c r="O36">
        <f>'bill book'!H36</f>
        <v>0</v>
      </c>
      <c r="P36">
        <f>'bill book'!G36</f>
        <v>0</v>
      </c>
    </row>
    <row r="37" hidden="1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hidden="1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hidden="1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hidden="1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hidden="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spans="12:16">
      <c r="L42" s="5"/>
      <c r="M42">
        <f>IF('bill book'!D42=$H$1,'bill book'!B42,"false")</f>
        <v>26</v>
      </c>
      <c r="N42">
        <f>'bill book'!E42</f>
        <v>10</v>
      </c>
      <c r="O42">
        <f>'bill book'!H42</f>
        <v>0</v>
      </c>
      <c r="P42">
        <f>'bill book'!G42</f>
        <v>0</v>
      </c>
    </row>
    <row r="43" hidden="1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hidden="1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spans="12:16">
      <c r="L45" s="5"/>
      <c r="M45">
        <f>IF('bill book'!D45=$H$1,'bill book'!B45,"false")</f>
        <v>27</v>
      </c>
      <c r="N45">
        <f>'bill book'!E45</f>
        <v>110</v>
      </c>
      <c r="O45">
        <f>'bill book'!H45</f>
        <v>0</v>
      </c>
      <c r="P45">
        <f>'bill book'!G45</f>
        <v>0</v>
      </c>
    </row>
    <row r="46" hidden="1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hidden="1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hidden="1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hidden="1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hidden="1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hidden="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hidden="1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hidden="1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hidden="1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hidden="1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hidden="1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hidden="1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hidden="1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hidden="1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hidden="1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hidden="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hidden="1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hidden="1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hidden="1" spans="12:16">
      <c r="L64" s="5"/>
      <c r="M64" t="str">
        <f>IF('bill book'!D64=$H$1,'bill book'!B64,"false")</f>
        <v>false</v>
      </c>
      <c r="N64">
        <f>'bill book'!E64</f>
        <v>1</v>
      </c>
      <c r="O64">
        <f>'bill book'!H64</f>
        <v>0</v>
      </c>
      <c r="P64">
        <f>'bill book'!G64</f>
        <v>0</v>
      </c>
    </row>
    <row r="65" hidden="1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hidden="1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hidden="1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hidden="1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hidden="1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hidden="1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hidden="1" spans="12:16">
      <c r="L71" s="5"/>
      <c r="M71" t="str">
        <f>IF('bill book'!D71=$H$1,'bill book'!B71,"false")</f>
        <v>false</v>
      </c>
      <c r="N71">
        <f>'bill book'!E71</f>
        <v>16</v>
      </c>
      <c r="O71">
        <f>'bill book'!H71</f>
        <v>0</v>
      </c>
      <c r="P71">
        <f>'bill book'!G71</f>
        <v>0</v>
      </c>
    </row>
    <row r="72" hidden="1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hidden="1" spans="12:16">
      <c r="L73" s="5"/>
      <c r="M73" t="str">
        <f>IF('bill book'!D73=$H$1,'bill book'!B73,"false")</f>
        <v>false</v>
      </c>
      <c r="N73">
        <f>'bill book'!E73</f>
        <v>10</v>
      </c>
      <c r="O73">
        <f>'bill book'!H73</f>
        <v>0</v>
      </c>
      <c r="P73">
        <f>'bill book'!G73</f>
        <v>0</v>
      </c>
    </row>
    <row r="74" hidden="1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hidden="1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hidden="1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hidden="1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hidden="1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hidden="1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hidden="1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hidden="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hidden="1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hidden="1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hidden="1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hidden="1" spans="12:16">
      <c r="L85" s="5"/>
      <c r="M85" t="str">
        <f>IF('bill book'!D85=$H$1,'bill book'!B85,"false")</f>
        <v>false</v>
      </c>
      <c r="N85">
        <f>'bill book'!E85</f>
        <v>15</v>
      </c>
      <c r="O85">
        <f>'bill book'!H85</f>
        <v>0</v>
      </c>
      <c r="P85">
        <f>'bill book'!G85</f>
        <v>0</v>
      </c>
    </row>
    <row r="86" hidden="1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spans="12:16">
      <c r="L87" s="5"/>
      <c r="M87">
        <f>IF('bill book'!D87=$H$1,'bill book'!B87,"false")</f>
        <v>38</v>
      </c>
      <c r="N87">
        <f>'bill book'!E87</f>
        <v>20</v>
      </c>
      <c r="O87">
        <f>'bill book'!H87</f>
        <v>0</v>
      </c>
      <c r="P87">
        <f>'bill book'!G87</f>
        <v>0</v>
      </c>
    </row>
    <row r="88" hidden="1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hidden="1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hidden="1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hidden="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hidden="1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hidden="1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hidden="1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hidden="1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hidden="1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hidden="1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hidden="1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hidden="1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hidden="1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hidden="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hidden="1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hidden="1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hidden="1" spans="12:16">
      <c r="L104" s="5"/>
      <c r="M104" t="str">
        <f>IF('bill book'!D104=$H$1,'bill book'!B104,"false")</f>
        <v>false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hidden="1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hidden="1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hidden="1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hidden="1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hidden="1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hidden="1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hidden="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hidden="1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hidden="1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hidden="1" spans="12:16">
      <c r="L114" s="5"/>
      <c r="M114" t="str">
        <f>IF('bill book'!D114=$H$1,'bill book'!B114,"false")</f>
        <v>false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hidden="1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hidden="1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hidden="1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hidden="1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hidden="1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hidden="1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hidden="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hidden="1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hidden="1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hidden="1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hidden="1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hidden="1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hidden="1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hidden="1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hidden="1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hidden="1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hidden="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hidden="1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hidden="1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hidden="1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hidden="1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hidden="1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hidden="1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hidden="1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hidden="1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hidden="1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hidden="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hidden="1" spans="12:16">
      <c r="L142" s="5"/>
      <c r="M142" t="str">
        <f>IF('bill book'!D142=$H$1,'bill book'!B142,"false")</f>
        <v>false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hidden="1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hidden="1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hidden="1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hidden="1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hidden="1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hidden="1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hidden="1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hidden="1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hidden="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hidden="1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hidden="1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hidden="1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hidden="1" spans="12:16">
      <c r="L155" s="5"/>
      <c r="M155" t="str">
        <f>IF('bill book'!D155=$H$1,'bill book'!B155,"false")</f>
        <v>false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hidden="1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spans="12:16">
      <c r="L157" s="5"/>
      <c r="M157">
        <f>IF('bill book'!D157=$H$1,'bill book'!B157,"false")</f>
        <v>59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hidden="1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hidden="1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hidden="1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hidden="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hidden="1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hidden="1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spans="12:16">
      <c r="L164" s="5"/>
      <c r="M164">
        <f>IF('bill book'!D164=$H$1,'bill book'!B164,"false")</f>
        <v>62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hidden="1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spans="12:16">
      <c r="L166" s="5"/>
      <c r="M166">
        <f>IF('bill book'!D166=$H$1,'bill book'!B166,"false")</f>
        <v>63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hidden="1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hidden="1" spans="12:16">
      <c r="L168" s="5"/>
      <c r="M168" t="str">
        <f>IF('bill book'!D168=$H$1,'bill book'!B168,"false")</f>
        <v>false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hidden="1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hidden="1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hidden="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hidden="1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hidden="1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hidden="1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hidden="1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hidden="1" spans="12:16">
      <c r="L176" s="5"/>
      <c r="M176" t="str">
        <f>IF('bill book'!D176=$H$1,'bill book'!B176,"false")</f>
        <v>false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hidden="1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hidden="1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hidden="1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hidden="1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hidden="1" spans="12:16">
      <c r="L181" s="5"/>
      <c r="M181" t="str">
        <f>IF('bill book'!D181=$H$1,'bill book'!B181,"false")</f>
        <v>false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hidden="1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hidden="1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hidden="1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spans="12:16">
      <c r="L185" s="5"/>
      <c r="M185">
        <f>IF('bill book'!D185=$H$1,'bill book'!B185,"false")</f>
        <v>69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hidden="1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hidden="1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hidden="1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hidden="1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hidden="1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hidden="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hidden="1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hidden="1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hidden="1" spans="12:16">
      <c r="L194" s="5"/>
      <c r="M194" t="str">
        <f>IF('bill book'!D194=$H$1,'bill book'!B194,"false")</f>
        <v>false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hidden="1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hidden="1" spans="12:16">
      <c r="L196" s="5"/>
      <c r="M196" t="str">
        <f>IF('bill book'!D196=$H$1,'bill book'!B196,"false")</f>
        <v>false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hidden="1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hidden="1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hidden="1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hidden="1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hidden="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hidden="1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hidden="1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hidden="1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hidden="1" spans="12:16">
      <c r="L205" s="5"/>
      <c r="M205" t="str">
        <f>IF('bill book'!D205=$H$1,'bill book'!B205,"false")</f>
        <v>false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hidden="1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hidden="1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hidden="1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hidden="1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hidden="1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hidden="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hidden="1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hidden="1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hidden="1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hidden="1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hidden="1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hidden="1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hidden="1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hidden="1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hidden="1" spans="12:16">
      <c r="L220" s="5"/>
      <c r="M220" t="str">
        <f>IF('bill book'!D220=$H$1,'bill book'!B220,"false")</f>
        <v>false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hidden="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hidden="1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hidden="1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hidden="1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hidden="1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hidden="1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hidden="1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hidden="1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hidden="1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hidden="1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hidden="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hidden="1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hidden="1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hidden="1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hidden="1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hidden="1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hidden="1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550"/>
  <sheetViews>
    <sheetView zoomScale="85" zoomScaleNormal="85" workbookViewId="0">
      <pane ySplit="4" topLeftCell="A5" activePane="bottomLeft" state="frozen"/>
      <selection/>
      <selection pane="bottomLeft" activeCell="A1" sqref="A1:C3"/>
    </sheetView>
  </sheetViews>
  <sheetFormatPr defaultColWidth="10.247619047619" defaultRowHeight="15"/>
  <cols>
    <col min="2" max="2" width="23.1238095238095" customWidth="1"/>
    <col min="5" max="5" width="50" customWidth="1"/>
    <col min="11" max="11" width="27" customWidth="1"/>
    <col min="67" max="67" width="16" customWidth="1"/>
  </cols>
  <sheetData>
    <row r="1" spans="1:4">
      <c r="A1" s="12" t="s">
        <v>0</v>
      </c>
      <c r="B1" s="12"/>
      <c r="C1" s="12"/>
      <c r="D1" s="4"/>
    </row>
    <row r="2" spans="1:4">
      <c r="A2" s="12"/>
      <c r="B2" s="12"/>
      <c r="C2" s="12"/>
      <c r="D2" s="4"/>
    </row>
    <row r="3" spans="1:4">
      <c r="A3" s="12"/>
      <c r="B3" s="12"/>
      <c r="C3" s="12"/>
      <c r="D3" s="4"/>
    </row>
    <row r="4" spans="2:8">
      <c r="B4" t="s">
        <v>3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</row>
    <row r="5" spans="2:11">
      <c r="B5">
        <v>1</v>
      </c>
      <c r="C5" t="s">
        <v>9</v>
      </c>
      <c r="D5">
        <v>0.4</v>
      </c>
      <c r="K5" s="13"/>
    </row>
    <row r="6" spans="2:11">
      <c r="B6">
        <v>2</v>
      </c>
      <c r="C6" t="s">
        <v>14</v>
      </c>
      <c r="D6">
        <v>0.3</v>
      </c>
      <c r="K6" s="8"/>
    </row>
    <row r="7" spans="2:11">
      <c r="B7">
        <v>3</v>
      </c>
      <c r="C7" t="s">
        <v>27</v>
      </c>
      <c r="D7">
        <v>0.2</v>
      </c>
      <c r="K7" s="8"/>
    </row>
    <row r="8" spans="2:4">
      <c r="B8">
        <v>4</v>
      </c>
      <c r="C8" t="s">
        <v>10</v>
      </c>
      <c r="D8">
        <v>0.25</v>
      </c>
    </row>
    <row r="9" spans="2:4">
      <c r="B9">
        <v>5</v>
      </c>
      <c r="C9" t="s">
        <v>20</v>
      </c>
      <c r="D9">
        <v>0.15</v>
      </c>
    </row>
    <row r="10" spans="2:4">
      <c r="B10">
        <v>6</v>
      </c>
      <c r="C10" t="s">
        <v>15</v>
      </c>
      <c r="D10">
        <v>0.2</v>
      </c>
    </row>
    <row r="11" spans="2:4">
      <c r="B11">
        <v>7</v>
      </c>
      <c r="C11" t="s">
        <v>11</v>
      </c>
      <c r="D11">
        <v>0.08</v>
      </c>
    </row>
    <row r="12" spans="2:4">
      <c r="B12">
        <v>8</v>
      </c>
      <c r="C12" t="s">
        <v>13</v>
      </c>
      <c r="D12">
        <v>0.1</v>
      </c>
    </row>
    <row r="13" spans="2:4">
      <c r="B13">
        <v>9</v>
      </c>
      <c r="C13" t="s">
        <v>12</v>
      </c>
      <c r="D13">
        <v>0.08</v>
      </c>
    </row>
    <row r="14" spans="2:4">
      <c r="B14">
        <v>10</v>
      </c>
      <c r="C14" t="s">
        <v>16</v>
      </c>
      <c r="D14">
        <v>0.08</v>
      </c>
    </row>
    <row r="15" spans="2:4">
      <c r="B15">
        <v>11</v>
      </c>
      <c r="C15" t="s">
        <v>17</v>
      </c>
      <c r="D15">
        <v>0.2</v>
      </c>
    </row>
    <row r="16" spans="2:4">
      <c r="B16">
        <v>12</v>
      </c>
      <c r="C16" t="s">
        <v>19</v>
      </c>
      <c r="D16">
        <v>0.3</v>
      </c>
    </row>
    <row r="17" spans="2:4">
      <c r="B17">
        <v>13</v>
      </c>
      <c r="C17" t="s">
        <v>18</v>
      </c>
      <c r="D17">
        <v>0.4</v>
      </c>
    </row>
    <row r="18" spans="2:4">
      <c r="B18">
        <v>14</v>
      </c>
      <c r="C18" t="s">
        <v>26</v>
      </c>
      <c r="D18">
        <v>0.08</v>
      </c>
    </row>
    <row r="39" ht="21" spans="75:99">
      <c r="BW39" s="15"/>
      <c r="BX39" s="15"/>
      <c r="BY39" s="15"/>
      <c r="BZ39" s="15"/>
      <c r="CB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U39" s="7"/>
    </row>
    <row r="40" ht="21" spans="75:97">
      <c r="BW40" s="15"/>
      <c r="BX40" s="15"/>
      <c r="BY40" s="15"/>
      <c r="BZ40" s="15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</row>
    <row r="41" spans="84:97"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</row>
    <row r="42" spans="84:97"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</row>
    <row r="43" spans="84:97"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</row>
    <row r="44" spans="84:97"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</row>
    <row r="45" spans="84:97"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</row>
    <row r="46" spans="84:97"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</row>
    <row r="47" spans="84:97"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</row>
    <row r="48" spans="84:97"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</row>
    <row r="49" spans="84:97"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</row>
    <row r="50" spans="68:97">
      <c r="BP50" s="14"/>
      <c r="BQ50" s="14"/>
      <c r="BR50" s="14"/>
      <c r="BS50" s="14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</row>
    <row r="51" spans="68:97">
      <c r="BP51" s="14"/>
      <c r="BQ51" s="14"/>
      <c r="BR51" s="14"/>
      <c r="BS51" s="14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</row>
    <row r="52" spans="68:97">
      <c r="BP52" s="14"/>
      <c r="BQ52" s="14"/>
      <c r="BR52" s="14"/>
      <c r="BS52" s="14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</row>
    <row r="53" spans="68:97">
      <c r="BP53" s="14"/>
      <c r="BQ53" s="14"/>
      <c r="BR53" s="14"/>
      <c r="BS53" s="14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</row>
    <row r="54" spans="68:97">
      <c r="BP54" s="14"/>
      <c r="BQ54" s="14"/>
      <c r="BR54" s="14"/>
      <c r="BS54" s="14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</row>
    <row r="55" spans="68:97">
      <c r="BP55" s="14"/>
      <c r="BQ55" s="14"/>
      <c r="BR55" s="14"/>
      <c r="BS55" s="14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</row>
    <row r="56" spans="68:97">
      <c r="BP56" s="14"/>
      <c r="BQ56" s="14"/>
      <c r="BR56" s="14"/>
      <c r="BS56" s="14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</row>
    <row r="57" spans="68:97">
      <c r="BP57" s="14"/>
      <c r="BQ57" s="14"/>
      <c r="BR57" s="14"/>
      <c r="BS57" s="14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</row>
    <row r="58" spans="68:97">
      <c r="BP58" s="14"/>
      <c r="BQ58" s="14"/>
      <c r="BR58" s="14"/>
      <c r="BS58" s="14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</row>
    <row r="59" spans="68:97">
      <c r="BP59" s="14"/>
      <c r="BQ59" s="14"/>
      <c r="BR59" s="14"/>
      <c r="BS59" s="14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</row>
    <row r="60" spans="68:97">
      <c r="BP60" s="14"/>
      <c r="BQ60" s="14"/>
      <c r="BR60" s="14"/>
      <c r="BS60" s="14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</row>
    <row r="61" spans="68:97">
      <c r="BP61" s="14"/>
      <c r="BQ61" s="14"/>
      <c r="BR61" s="14"/>
      <c r="BS61" s="14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</row>
    <row r="62" spans="68:97">
      <c r="BP62" s="14"/>
      <c r="BQ62" s="14"/>
      <c r="BR62" s="14"/>
      <c r="BS62" s="14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</row>
    <row r="63" spans="68:97">
      <c r="BP63" s="14"/>
      <c r="BQ63" s="14"/>
      <c r="BR63" s="14"/>
      <c r="BS63" s="14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</row>
    <row r="64" spans="68:97">
      <c r="BP64" s="14"/>
      <c r="BQ64" s="14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</row>
    <row r="65" spans="68:97">
      <c r="BP65" s="14"/>
      <c r="BQ65" s="14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</row>
    <row r="66" spans="68:97">
      <c r="BP66" s="14"/>
      <c r="BQ66" s="14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</row>
    <row r="67" spans="68:97">
      <c r="BP67" s="14"/>
      <c r="BQ67" s="14"/>
      <c r="BR67" s="14"/>
      <c r="BS67" s="14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</row>
    <row r="68" spans="68:97">
      <c r="BP68" s="14"/>
      <c r="BQ68" s="14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</row>
    <row r="69" spans="68:97">
      <c r="BP69" s="14"/>
      <c r="BQ69" s="14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</row>
    <row r="70" spans="69:97">
      <c r="BQ70" s="14"/>
      <c r="BR70" s="14"/>
      <c r="BS70" s="14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</row>
    <row r="71" spans="69:97">
      <c r="BQ71" s="14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</row>
    <row r="72" spans="68:97">
      <c r="BP72" s="14"/>
      <c r="BQ72" s="14"/>
      <c r="BR72" s="14"/>
      <c r="BS72" s="14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</row>
    <row r="73" spans="68:97">
      <c r="BP73" s="14"/>
      <c r="BQ73" s="14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</row>
    <row r="74" spans="68:97">
      <c r="BP74" s="14"/>
      <c r="BQ74" s="14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</row>
    <row r="75" spans="68:97">
      <c r="BP75" s="14"/>
      <c r="BQ75" s="14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</row>
    <row r="76" spans="68:97">
      <c r="BP76" s="14"/>
      <c r="BQ76" s="14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</row>
    <row r="77" spans="68:97">
      <c r="BP77" s="14"/>
      <c r="BQ77" s="14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</row>
    <row r="78" spans="68:97">
      <c r="BP78" s="14"/>
      <c r="BQ78" s="14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</row>
    <row r="79" spans="68:97">
      <c r="BP79" s="14"/>
      <c r="BQ79" s="14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</row>
    <row r="80" spans="68:97">
      <c r="BP80" s="14"/>
      <c r="BQ80" s="14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</row>
    <row r="81" spans="68:97">
      <c r="BP81" s="14"/>
      <c r="BQ81" s="14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</row>
    <row r="82" spans="68:97">
      <c r="BP82" s="14"/>
      <c r="BQ82" s="14"/>
      <c r="BR82" s="14"/>
      <c r="BS82" s="14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</row>
    <row r="83" spans="68:97">
      <c r="BP83" s="14"/>
      <c r="BQ83" s="14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</row>
    <row r="84" spans="68:97">
      <c r="BP84" s="14"/>
      <c r="BQ84" s="14"/>
      <c r="BR84" s="14"/>
      <c r="BS84" s="14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</row>
    <row r="85" spans="68:97">
      <c r="BP85" s="14"/>
      <c r="BQ85" s="14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</row>
    <row r="86" spans="68:97">
      <c r="BP86" s="14"/>
      <c r="BQ86" s="14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</row>
    <row r="87" spans="68:83">
      <c r="BP87" s="14"/>
      <c r="BQ87" s="14"/>
      <c r="CE87" s="7">
        <v>61</v>
      </c>
    </row>
    <row r="88" spans="68:69">
      <c r="BP88" s="14"/>
      <c r="BQ88" s="14"/>
    </row>
    <row r="89" spans="68:69">
      <c r="BP89" s="14"/>
      <c r="BQ89" s="14"/>
    </row>
    <row r="90" spans="69:71">
      <c r="BQ90" s="14"/>
      <c r="BR90" s="14"/>
      <c r="BS90" s="14"/>
    </row>
    <row r="91" spans="69:69">
      <c r="BQ91" s="14"/>
    </row>
    <row r="92" spans="69:71">
      <c r="BQ92" s="14"/>
      <c r="BR92" s="14"/>
      <c r="BS92" s="14"/>
    </row>
    <row r="93" spans="68:71">
      <c r="BP93" s="14"/>
      <c r="BQ93" s="14"/>
      <c r="BR93" s="14"/>
      <c r="BS93" s="14"/>
    </row>
    <row r="94" spans="68:69">
      <c r="BP94" s="14"/>
      <c r="BQ94" s="14"/>
    </row>
    <row r="95" spans="68:69">
      <c r="BP95" s="14"/>
      <c r="BQ95" s="14"/>
    </row>
    <row r="96" spans="68:69">
      <c r="BP96" s="14"/>
      <c r="BQ96" s="14"/>
    </row>
    <row r="97" spans="68:69">
      <c r="BP97" s="14"/>
      <c r="BQ97" s="14"/>
    </row>
    <row r="98" spans="68:69">
      <c r="BP98" s="14"/>
      <c r="BQ98" s="14"/>
    </row>
    <row r="99" spans="68:71">
      <c r="BP99" s="14"/>
      <c r="BQ99" s="14"/>
      <c r="BR99" s="14"/>
      <c r="BS99" s="14"/>
    </row>
    <row r="100" spans="68:69">
      <c r="BP100" s="14"/>
      <c r="BQ100" s="14"/>
    </row>
    <row r="101" spans="68:69">
      <c r="BP101" s="14"/>
      <c r="BQ101" s="14"/>
    </row>
    <row r="102" spans="68:69">
      <c r="BP102" s="14"/>
      <c r="BQ102" s="14"/>
    </row>
    <row r="103" spans="68:69">
      <c r="BP103" s="14"/>
      <c r="BQ103" s="14"/>
    </row>
    <row r="104" spans="69:71">
      <c r="BQ104" s="14"/>
      <c r="BR104" s="14"/>
      <c r="BS104" s="14"/>
    </row>
    <row r="105" spans="69:69">
      <c r="BQ105" s="14"/>
    </row>
    <row r="106" spans="69:69">
      <c r="BQ106" s="14"/>
    </row>
    <row r="107" spans="69:69">
      <c r="BQ107" s="14"/>
    </row>
    <row r="108" spans="68:71">
      <c r="BP108" s="14"/>
      <c r="BQ108" s="14"/>
      <c r="BR108" s="14"/>
      <c r="BS108" s="14"/>
    </row>
    <row r="109" spans="68:71">
      <c r="BP109" s="14"/>
      <c r="BQ109" s="14"/>
      <c r="BR109" s="14"/>
      <c r="BS109" s="14"/>
    </row>
    <row r="110" spans="68:71">
      <c r="BP110" s="14"/>
      <c r="BQ110" s="14"/>
      <c r="BR110" s="14"/>
      <c r="BS110" s="14"/>
    </row>
    <row r="111" spans="68:71">
      <c r="BP111" s="14"/>
      <c r="BQ111" s="14"/>
      <c r="BR111" s="14"/>
      <c r="BS111" s="14"/>
    </row>
    <row r="112" spans="68:68">
      <c r="BP112" s="14"/>
    </row>
    <row r="113" spans="68:68">
      <c r="BP113" s="14"/>
    </row>
    <row r="114" spans="69:71">
      <c r="BQ114" s="14"/>
      <c r="BR114" s="14"/>
      <c r="BS114" s="14"/>
    </row>
    <row r="115" spans="69:71">
      <c r="BQ115" s="14"/>
      <c r="BR115" s="14"/>
      <c r="BS115" s="14"/>
    </row>
    <row r="120" spans="69:71">
      <c r="BQ120" s="14"/>
      <c r="BR120" s="14"/>
      <c r="BS120" s="14"/>
    </row>
    <row r="121" spans="69:71">
      <c r="BQ121" s="14"/>
      <c r="BR121" s="14"/>
      <c r="BS121" s="14"/>
    </row>
    <row r="122" spans="68:71">
      <c r="BP122" s="14"/>
      <c r="BQ122" s="14"/>
      <c r="BR122" s="14"/>
      <c r="BS122" s="14"/>
    </row>
    <row r="123" spans="68:71">
      <c r="BP123" s="14"/>
      <c r="BQ123" s="14"/>
      <c r="BR123" s="14"/>
      <c r="BS123" s="14"/>
    </row>
    <row r="124" spans="68:68">
      <c r="BP124" s="14"/>
    </row>
    <row r="125" spans="68:68">
      <c r="BP125" s="14"/>
    </row>
    <row r="126" spans="68:68">
      <c r="BP126" s="14"/>
    </row>
    <row r="127" spans="68:68">
      <c r="BP127" s="14"/>
    </row>
    <row r="128" spans="68:71">
      <c r="BP128" s="14"/>
      <c r="BQ128" s="14"/>
      <c r="BR128" s="14"/>
      <c r="BS128" s="14"/>
    </row>
    <row r="129" spans="68:71">
      <c r="BP129" s="14"/>
      <c r="BQ129" s="14"/>
      <c r="BR129" s="14"/>
      <c r="BS129" s="14"/>
    </row>
    <row r="130" spans="68:71">
      <c r="BP130" s="14"/>
      <c r="BQ130" s="14"/>
      <c r="BR130" s="14"/>
      <c r="BS130" s="14"/>
    </row>
    <row r="131" spans="68:71">
      <c r="BP131" s="14"/>
      <c r="BQ131" s="14"/>
      <c r="BR131" s="14"/>
      <c r="BS131" s="14"/>
    </row>
    <row r="132" spans="68:68">
      <c r="BP132" s="14"/>
    </row>
    <row r="133" spans="68:71">
      <c r="BP133" s="14"/>
      <c r="BQ133" s="14"/>
      <c r="BR133" s="14"/>
      <c r="BS133" s="14"/>
    </row>
    <row r="134" spans="68:71">
      <c r="BP134" s="14"/>
      <c r="BQ134" s="14"/>
      <c r="BR134" s="14"/>
      <c r="BS134" s="14"/>
    </row>
    <row r="135" spans="68:68">
      <c r="BP135" s="14"/>
    </row>
    <row r="136" spans="68:68">
      <c r="BP136" s="14"/>
    </row>
    <row r="137" spans="68:68">
      <c r="BP137" s="14"/>
    </row>
    <row r="138" spans="68:68">
      <c r="BP138" s="14"/>
    </row>
    <row r="139" spans="68:68">
      <c r="BP139" s="14"/>
    </row>
    <row r="140" spans="68:68">
      <c r="BP140" s="14"/>
    </row>
    <row r="141" spans="68:71">
      <c r="BP141" s="14"/>
      <c r="BQ141" s="14"/>
      <c r="BR141" s="14"/>
      <c r="BS141" s="14"/>
    </row>
    <row r="142" spans="68:71">
      <c r="BP142" s="14"/>
      <c r="BQ142" s="14"/>
      <c r="BR142" s="14"/>
      <c r="BS142" s="14"/>
    </row>
    <row r="143" spans="68:68">
      <c r="BP143" s="14"/>
    </row>
    <row r="144" spans="68:68">
      <c r="BP144" s="14"/>
    </row>
    <row r="145" spans="68:68">
      <c r="BP145" s="14"/>
    </row>
    <row r="146" spans="68:68">
      <c r="BP146" s="14"/>
    </row>
    <row r="147" spans="68:71">
      <c r="BP147" s="14"/>
      <c r="BQ147" s="14"/>
      <c r="BR147" s="14"/>
      <c r="BS147" s="14"/>
    </row>
    <row r="148" spans="68:71">
      <c r="BP148" s="14"/>
      <c r="BQ148" s="14"/>
      <c r="BR148" s="14"/>
      <c r="BS148" s="14"/>
    </row>
    <row r="149" spans="68:68">
      <c r="BP149" s="14"/>
    </row>
    <row r="150" spans="68:68">
      <c r="BP150" s="14"/>
    </row>
    <row r="151" spans="68:71">
      <c r="BP151" s="14"/>
      <c r="BQ151" s="14"/>
      <c r="BR151" s="14"/>
      <c r="BS151" s="14"/>
    </row>
    <row r="152" spans="68:71">
      <c r="BP152" s="14"/>
      <c r="BQ152" s="14"/>
      <c r="BR152" s="14"/>
      <c r="BS152" s="14"/>
    </row>
    <row r="153" spans="68:68">
      <c r="BP153" s="14"/>
    </row>
    <row r="154" spans="68:68">
      <c r="BP154" s="14"/>
    </row>
    <row r="155" spans="68:68">
      <c r="BP155" s="14"/>
    </row>
    <row r="156" spans="68:71">
      <c r="BP156" s="14"/>
      <c r="BQ156" s="14"/>
      <c r="BR156" s="14"/>
      <c r="BS156" s="14"/>
    </row>
    <row r="157" spans="68:71">
      <c r="BP157" s="14"/>
      <c r="BQ157" s="14"/>
      <c r="BR157" s="14"/>
      <c r="BS157" s="14"/>
    </row>
    <row r="158" spans="68:68">
      <c r="BP158" s="14"/>
    </row>
    <row r="159" spans="68:68">
      <c r="BP159" s="14"/>
    </row>
    <row r="160" spans="68:68">
      <c r="BP160" s="14"/>
    </row>
    <row r="161" spans="68:68">
      <c r="BP161" s="14"/>
    </row>
    <row r="162" spans="68:68">
      <c r="BP162" s="14"/>
    </row>
    <row r="163" spans="68:71">
      <c r="BP163" s="14"/>
      <c r="BQ163" s="14"/>
      <c r="BR163" s="14"/>
      <c r="BS163" s="14"/>
    </row>
    <row r="164" spans="68:68">
      <c r="BP164" s="14"/>
    </row>
    <row r="165" spans="68:71">
      <c r="BP165" s="14"/>
      <c r="BQ165" s="14"/>
      <c r="BR165" s="14"/>
      <c r="BS165" s="14"/>
    </row>
    <row r="166" spans="68:68">
      <c r="BP166" s="14"/>
    </row>
    <row r="167" spans="68:68">
      <c r="BP167" s="14"/>
    </row>
    <row r="168" spans="68:71">
      <c r="BP168" s="14"/>
      <c r="BQ168" s="14"/>
      <c r="BR168" s="14"/>
      <c r="BS168" s="14"/>
    </row>
    <row r="169" spans="68:71">
      <c r="BP169" s="14"/>
      <c r="BQ169" s="14"/>
      <c r="BR169" s="14"/>
      <c r="BS169" s="14"/>
    </row>
    <row r="170" spans="68:68">
      <c r="BP170" s="14"/>
    </row>
    <row r="171" spans="68:71">
      <c r="BP171" s="14"/>
      <c r="BQ171" s="14"/>
      <c r="BR171" s="14"/>
      <c r="BS171" s="14"/>
    </row>
    <row r="172" spans="68:68">
      <c r="BP172" s="14"/>
    </row>
    <row r="173" spans="68:68">
      <c r="BP173" s="14"/>
    </row>
    <row r="174" spans="68:68">
      <c r="BP174" s="14"/>
    </row>
    <row r="175" spans="68:71">
      <c r="BP175" s="14"/>
      <c r="BQ175" s="14"/>
      <c r="BR175" s="14"/>
      <c r="BS175" s="14"/>
    </row>
    <row r="176" spans="68:71">
      <c r="BP176" s="14"/>
      <c r="BQ176" s="14"/>
      <c r="BR176" s="14"/>
      <c r="BS176" s="14"/>
    </row>
    <row r="177" spans="68:71">
      <c r="BP177" s="14"/>
      <c r="BQ177" s="14"/>
      <c r="BR177" s="14"/>
      <c r="BS177" s="14"/>
    </row>
    <row r="178" spans="68:71">
      <c r="BP178" s="14"/>
      <c r="BQ178" s="14"/>
      <c r="BR178" s="14"/>
      <c r="BS178" s="14"/>
    </row>
    <row r="179" spans="68:69">
      <c r="BP179" s="14"/>
      <c r="BQ179" s="14"/>
    </row>
    <row r="180" spans="68:69">
      <c r="BP180" s="14"/>
      <c r="BQ180" s="14"/>
    </row>
    <row r="181" spans="68:69">
      <c r="BP181" s="14"/>
      <c r="BQ181" s="14"/>
    </row>
    <row r="182" spans="68:69">
      <c r="BP182" s="14"/>
      <c r="BQ182" s="14"/>
    </row>
    <row r="183" spans="68:69">
      <c r="BP183" s="14"/>
      <c r="BQ183" s="14"/>
    </row>
    <row r="184" spans="68:71">
      <c r="BP184" s="14"/>
      <c r="BQ184" s="14"/>
      <c r="BR184" s="14"/>
      <c r="BS184" s="14"/>
    </row>
    <row r="185" spans="68:71">
      <c r="BP185" s="14"/>
      <c r="BQ185" s="14"/>
      <c r="BR185" s="14"/>
      <c r="BS185" s="14"/>
    </row>
    <row r="186" spans="68:69">
      <c r="BP186" s="14"/>
      <c r="BQ186" s="14"/>
    </row>
    <row r="187" spans="68:69">
      <c r="BP187" s="14"/>
      <c r="BQ187" s="14"/>
    </row>
    <row r="188" spans="68:69">
      <c r="BP188" s="14"/>
      <c r="BQ188" s="14"/>
    </row>
    <row r="189" spans="68:71">
      <c r="BP189" s="14"/>
      <c r="BQ189" s="14"/>
      <c r="BR189" s="14"/>
      <c r="BS189" s="14"/>
    </row>
    <row r="190" spans="68:69">
      <c r="BP190" s="14"/>
      <c r="BQ190" s="14"/>
    </row>
    <row r="191" spans="68:69">
      <c r="BP191" s="14"/>
      <c r="BQ191" s="14"/>
    </row>
    <row r="192" spans="68:69">
      <c r="BP192" s="14"/>
      <c r="BQ192" s="14"/>
    </row>
    <row r="193" spans="68:71">
      <c r="BP193" s="14"/>
      <c r="BQ193" s="14"/>
      <c r="BR193" s="14"/>
      <c r="BS193" s="14"/>
    </row>
    <row r="194" spans="68:71">
      <c r="BP194" s="14"/>
      <c r="BQ194" s="14"/>
      <c r="BR194" s="14"/>
      <c r="BS194" s="14"/>
    </row>
    <row r="195" spans="68:71">
      <c r="BP195" s="14"/>
      <c r="BQ195" s="14"/>
      <c r="BR195" s="14"/>
      <c r="BS195" s="14"/>
    </row>
    <row r="196" spans="68:69">
      <c r="BP196" s="14"/>
      <c r="BQ196" s="14"/>
    </row>
    <row r="197" spans="68:69">
      <c r="BP197" s="14"/>
      <c r="BQ197" s="14"/>
    </row>
    <row r="198" spans="68:69">
      <c r="BP198" s="14"/>
      <c r="BQ198" s="14"/>
    </row>
    <row r="199" spans="68:71">
      <c r="BP199" s="14"/>
      <c r="BQ199" s="14"/>
      <c r="BR199" s="14"/>
      <c r="BS199" s="14"/>
    </row>
    <row r="200" spans="68:71">
      <c r="BP200" s="14"/>
      <c r="BQ200" s="14"/>
      <c r="BR200" s="14"/>
      <c r="BS200" s="14"/>
    </row>
    <row r="201" spans="68:68">
      <c r="BP201" s="14"/>
    </row>
    <row r="503" spans="15:15">
      <c r="O503" s="7" t="s">
        <v>33</v>
      </c>
    </row>
    <row r="504" spans="16:16">
      <c r="P504">
        <v>21321</v>
      </c>
    </row>
    <row r="505" spans="16:16">
      <c r="P505">
        <v>105421</v>
      </c>
    </row>
    <row r="506" spans="16:16">
      <c r="P506">
        <v>139050</v>
      </c>
    </row>
    <row r="507" spans="16:16">
      <c r="P507">
        <v>42076</v>
      </c>
    </row>
    <row r="508" spans="16:16">
      <c r="P508">
        <v>8343</v>
      </c>
    </row>
    <row r="509" spans="16:16">
      <c r="P509">
        <v>191838</v>
      </c>
    </row>
    <row r="510" spans="16:16">
      <c r="P510">
        <v>113920</v>
      </c>
    </row>
    <row r="511" spans="16:16">
      <c r="P511">
        <v>99653</v>
      </c>
    </row>
    <row r="512" spans="16:16">
      <c r="P512">
        <v>38419</v>
      </c>
    </row>
    <row r="513" spans="16:16">
      <c r="P513">
        <v>8652</v>
      </c>
    </row>
    <row r="514" spans="16:16">
      <c r="P514">
        <v>66694</v>
      </c>
    </row>
    <row r="515" spans="15:16">
      <c r="O515" s="7" t="s">
        <v>37</v>
      </c>
      <c r="P515" s="7">
        <f>SUM(P504:P514)</f>
        <v>835387</v>
      </c>
    </row>
    <row r="516" spans="9:9">
      <c r="I516" s="7"/>
    </row>
    <row r="517" spans="9:16">
      <c r="I517" s="7"/>
      <c r="P517">
        <v>62779</v>
      </c>
    </row>
    <row r="518" spans="16:16">
      <c r="P518">
        <v>43724</v>
      </c>
    </row>
    <row r="519" spans="16:16">
      <c r="P519">
        <v>44651</v>
      </c>
    </row>
    <row r="520" spans="16:16">
      <c r="P520">
        <v>84460</v>
      </c>
    </row>
    <row r="521" spans="16:16">
      <c r="P521">
        <v>9270</v>
      </c>
    </row>
    <row r="522" spans="16:16">
      <c r="P522">
        <v>7416</v>
      </c>
    </row>
    <row r="523" spans="16:16">
      <c r="P523">
        <v>164285</v>
      </c>
    </row>
    <row r="524" spans="16:16">
      <c r="P524">
        <v>9579</v>
      </c>
    </row>
    <row r="525" spans="16:16">
      <c r="P525">
        <v>139050</v>
      </c>
    </row>
    <row r="526" spans="16:16">
      <c r="P526">
        <v>299988</v>
      </c>
    </row>
    <row r="527" spans="16:16">
      <c r="P527">
        <v>6489</v>
      </c>
    </row>
    <row r="528" spans="16:16">
      <c r="P528">
        <v>84666</v>
      </c>
    </row>
    <row r="529" spans="16:16">
      <c r="P529">
        <v>88786</v>
      </c>
    </row>
    <row r="530" spans="15:18">
      <c r="O530" s="7" t="s">
        <v>38</v>
      </c>
      <c r="P530" s="7">
        <f>SUM(P515:P529)</f>
        <v>1880530</v>
      </c>
      <c r="R530" s="16">
        <f>9-4-0-0</f>
        <v>5</v>
      </c>
    </row>
    <row r="532" spans="16:16">
      <c r="P532">
        <v>613108</v>
      </c>
    </row>
    <row r="533" spans="16:16">
      <c r="P533">
        <v>21630</v>
      </c>
    </row>
    <row r="534" spans="16:16">
      <c r="P534">
        <v>9425</v>
      </c>
    </row>
    <row r="535" spans="16:16">
      <c r="P535">
        <v>21733</v>
      </c>
    </row>
    <row r="536" spans="16:16">
      <c r="P536">
        <v>4172</v>
      </c>
    </row>
    <row r="537" spans="16:16">
      <c r="P537">
        <v>4790</v>
      </c>
    </row>
    <row r="538" spans="16:16">
      <c r="P538">
        <v>14472</v>
      </c>
    </row>
    <row r="539" spans="16:16">
      <c r="P539">
        <v>8498</v>
      </c>
    </row>
    <row r="540" spans="16:16">
      <c r="P540">
        <v>10300</v>
      </c>
    </row>
    <row r="541" spans="16:16">
      <c r="P541">
        <v>7725</v>
      </c>
    </row>
    <row r="542" spans="16:16">
      <c r="P542">
        <v>19184</v>
      </c>
    </row>
    <row r="543" spans="16:16">
      <c r="P543">
        <v>7210</v>
      </c>
    </row>
    <row r="544" spans="16:16">
      <c r="P544">
        <v>8730</v>
      </c>
    </row>
    <row r="545" spans="16:16">
      <c r="P545">
        <v>4841</v>
      </c>
    </row>
    <row r="546" spans="16:16">
      <c r="P546">
        <v>24597</v>
      </c>
    </row>
    <row r="547" spans="16:16">
      <c r="P547">
        <v>115566</v>
      </c>
    </row>
    <row r="548" spans="16:16">
      <c r="P548">
        <v>23304</v>
      </c>
    </row>
    <row r="549" spans="16:16">
      <c r="P549">
        <v>30895</v>
      </c>
    </row>
    <row r="550" spans="15:18">
      <c r="O550" t="s">
        <v>37</v>
      </c>
      <c r="P550" s="7">
        <f>SUM(P532:P549)</f>
        <v>950180</v>
      </c>
      <c r="R550" s="7">
        <f>P550+P530+R505</f>
        <v>2830710</v>
      </c>
    </row>
  </sheetData>
  <mergeCells count="1">
    <mergeCell ref="A1:C3"/>
  </mergeCells>
  <dataValidations count="1">
    <dataValidation type="list" allowBlank="1" showInputMessage="1" showErrorMessage="1" sqref="BR257 BR42:BR256 BR258:BR535">
      <formula1>$C$5:$C$18</formula1>
    </dataValidation>
  </dataValidations>
  <hyperlinks>
    <hyperlink ref="A1" location="'index'!$A$1" display="Back to Directory"/>
  </hyperlinks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3" sqref="K23"/>
    </sheetView>
  </sheetViews>
  <sheetFormatPr defaultColWidth="9.12380952380952" defaultRowHeight="1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"/>
  <sheetViews>
    <sheetView zoomScale="130" zoomScaleNormal="130" workbookViewId="0">
      <pane ySplit="4" topLeftCell="A55" activePane="bottomLeft" state="frozen"/>
      <selection/>
      <selection pane="bottomLeft" activeCell="A1" sqref="A1:B3"/>
    </sheetView>
  </sheetViews>
  <sheetFormatPr defaultColWidth="9.12380952380952" defaultRowHeight="15" outlineLevelCol="1"/>
  <cols>
    <col min="1" max="1" width="20.752380952381" customWidth="1"/>
    <col min="75" max="76" width="10.247619047619"/>
  </cols>
  <sheetData>
    <row r="1" spans="1:2">
      <c r="A1" s="11" t="s">
        <v>0</v>
      </c>
      <c r="B1" s="1"/>
    </row>
    <row r="2" spans="1:2">
      <c r="A2" s="1"/>
      <c r="B2" s="1"/>
    </row>
    <row r="3" spans="1:2">
      <c r="A3" s="11"/>
      <c r="B3" s="1"/>
    </row>
    <row r="4" spans="1:2">
      <c r="A4" t="s">
        <v>49</v>
      </c>
      <c r="B4" t="s">
        <v>50</v>
      </c>
    </row>
    <row r="5" spans="1:2">
      <c r="A5">
        <v>19</v>
      </c>
      <c r="B5">
        <f>SUMIFS('bill book'!F:F,'bill book'!B:B,'bill book'!BW42)</f>
        <v>1.2</v>
      </c>
    </row>
    <row r="6" spans="1:2">
      <c r="A6">
        <v>20</v>
      </c>
      <c r="B6">
        <f>SUMIFS('bill book'!F:F,'bill book'!B:B,'bill book'!BW43)</f>
        <v>7.64</v>
      </c>
    </row>
    <row r="7" spans="1:2">
      <c r="A7">
        <v>21</v>
      </c>
      <c r="B7">
        <f>SUMIFS('bill book'!F:F,'bill book'!B:B,'bill book'!BW44)</f>
        <v>14.06</v>
      </c>
    </row>
    <row r="8" spans="1:2">
      <c r="A8">
        <v>22</v>
      </c>
      <c r="B8">
        <f>SUMIFS('bill book'!F:F,'bill book'!B:B,'bill book'!BW45)</f>
        <v>17.25</v>
      </c>
    </row>
    <row r="9" spans="1:2">
      <c r="A9">
        <v>23</v>
      </c>
      <c r="B9">
        <f>SUMIFS('bill book'!F:F,'bill book'!B:B,'bill book'!BW46)</f>
        <v>6.65</v>
      </c>
    </row>
    <row r="10" spans="1:2">
      <c r="A10">
        <v>24</v>
      </c>
      <c r="B10">
        <f>SUMIFS('bill book'!F:F,'bill book'!B:B,'bill book'!BW47)</f>
        <v>0.99</v>
      </c>
    </row>
    <row r="11" spans="1:2">
      <c r="A11">
        <v>25</v>
      </c>
      <c r="B11">
        <f>SUMIFS('bill book'!F:F,'bill book'!B:B,'bill book'!BW48)</f>
        <v>23.8</v>
      </c>
    </row>
    <row r="12" spans="1:2">
      <c r="A12">
        <v>26</v>
      </c>
      <c r="B12">
        <f>SUMIFS('bill book'!F:F,'bill book'!B:B,'bill book'!BW49)</f>
        <v>12.64</v>
      </c>
    </row>
    <row r="13" spans="1:2">
      <c r="A13">
        <v>27</v>
      </c>
      <c r="B13">
        <f>SUMIFS('bill book'!F:F,'bill book'!B:B,'bill book'!BW50)</f>
        <v>12.45</v>
      </c>
    </row>
    <row r="14" spans="1:2">
      <c r="A14">
        <v>28</v>
      </c>
      <c r="B14">
        <f>SUMIFS('bill book'!F:F,'bill book'!B:B,'bill book'!BW51)</f>
        <v>11.28</v>
      </c>
    </row>
    <row r="15" spans="1:2">
      <c r="A15">
        <v>29</v>
      </c>
      <c r="B15">
        <f>SUMIFS('bill book'!F:F,'bill book'!B:B,'bill book'!BW52)</f>
        <v>0.9</v>
      </c>
    </row>
    <row r="16" spans="1:2">
      <c r="A16">
        <v>30</v>
      </c>
      <c r="B16">
        <f>SUMIFS('bill book'!F:F,'bill book'!B:B,'bill book'!BW53)</f>
        <v>8.61</v>
      </c>
    </row>
    <row r="17" spans="1:2">
      <c r="A17">
        <v>31</v>
      </c>
      <c r="B17">
        <f>SUMIFS('bill book'!F:F,'bill book'!B:B,'bill book'!BW54)</f>
        <v>6.91</v>
      </c>
    </row>
    <row r="18" spans="1:2">
      <c r="A18">
        <v>32</v>
      </c>
      <c r="B18">
        <f>SUMIFS('bill book'!F:F,'bill book'!B:B,'bill book'!BW55)</f>
        <v>5.27</v>
      </c>
    </row>
    <row r="19" spans="1:2">
      <c r="A19">
        <v>33</v>
      </c>
      <c r="B19">
        <f>SUMIFS('bill book'!F:F,'bill book'!B:B,'bill book'!BW56)</f>
        <v>5.2</v>
      </c>
    </row>
    <row r="20" spans="1:2">
      <c r="A20">
        <v>34</v>
      </c>
      <c r="B20">
        <f>SUMIFS('bill book'!F:F,'bill book'!B:B,'bill book'!BW57)</f>
        <v>11</v>
      </c>
    </row>
    <row r="21" spans="1:2">
      <c r="A21">
        <v>35</v>
      </c>
      <c r="B21">
        <f>SUMIFS('bill book'!F:F,'bill book'!B:B,'bill book'!BW58)</f>
        <v>4.71</v>
      </c>
    </row>
    <row r="22" spans="1:2">
      <c r="A22">
        <v>36</v>
      </c>
      <c r="B22">
        <f>SUMIFS('bill book'!F:F,'bill book'!B:B,'bill book'!BW59)</f>
        <v>1.08</v>
      </c>
    </row>
    <row r="23" spans="1:2">
      <c r="A23">
        <v>37</v>
      </c>
      <c r="B23">
        <f>SUMIFS('bill book'!F:F,'bill book'!B:B,'bill book'!BW60)</f>
        <v>20.5</v>
      </c>
    </row>
    <row r="24" spans="1:2">
      <c r="A24">
        <v>38</v>
      </c>
      <c r="B24">
        <f>SUMIFS('bill book'!F:F,'bill book'!B:B,'bill book'!BW61)</f>
        <v>1.32</v>
      </c>
    </row>
    <row r="25" spans="1:2">
      <c r="A25">
        <v>39</v>
      </c>
      <c r="B25">
        <f>SUMIFS('bill book'!F:F,'bill book'!B:B,'bill book'!BW62)</f>
        <v>17.25</v>
      </c>
    </row>
    <row r="26" spans="1:2">
      <c r="A26">
        <v>40</v>
      </c>
      <c r="B26">
        <f>SUMIFS('bill book'!F:F,'bill book'!B:B,'bill book'!BW63)</f>
        <v>35.8</v>
      </c>
    </row>
    <row r="27" spans="1:2">
      <c r="A27">
        <v>41</v>
      </c>
      <c r="B27">
        <f>SUMIFS('bill book'!F:F,'bill book'!B:B,'bill book'!BW64)</f>
        <v>3.24</v>
      </c>
    </row>
    <row r="28" spans="1:2">
      <c r="A28">
        <v>42</v>
      </c>
      <c r="B28">
        <f>SUMIFS('bill book'!F:F,'bill book'!B:B,'bill book'!BW65)</f>
        <v>11.2</v>
      </c>
    </row>
    <row r="29" spans="1:2">
      <c r="A29">
        <v>43</v>
      </c>
      <c r="B29">
        <f>SUMIFS('bill book'!F:F,'bill book'!B:B,'bill book'!BW66)</f>
        <v>11.46</v>
      </c>
    </row>
    <row r="30" spans="1:2">
      <c r="A30">
        <v>44</v>
      </c>
      <c r="B30">
        <f>SUMIFS('bill book'!F:F,'bill book'!B:B,'bill book'!BW67)</f>
        <v>72.86</v>
      </c>
    </row>
    <row r="31" spans="1:2">
      <c r="A31">
        <v>45</v>
      </c>
      <c r="B31">
        <f>SUMIFS('bill book'!F:F,'bill book'!B:B,'bill book'!BW68)</f>
        <v>11.2</v>
      </c>
    </row>
    <row r="32" spans="1:2">
      <c r="A32">
        <v>46</v>
      </c>
      <c r="B32">
        <f>SUMIFS('bill book'!F:F,'bill book'!B:B,'bill book'!BW69)</f>
        <v>5.4</v>
      </c>
    </row>
    <row r="33" spans="1:2">
      <c r="A33">
        <v>47</v>
      </c>
      <c r="B33">
        <f>SUMIFS('bill book'!F:F,'bill book'!B:B,'bill book'!BW70)</f>
        <v>13.82</v>
      </c>
    </row>
    <row r="34" spans="1:2">
      <c r="A34">
        <v>48</v>
      </c>
      <c r="B34">
        <f>SUMIFS('bill book'!F:F,'bill book'!B:B,'bill book'!BW71)</f>
        <v>5.4</v>
      </c>
    </row>
    <row r="35" spans="1:2">
      <c r="A35">
        <v>49</v>
      </c>
      <c r="B35">
        <f>SUMIFS('bill book'!F:F,'bill book'!B:B,'bill book'!BW72)</f>
        <v>4.8</v>
      </c>
    </row>
    <row r="36" spans="1:2">
      <c r="A36">
        <v>50</v>
      </c>
      <c r="B36">
        <f>SUMIFS('bill book'!F:F,'bill book'!B:B,'bill book'!BW73)</f>
        <v>9.08</v>
      </c>
    </row>
    <row r="37" spans="1:2">
      <c r="A37">
        <v>51</v>
      </c>
      <c r="B37">
        <f>SUMIFS('bill book'!F:F,'bill book'!B:B,'bill book'!BW74)</f>
        <v>11</v>
      </c>
    </row>
    <row r="38" spans="1:2">
      <c r="A38">
        <v>52</v>
      </c>
      <c r="B38">
        <f>SUMIFS('bill book'!F:F,'bill book'!B:B,'bill book'!BW75)</f>
        <v>6.4</v>
      </c>
    </row>
    <row r="39" spans="1:2">
      <c r="A39">
        <v>53</v>
      </c>
      <c r="B39">
        <f>SUMIFS('bill book'!F:F,'bill book'!B:B,'bill book'!BW76)</f>
        <v>10</v>
      </c>
    </row>
    <row r="40" spans="1:2">
      <c r="A40">
        <v>54</v>
      </c>
      <c r="B40">
        <f>SUMIFS('bill book'!F:F,'bill book'!B:B,'bill book'!BW77)</f>
        <v>13.76</v>
      </c>
    </row>
    <row r="41" spans="1:2">
      <c r="A41">
        <v>55</v>
      </c>
      <c r="B41">
        <f>SUMIFS('bill book'!F:F,'bill book'!B:B,'bill book'!BW78)</f>
        <v>4.2</v>
      </c>
    </row>
    <row r="42" spans="1:2">
      <c r="A42">
        <v>56</v>
      </c>
      <c r="B42">
        <f>SUMIFS('bill book'!F:F,'bill book'!B:B,'bill book'!BW79)</f>
        <v>7.26</v>
      </c>
    </row>
    <row r="43" spans="1:2">
      <c r="A43">
        <v>57</v>
      </c>
      <c r="B43">
        <f>SUMIFS('bill book'!F:F,'bill book'!B:B,'bill book'!BW80)</f>
        <v>4.7</v>
      </c>
    </row>
    <row r="44" spans="1:2">
      <c r="A44">
        <v>58</v>
      </c>
      <c r="B44">
        <f>SUMIFS('bill book'!F:F,'bill book'!B:B,'bill book'!BW81)</f>
        <v>0.16</v>
      </c>
    </row>
    <row r="45" spans="1:2">
      <c r="A45">
        <v>59</v>
      </c>
      <c r="B45">
        <f>SUMIFS('bill book'!F:F,'bill book'!B:B,'bill book'!BW82)</f>
        <v>13.94</v>
      </c>
    </row>
    <row r="46" spans="1:2">
      <c r="A46">
        <v>60</v>
      </c>
      <c r="B46">
        <f>SUMIFS('bill book'!F:F,'bill book'!B:B,'bill book'!BW83)</f>
        <v>14.48</v>
      </c>
    </row>
    <row r="47" spans="1:2">
      <c r="A47">
        <v>61</v>
      </c>
      <c r="B47">
        <f>SUMIFS('bill book'!F:F,'bill book'!B:B,'bill book'!BW84)</f>
        <v>19.2</v>
      </c>
    </row>
    <row r="48" spans="1:2">
      <c r="A48">
        <v>62</v>
      </c>
      <c r="B48">
        <f>SUMIFS('bill book'!F:F,'bill book'!B:B,'bill book'!BW85)</f>
        <v>1.24</v>
      </c>
    </row>
    <row r="49" spans="1:2">
      <c r="A49">
        <v>63</v>
      </c>
      <c r="B49">
        <f>SUMIFS('bill book'!F:F,'bill book'!B:B,'bill book'!BW86)</f>
        <v>8.8</v>
      </c>
    </row>
    <row r="50" spans="1:2">
      <c r="A50">
        <v>64</v>
      </c>
      <c r="B50">
        <f>SUMIFS('bill book'!F:F,'bill book'!B:B,'bill book'!BW87)</f>
        <v>1.2</v>
      </c>
    </row>
    <row r="51" spans="1:2">
      <c r="A51">
        <v>65</v>
      </c>
      <c r="B51">
        <f>SUMIFS('bill book'!F:F,'bill book'!B:B,'bill book'!BW88)</f>
        <v>14.25</v>
      </c>
    </row>
    <row r="52" spans="1:2">
      <c r="A52">
        <v>66</v>
      </c>
      <c r="B52">
        <f>SUMIFS('bill book'!F:F,'bill book'!B:B,'bill book'!BW89)</f>
        <v>1.16</v>
      </c>
    </row>
    <row r="53" spans="1:2">
      <c r="A53">
        <v>67</v>
      </c>
      <c r="B53">
        <f>SUMIFS('bill book'!F:F,'bill book'!B:B,'bill book'!BW90)</f>
        <v>1.08</v>
      </c>
    </row>
    <row r="54" spans="1:2">
      <c r="A54">
        <v>68</v>
      </c>
      <c r="B54">
        <f>SUMIFS('bill book'!F:F,'bill book'!B:B,'bill book'!BW91)</f>
        <v>19</v>
      </c>
    </row>
    <row r="55" spans="1:2">
      <c r="A55">
        <v>69</v>
      </c>
      <c r="B55">
        <f>SUMIFS('bill book'!F:F,'bill book'!B:B,'bill book'!BW92)</f>
        <v>12.2</v>
      </c>
    </row>
    <row r="56" spans="1:2">
      <c r="A56">
        <v>70</v>
      </c>
      <c r="B56">
        <f>SUMIFS('bill book'!F:F,'bill book'!B:B,'bill book'!BW93)</f>
        <v>11.9</v>
      </c>
    </row>
    <row r="57" spans="1:2">
      <c r="A57">
        <v>71</v>
      </c>
      <c r="B57">
        <f>SUMIFS('bill book'!F:F,'bill book'!B:B,'bill book'!BW94)</f>
        <v>8.7</v>
      </c>
    </row>
    <row r="58" spans="1:2">
      <c r="A58">
        <v>72</v>
      </c>
      <c r="B58">
        <f>SUMIFS('bill book'!F:F,'bill book'!B:B,'bill book'!BW95)</f>
        <v>26.83</v>
      </c>
    </row>
    <row r="59" spans="1:2">
      <c r="A59">
        <v>73</v>
      </c>
      <c r="B59">
        <f>SUMIFS('bill book'!F:F,'bill book'!B:B,'bill book'!BW96)</f>
        <v>28.18</v>
      </c>
    </row>
    <row r="60" spans="1:2">
      <c r="A60">
        <v>74</v>
      </c>
      <c r="B60">
        <f>SUMIFS('bill book'!F:F,'bill book'!B:B,'bill book'!BW97)</f>
        <v>11.3</v>
      </c>
    </row>
    <row r="65" spans="2:2">
      <c r="B65">
        <v>0</v>
      </c>
    </row>
    <row r="70" spans="1:1">
      <c r="A70">
        <v>0</v>
      </c>
    </row>
  </sheetData>
  <mergeCells count="1">
    <mergeCell ref="A1:B3"/>
  </mergeCells>
  <hyperlinks>
    <hyperlink ref="A1" location="'index'!$A$1" display="Back to Directory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12" sqref="F12"/>
    </sheetView>
  </sheetViews>
  <sheetFormatPr defaultColWidth="9.12380952380952" defaultRowHeight="15" outlineLevelCol="6"/>
  <sheetData>
    <row r="1" spans="1:7">
      <c r="A1" s="1" t="s">
        <v>51</v>
      </c>
      <c r="B1" s="1"/>
      <c r="C1" s="1"/>
      <c r="E1" s="9" t="s">
        <v>52</v>
      </c>
      <c r="F1" s="9"/>
      <c r="G1" s="9"/>
    </row>
    <row r="2" spans="1:7">
      <c r="A2" s="1"/>
      <c r="B2" s="1"/>
      <c r="C2" s="1"/>
      <c r="E2" s="9"/>
      <c r="F2" s="9"/>
      <c r="G2" s="9"/>
    </row>
    <row r="3" spans="5:7">
      <c r="E3" s="9"/>
      <c r="F3" s="9"/>
      <c r="G3" s="9"/>
    </row>
    <row r="4" s="7" customFormat="1" spans="5:7">
      <c r="E4" s="7" t="s">
        <v>53</v>
      </c>
      <c r="F4" s="7" t="s">
        <v>54</v>
      </c>
      <c r="G4" s="7" t="s">
        <v>55</v>
      </c>
    </row>
    <row r="5" spans="5:6">
      <c r="E5">
        <v>1</v>
      </c>
      <c r="F5" s="10" t="s">
        <v>9</v>
      </c>
    </row>
    <row r="6" spans="5:6">
      <c r="E6">
        <v>2</v>
      </c>
      <c r="F6" s="10" t="s">
        <v>14</v>
      </c>
    </row>
    <row r="7" spans="5:6">
      <c r="E7">
        <v>3</v>
      </c>
      <c r="F7" s="10" t="s">
        <v>27</v>
      </c>
    </row>
    <row r="8" spans="5:6">
      <c r="E8">
        <v>4</v>
      </c>
      <c r="F8" s="10" t="s">
        <v>10</v>
      </c>
    </row>
    <row r="9" spans="5:6">
      <c r="E9">
        <v>5</v>
      </c>
      <c r="F9" s="10" t="s">
        <v>20</v>
      </c>
    </row>
    <row r="10" spans="5:6">
      <c r="E10">
        <v>6</v>
      </c>
      <c r="F10" s="10" t="s">
        <v>15</v>
      </c>
    </row>
    <row r="11" spans="5:6">
      <c r="E11">
        <v>7</v>
      </c>
      <c r="F11" s="10" t="s">
        <v>11</v>
      </c>
    </row>
    <row r="12" spans="5:6">
      <c r="E12">
        <v>8</v>
      </c>
      <c r="F12" s="10" t="s">
        <v>13</v>
      </c>
    </row>
    <row r="13" spans="5:6">
      <c r="E13">
        <v>9</v>
      </c>
      <c r="F13" s="10" t="s">
        <v>12</v>
      </c>
    </row>
    <row r="14" spans="5:6">
      <c r="E14">
        <v>10</v>
      </c>
      <c r="F14" s="10" t="s">
        <v>16</v>
      </c>
    </row>
    <row r="15" spans="5:6">
      <c r="E15">
        <v>11</v>
      </c>
      <c r="F15" s="10" t="s">
        <v>17</v>
      </c>
    </row>
    <row r="16" spans="5:6">
      <c r="E16">
        <v>12</v>
      </c>
      <c r="F16" s="10" t="s">
        <v>19</v>
      </c>
    </row>
    <row r="17" spans="5:6">
      <c r="E17">
        <v>13</v>
      </c>
      <c r="F17" s="10" t="s">
        <v>18</v>
      </c>
    </row>
    <row r="18" spans="5:6">
      <c r="E18">
        <v>14</v>
      </c>
      <c r="F18" s="10" t="s">
        <v>26</v>
      </c>
    </row>
  </sheetData>
  <mergeCells count="2">
    <mergeCell ref="A1:C2"/>
    <mergeCell ref="E1:G3"/>
  </mergeCells>
  <hyperlinks>
    <hyperlink ref="A1:C2" location="Index!A1" display="BACK"/>
    <hyperlink ref="F5" location="'Long set'!A1" display="long set"/>
    <hyperlink ref="F6" location="Necklace!A1" display="necklace"/>
    <hyperlink ref="F7" location="'Mini Necklace'!A1" display="mini necklace"/>
    <hyperlink ref="F8" location="'Mangal Sutra '!A1" display="mangal sutra"/>
    <hyperlink ref="F9" location="'Short Mangal Sutra '!A1" display="short mangal sutra"/>
    <hyperlink ref="F10" location="'Chain '!A1" display="chain"/>
    <hyperlink ref="F11" location="Pandal!A1" display="pandal"/>
    <hyperlink ref="F12" location="'Jhumki '!A1" display="jhumki"/>
    <hyperlink ref="F13" location="Tops!A1" display="tops"/>
    <hyperlink ref="F14" location="Rings!A1" display="rings"/>
    <hyperlink ref="F15" location="Bracelet!A1" display="bracelet"/>
    <hyperlink ref="F16" location="Bangles!A1" display="bangles"/>
    <hyperlink ref="F17" location="Kada!A1" display="kada"/>
    <hyperlink ref="F18" location="'Kaan chain'!A1" display="kaan chain"/>
  </hyperlinks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0"/>
  <sheetViews>
    <sheetView zoomScale="115" zoomScaleNormal="115" workbookViewId="0">
      <pane ySplit="2" topLeftCell="A3" activePane="bottomLeft" state="frozen"/>
      <selection/>
      <selection pane="bottomLeft" activeCell="A1" sqref="A1:D1"/>
    </sheetView>
  </sheetViews>
  <sheetFormatPr defaultColWidth="9.12380952380952" defaultRowHeight="15"/>
  <cols>
    <col min="2" max="15" width="9.12380952380952" customWidth="1"/>
  </cols>
  <sheetData>
    <row r="1" ht="36" spans="1:4">
      <c r="A1" s="6" t="s">
        <v>0</v>
      </c>
      <c r="B1" s="6"/>
      <c r="C1" s="6"/>
      <c r="D1" s="6"/>
    </row>
    <row r="2" spans="1:15">
      <c r="A2" s="7" t="s">
        <v>49</v>
      </c>
      <c r="B2" s="7" t="s">
        <v>9</v>
      </c>
      <c r="C2" s="7" t="s">
        <v>14</v>
      </c>
      <c r="D2" s="7" t="s">
        <v>27</v>
      </c>
      <c r="E2" s="7" t="s">
        <v>10</v>
      </c>
      <c r="F2" s="7" t="s">
        <v>20</v>
      </c>
      <c r="G2" s="7" t="s">
        <v>15</v>
      </c>
      <c r="H2" s="7" t="s">
        <v>11</v>
      </c>
      <c r="I2" s="7" t="s">
        <v>13</v>
      </c>
      <c r="J2" s="7" t="s">
        <v>12</v>
      </c>
      <c r="K2" s="7" t="s">
        <v>16</v>
      </c>
      <c r="L2" s="7" t="s">
        <v>17</v>
      </c>
      <c r="M2" s="7" t="s">
        <v>19</v>
      </c>
      <c r="N2" s="7" t="s">
        <v>18</v>
      </c>
      <c r="O2" s="7" t="s">
        <v>26</v>
      </c>
    </row>
    <row r="3" spans="1:15">
      <c r="A3">
        <v>19</v>
      </c>
      <c r="B3" s="8">
        <f>SUMIFS('bill book'!$E:$E,'bill book'!$B:$B,$A3,'bill book'!$D:$D,B$2)</f>
        <v>15</v>
      </c>
      <c r="C3" s="8">
        <f>SUMIFS('bill book'!$E:$E,'bill book'!$B:$B,$A3,'bill book'!$D:$D,C$2)</f>
        <v>10</v>
      </c>
      <c r="D3" s="8">
        <f>SUMIFS('bill book'!$E:$E,'bill book'!$B:$B,$A3,'bill book'!$D:$D,D$2)</f>
        <v>0</v>
      </c>
      <c r="E3" s="8">
        <f>SUMIFS('bill book'!$E:$E,'bill book'!$B:$B,$A3,'bill book'!$D:$D,E$2)</f>
        <v>20</v>
      </c>
      <c r="F3" s="8">
        <f>SUMIFS('bill book'!$E:$E,'bill book'!$B:$B,$A3,'bill book'!$D:$D,F$2)</f>
        <v>0</v>
      </c>
      <c r="G3" s="8">
        <f>SUMIFS('bill book'!$E:$E,'bill book'!$B:$B,$A3,'bill book'!$D:$D,G$2)</f>
        <v>20</v>
      </c>
      <c r="H3" s="8">
        <f>SUMIFS('bill book'!$E:$E,'bill book'!$B:$B,$A3,'bill book'!$D:$D,H$2)</f>
        <v>20</v>
      </c>
      <c r="I3" s="8">
        <f>SUMIFS('bill book'!$E:$E,'bill book'!$B:$B,$A3,'bill book'!$D:$D,I$2)</f>
        <v>15</v>
      </c>
      <c r="J3" s="8">
        <f>SUMIFS('bill book'!$E:$E,'bill book'!$B:$B,$A3,'bill book'!$D:$D,J$2)</f>
        <v>25</v>
      </c>
      <c r="K3" s="8">
        <f>SUMIFS('bill book'!$E:$E,'bill book'!$B:$B,$A3,'bill book'!$D:$D,K$2)</f>
        <v>0</v>
      </c>
      <c r="L3" s="8">
        <f>SUMIFS('bill book'!$E:$E,'bill book'!$B:$B,$A3,'bill book'!$D:$D,L$2)</f>
        <v>0</v>
      </c>
      <c r="M3" s="8">
        <f>SUMIFS('bill book'!$E:$E,'bill book'!$B:$B,$A3,'bill book'!$D:$D,M$2)</f>
        <v>0</v>
      </c>
      <c r="N3" s="8">
        <f>SUMIFS('bill book'!$E:$E,'bill book'!$B:$B,$A3,'bill book'!$D:$D,N$2)</f>
        <v>0</v>
      </c>
      <c r="O3" s="8">
        <f>SUMIFS('bill book'!$E:$E,'bill book'!$B:$B,$A3,'bill book'!$D:$D,O$2)</f>
        <v>0</v>
      </c>
    </row>
    <row r="4" spans="1:15">
      <c r="A4">
        <v>20</v>
      </c>
      <c r="B4" s="8">
        <f>SUMIFS('bill book'!$E:$E,'bill book'!$B:$B,$A4,'bill book'!$D:$D,B$2)</f>
        <v>0</v>
      </c>
      <c r="C4" s="8">
        <f>SUMIFS('bill book'!$E:$E,'bill book'!$B:$B,$A4,'bill book'!$D:$D,C$2)</f>
        <v>0</v>
      </c>
      <c r="D4" s="8">
        <f>SUMIFS('bill book'!$E:$E,'bill book'!$B:$B,$A4,'bill book'!$D:$D,D$2)</f>
        <v>0</v>
      </c>
      <c r="E4" s="8">
        <f>SUMIFS('bill book'!$E:$E,'bill book'!$B:$B,$A4,'bill book'!$D:$D,E$2)</f>
        <v>0</v>
      </c>
      <c r="F4" s="8">
        <f>SUMIFS('bill book'!$E:$E,'bill book'!$B:$B,$A4,'bill book'!$D:$D,F$2)</f>
        <v>0</v>
      </c>
      <c r="G4" s="8">
        <f>SUMIFS('bill book'!$E:$E,'bill book'!$B:$B,$A4,'bill book'!$D:$D,G$2)</f>
        <v>0</v>
      </c>
      <c r="H4" s="8">
        <f>SUMIFS('bill book'!$E:$E,'bill book'!$B:$B,$A4,'bill book'!$D:$D,H$2)</f>
        <v>0</v>
      </c>
      <c r="I4" s="8">
        <f>SUMIFS('bill book'!$E:$E,'bill book'!$B:$B,$A4,'bill book'!$D:$D,I$2)</f>
        <v>0</v>
      </c>
      <c r="J4" s="8">
        <f>SUMIFS('bill book'!$E:$E,'bill book'!$B:$B,$A4,'bill book'!$D:$D,J$2)</f>
        <v>0</v>
      </c>
      <c r="K4" s="8">
        <f>SUMIFS('bill book'!$E:$E,'bill book'!$B:$B,$A4,'bill book'!$D:$D,K$2)</f>
        <v>15</v>
      </c>
      <c r="L4" s="8">
        <f>SUMIFS('bill book'!$E:$E,'bill book'!$B:$B,$A4,'bill book'!$D:$D,L$2)</f>
        <v>0</v>
      </c>
      <c r="M4" s="8">
        <f>SUMIFS('bill book'!$E:$E,'bill book'!$B:$B,$A4,'bill book'!$D:$D,M$2)</f>
        <v>0</v>
      </c>
      <c r="N4" s="8">
        <f>SUMIFS('bill book'!$E:$E,'bill book'!$B:$B,$A4,'bill book'!$D:$D,N$2)</f>
        <v>0</v>
      </c>
      <c r="O4" s="8">
        <f>SUMIFS('bill book'!$E:$E,'bill book'!$B:$B,$A4,'bill book'!$D:$D,O$2)</f>
        <v>0</v>
      </c>
    </row>
    <row r="5" spans="1:15">
      <c r="A5">
        <v>21</v>
      </c>
      <c r="B5" s="8">
        <f>SUMIFS('bill book'!$E:$E,'bill book'!$B:$B,$A5,'bill book'!$D:$D,B$2)</f>
        <v>0</v>
      </c>
      <c r="C5" s="8">
        <f>SUMIFS('bill book'!$E:$E,'bill book'!$B:$B,$A5,'bill book'!$D:$D,C$2)</f>
        <v>3</v>
      </c>
      <c r="D5" s="8">
        <f>SUMIFS('bill book'!$E:$E,'bill book'!$B:$B,$A5,'bill book'!$D:$D,D$2)</f>
        <v>0</v>
      </c>
      <c r="E5" s="8">
        <f>SUMIFS('bill book'!$E:$E,'bill book'!$B:$B,$A5,'bill book'!$D:$D,E$2)</f>
        <v>2</v>
      </c>
      <c r="F5" s="8">
        <f>SUMIFS('bill book'!$E:$E,'bill book'!$B:$B,$A5,'bill book'!$D:$D,F$2)</f>
        <v>0</v>
      </c>
      <c r="G5" s="8">
        <f>SUMIFS('bill book'!$E:$E,'bill book'!$B:$B,$A5,'bill book'!$D:$D,G$2)</f>
        <v>13</v>
      </c>
      <c r="H5" s="8">
        <f>SUMIFS('bill book'!$E:$E,'bill book'!$B:$B,$A5,'bill book'!$D:$D,H$2)</f>
        <v>0</v>
      </c>
      <c r="I5" s="8">
        <f>SUMIFS('bill book'!$E:$E,'bill book'!$B:$B,$A5,'bill book'!$D:$D,I$2)</f>
        <v>0</v>
      </c>
      <c r="J5" s="8">
        <f>SUMIFS('bill book'!$E:$E,'bill book'!$B:$B,$A5,'bill book'!$D:$D,J$2)</f>
        <v>1</v>
      </c>
      <c r="K5" s="8">
        <f>SUMIFS('bill book'!$E:$E,'bill book'!$B:$B,$A5,'bill book'!$D:$D,K$2)</f>
        <v>2</v>
      </c>
      <c r="L5" s="8">
        <f>SUMIFS('bill book'!$E:$E,'bill book'!$B:$B,$A5,'bill book'!$D:$D,L$2)</f>
        <v>5</v>
      </c>
      <c r="M5" s="8">
        <f>SUMIFS('bill book'!$E:$E,'bill book'!$B:$B,$A5,'bill book'!$D:$D,M$2)</f>
        <v>4</v>
      </c>
      <c r="N5" s="8">
        <f>SUMIFS('bill book'!$E:$E,'bill book'!$B:$B,$A5,'bill book'!$D:$D,N$2)</f>
        <v>3</v>
      </c>
      <c r="O5" s="8">
        <f>SUMIFS('bill book'!$E:$E,'bill book'!$B:$B,$A5,'bill book'!$D:$D,O$2)</f>
        <v>0</v>
      </c>
    </row>
    <row r="6" spans="1:15">
      <c r="A6">
        <v>22</v>
      </c>
      <c r="B6" s="8">
        <f>SUMIFS('bill book'!$E:$E,'bill book'!$B:$B,$A6,'bill book'!$D:$D,B$2)</f>
        <v>4</v>
      </c>
      <c r="C6" s="8">
        <f>SUMIFS('bill book'!$E:$E,'bill book'!$B:$B,$A6,'bill book'!$D:$D,C$2)</f>
        <v>0</v>
      </c>
      <c r="D6" s="8">
        <f>SUMIFS('bill book'!$E:$E,'bill book'!$B:$B,$A6,'bill book'!$D:$D,D$2)</f>
        <v>0</v>
      </c>
      <c r="E6" s="8">
        <f>SUMIFS('bill book'!$E:$E,'bill book'!$B:$B,$A6,'bill book'!$D:$D,E$2)</f>
        <v>0</v>
      </c>
      <c r="F6" s="8">
        <f>SUMIFS('bill book'!$E:$E,'bill book'!$B:$B,$A6,'bill book'!$D:$D,F$2)</f>
        <v>0</v>
      </c>
      <c r="G6" s="8">
        <f>SUMIFS('bill book'!$E:$E,'bill book'!$B:$B,$A6,'bill book'!$D:$D,G$2)</f>
        <v>24</v>
      </c>
      <c r="H6" s="8">
        <f>SUMIFS('bill book'!$E:$E,'bill book'!$B:$B,$A6,'bill book'!$D:$D,H$2)</f>
        <v>11</v>
      </c>
      <c r="I6" s="8">
        <f>SUMIFS('bill book'!$E:$E,'bill book'!$B:$B,$A6,'bill book'!$D:$D,I$2)</f>
        <v>0</v>
      </c>
      <c r="J6" s="8">
        <f>SUMIFS('bill book'!$E:$E,'bill book'!$B:$B,$A6,'bill book'!$D:$D,J$2)</f>
        <v>6</v>
      </c>
      <c r="K6" s="8">
        <f>SUMIFS('bill book'!$E:$E,'bill book'!$B:$B,$A6,'bill book'!$D:$D,K$2)</f>
        <v>0</v>
      </c>
      <c r="L6" s="8">
        <f>SUMIFS('bill book'!$E:$E,'bill book'!$B:$B,$A6,'bill book'!$D:$D,L$2)</f>
        <v>0</v>
      </c>
      <c r="M6" s="8">
        <f>SUMIFS('bill book'!$E:$E,'bill book'!$B:$B,$A6,'bill book'!$D:$D,M$2)</f>
        <v>21</v>
      </c>
      <c r="N6" s="8">
        <f>SUMIFS('bill book'!$E:$E,'bill book'!$B:$B,$A6,'bill book'!$D:$D,N$2)</f>
        <v>0</v>
      </c>
      <c r="O6" s="8">
        <f>SUMIFS('bill book'!$E:$E,'bill book'!$B:$B,$A6,'bill book'!$D:$D,O$2)</f>
        <v>0</v>
      </c>
    </row>
    <row r="7" spans="1:15">
      <c r="A7">
        <v>23</v>
      </c>
      <c r="B7" s="8">
        <f>SUMIFS('bill book'!$E:$E,'bill book'!$B:$B,$A7,'bill book'!$D:$D,B$2)</f>
        <v>0</v>
      </c>
      <c r="C7" s="8">
        <f>SUMIFS('bill book'!$E:$E,'bill book'!$B:$B,$A7,'bill book'!$D:$D,C$2)</f>
        <v>0</v>
      </c>
      <c r="D7" s="8">
        <f>SUMIFS('bill book'!$E:$E,'bill book'!$B:$B,$A7,'bill book'!$D:$D,D$2)</f>
        <v>0</v>
      </c>
      <c r="E7" s="8">
        <f>SUMIFS('bill book'!$E:$E,'bill book'!$B:$B,$A7,'bill book'!$D:$D,E$2)</f>
        <v>25</v>
      </c>
      <c r="F7" s="8">
        <f>SUMIFS('bill book'!$E:$E,'bill book'!$B:$B,$A7,'bill book'!$D:$D,F$2)</f>
        <v>0</v>
      </c>
      <c r="G7" s="8">
        <f>SUMIFS('bill book'!$E:$E,'bill book'!$B:$B,$A7,'bill book'!$D:$D,G$2)</f>
        <v>0</v>
      </c>
      <c r="H7" s="8">
        <f>SUMIFS('bill book'!$E:$E,'bill book'!$B:$B,$A7,'bill book'!$D:$D,H$2)</f>
        <v>25</v>
      </c>
      <c r="I7" s="8">
        <f>SUMIFS('bill book'!$E:$E,'bill book'!$B:$B,$A7,'bill book'!$D:$D,I$2)</f>
        <v>0</v>
      </c>
      <c r="J7" s="8">
        <f>SUMIFS('bill book'!$E:$E,'bill book'!$B:$B,$A7,'bill book'!$D:$D,J$2)</f>
        <v>0</v>
      </c>
      <c r="K7" s="8">
        <f>SUMIFS('bill book'!$E:$E,'bill book'!$B:$B,$A7,'bill book'!$D:$D,K$2)</f>
        <v>0</v>
      </c>
      <c r="L7" s="8">
        <f>SUMIFS('bill book'!$E:$E,'bill book'!$B:$B,$A7,'bill book'!$D:$D,L$2)</f>
        <v>15</v>
      </c>
      <c r="M7" s="8">
        <f>SUMIFS('bill book'!$E:$E,'bill book'!$B:$B,$A7,'bill book'!$D:$D,M$2)</f>
        <v>20</v>
      </c>
      <c r="N7" s="8">
        <f>SUMIFS('bill book'!$E:$E,'bill book'!$B:$B,$A7,'bill book'!$D:$D,N$2)</f>
        <v>0</v>
      </c>
      <c r="O7" s="8">
        <f>SUMIFS('bill book'!$E:$E,'bill book'!$B:$B,$A7,'bill book'!$D:$D,O$2)</f>
        <v>0</v>
      </c>
    </row>
    <row r="8" spans="1:15">
      <c r="A8">
        <v>24</v>
      </c>
      <c r="B8" s="8">
        <f>SUMIFS('bill book'!$E:$E,'bill book'!$B:$B,$A8,'bill book'!$D:$D,B$2)</f>
        <v>0</v>
      </c>
      <c r="C8" s="8">
        <f>SUMIFS('bill book'!$E:$E,'bill book'!$B:$B,$A8,'bill book'!$D:$D,C$2)</f>
        <v>0</v>
      </c>
      <c r="D8" s="8">
        <f>SUMIFS('bill book'!$E:$E,'bill book'!$B:$B,$A8,'bill book'!$D:$D,D$2)</f>
        <v>0</v>
      </c>
      <c r="E8" s="8">
        <f>SUMIFS('bill book'!$E:$E,'bill book'!$B:$B,$A8,'bill book'!$D:$D,E$2)</f>
        <v>0</v>
      </c>
      <c r="F8" s="8">
        <f>SUMIFS('bill book'!$E:$E,'bill book'!$B:$B,$A8,'bill book'!$D:$D,F$2)</f>
        <v>23</v>
      </c>
      <c r="G8" s="8">
        <f>SUMIFS('bill book'!$E:$E,'bill book'!$B:$B,$A8,'bill book'!$D:$D,G$2)</f>
        <v>0</v>
      </c>
      <c r="H8" s="8">
        <f>SUMIFS('bill book'!$E:$E,'bill book'!$B:$B,$A8,'bill book'!$D:$D,H$2)</f>
        <v>15</v>
      </c>
      <c r="I8" s="8">
        <f>SUMIFS('bill book'!$E:$E,'bill book'!$B:$B,$A8,'bill book'!$D:$D,I$2)</f>
        <v>0</v>
      </c>
      <c r="J8" s="8">
        <f>SUMIFS('bill book'!$E:$E,'bill book'!$B:$B,$A8,'bill book'!$D:$D,J$2)</f>
        <v>25</v>
      </c>
      <c r="K8" s="8">
        <f>SUMIFS('bill book'!$E:$E,'bill book'!$B:$B,$A8,'bill book'!$D:$D,K$2)</f>
        <v>0</v>
      </c>
      <c r="L8" s="8">
        <f>SUMIFS('bill book'!$E:$E,'bill book'!$B:$B,$A8,'bill book'!$D:$D,L$2)</f>
        <v>0</v>
      </c>
      <c r="M8" s="8">
        <f>SUMIFS('bill book'!$E:$E,'bill book'!$B:$B,$A8,'bill book'!$D:$D,M$2)</f>
        <v>0</v>
      </c>
      <c r="N8" s="8">
        <f>SUMIFS('bill book'!$E:$E,'bill book'!$B:$B,$A8,'bill book'!$D:$D,N$2)</f>
        <v>0</v>
      </c>
      <c r="O8" s="8">
        <f>SUMIFS('bill book'!$E:$E,'bill book'!$B:$B,$A8,'bill book'!$D:$D,O$2)</f>
        <v>0</v>
      </c>
    </row>
    <row r="9" spans="1:15">
      <c r="A9">
        <v>25</v>
      </c>
      <c r="B9" s="8">
        <f>SUMIFS('bill book'!$E:$E,'bill book'!$B:$B,$A9,'bill book'!$D:$D,B$2)</f>
        <v>0</v>
      </c>
      <c r="C9" s="8">
        <f>SUMIFS('bill book'!$E:$E,'bill book'!$B:$B,$A9,'bill book'!$D:$D,C$2)</f>
        <v>0</v>
      </c>
      <c r="D9" s="8">
        <f>SUMIFS('bill book'!$E:$E,'bill book'!$B:$B,$A9,'bill book'!$D:$D,D$2)</f>
        <v>0</v>
      </c>
      <c r="E9" s="8">
        <f>SUMIFS('bill book'!$E:$E,'bill book'!$B:$B,$A9,'bill book'!$D:$D,E$2)</f>
        <v>3</v>
      </c>
      <c r="F9" s="8">
        <f>SUMIFS('bill book'!$E:$E,'bill book'!$B:$B,$A9,'bill book'!$D:$D,F$2)</f>
        <v>0</v>
      </c>
      <c r="G9" s="8">
        <f>SUMIFS('bill book'!$E:$E,'bill book'!$B:$B,$A9,'bill book'!$D:$D,G$2)</f>
        <v>0</v>
      </c>
      <c r="H9" s="8">
        <f>SUMIFS('bill book'!$E:$E,'bill book'!$B:$B,$A9,'bill book'!$D:$D,H$2)</f>
        <v>3</v>
      </c>
      <c r="I9" s="8">
        <f>SUMIFS('bill book'!$E:$E,'bill book'!$B:$B,$A9,'bill book'!$D:$D,I$2)</f>
        <v>0</v>
      </c>
      <c r="J9" s="8">
        <f>SUMIFS('bill book'!$E:$E,'bill book'!$B:$B,$A9,'bill book'!$D:$D,J$2)</f>
        <v>0</v>
      </c>
      <c r="K9" s="8">
        <f>SUMIFS('bill book'!$E:$E,'bill book'!$B:$B,$A9,'bill book'!$D:$D,K$2)</f>
        <v>0</v>
      </c>
      <c r="L9" s="8">
        <f>SUMIFS('bill book'!$E:$E,'bill book'!$B:$B,$A9,'bill book'!$D:$D,L$2)</f>
        <v>0</v>
      </c>
      <c r="M9" s="8">
        <f>SUMIFS('bill book'!$E:$E,'bill book'!$B:$B,$A9,'bill book'!$D:$D,M$2)</f>
        <v>0</v>
      </c>
      <c r="N9" s="8">
        <f>SUMIFS('bill book'!$E:$E,'bill book'!$B:$B,$A9,'bill book'!$D:$D,N$2)</f>
        <v>0</v>
      </c>
      <c r="O9" s="8">
        <f>SUMIFS('bill book'!$E:$E,'bill book'!$B:$B,$A9,'bill book'!$D:$D,O$2)</f>
        <v>0</v>
      </c>
    </row>
    <row r="10" spans="1:15">
      <c r="A10">
        <v>26</v>
      </c>
      <c r="B10" s="8">
        <f>SUMIFS('bill book'!$E:$E,'bill book'!$B:$B,$A10,'bill book'!$D:$D,B$2)</f>
        <v>4</v>
      </c>
      <c r="C10" s="8">
        <f>SUMIFS('bill book'!$E:$E,'bill book'!$B:$B,$A10,'bill book'!$D:$D,C$2)</f>
        <v>10</v>
      </c>
      <c r="D10" s="8">
        <f>SUMIFS('bill book'!$E:$E,'bill book'!$B:$B,$A10,'bill book'!$D:$D,D$2)</f>
        <v>0</v>
      </c>
      <c r="E10" s="8">
        <f>SUMIFS('bill book'!$E:$E,'bill book'!$B:$B,$A10,'bill book'!$D:$D,E$2)</f>
        <v>10</v>
      </c>
      <c r="F10" s="8">
        <f>SUMIFS('bill book'!$E:$E,'bill book'!$B:$B,$A10,'bill book'!$D:$D,F$2)</f>
        <v>0</v>
      </c>
      <c r="G10" s="8">
        <f>SUMIFS('bill book'!$E:$E,'bill book'!$B:$B,$A10,'bill book'!$D:$D,G$2)</f>
        <v>15</v>
      </c>
      <c r="H10" s="8">
        <f>SUMIFS('bill book'!$E:$E,'bill book'!$B:$B,$A10,'bill book'!$D:$D,H$2)</f>
        <v>10</v>
      </c>
      <c r="I10" s="8">
        <f>SUMIFS('bill book'!$E:$E,'bill book'!$B:$B,$A10,'bill book'!$D:$D,I$2)</f>
        <v>10</v>
      </c>
      <c r="J10" s="8">
        <f>SUMIFS('bill book'!$E:$E,'bill book'!$B:$B,$A10,'bill book'!$D:$D,J$2)</f>
        <v>0</v>
      </c>
      <c r="K10" s="8">
        <f>SUMIFS('bill book'!$E:$E,'bill book'!$B:$B,$A10,'bill book'!$D:$D,K$2)</f>
        <v>45</v>
      </c>
      <c r="L10" s="8">
        <f>SUMIFS('bill book'!$E:$E,'bill book'!$B:$B,$A10,'bill book'!$D:$D,L$2)</f>
        <v>15</v>
      </c>
      <c r="M10" s="8">
        <f>SUMIFS('bill book'!$E:$E,'bill book'!$B:$B,$A10,'bill book'!$D:$D,M$2)</f>
        <v>15</v>
      </c>
      <c r="N10" s="8">
        <f>SUMIFS('bill book'!$E:$E,'bill book'!$B:$B,$A10,'bill book'!$D:$D,N$2)</f>
        <v>0</v>
      </c>
      <c r="O10" s="8">
        <f>SUMIFS('bill book'!$E:$E,'bill book'!$B:$B,$A10,'bill book'!$D:$D,O$2)</f>
        <v>10</v>
      </c>
    </row>
    <row r="11" spans="1:15">
      <c r="A11">
        <v>27</v>
      </c>
      <c r="B11" s="8">
        <f>SUMIFS('bill book'!$E:$E,'bill book'!$B:$B,$A11,'bill book'!$D:$D,B$2)</f>
        <v>0</v>
      </c>
      <c r="C11" s="8">
        <f>SUMIFS('bill book'!$E:$E,'bill book'!$B:$B,$A11,'bill book'!$D:$D,C$2)</f>
        <v>0</v>
      </c>
      <c r="D11" s="8">
        <f>SUMIFS('bill book'!$E:$E,'bill book'!$B:$B,$A11,'bill book'!$D:$D,D$2)</f>
        <v>0</v>
      </c>
      <c r="E11" s="8">
        <f>SUMIFS('bill book'!$E:$E,'bill book'!$B:$B,$A11,'bill book'!$D:$D,E$2)</f>
        <v>0</v>
      </c>
      <c r="F11" s="8">
        <f>SUMIFS('bill book'!$E:$E,'bill book'!$B:$B,$A11,'bill book'!$D:$D,F$2)</f>
        <v>0</v>
      </c>
      <c r="G11" s="8">
        <f>SUMIFS('bill book'!$E:$E,'bill book'!$B:$B,$A11,'bill book'!$D:$D,G$2)</f>
        <v>0</v>
      </c>
      <c r="H11" s="8">
        <f>SUMIFS('bill book'!$E:$E,'bill book'!$B:$B,$A11,'bill book'!$D:$D,H$2)</f>
        <v>0</v>
      </c>
      <c r="I11" s="8">
        <f>SUMIFS('bill book'!$E:$E,'bill book'!$B:$B,$A11,'bill book'!$D:$D,I$2)</f>
        <v>0</v>
      </c>
      <c r="J11" s="8">
        <f>SUMIFS('bill book'!$E:$E,'bill book'!$B:$B,$A11,'bill book'!$D:$D,J$2)</f>
        <v>0</v>
      </c>
      <c r="K11" s="8">
        <f>SUMIFS('bill book'!$E:$E,'bill book'!$B:$B,$A11,'bill book'!$D:$D,K$2)</f>
        <v>48</v>
      </c>
      <c r="L11" s="8">
        <f>SUMIFS('bill book'!$E:$E,'bill book'!$B:$B,$A11,'bill book'!$D:$D,L$2)</f>
        <v>0</v>
      </c>
      <c r="M11" s="8">
        <f>SUMIFS('bill book'!$E:$E,'bill book'!$B:$B,$A11,'bill book'!$D:$D,M$2)</f>
        <v>0</v>
      </c>
      <c r="N11" s="8">
        <f>SUMIFS('bill book'!$E:$E,'bill book'!$B:$B,$A11,'bill book'!$D:$D,N$2)</f>
        <v>0</v>
      </c>
      <c r="O11" s="8">
        <f>SUMIFS('bill book'!$E:$E,'bill book'!$B:$B,$A11,'bill book'!$D:$D,O$2)</f>
        <v>110</v>
      </c>
    </row>
    <row r="12" spans="1:15">
      <c r="A12">
        <v>28</v>
      </c>
      <c r="B12" s="8">
        <f>SUMIFS('bill book'!$E:$E,'bill book'!$B:$B,$A12,'bill book'!$D:$D,B$2)</f>
        <v>0</v>
      </c>
      <c r="C12" s="8">
        <f>SUMIFS('bill book'!$E:$E,'bill book'!$B:$B,$A12,'bill book'!$D:$D,C$2)</f>
        <v>0</v>
      </c>
      <c r="D12" s="8">
        <f>SUMIFS('bill book'!$E:$E,'bill book'!$B:$B,$A12,'bill book'!$D:$D,D$2)</f>
        <v>0</v>
      </c>
      <c r="E12" s="8">
        <f>SUMIFS('bill book'!$E:$E,'bill book'!$B:$B,$A12,'bill book'!$D:$D,E$2)</f>
        <v>0</v>
      </c>
      <c r="F12" s="8">
        <f>SUMIFS('bill book'!$E:$E,'bill book'!$B:$B,$A12,'bill book'!$D:$D,F$2)</f>
        <v>23</v>
      </c>
      <c r="G12" s="8">
        <f>SUMIFS('bill book'!$E:$E,'bill book'!$B:$B,$A12,'bill book'!$D:$D,G$2)</f>
        <v>19</v>
      </c>
      <c r="H12" s="8">
        <f>SUMIFS('bill book'!$E:$E,'bill book'!$B:$B,$A12,'bill book'!$D:$D,H$2)</f>
        <v>8</v>
      </c>
      <c r="I12" s="8">
        <f>SUMIFS('bill book'!$E:$E,'bill book'!$B:$B,$A12,'bill book'!$D:$D,I$2)</f>
        <v>0</v>
      </c>
      <c r="J12" s="8">
        <f>SUMIFS('bill book'!$E:$E,'bill book'!$B:$B,$A12,'bill book'!$D:$D,J$2)</f>
        <v>12</v>
      </c>
      <c r="K12" s="8">
        <f>SUMIFS('bill book'!$E:$E,'bill book'!$B:$B,$A12,'bill book'!$D:$D,K$2)</f>
        <v>0</v>
      </c>
      <c r="L12" s="8">
        <f>SUMIFS('bill book'!$E:$E,'bill book'!$B:$B,$A12,'bill book'!$D:$D,L$2)</f>
        <v>0</v>
      </c>
      <c r="M12" s="8">
        <f>SUMIFS('bill book'!$E:$E,'bill book'!$B:$B,$A12,'bill book'!$D:$D,M$2)</f>
        <v>12</v>
      </c>
      <c r="N12" s="8">
        <f>SUMIFS('bill book'!$E:$E,'bill book'!$B:$B,$A12,'bill book'!$D:$D,N$2)</f>
        <v>0</v>
      </c>
      <c r="O12" s="8">
        <f>SUMIFS('bill book'!$E:$E,'bill book'!$B:$B,$A12,'bill book'!$D:$D,O$2)</f>
        <v>0</v>
      </c>
    </row>
    <row r="13" spans="1:15">
      <c r="A13">
        <v>29</v>
      </c>
      <c r="B13" s="8">
        <f>SUMIFS('bill book'!$E:$E,'bill book'!$B:$B,$A13,'bill book'!$D:$D,B$2)</f>
        <v>0</v>
      </c>
      <c r="C13" s="8">
        <f>SUMIFS('bill book'!$E:$E,'bill book'!$B:$B,$A13,'bill book'!$D:$D,C$2)</f>
        <v>0</v>
      </c>
      <c r="D13" s="8">
        <f>SUMIFS('bill book'!$E:$E,'bill book'!$B:$B,$A13,'bill book'!$D:$D,D$2)</f>
        <v>0</v>
      </c>
      <c r="E13" s="8">
        <f>SUMIFS('bill book'!$E:$E,'bill book'!$B:$B,$A13,'bill book'!$D:$D,E$2)</f>
        <v>0</v>
      </c>
      <c r="F13" s="8">
        <f>SUMIFS('bill book'!$E:$E,'bill book'!$B:$B,$A13,'bill book'!$D:$D,F$2)</f>
        <v>0</v>
      </c>
      <c r="G13" s="8">
        <f>SUMIFS('bill book'!$E:$E,'bill book'!$B:$B,$A13,'bill book'!$D:$D,G$2)</f>
        <v>0</v>
      </c>
      <c r="H13" s="8">
        <f>SUMIFS('bill book'!$E:$E,'bill book'!$B:$B,$A13,'bill book'!$D:$D,H$2)</f>
        <v>91</v>
      </c>
      <c r="I13" s="8">
        <f>SUMIFS('bill book'!$E:$E,'bill book'!$B:$B,$A13,'bill book'!$D:$D,I$2)</f>
        <v>0</v>
      </c>
      <c r="J13" s="8">
        <f>SUMIFS('bill book'!$E:$E,'bill book'!$B:$B,$A13,'bill book'!$D:$D,J$2)</f>
        <v>0</v>
      </c>
      <c r="K13" s="8">
        <f>SUMIFS('bill book'!$E:$E,'bill book'!$B:$B,$A13,'bill book'!$D:$D,K$2)</f>
        <v>50</v>
      </c>
      <c r="L13" s="8">
        <f>SUMIFS('bill book'!$E:$E,'bill book'!$B:$B,$A13,'bill book'!$D:$D,L$2)</f>
        <v>0</v>
      </c>
      <c r="M13" s="8">
        <f>SUMIFS('bill book'!$E:$E,'bill book'!$B:$B,$A13,'bill book'!$D:$D,M$2)</f>
        <v>0</v>
      </c>
      <c r="N13" s="8">
        <f>SUMIFS('bill book'!$E:$E,'bill book'!$B:$B,$A13,'bill book'!$D:$D,N$2)</f>
        <v>0</v>
      </c>
      <c r="O13" s="8">
        <f>SUMIFS('bill book'!$E:$E,'bill book'!$B:$B,$A13,'bill book'!$D:$D,O$2)</f>
        <v>0</v>
      </c>
    </row>
    <row r="14" spans="1:15">
      <c r="A14">
        <v>30</v>
      </c>
      <c r="B14" s="8">
        <f>SUMIFS('bill book'!$E:$E,'bill book'!$B:$B,$A14,'bill book'!$D:$D,B$2)</f>
        <v>0</v>
      </c>
      <c r="C14" s="8">
        <f>SUMIFS('bill book'!$E:$E,'bill book'!$B:$B,$A14,'bill book'!$D:$D,C$2)</f>
        <v>0</v>
      </c>
      <c r="D14" s="8">
        <f>SUMIFS('bill book'!$E:$E,'bill book'!$B:$B,$A14,'bill book'!$D:$D,D$2)</f>
        <v>0</v>
      </c>
      <c r="E14" s="8">
        <f>SUMIFS('bill book'!$E:$E,'bill book'!$B:$B,$A14,'bill book'!$D:$D,E$2)</f>
        <v>0</v>
      </c>
      <c r="F14" s="8">
        <f>SUMIFS('bill book'!$E:$E,'bill book'!$B:$B,$A14,'bill book'!$D:$D,F$2)</f>
        <v>6</v>
      </c>
      <c r="G14" s="8">
        <f>SUMIFS('bill book'!$E:$E,'bill book'!$B:$B,$A14,'bill book'!$D:$D,G$2)</f>
        <v>0</v>
      </c>
      <c r="H14" s="8">
        <f>SUMIFS('bill book'!$E:$E,'bill book'!$B:$B,$A14,'bill book'!$D:$D,H$2)</f>
        <v>0</v>
      </c>
      <c r="I14" s="8">
        <f>SUMIFS('bill book'!$E:$E,'bill book'!$B:$B,$A14,'bill book'!$D:$D,I$2)</f>
        <v>0</v>
      </c>
      <c r="J14" s="8">
        <f>SUMIFS('bill book'!$E:$E,'bill book'!$B:$B,$A14,'bill book'!$D:$D,J$2)</f>
        <v>0</v>
      </c>
      <c r="K14" s="8">
        <f>SUMIFS('bill book'!$E:$E,'bill book'!$B:$B,$A14,'bill book'!$D:$D,K$2)</f>
        <v>0</v>
      </c>
      <c r="L14" s="8">
        <f>SUMIFS('bill book'!$E:$E,'bill book'!$B:$B,$A14,'bill book'!$D:$D,L$2)</f>
        <v>0</v>
      </c>
      <c r="M14" s="8">
        <f>SUMIFS('bill book'!$E:$E,'bill book'!$B:$B,$A14,'bill book'!$D:$D,M$2)</f>
        <v>0</v>
      </c>
      <c r="N14" s="8">
        <f>SUMIFS('bill book'!$E:$E,'bill book'!$B:$B,$A14,'bill book'!$D:$D,N$2)</f>
        <v>0</v>
      </c>
      <c r="O14" s="8">
        <f>SUMIFS('bill book'!$E:$E,'bill book'!$B:$B,$A14,'bill book'!$D:$D,O$2)</f>
        <v>0</v>
      </c>
    </row>
    <row r="15" spans="1:15">
      <c r="A15">
        <v>31</v>
      </c>
      <c r="B15" s="8">
        <f>SUMIFS('bill book'!$E:$E,'bill book'!$B:$B,$A15,'bill book'!$D:$D,B$2)</f>
        <v>4</v>
      </c>
      <c r="C15" s="8">
        <f>SUMIFS('bill book'!$E:$E,'bill book'!$B:$B,$A15,'bill book'!$D:$D,C$2)</f>
        <v>0</v>
      </c>
      <c r="D15" s="8">
        <f>SUMIFS('bill book'!$E:$E,'bill book'!$B:$B,$A15,'bill book'!$D:$D,D$2)</f>
        <v>0</v>
      </c>
      <c r="E15" s="8">
        <f>SUMIFS('bill book'!$E:$E,'bill book'!$B:$B,$A15,'bill book'!$D:$D,E$2)</f>
        <v>7</v>
      </c>
      <c r="F15" s="8">
        <f>SUMIFS('bill book'!$E:$E,'bill book'!$B:$B,$A15,'bill book'!$D:$D,F$2)</f>
        <v>0</v>
      </c>
      <c r="G15" s="8">
        <f>SUMIFS('bill book'!$E:$E,'bill book'!$B:$B,$A15,'bill book'!$D:$D,G$2)</f>
        <v>12</v>
      </c>
      <c r="H15" s="8">
        <f>SUMIFS('bill book'!$E:$E,'bill book'!$B:$B,$A15,'bill book'!$D:$D,H$2)</f>
        <v>13</v>
      </c>
      <c r="I15" s="8">
        <f>SUMIFS('bill book'!$E:$E,'bill book'!$B:$B,$A15,'bill book'!$D:$D,I$2)</f>
        <v>0</v>
      </c>
      <c r="J15" s="8">
        <f>SUMIFS('bill book'!$E:$E,'bill book'!$B:$B,$A15,'bill book'!$D:$D,J$2)</f>
        <v>4</v>
      </c>
      <c r="K15" s="8">
        <f>SUMIFS('bill book'!$E:$E,'bill book'!$B:$B,$A15,'bill book'!$D:$D,K$2)</f>
        <v>0</v>
      </c>
      <c r="L15" s="8">
        <f>SUMIFS('bill book'!$E:$E,'bill book'!$B:$B,$A15,'bill book'!$D:$D,L$2)</f>
        <v>0</v>
      </c>
      <c r="M15" s="8">
        <f>SUMIFS('bill book'!$E:$E,'bill book'!$B:$B,$A15,'bill book'!$D:$D,M$2)</f>
        <v>5</v>
      </c>
      <c r="N15" s="8">
        <f>SUMIFS('bill book'!$E:$E,'bill book'!$B:$B,$A15,'bill book'!$D:$D,N$2)</f>
        <v>0</v>
      </c>
      <c r="O15" s="8">
        <f>SUMIFS('bill book'!$E:$E,'bill book'!$B:$B,$A15,'bill book'!$D:$D,O$2)</f>
        <v>0</v>
      </c>
    </row>
    <row r="16" spans="1:15">
      <c r="A16">
        <v>32</v>
      </c>
      <c r="B16" s="8">
        <f>SUMIFS('bill book'!$E:$E,'bill book'!$B:$B,$A16,'bill book'!$D:$D,B$2)</f>
        <v>1</v>
      </c>
      <c r="C16" s="8">
        <f>SUMIFS('bill book'!$E:$E,'bill book'!$B:$B,$A16,'bill book'!$D:$D,C$2)</f>
        <v>1</v>
      </c>
      <c r="D16" s="8">
        <f>SUMIFS('bill book'!$E:$E,'bill book'!$B:$B,$A16,'bill book'!$D:$D,D$2)</f>
        <v>17</v>
      </c>
      <c r="E16" s="8">
        <f>SUMIFS('bill book'!$E:$E,'bill book'!$B:$B,$A16,'bill book'!$D:$D,E$2)</f>
        <v>0</v>
      </c>
      <c r="F16" s="8">
        <f>SUMIFS('bill book'!$E:$E,'bill book'!$B:$B,$A16,'bill book'!$D:$D,F$2)</f>
        <v>7</v>
      </c>
      <c r="G16" s="8">
        <f>SUMIFS('bill book'!$E:$E,'bill book'!$B:$B,$A16,'bill book'!$D:$D,G$2)</f>
        <v>0</v>
      </c>
      <c r="H16" s="8">
        <f>SUMIFS('bill book'!$E:$E,'bill book'!$B:$B,$A16,'bill book'!$D:$D,H$2)</f>
        <v>0</v>
      </c>
      <c r="I16" s="8">
        <f>SUMIFS('bill book'!$E:$E,'bill book'!$B:$B,$A16,'bill book'!$D:$D,I$2)</f>
        <v>0</v>
      </c>
      <c r="J16" s="8">
        <f>SUMIFS('bill book'!$E:$E,'bill book'!$B:$B,$A16,'bill book'!$D:$D,J$2)</f>
        <v>0</v>
      </c>
      <c r="K16" s="8">
        <f>SUMIFS('bill book'!$E:$E,'bill book'!$B:$B,$A16,'bill book'!$D:$D,K$2)</f>
        <v>22</v>
      </c>
      <c r="L16" s="8">
        <f>SUMIFS('bill book'!$E:$E,'bill book'!$B:$B,$A16,'bill book'!$D:$D,L$2)</f>
        <v>0</v>
      </c>
      <c r="M16" s="8">
        <f>SUMIFS('bill book'!$E:$E,'bill book'!$B:$B,$A16,'bill book'!$D:$D,M$2)</f>
        <v>0</v>
      </c>
      <c r="N16" s="8">
        <f>SUMIFS('bill book'!$E:$E,'bill book'!$B:$B,$A16,'bill book'!$D:$D,N$2)</f>
        <v>0</v>
      </c>
      <c r="O16" s="8">
        <f>SUMIFS('bill book'!$E:$E,'bill book'!$B:$B,$A16,'bill book'!$D:$D,O$2)</f>
        <v>0</v>
      </c>
    </row>
    <row r="17" spans="1:15">
      <c r="A17">
        <v>33</v>
      </c>
      <c r="B17" s="8">
        <f>SUMIFS('bill book'!$E:$E,'bill book'!$B:$B,$A17,'bill book'!$D:$D,B$2)</f>
        <v>2</v>
      </c>
      <c r="C17" s="8">
        <f>SUMIFS('bill book'!$E:$E,'bill book'!$B:$B,$A17,'bill book'!$D:$D,C$2)</f>
        <v>0</v>
      </c>
      <c r="D17" s="8">
        <f>SUMIFS('bill book'!$E:$E,'bill book'!$B:$B,$A17,'bill book'!$D:$D,D$2)</f>
        <v>0</v>
      </c>
      <c r="E17" s="8">
        <f>SUMIFS('bill book'!$E:$E,'bill book'!$B:$B,$A17,'bill book'!$D:$D,E$2)</f>
        <v>0</v>
      </c>
      <c r="F17" s="8">
        <f>SUMIFS('bill book'!$E:$E,'bill book'!$B:$B,$A17,'bill book'!$D:$D,F$2)</f>
        <v>9</v>
      </c>
      <c r="G17" s="8">
        <f>SUMIFS('bill book'!$E:$E,'bill book'!$B:$B,$A17,'bill book'!$D:$D,G$2)</f>
        <v>0</v>
      </c>
      <c r="H17" s="8">
        <f>SUMIFS('bill book'!$E:$E,'bill book'!$B:$B,$A17,'bill book'!$D:$D,H$2)</f>
        <v>9</v>
      </c>
      <c r="I17" s="8">
        <f>SUMIFS('bill book'!$E:$E,'bill book'!$B:$B,$A17,'bill book'!$D:$D,I$2)</f>
        <v>0</v>
      </c>
      <c r="J17" s="8">
        <f>SUMIFS('bill book'!$E:$E,'bill book'!$B:$B,$A17,'bill book'!$D:$D,J$2)</f>
        <v>0</v>
      </c>
      <c r="K17" s="8">
        <f>SUMIFS('bill book'!$E:$E,'bill book'!$B:$B,$A17,'bill book'!$D:$D,K$2)</f>
        <v>0</v>
      </c>
      <c r="L17" s="8">
        <f>SUMIFS('bill book'!$E:$E,'bill book'!$B:$B,$A17,'bill book'!$D:$D,L$2)</f>
        <v>0</v>
      </c>
      <c r="M17" s="8">
        <f>SUMIFS('bill book'!$E:$E,'bill book'!$B:$B,$A17,'bill book'!$D:$D,M$2)</f>
        <v>8</v>
      </c>
      <c r="N17" s="8">
        <f>SUMIFS('bill book'!$E:$E,'bill book'!$B:$B,$A17,'bill book'!$D:$D,N$2)</f>
        <v>0</v>
      </c>
      <c r="O17" s="8">
        <f>SUMIFS('bill book'!$E:$E,'bill book'!$B:$B,$A17,'bill book'!$D:$D,O$2)</f>
        <v>0</v>
      </c>
    </row>
    <row r="18" spans="1:15">
      <c r="A18">
        <v>34</v>
      </c>
      <c r="B18" s="8">
        <f>SUMIFS('bill book'!$E:$E,'bill book'!$B:$B,$A18,'bill book'!$D:$D,B$2)</f>
        <v>0</v>
      </c>
      <c r="C18" s="8">
        <f>SUMIFS('bill book'!$E:$E,'bill book'!$B:$B,$A18,'bill book'!$D:$D,C$2)</f>
        <v>16</v>
      </c>
      <c r="D18" s="8">
        <f>SUMIFS('bill book'!$E:$E,'bill book'!$B:$B,$A18,'bill book'!$D:$D,D$2)</f>
        <v>0</v>
      </c>
      <c r="E18" s="8">
        <f>SUMIFS('bill book'!$E:$E,'bill book'!$B:$B,$A18,'bill book'!$D:$D,E$2)</f>
        <v>0</v>
      </c>
      <c r="F18" s="8">
        <f>SUMIFS('bill book'!$E:$E,'bill book'!$B:$B,$A18,'bill book'!$D:$D,F$2)</f>
        <v>0</v>
      </c>
      <c r="G18" s="8">
        <f>SUMIFS('bill book'!$E:$E,'bill book'!$B:$B,$A18,'bill book'!$D:$D,G$2)</f>
        <v>0</v>
      </c>
      <c r="H18" s="8">
        <f>SUMIFS('bill book'!$E:$E,'bill book'!$B:$B,$A18,'bill book'!$D:$D,H$2)</f>
        <v>5</v>
      </c>
      <c r="I18" s="8">
        <f>SUMIFS('bill book'!$E:$E,'bill book'!$B:$B,$A18,'bill book'!$D:$D,I$2)</f>
        <v>0</v>
      </c>
      <c r="J18" s="8">
        <f>SUMIFS('bill book'!$E:$E,'bill book'!$B:$B,$A18,'bill book'!$D:$D,J$2)</f>
        <v>0</v>
      </c>
      <c r="K18" s="8">
        <f>SUMIFS('bill book'!$E:$E,'bill book'!$B:$B,$A18,'bill book'!$D:$D,K$2)</f>
        <v>0</v>
      </c>
      <c r="L18" s="8">
        <f>SUMIFS('bill book'!$E:$E,'bill book'!$B:$B,$A18,'bill book'!$D:$D,L$2)</f>
        <v>0</v>
      </c>
      <c r="M18" s="8">
        <f>SUMIFS('bill book'!$E:$E,'bill book'!$B:$B,$A18,'bill book'!$D:$D,M$2)</f>
        <v>0</v>
      </c>
      <c r="N18" s="8">
        <f>SUMIFS('bill book'!$E:$E,'bill book'!$B:$B,$A18,'bill book'!$D:$D,N$2)</f>
        <v>0</v>
      </c>
      <c r="O18" s="8">
        <f>SUMIFS('bill book'!$E:$E,'bill book'!$B:$B,$A18,'bill book'!$D:$D,O$2)</f>
        <v>0</v>
      </c>
    </row>
    <row r="19" spans="1:15">
      <c r="A19">
        <v>35</v>
      </c>
      <c r="B19" s="8">
        <f>SUMIFS('bill book'!$E:$E,'bill book'!$B:$B,$A19,'bill book'!$D:$D,B$2)</f>
        <v>5</v>
      </c>
      <c r="C19" s="8">
        <f>SUMIFS('bill book'!$E:$E,'bill book'!$B:$B,$A19,'bill book'!$D:$D,C$2)</f>
        <v>10</v>
      </c>
      <c r="D19" s="8">
        <f>SUMIFS('bill book'!$E:$E,'bill book'!$B:$B,$A19,'bill book'!$D:$D,D$2)</f>
        <v>0</v>
      </c>
      <c r="E19" s="8">
        <f>SUMIFS('bill book'!$E:$E,'bill book'!$B:$B,$A19,'bill book'!$D:$D,E$2)</f>
        <v>0</v>
      </c>
      <c r="F19" s="8">
        <f>SUMIFS('bill book'!$E:$E,'bill book'!$B:$B,$A19,'bill book'!$D:$D,F$2)</f>
        <v>0</v>
      </c>
      <c r="G19" s="8">
        <f>SUMIFS('bill book'!$E:$E,'bill book'!$B:$B,$A19,'bill book'!$D:$D,G$2)</f>
        <v>15</v>
      </c>
      <c r="H19" s="8">
        <f>SUMIFS('bill book'!$E:$E,'bill book'!$B:$B,$A19,'bill book'!$D:$D,H$2)</f>
        <v>0</v>
      </c>
      <c r="I19" s="8">
        <f>SUMIFS('bill book'!$E:$E,'bill book'!$B:$B,$A19,'bill book'!$D:$D,I$2)</f>
        <v>0</v>
      </c>
      <c r="J19" s="8">
        <f>SUMIFS('bill book'!$E:$E,'bill book'!$B:$B,$A19,'bill book'!$D:$D,J$2)</f>
        <v>0</v>
      </c>
      <c r="K19" s="8">
        <f>SUMIFS('bill book'!$E:$E,'bill book'!$B:$B,$A19,'bill book'!$D:$D,K$2)</f>
        <v>0</v>
      </c>
      <c r="L19" s="8">
        <f>SUMIFS('bill book'!$E:$E,'bill book'!$B:$B,$A19,'bill book'!$D:$D,L$2)</f>
        <v>0</v>
      </c>
      <c r="M19" s="8">
        <f>SUMIFS('bill book'!$E:$E,'bill book'!$B:$B,$A19,'bill book'!$D:$D,M$2)</f>
        <v>10</v>
      </c>
      <c r="N19" s="8">
        <f>SUMIFS('bill book'!$E:$E,'bill book'!$B:$B,$A19,'bill book'!$D:$D,N$2)</f>
        <v>0</v>
      </c>
      <c r="O19" s="8">
        <f>SUMIFS('bill book'!$E:$E,'bill book'!$B:$B,$A19,'bill book'!$D:$D,O$2)</f>
        <v>0</v>
      </c>
    </row>
    <row r="20" spans="1:15">
      <c r="A20">
        <v>36</v>
      </c>
      <c r="B20" s="8">
        <f>SUMIFS('bill book'!$E:$E,'bill book'!$B:$B,$A20,'bill book'!$D:$D,B$2)</f>
        <v>2</v>
      </c>
      <c r="C20" s="8">
        <f>SUMIFS('bill book'!$E:$E,'bill book'!$B:$B,$A20,'bill book'!$D:$D,C$2)</f>
        <v>0</v>
      </c>
      <c r="D20" s="8">
        <f>SUMIFS('bill book'!$E:$E,'bill book'!$B:$B,$A20,'bill book'!$D:$D,D$2)</f>
        <v>5</v>
      </c>
      <c r="E20" s="8">
        <f>SUMIFS('bill book'!$E:$E,'bill book'!$B:$B,$A20,'bill book'!$D:$D,E$2)</f>
        <v>3</v>
      </c>
      <c r="F20" s="8">
        <f>SUMIFS('bill book'!$E:$E,'bill book'!$B:$B,$A20,'bill book'!$D:$D,F$2)</f>
        <v>0</v>
      </c>
      <c r="G20" s="8">
        <f>SUMIFS('bill book'!$E:$E,'bill book'!$B:$B,$A20,'bill book'!$D:$D,G$2)</f>
        <v>0</v>
      </c>
      <c r="H20" s="8">
        <f>SUMIFS('bill book'!$E:$E,'bill book'!$B:$B,$A20,'bill book'!$D:$D,H$2)</f>
        <v>0</v>
      </c>
      <c r="I20" s="8">
        <f>SUMIFS('bill book'!$E:$E,'bill book'!$B:$B,$A20,'bill book'!$D:$D,I$2)</f>
        <v>0</v>
      </c>
      <c r="J20" s="8">
        <f>SUMIFS('bill book'!$E:$E,'bill book'!$B:$B,$A20,'bill book'!$D:$D,J$2)</f>
        <v>0</v>
      </c>
      <c r="K20" s="8">
        <f>SUMIFS('bill book'!$E:$E,'bill book'!$B:$B,$A20,'bill book'!$D:$D,K$2)</f>
        <v>12</v>
      </c>
      <c r="L20" s="8">
        <f>SUMIFS('bill book'!$E:$E,'bill book'!$B:$B,$A20,'bill book'!$D:$D,L$2)</f>
        <v>3</v>
      </c>
      <c r="M20" s="8">
        <f>SUMIFS('bill book'!$E:$E,'bill book'!$B:$B,$A20,'bill book'!$D:$D,M$2)</f>
        <v>2</v>
      </c>
      <c r="N20" s="8">
        <f>SUMIFS('bill book'!$E:$E,'bill book'!$B:$B,$A20,'bill book'!$D:$D,N$2)</f>
        <v>0</v>
      </c>
      <c r="O20" s="8">
        <f>SUMIFS('bill book'!$E:$E,'bill book'!$B:$B,$A20,'bill book'!$D:$D,O$2)</f>
        <v>0</v>
      </c>
    </row>
    <row r="21" spans="1:15">
      <c r="A21">
        <v>37</v>
      </c>
      <c r="B21" s="8">
        <f>SUMIFS('bill book'!$E:$E,'bill book'!$B:$B,$A21,'bill book'!$D:$D,B$2)</f>
        <v>0</v>
      </c>
      <c r="C21" s="8">
        <f>SUMIFS('bill book'!$E:$E,'bill book'!$B:$B,$A21,'bill book'!$D:$D,C$2)</f>
        <v>0</v>
      </c>
      <c r="D21" s="8">
        <f>SUMIFS('bill book'!$E:$E,'bill book'!$B:$B,$A21,'bill book'!$D:$D,D$2)</f>
        <v>0</v>
      </c>
      <c r="E21" s="8">
        <f>SUMIFS('bill book'!$E:$E,'bill book'!$B:$B,$A21,'bill book'!$D:$D,E$2)</f>
        <v>0</v>
      </c>
      <c r="F21" s="8">
        <f>SUMIFS('bill book'!$E:$E,'bill book'!$B:$B,$A21,'bill book'!$D:$D,F$2)</f>
        <v>0</v>
      </c>
      <c r="G21" s="8">
        <f>SUMIFS('bill book'!$E:$E,'bill book'!$B:$B,$A21,'bill book'!$D:$D,G$2)</f>
        <v>5</v>
      </c>
      <c r="H21" s="8">
        <f>SUMIFS('bill book'!$E:$E,'bill book'!$B:$B,$A21,'bill book'!$D:$D,H$2)</f>
        <v>1</v>
      </c>
      <c r="I21" s="8">
        <f>SUMIFS('bill book'!$E:$E,'bill book'!$B:$B,$A21,'bill book'!$D:$D,I$2)</f>
        <v>0</v>
      </c>
      <c r="J21" s="8">
        <f>SUMIFS('bill book'!$E:$E,'bill book'!$B:$B,$A21,'bill book'!$D:$D,J$2)</f>
        <v>0</v>
      </c>
      <c r="K21" s="8">
        <f>SUMIFS('bill book'!$E:$E,'bill book'!$B:$B,$A21,'bill book'!$D:$D,K$2)</f>
        <v>0</v>
      </c>
      <c r="L21" s="8">
        <f>SUMIFS('bill book'!$E:$E,'bill book'!$B:$B,$A21,'bill book'!$D:$D,L$2)</f>
        <v>0</v>
      </c>
      <c r="M21" s="8">
        <f>SUMIFS('bill book'!$E:$E,'bill book'!$B:$B,$A21,'bill book'!$D:$D,M$2)</f>
        <v>0</v>
      </c>
      <c r="N21" s="8">
        <f>SUMIFS('bill book'!$E:$E,'bill book'!$B:$B,$A21,'bill book'!$D:$D,N$2)</f>
        <v>0</v>
      </c>
      <c r="O21" s="8">
        <f>SUMIFS('bill book'!$E:$E,'bill book'!$B:$B,$A21,'bill book'!$D:$D,O$2)</f>
        <v>0</v>
      </c>
    </row>
    <row r="22" spans="1:15">
      <c r="A22">
        <v>38</v>
      </c>
      <c r="B22" s="8">
        <f>SUMIFS('bill book'!$E:$E,'bill book'!$B:$B,$A22,'bill book'!$D:$D,B$2)</f>
        <v>15</v>
      </c>
      <c r="C22" s="8">
        <f>SUMIFS('bill book'!$E:$E,'bill book'!$B:$B,$A22,'bill book'!$D:$D,C$2)</f>
        <v>15</v>
      </c>
      <c r="D22" s="8">
        <f>SUMIFS('bill book'!$E:$E,'bill book'!$B:$B,$A22,'bill book'!$D:$D,D$2)</f>
        <v>0</v>
      </c>
      <c r="E22" s="8">
        <f>SUMIFS('bill book'!$E:$E,'bill book'!$B:$B,$A22,'bill book'!$D:$D,E$2)</f>
        <v>0</v>
      </c>
      <c r="F22" s="8">
        <f>SUMIFS('bill book'!$E:$E,'bill book'!$B:$B,$A22,'bill book'!$D:$D,F$2)</f>
        <v>0</v>
      </c>
      <c r="G22" s="8">
        <f>SUMIFS('bill book'!$E:$E,'bill book'!$B:$B,$A22,'bill book'!$D:$D,G$2)</f>
        <v>20</v>
      </c>
      <c r="H22" s="8">
        <f>SUMIFS('bill book'!$E:$E,'bill book'!$B:$B,$A22,'bill book'!$D:$D,H$2)</f>
        <v>0</v>
      </c>
      <c r="I22" s="8">
        <f>SUMIFS('bill book'!$E:$E,'bill book'!$B:$B,$A22,'bill book'!$D:$D,I$2)</f>
        <v>20</v>
      </c>
      <c r="J22" s="8">
        <f>SUMIFS('bill book'!$E:$E,'bill book'!$B:$B,$A22,'bill book'!$D:$D,J$2)</f>
        <v>30</v>
      </c>
      <c r="K22" s="8">
        <f>SUMIFS('bill book'!$E:$E,'bill book'!$B:$B,$A22,'bill book'!$D:$D,K$2)</f>
        <v>0</v>
      </c>
      <c r="L22" s="8">
        <f>SUMIFS('bill book'!$E:$E,'bill book'!$B:$B,$A22,'bill book'!$D:$D,L$2)</f>
        <v>0</v>
      </c>
      <c r="M22" s="8">
        <f>SUMIFS('bill book'!$E:$E,'bill book'!$B:$B,$A22,'bill book'!$D:$D,M$2)</f>
        <v>0</v>
      </c>
      <c r="N22" s="8">
        <f>SUMIFS('bill book'!$E:$E,'bill book'!$B:$B,$A22,'bill book'!$D:$D,N$2)</f>
        <v>0</v>
      </c>
      <c r="O22" s="8">
        <f>SUMIFS('bill book'!$E:$E,'bill book'!$B:$B,$A22,'bill book'!$D:$D,O$2)</f>
        <v>20</v>
      </c>
    </row>
    <row r="23" spans="1:15">
      <c r="A23">
        <v>39</v>
      </c>
      <c r="B23" s="8">
        <f>SUMIFS('bill book'!$E:$E,'bill book'!$B:$B,$A23,'bill book'!$D:$D,B$2)</f>
        <v>0</v>
      </c>
      <c r="C23" s="8">
        <f>SUMIFS('bill book'!$E:$E,'bill book'!$B:$B,$A23,'bill book'!$D:$D,C$2)</f>
        <v>0</v>
      </c>
      <c r="D23" s="8">
        <f>SUMIFS('bill book'!$E:$E,'bill book'!$B:$B,$A23,'bill book'!$D:$D,D$2)</f>
        <v>0</v>
      </c>
      <c r="E23" s="8">
        <f>SUMIFS('bill book'!$E:$E,'bill book'!$B:$B,$A23,'bill book'!$D:$D,E$2)</f>
        <v>0</v>
      </c>
      <c r="F23" s="8">
        <f>SUMIFS('bill book'!$E:$E,'bill book'!$B:$B,$A23,'bill book'!$D:$D,F$2)</f>
        <v>0</v>
      </c>
      <c r="G23" s="8">
        <f>SUMIFS('bill book'!$E:$E,'bill book'!$B:$B,$A23,'bill book'!$D:$D,G$2)</f>
        <v>5</v>
      </c>
      <c r="H23" s="8">
        <f>SUMIFS('bill book'!$E:$E,'bill book'!$B:$B,$A23,'bill book'!$D:$D,H$2)</f>
        <v>0</v>
      </c>
      <c r="I23" s="8">
        <f>SUMIFS('bill book'!$E:$E,'bill book'!$B:$B,$A23,'bill book'!$D:$D,I$2)</f>
        <v>0</v>
      </c>
      <c r="J23" s="8">
        <f>SUMIFS('bill book'!$E:$E,'bill book'!$B:$B,$A23,'bill book'!$D:$D,J$2)</f>
        <v>4</v>
      </c>
      <c r="K23" s="8">
        <f>SUMIFS('bill book'!$E:$E,'bill book'!$B:$B,$A23,'bill book'!$D:$D,K$2)</f>
        <v>0</v>
      </c>
      <c r="L23" s="8">
        <f>SUMIFS('bill book'!$E:$E,'bill book'!$B:$B,$A23,'bill book'!$D:$D,L$2)</f>
        <v>0</v>
      </c>
      <c r="M23" s="8">
        <f>SUMIFS('bill book'!$E:$E,'bill book'!$B:$B,$A23,'bill book'!$D:$D,M$2)</f>
        <v>0</v>
      </c>
      <c r="N23" s="8">
        <f>SUMIFS('bill book'!$E:$E,'bill book'!$B:$B,$A23,'bill book'!$D:$D,N$2)</f>
        <v>0</v>
      </c>
      <c r="O23" s="8">
        <f>SUMIFS('bill book'!$E:$E,'bill book'!$B:$B,$A23,'bill book'!$D:$D,O$2)</f>
        <v>0</v>
      </c>
    </row>
    <row r="24" spans="1:15">
      <c r="A24">
        <v>40</v>
      </c>
      <c r="B24" s="8">
        <f>SUMIFS('bill book'!$E:$E,'bill book'!$B:$B,$A24,'bill book'!$D:$D,B$2)</f>
        <v>0</v>
      </c>
      <c r="C24" s="8">
        <f>SUMIFS('bill book'!$E:$E,'bill book'!$B:$B,$A24,'bill book'!$D:$D,C$2)</f>
        <v>0</v>
      </c>
      <c r="D24" s="8">
        <f>SUMIFS('bill book'!$E:$E,'bill book'!$B:$B,$A24,'bill book'!$D:$D,D$2)</f>
        <v>0</v>
      </c>
      <c r="E24" s="8">
        <f>SUMIFS('bill book'!$E:$E,'bill book'!$B:$B,$A24,'bill book'!$D:$D,E$2)</f>
        <v>25</v>
      </c>
      <c r="F24" s="8">
        <f>SUMIFS('bill book'!$E:$E,'bill book'!$B:$B,$A24,'bill book'!$D:$D,F$2)</f>
        <v>0</v>
      </c>
      <c r="G24" s="8">
        <f>SUMIFS('bill book'!$E:$E,'bill book'!$B:$B,$A24,'bill book'!$D:$D,G$2)</f>
        <v>0</v>
      </c>
      <c r="H24" s="8">
        <f>SUMIFS('bill book'!$E:$E,'bill book'!$B:$B,$A24,'bill book'!$D:$D,H$2)</f>
        <v>25</v>
      </c>
      <c r="I24" s="8">
        <f>SUMIFS('bill book'!$E:$E,'bill book'!$B:$B,$A24,'bill book'!$D:$D,I$2)</f>
        <v>0</v>
      </c>
      <c r="J24" s="8">
        <f>SUMIFS('bill book'!$E:$E,'bill book'!$B:$B,$A24,'bill book'!$D:$D,J$2)</f>
        <v>0</v>
      </c>
      <c r="K24" s="8">
        <f>SUMIFS('bill book'!$E:$E,'bill book'!$B:$B,$A24,'bill book'!$D:$D,K$2)</f>
        <v>0</v>
      </c>
      <c r="L24" s="8">
        <f>SUMIFS('bill book'!$E:$E,'bill book'!$B:$B,$A24,'bill book'!$D:$D,L$2)</f>
        <v>0</v>
      </c>
      <c r="M24" s="8">
        <f>SUMIFS('bill book'!$E:$E,'bill book'!$B:$B,$A24,'bill book'!$D:$D,M$2)</f>
        <v>30</v>
      </c>
      <c r="N24" s="8">
        <f>SUMIFS('bill book'!$E:$E,'bill book'!$B:$B,$A24,'bill book'!$D:$D,N$2)</f>
        <v>0</v>
      </c>
      <c r="O24" s="8">
        <f>SUMIFS('bill book'!$E:$E,'bill book'!$B:$B,$A24,'bill book'!$D:$D,O$2)</f>
        <v>0</v>
      </c>
    </row>
    <row r="25" spans="1:15">
      <c r="A25">
        <v>41</v>
      </c>
      <c r="B25" s="8">
        <f>SUMIFS('bill book'!$E:$E,'bill book'!$B:$B,$A25,'bill book'!$D:$D,B$2)</f>
        <v>8</v>
      </c>
      <c r="C25" s="8">
        <f>SUMIFS('bill book'!$E:$E,'bill book'!$B:$B,$A25,'bill book'!$D:$D,C$2)</f>
        <v>0</v>
      </c>
      <c r="D25" s="8">
        <f>SUMIFS('bill book'!$E:$E,'bill book'!$B:$B,$A25,'bill book'!$D:$D,D$2)</f>
        <v>20</v>
      </c>
      <c r="E25" s="8">
        <f>SUMIFS('bill book'!$E:$E,'bill book'!$B:$B,$A25,'bill book'!$D:$D,E$2)</f>
        <v>0</v>
      </c>
      <c r="F25" s="8">
        <f>SUMIFS('bill book'!$E:$E,'bill book'!$B:$B,$A25,'bill book'!$D:$D,F$2)</f>
        <v>30</v>
      </c>
      <c r="G25" s="8">
        <f>SUMIFS('bill book'!$E:$E,'bill book'!$B:$B,$A25,'bill book'!$D:$D,G$2)</f>
        <v>30</v>
      </c>
      <c r="H25" s="8">
        <f>SUMIFS('bill book'!$E:$E,'bill book'!$B:$B,$A25,'bill book'!$D:$D,H$2)</f>
        <v>0</v>
      </c>
      <c r="I25" s="8">
        <f>SUMIFS('bill book'!$E:$E,'bill book'!$B:$B,$A25,'bill book'!$D:$D,I$2)</f>
        <v>0</v>
      </c>
      <c r="J25" s="8">
        <f>SUMIFS('bill book'!$E:$E,'bill book'!$B:$B,$A25,'bill book'!$D:$D,J$2)</f>
        <v>0</v>
      </c>
      <c r="K25" s="8">
        <f>SUMIFS('bill book'!$E:$E,'bill book'!$B:$B,$A25,'bill book'!$D:$D,K$2)</f>
        <v>20</v>
      </c>
      <c r="L25" s="8">
        <f>SUMIFS('bill book'!$E:$E,'bill book'!$B:$B,$A25,'bill book'!$D:$D,L$2)</f>
        <v>25</v>
      </c>
      <c r="M25" s="8">
        <f>SUMIFS('bill book'!$E:$E,'bill book'!$B:$B,$A25,'bill book'!$D:$D,M$2)</f>
        <v>25</v>
      </c>
      <c r="N25" s="8">
        <f>SUMIFS('bill book'!$E:$E,'bill book'!$B:$B,$A25,'bill book'!$D:$D,N$2)</f>
        <v>10</v>
      </c>
      <c r="O25" s="8">
        <f>SUMIFS('bill book'!$E:$E,'bill book'!$B:$B,$A25,'bill book'!$D:$D,O$2)</f>
        <v>0</v>
      </c>
    </row>
    <row r="26" spans="1:15">
      <c r="A26">
        <v>42</v>
      </c>
      <c r="B26" s="8">
        <f>SUMIFS('bill book'!$E:$E,'bill book'!$B:$B,$A26,'bill book'!$D:$D,B$2)</f>
        <v>0</v>
      </c>
      <c r="C26" s="8">
        <f>SUMIFS('bill book'!$E:$E,'bill book'!$B:$B,$A26,'bill book'!$D:$D,C$2)</f>
        <v>2</v>
      </c>
      <c r="D26" s="8">
        <f>SUMIFS('bill book'!$E:$E,'bill book'!$B:$B,$A26,'bill book'!$D:$D,D$2)</f>
        <v>1</v>
      </c>
      <c r="E26" s="8">
        <f>SUMIFS('bill book'!$E:$E,'bill book'!$B:$B,$A26,'bill book'!$D:$D,E$2)</f>
        <v>0</v>
      </c>
      <c r="F26" s="8">
        <f>SUMIFS('bill book'!$E:$E,'bill book'!$B:$B,$A26,'bill book'!$D:$D,F$2)</f>
        <v>0</v>
      </c>
      <c r="G26" s="8">
        <f>SUMIFS('bill book'!$E:$E,'bill book'!$B:$B,$A26,'bill book'!$D:$D,G$2)</f>
        <v>2</v>
      </c>
      <c r="H26" s="8">
        <f>SUMIFS('bill book'!$E:$E,'bill book'!$B:$B,$A26,'bill book'!$D:$D,H$2)</f>
        <v>8</v>
      </c>
      <c r="I26" s="8">
        <f>SUMIFS('bill book'!$E:$E,'bill book'!$B:$B,$A26,'bill book'!$D:$D,I$2)</f>
        <v>0</v>
      </c>
      <c r="J26" s="8">
        <f>SUMIFS('bill book'!$E:$E,'bill book'!$B:$B,$A26,'bill book'!$D:$D,J$2)</f>
        <v>0</v>
      </c>
      <c r="K26" s="8">
        <f>SUMIFS('bill book'!$E:$E,'bill book'!$B:$B,$A26,'bill book'!$D:$D,K$2)</f>
        <v>10</v>
      </c>
      <c r="L26" s="8">
        <f>SUMIFS('bill book'!$E:$E,'bill book'!$B:$B,$A26,'bill book'!$D:$D,L$2)</f>
        <v>0</v>
      </c>
      <c r="M26" s="8">
        <f>SUMIFS('bill book'!$E:$E,'bill book'!$B:$B,$A26,'bill book'!$D:$D,M$2)</f>
        <v>2</v>
      </c>
      <c r="N26" s="8">
        <f>SUMIFS('bill book'!$E:$E,'bill book'!$B:$B,$A26,'bill book'!$D:$D,N$2)</f>
        <v>0</v>
      </c>
      <c r="O26" s="8">
        <f>SUMIFS('bill book'!$E:$E,'bill book'!$B:$B,$A26,'bill book'!$D:$D,O$2)</f>
        <v>0</v>
      </c>
    </row>
    <row r="27" spans="1:15">
      <c r="A27">
        <v>43</v>
      </c>
      <c r="B27" s="8">
        <f>SUMIFS('bill book'!$E:$E,'bill book'!$B:$B,$A27,'bill book'!$D:$D,B$2)</f>
        <v>1</v>
      </c>
      <c r="C27" s="8">
        <f>SUMIFS('bill book'!$E:$E,'bill book'!$B:$B,$A27,'bill book'!$D:$D,C$2)</f>
        <v>0</v>
      </c>
      <c r="D27" s="8">
        <f>SUMIFS('bill book'!$E:$E,'bill book'!$B:$B,$A27,'bill book'!$D:$D,D$2)</f>
        <v>0</v>
      </c>
      <c r="E27" s="8">
        <f>SUMIFS('bill book'!$E:$E,'bill book'!$B:$B,$A27,'bill book'!$D:$D,E$2)</f>
        <v>0</v>
      </c>
      <c r="F27" s="8">
        <f>SUMIFS('bill book'!$E:$E,'bill book'!$B:$B,$A27,'bill book'!$D:$D,F$2)</f>
        <v>0</v>
      </c>
      <c r="G27" s="8">
        <f>SUMIFS('bill book'!$E:$E,'bill book'!$B:$B,$A27,'bill book'!$D:$D,G$2)</f>
        <v>19</v>
      </c>
      <c r="H27" s="8">
        <f>SUMIFS('bill book'!$E:$E,'bill book'!$B:$B,$A27,'bill book'!$D:$D,H$2)</f>
        <v>0</v>
      </c>
      <c r="I27" s="8">
        <f>SUMIFS('bill book'!$E:$E,'bill book'!$B:$B,$A27,'bill book'!$D:$D,I$2)</f>
        <v>0</v>
      </c>
      <c r="J27" s="8">
        <f>SUMIFS('bill book'!$E:$E,'bill book'!$B:$B,$A27,'bill book'!$D:$D,J$2)</f>
        <v>20</v>
      </c>
      <c r="K27" s="8">
        <f>SUMIFS('bill book'!$E:$E,'bill book'!$B:$B,$A27,'bill book'!$D:$D,K$2)</f>
        <v>0</v>
      </c>
      <c r="L27" s="8">
        <f>SUMIFS('bill book'!$E:$E,'bill book'!$B:$B,$A27,'bill book'!$D:$D,L$2)</f>
        <v>0</v>
      </c>
      <c r="M27" s="8">
        <f>SUMIFS('bill book'!$E:$E,'bill book'!$B:$B,$A27,'bill book'!$D:$D,M$2)</f>
        <v>18</v>
      </c>
      <c r="N27" s="8">
        <f>SUMIFS('bill book'!$E:$E,'bill book'!$B:$B,$A27,'bill book'!$D:$D,N$2)</f>
        <v>0</v>
      </c>
      <c r="O27" s="8">
        <f>SUMIFS('bill book'!$E:$E,'bill book'!$B:$B,$A27,'bill book'!$D:$D,O$2)</f>
        <v>0</v>
      </c>
    </row>
    <row r="28" spans="1:15">
      <c r="A28">
        <v>44</v>
      </c>
      <c r="B28" s="8">
        <f>SUMIFS('bill book'!$E:$E,'bill book'!$B:$B,$A28,'bill book'!$D:$D,B$2)</f>
        <v>0</v>
      </c>
      <c r="C28" s="8">
        <f>SUMIFS('bill book'!$E:$E,'bill book'!$B:$B,$A28,'bill book'!$D:$D,C$2)</f>
        <v>4</v>
      </c>
      <c r="D28" s="8">
        <f>SUMIFS('bill book'!$E:$E,'bill book'!$B:$B,$A28,'bill book'!$D:$D,D$2)</f>
        <v>0</v>
      </c>
      <c r="E28" s="8">
        <f>SUMIFS('bill book'!$E:$E,'bill book'!$B:$B,$A28,'bill book'!$D:$D,E$2)</f>
        <v>0</v>
      </c>
      <c r="F28" s="8">
        <f>SUMIFS('bill book'!$E:$E,'bill book'!$B:$B,$A28,'bill book'!$D:$D,F$2)</f>
        <v>6</v>
      </c>
      <c r="G28" s="8">
        <f>SUMIFS('bill book'!$E:$E,'bill book'!$B:$B,$A28,'bill book'!$D:$D,G$2)</f>
        <v>14</v>
      </c>
      <c r="H28" s="8">
        <f>SUMIFS('bill book'!$E:$E,'bill book'!$B:$B,$A28,'bill book'!$D:$D,H$2)</f>
        <v>0</v>
      </c>
      <c r="I28" s="8">
        <f>SUMIFS('bill book'!$E:$E,'bill book'!$B:$B,$A28,'bill book'!$D:$D,I$2)</f>
        <v>0</v>
      </c>
      <c r="J28" s="8">
        <f>SUMIFS('bill book'!$E:$E,'bill book'!$B:$B,$A28,'bill book'!$D:$D,J$2)</f>
        <v>7</v>
      </c>
      <c r="K28" s="8">
        <f>SUMIFS('bill book'!$E:$E,'bill book'!$B:$B,$A28,'bill book'!$D:$D,K$2)</f>
        <v>0</v>
      </c>
      <c r="L28" s="8">
        <f>SUMIFS('bill book'!$E:$E,'bill book'!$B:$B,$A28,'bill book'!$D:$D,L$2)</f>
        <v>0</v>
      </c>
      <c r="M28" s="8">
        <f>SUMIFS('bill book'!$E:$E,'bill book'!$B:$B,$A28,'bill book'!$D:$D,M$2)</f>
        <v>20</v>
      </c>
      <c r="N28" s="8">
        <f>SUMIFS('bill book'!$E:$E,'bill book'!$B:$B,$A28,'bill book'!$D:$D,N$2)</f>
        <v>0</v>
      </c>
      <c r="O28" s="8">
        <f>SUMIFS('bill book'!$E:$E,'bill book'!$B:$B,$A28,'bill book'!$D:$D,O$2)</f>
        <v>0</v>
      </c>
    </row>
    <row r="29" spans="1:15">
      <c r="A29">
        <v>45</v>
      </c>
      <c r="B29" s="8">
        <f>SUMIFS('bill book'!$E:$E,'bill book'!$B:$B,$A29,'bill book'!$D:$D,B$2)</f>
        <v>0</v>
      </c>
      <c r="C29" s="8">
        <f>SUMIFS('bill book'!$E:$E,'bill book'!$B:$B,$A29,'bill book'!$D:$D,C$2)</f>
        <v>0</v>
      </c>
      <c r="D29" s="8">
        <f>SUMIFS('bill book'!$E:$E,'bill book'!$B:$B,$A29,'bill book'!$D:$D,D$2)</f>
        <v>14</v>
      </c>
      <c r="E29" s="8">
        <f>SUMIFS('bill book'!$E:$E,'bill book'!$B:$B,$A29,'bill book'!$D:$D,E$2)</f>
        <v>0</v>
      </c>
      <c r="F29" s="8">
        <f>SUMIFS('bill book'!$E:$E,'bill book'!$B:$B,$A29,'bill book'!$D:$D,F$2)</f>
        <v>0</v>
      </c>
      <c r="G29" s="8">
        <f>SUMIFS('bill book'!$E:$E,'bill book'!$B:$B,$A29,'bill book'!$D:$D,G$2)</f>
        <v>18</v>
      </c>
      <c r="H29" s="8">
        <f>SUMIFS('bill book'!$E:$E,'bill book'!$B:$B,$A29,'bill book'!$D:$D,H$2)</f>
        <v>0</v>
      </c>
      <c r="I29" s="8">
        <f>SUMIFS('bill book'!$E:$E,'bill book'!$B:$B,$A29,'bill book'!$D:$D,I$2)</f>
        <v>0</v>
      </c>
      <c r="J29" s="8">
        <f>SUMIFS('bill book'!$E:$E,'bill book'!$B:$B,$A29,'bill book'!$D:$D,J$2)</f>
        <v>63</v>
      </c>
      <c r="K29" s="8">
        <f>SUMIFS('bill book'!$E:$E,'bill book'!$B:$B,$A29,'bill book'!$D:$D,K$2)</f>
        <v>419</v>
      </c>
      <c r="L29" s="8">
        <f>SUMIFS('bill book'!$E:$E,'bill book'!$B:$B,$A29,'bill book'!$D:$D,L$2)</f>
        <v>105</v>
      </c>
      <c r="M29" s="8">
        <f>SUMIFS('bill book'!$E:$E,'bill book'!$B:$B,$A29,'bill book'!$D:$D,M$2)</f>
        <v>23</v>
      </c>
      <c r="N29" s="8">
        <f>SUMIFS('bill book'!$E:$E,'bill book'!$B:$B,$A29,'bill book'!$D:$D,N$2)</f>
        <v>0</v>
      </c>
      <c r="O29" s="8">
        <f>SUMIFS('bill book'!$E:$E,'bill book'!$B:$B,$A29,'bill book'!$D:$D,O$2)</f>
        <v>0</v>
      </c>
    </row>
    <row r="30" spans="1:15">
      <c r="A30">
        <v>46</v>
      </c>
      <c r="B30" s="8">
        <f>SUMIFS('bill book'!$E:$E,'bill book'!$B:$B,$A30,'bill book'!$D:$D,B$2)</f>
        <v>0</v>
      </c>
      <c r="C30" s="8">
        <f>SUMIFS('bill book'!$E:$E,'bill book'!$B:$B,$A30,'bill book'!$D:$D,C$2)</f>
        <v>0</v>
      </c>
      <c r="D30" s="8">
        <f>SUMIFS('bill book'!$E:$E,'bill book'!$B:$B,$A30,'bill book'!$D:$D,D$2)</f>
        <v>0</v>
      </c>
      <c r="E30" s="8">
        <f>SUMIFS('bill book'!$E:$E,'bill book'!$B:$B,$A30,'bill book'!$D:$D,E$2)</f>
        <v>0</v>
      </c>
      <c r="F30" s="8">
        <f>SUMIFS('bill book'!$E:$E,'bill book'!$B:$B,$A30,'bill book'!$D:$D,F$2)</f>
        <v>0</v>
      </c>
      <c r="G30" s="8">
        <f>SUMIFS('bill book'!$E:$E,'bill book'!$B:$B,$A30,'bill book'!$D:$D,G$2)</f>
        <v>0</v>
      </c>
      <c r="H30" s="8">
        <f>SUMIFS('bill book'!$E:$E,'bill book'!$B:$B,$A30,'bill book'!$D:$D,H$2)</f>
        <v>0</v>
      </c>
      <c r="I30" s="8">
        <f>SUMIFS('bill book'!$E:$E,'bill book'!$B:$B,$A30,'bill book'!$D:$D,I$2)</f>
        <v>0</v>
      </c>
      <c r="J30" s="8">
        <f>SUMIFS('bill book'!$E:$E,'bill book'!$B:$B,$A30,'bill book'!$D:$D,J$2)</f>
        <v>0</v>
      </c>
      <c r="K30" s="8">
        <f>SUMIFS('bill book'!$E:$E,'bill book'!$B:$B,$A30,'bill book'!$D:$D,K$2)</f>
        <v>140</v>
      </c>
      <c r="L30" s="8">
        <f>SUMIFS('bill book'!$E:$E,'bill book'!$B:$B,$A30,'bill book'!$D:$D,L$2)</f>
        <v>0</v>
      </c>
      <c r="M30" s="8">
        <f>SUMIFS('bill book'!$E:$E,'bill book'!$B:$B,$A30,'bill book'!$D:$D,M$2)</f>
        <v>0</v>
      </c>
      <c r="N30" s="8">
        <f>SUMIFS('bill book'!$E:$E,'bill book'!$B:$B,$A30,'bill book'!$D:$D,N$2)</f>
        <v>0</v>
      </c>
      <c r="O30" s="8">
        <f>SUMIFS('bill book'!$E:$E,'bill book'!$B:$B,$A30,'bill book'!$D:$D,O$2)</f>
        <v>0</v>
      </c>
    </row>
    <row r="31" spans="1:15">
      <c r="A31">
        <v>47</v>
      </c>
      <c r="B31" s="8">
        <f>SUMIFS('bill book'!$E:$E,'bill book'!$B:$B,$A31,'bill book'!$D:$D,B$2)</f>
        <v>0</v>
      </c>
      <c r="C31" s="8">
        <f>SUMIFS('bill book'!$E:$E,'bill book'!$B:$B,$A31,'bill book'!$D:$D,C$2)</f>
        <v>0</v>
      </c>
      <c r="D31" s="8">
        <f>SUMIFS('bill book'!$E:$E,'bill book'!$B:$B,$A31,'bill book'!$D:$D,D$2)</f>
        <v>0</v>
      </c>
      <c r="E31" s="8">
        <f>SUMIFS('bill book'!$E:$E,'bill book'!$B:$B,$A31,'bill book'!$D:$D,E$2)</f>
        <v>0</v>
      </c>
      <c r="F31" s="8">
        <f>SUMIFS('bill book'!$E:$E,'bill book'!$B:$B,$A31,'bill book'!$D:$D,F$2)</f>
        <v>0</v>
      </c>
      <c r="G31" s="8">
        <f>SUMIFS('bill book'!$E:$E,'bill book'!$B:$B,$A31,'bill book'!$D:$D,G$2)</f>
        <v>9</v>
      </c>
      <c r="H31" s="8">
        <f>SUMIFS('bill book'!$E:$E,'bill book'!$B:$B,$A31,'bill book'!$D:$D,H$2)</f>
        <v>0</v>
      </c>
      <c r="I31" s="8">
        <f>SUMIFS('bill book'!$E:$E,'bill book'!$B:$B,$A31,'bill book'!$D:$D,I$2)</f>
        <v>0</v>
      </c>
      <c r="J31" s="8">
        <f>SUMIFS('bill book'!$E:$E,'bill book'!$B:$B,$A31,'bill book'!$D:$D,J$2)</f>
        <v>0</v>
      </c>
      <c r="K31" s="8">
        <f>SUMIFS('bill book'!$E:$E,'bill book'!$B:$B,$A31,'bill book'!$D:$D,K$2)</f>
        <v>0</v>
      </c>
      <c r="L31" s="8">
        <f>SUMIFS('bill book'!$E:$E,'bill book'!$B:$B,$A31,'bill book'!$D:$D,L$2)</f>
        <v>0</v>
      </c>
      <c r="M31" s="8">
        <f>SUMIFS('bill book'!$E:$E,'bill book'!$B:$B,$A31,'bill book'!$D:$D,M$2)</f>
        <v>12</v>
      </c>
      <c r="N31" s="8">
        <f>SUMIFS('bill book'!$E:$E,'bill book'!$B:$B,$A31,'bill book'!$D:$D,N$2)</f>
        <v>0</v>
      </c>
      <c r="O31" s="8">
        <f>SUMIFS('bill book'!$E:$E,'bill book'!$B:$B,$A31,'bill book'!$D:$D,O$2)</f>
        <v>0</v>
      </c>
    </row>
    <row r="32" spans="1:15">
      <c r="A32">
        <v>48</v>
      </c>
      <c r="B32" s="8">
        <f>SUMIFS('bill book'!$E:$E,'bill book'!$B:$B,$A32,'bill book'!$D:$D,B$2)</f>
        <v>0</v>
      </c>
      <c r="C32" s="8">
        <f>SUMIFS('bill book'!$E:$E,'bill book'!$B:$B,$A32,'bill book'!$D:$D,C$2)</f>
        <v>0</v>
      </c>
      <c r="D32" s="8">
        <f>SUMIFS('bill book'!$E:$E,'bill book'!$B:$B,$A32,'bill book'!$D:$D,D$2)</f>
        <v>0</v>
      </c>
      <c r="E32" s="8">
        <f>SUMIFS('bill book'!$E:$E,'bill book'!$B:$B,$A32,'bill book'!$D:$D,E$2)</f>
        <v>0</v>
      </c>
      <c r="F32" s="8">
        <f>SUMIFS('bill book'!$E:$E,'bill book'!$B:$B,$A32,'bill book'!$D:$D,F$2)</f>
        <v>34</v>
      </c>
      <c r="G32" s="8">
        <f>SUMIFS('bill book'!$E:$E,'bill book'!$B:$B,$A32,'bill book'!$D:$D,G$2)</f>
        <v>0</v>
      </c>
      <c r="H32" s="8">
        <f>SUMIFS('bill book'!$E:$E,'bill book'!$B:$B,$A32,'bill book'!$D:$D,H$2)</f>
        <v>0</v>
      </c>
      <c r="I32" s="8">
        <f>SUMIFS('bill book'!$E:$E,'bill book'!$B:$B,$A32,'bill book'!$D:$D,I$2)</f>
        <v>0</v>
      </c>
      <c r="J32" s="8">
        <f>SUMIFS('bill book'!$E:$E,'bill book'!$B:$B,$A32,'bill book'!$D:$D,J$2)</f>
        <v>32</v>
      </c>
      <c r="K32" s="8">
        <f>SUMIFS('bill book'!$E:$E,'bill book'!$B:$B,$A32,'bill book'!$D:$D,K$2)</f>
        <v>77</v>
      </c>
      <c r="L32" s="8">
        <f>SUMIFS('bill book'!$E:$E,'bill book'!$B:$B,$A32,'bill book'!$D:$D,L$2)</f>
        <v>0</v>
      </c>
      <c r="M32" s="8">
        <f>SUMIFS('bill book'!$E:$E,'bill book'!$B:$B,$A32,'bill book'!$D:$D,M$2)</f>
        <v>0</v>
      </c>
      <c r="N32" s="8">
        <f>SUMIFS('bill book'!$E:$E,'bill book'!$B:$B,$A32,'bill book'!$D:$D,N$2)</f>
        <v>0</v>
      </c>
      <c r="O32" s="8">
        <f>SUMIFS('bill book'!$E:$E,'bill book'!$B:$B,$A32,'bill book'!$D:$D,O$2)</f>
        <v>0</v>
      </c>
    </row>
    <row r="33" spans="1:15">
      <c r="A33">
        <v>49</v>
      </c>
      <c r="B33" s="8">
        <f>SUMIFS('bill book'!$E:$E,'bill book'!$B:$B,$A33,'bill book'!$D:$D,B$2)</f>
        <v>0</v>
      </c>
      <c r="C33" s="8">
        <f>SUMIFS('bill book'!$E:$E,'bill book'!$B:$B,$A33,'bill book'!$D:$D,C$2)</f>
        <v>0</v>
      </c>
      <c r="D33" s="8">
        <f>SUMIFS('bill book'!$E:$E,'bill book'!$B:$B,$A33,'bill book'!$D:$D,D$2)</f>
        <v>0</v>
      </c>
      <c r="E33" s="8">
        <f>SUMIFS('bill book'!$E:$E,'bill book'!$B:$B,$A33,'bill book'!$D:$D,E$2)</f>
        <v>0</v>
      </c>
      <c r="F33" s="8">
        <f>SUMIFS('bill book'!$E:$E,'bill book'!$B:$B,$A33,'bill book'!$D:$D,F$2)</f>
        <v>0</v>
      </c>
      <c r="G33" s="8">
        <f>SUMIFS('bill book'!$E:$E,'bill book'!$B:$B,$A33,'bill book'!$D:$D,G$2)</f>
        <v>27</v>
      </c>
      <c r="H33" s="8">
        <f>SUMIFS('bill book'!$E:$E,'bill book'!$B:$B,$A33,'bill book'!$D:$D,H$2)</f>
        <v>0</v>
      </c>
      <c r="I33" s="8">
        <f>SUMIFS('bill book'!$E:$E,'bill book'!$B:$B,$A33,'bill book'!$D:$D,I$2)</f>
        <v>0</v>
      </c>
      <c r="J33" s="8">
        <f>SUMIFS('bill book'!$E:$E,'bill book'!$B:$B,$A33,'bill book'!$D:$D,J$2)</f>
        <v>0</v>
      </c>
      <c r="K33" s="8">
        <f>SUMIFS('bill book'!$E:$E,'bill book'!$B:$B,$A33,'bill book'!$D:$D,K$2)</f>
        <v>0</v>
      </c>
      <c r="L33" s="8">
        <f>SUMIFS('bill book'!$E:$E,'bill book'!$B:$B,$A33,'bill book'!$D:$D,L$2)</f>
        <v>0</v>
      </c>
      <c r="M33" s="8">
        <f>SUMIFS('bill book'!$E:$E,'bill book'!$B:$B,$A33,'bill book'!$D:$D,M$2)</f>
        <v>0</v>
      </c>
      <c r="N33" s="8">
        <f>SUMIFS('bill book'!$E:$E,'bill book'!$B:$B,$A33,'bill book'!$D:$D,N$2)</f>
        <v>0</v>
      </c>
      <c r="O33" s="8">
        <f>SUMIFS('bill book'!$E:$E,'bill book'!$B:$B,$A33,'bill book'!$D:$D,O$2)</f>
        <v>0</v>
      </c>
    </row>
    <row r="34" spans="1:15">
      <c r="A34">
        <v>50</v>
      </c>
      <c r="B34" s="8">
        <f>SUMIFS('bill book'!$E:$E,'bill book'!$B:$B,$A34,'bill book'!$D:$D,B$2)</f>
        <v>0</v>
      </c>
      <c r="C34" s="8">
        <f>SUMIFS('bill book'!$E:$E,'bill book'!$B:$B,$A34,'bill book'!$D:$D,C$2)</f>
        <v>0</v>
      </c>
      <c r="D34" s="8">
        <f>SUMIFS('bill book'!$E:$E,'bill book'!$B:$B,$A34,'bill book'!$D:$D,D$2)</f>
        <v>0</v>
      </c>
      <c r="E34" s="8">
        <f>SUMIFS('bill book'!$E:$E,'bill book'!$B:$B,$A34,'bill book'!$D:$D,E$2)</f>
        <v>0</v>
      </c>
      <c r="F34" s="8">
        <f>SUMIFS('bill book'!$E:$E,'bill book'!$B:$B,$A34,'bill book'!$D:$D,F$2)</f>
        <v>0</v>
      </c>
      <c r="G34" s="8">
        <f>SUMIFS('bill book'!$E:$E,'bill book'!$B:$B,$A34,'bill book'!$D:$D,G$2)</f>
        <v>15</v>
      </c>
      <c r="H34" s="8">
        <f>SUMIFS('bill book'!$E:$E,'bill book'!$B:$B,$A34,'bill book'!$D:$D,H$2)</f>
        <v>0</v>
      </c>
      <c r="I34" s="8">
        <f>SUMIFS('bill book'!$E:$E,'bill book'!$B:$B,$A34,'bill book'!$D:$D,I$2)</f>
        <v>0</v>
      </c>
      <c r="J34" s="8">
        <f>SUMIFS('bill book'!$E:$E,'bill book'!$B:$B,$A34,'bill book'!$D:$D,J$2)</f>
        <v>0</v>
      </c>
      <c r="K34" s="8">
        <f>SUMIFS('bill book'!$E:$E,'bill book'!$B:$B,$A34,'bill book'!$D:$D,K$2)</f>
        <v>0</v>
      </c>
      <c r="L34" s="8">
        <f>SUMIFS('bill book'!$E:$E,'bill book'!$B:$B,$A34,'bill book'!$D:$D,L$2)</f>
        <v>0</v>
      </c>
      <c r="M34" s="8">
        <f>SUMIFS('bill book'!$E:$E,'bill book'!$B:$B,$A34,'bill book'!$D:$D,M$2)</f>
        <v>6</v>
      </c>
      <c r="N34" s="8">
        <f>SUMIFS('bill book'!$E:$E,'bill book'!$B:$B,$A34,'bill book'!$D:$D,N$2)</f>
        <v>0</v>
      </c>
      <c r="O34" s="8">
        <f>SUMIFS('bill book'!$E:$E,'bill book'!$B:$B,$A34,'bill book'!$D:$D,O$2)</f>
        <v>0</v>
      </c>
    </row>
    <row r="35" spans="1:15">
      <c r="A35">
        <v>51</v>
      </c>
      <c r="B35" s="8">
        <f>SUMIFS('bill book'!$E:$E,'bill book'!$B:$B,$A35,'bill book'!$D:$D,B$2)</f>
        <v>0</v>
      </c>
      <c r="C35" s="8">
        <f>SUMIFS('bill book'!$E:$E,'bill book'!$B:$B,$A35,'bill book'!$D:$D,C$2)</f>
        <v>0</v>
      </c>
      <c r="D35" s="8">
        <f>SUMIFS('bill book'!$E:$E,'bill book'!$B:$B,$A35,'bill book'!$D:$D,D$2)</f>
        <v>0</v>
      </c>
      <c r="E35" s="8">
        <f>SUMIFS('bill book'!$E:$E,'bill book'!$B:$B,$A35,'bill book'!$D:$D,E$2)</f>
        <v>0</v>
      </c>
      <c r="F35" s="8">
        <f>SUMIFS('bill book'!$E:$E,'bill book'!$B:$B,$A35,'bill book'!$D:$D,F$2)</f>
        <v>0</v>
      </c>
      <c r="G35" s="8">
        <f>SUMIFS('bill book'!$E:$E,'bill book'!$B:$B,$A35,'bill book'!$D:$D,G$2)</f>
        <v>0</v>
      </c>
      <c r="H35" s="8">
        <f>SUMIFS('bill book'!$E:$E,'bill book'!$B:$B,$A35,'bill book'!$D:$D,H$2)</f>
        <v>0</v>
      </c>
      <c r="I35" s="8">
        <f>SUMIFS('bill book'!$E:$E,'bill book'!$B:$B,$A35,'bill book'!$D:$D,I$2)</f>
        <v>2</v>
      </c>
      <c r="J35" s="8">
        <f>SUMIFS('bill book'!$E:$E,'bill book'!$B:$B,$A35,'bill book'!$D:$D,J$2)</f>
        <v>34</v>
      </c>
      <c r="K35" s="8">
        <f>SUMIFS('bill book'!$E:$E,'bill book'!$B:$B,$A35,'bill book'!$D:$D,K$2)</f>
        <v>42</v>
      </c>
      <c r="L35" s="8">
        <f>SUMIFS('bill book'!$E:$E,'bill book'!$B:$B,$A35,'bill book'!$D:$D,L$2)</f>
        <v>14</v>
      </c>
      <c r="M35" s="8">
        <f>SUMIFS('bill book'!$E:$E,'bill book'!$B:$B,$A35,'bill book'!$D:$D,M$2)</f>
        <v>0</v>
      </c>
      <c r="N35" s="8">
        <f>SUMIFS('bill book'!$E:$E,'bill book'!$B:$B,$A35,'bill book'!$D:$D,N$2)</f>
        <v>0</v>
      </c>
      <c r="O35" s="8">
        <f>SUMIFS('bill book'!$E:$E,'bill book'!$B:$B,$A35,'bill book'!$D:$D,O$2)</f>
        <v>0</v>
      </c>
    </row>
    <row r="36" spans="1:15">
      <c r="A36">
        <v>52</v>
      </c>
      <c r="B36" s="8">
        <f>SUMIFS('bill book'!$E:$E,'bill book'!$B:$B,$A36,'bill book'!$D:$D,B$2)</f>
        <v>0</v>
      </c>
      <c r="C36" s="8">
        <f>SUMIFS('bill book'!$E:$E,'bill book'!$B:$B,$A36,'bill book'!$D:$D,C$2)</f>
        <v>0</v>
      </c>
      <c r="D36" s="8">
        <f>SUMIFS('bill book'!$E:$E,'bill book'!$B:$B,$A36,'bill book'!$D:$D,D$2)</f>
        <v>0</v>
      </c>
      <c r="E36" s="8">
        <f>SUMIFS('bill book'!$E:$E,'bill book'!$B:$B,$A36,'bill book'!$D:$D,E$2)</f>
        <v>0</v>
      </c>
      <c r="F36" s="8">
        <f>SUMIFS('bill book'!$E:$E,'bill book'!$B:$B,$A36,'bill book'!$D:$D,F$2)</f>
        <v>0</v>
      </c>
      <c r="G36" s="8">
        <f>SUMIFS('bill book'!$E:$E,'bill book'!$B:$B,$A36,'bill book'!$D:$D,G$2)</f>
        <v>55</v>
      </c>
      <c r="H36" s="8">
        <f>SUMIFS('bill book'!$E:$E,'bill book'!$B:$B,$A36,'bill book'!$D:$D,H$2)</f>
        <v>0</v>
      </c>
      <c r="I36" s="8">
        <f>SUMIFS('bill book'!$E:$E,'bill book'!$B:$B,$A36,'bill book'!$D:$D,I$2)</f>
        <v>0</v>
      </c>
      <c r="J36" s="8">
        <f>SUMIFS('bill book'!$E:$E,'bill book'!$B:$B,$A36,'bill book'!$D:$D,J$2)</f>
        <v>0</v>
      </c>
      <c r="K36" s="8">
        <f>SUMIFS('bill book'!$E:$E,'bill book'!$B:$B,$A36,'bill book'!$D:$D,K$2)</f>
        <v>0</v>
      </c>
      <c r="L36" s="8">
        <f>SUMIFS('bill book'!$E:$E,'bill book'!$B:$B,$A36,'bill book'!$D:$D,L$2)</f>
        <v>0</v>
      </c>
      <c r="M36" s="8">
        <f>SUMIFS('bill book'!$E:$E,'bill book'!$B:$B,$A36,'bill book'!$D:$D,M$2)</f>
        <v>0</v>
      </c>
      <c r="N36" s="8">
        <f>SUMIFS('bill book'!$E:$E,'bill book'!$B:$B,$A36,'bill book'!$D:$D,N$2)</f>
        <v>0</v>
      </c>
      <c r="O36" s="8">
        <f>SUMIFS('bill book'!$E:$E,'bill book'!$B:$B,$A36,'bill book'!$D:$D,O$2)</f>
        <v>0</v>
      </c>
    </row>
    <row r="37" spans="1:15">
      <c r="A37">
        <v>53</v>
      </c>
      <c r="B37" s="8">
        <f>SUMIFS('bill book'!$E:$E,'bill book'!$B:$B,$A37,'bill book'!$D:$D,B$2)</f>
        <v>0</v>
      </c>
      <c r="C37" s="8">
        <f>SUMIFS('bill book'!$E:$E,'bill book'!$B:$B,$A37,'bill book'!$D:$D,C$2)</f>
        <v>0</v>
      </c>
      <c r="D37" s="8">
        <f>SUMIFS('bill book'!$E:$E,'bill book'!$B:$B,$A37,'bill book'!$D:$D,D$2)</f>
        <v>0</v>
      </c>
      <c r="E37" s="8">
        <f>SUMIFS('bill book'!$E:$E,'bill book'!$B:$B,$A37,'bill book'!$D:$D,E$2)</f>
        <v>0</v>
      </c>
      <c r="F37" s="8">
        <f>SUMIFS('bill book'!$E:$E,'bill book'!$B:$B,$A37,'bill book'!$D:$D,F$2)</f>
        <v>0</v>
      </c>
      <c r="G37" s="8">
        <f>SUMIFS('bill book'!$E:$E,'bill book'!$B:$B,$A37,'bill book'!$D:$D,G$2)</f>
        <v>0</v>
      </c>
      <c r="H37" s="8">
        <f>SUMIFS('bill book'!$E:$E,'bill book'!$B:$B,$A37,'bill book'!$D:$D,H$2)</f>
        <v>0</v>
      </c>
      <c r="I37" s="8">
        <f>SUMIFS('bill book'!$E:$E,'bill book'!$B:$B,$A37,'bill book'!$D:$D,I$2)</f>
        <v>0</v>
      </c>
      <c r="J37" s="8">
        <f>SUMIFS('bill book'!$E:$E,'bill book'!$B:$B,$A37,'bill book'!$D:$D,J$2)</f>
        <v>80</v>
      </c>
      <c r="K37" s="8">
        <f>SUMIFS('bill book'!$E:$E,'bill book'!$B:$B,$A37,'bill book'!$D:$D,K$2)</f>
        <v>0</v>
      </c>
      <c r="L37" s="8">
        <f>SUMIFS('bill book'!$E:$E,'bill book'!$B:$B,$A37,'bill book'!$D:$D,L$2)</f>
        <v>0</v>
      </c>
      <c r="M37" s="8">
        <f>SUMIFS('bill book'!$E:$E,'bill book'!$B:$B,$A37,'bill book'!$D:$D,M$2)</f>
        <v>0</v>
      </c>
      <c r="N37" s="8">
        <f>SUMIFS('bill book'!$E:$E,'bill book'!$B:$B,$A37,'bill book'!$D:$D,N$2)</f>
        <v>0</v>
      </c>
      <c r="O37" s="8">
        <f>SUMIFS('bill book'!$E:$E,'bill book'!$B:$B,$A37,'bill book'!$D:$D,O$2)</f>
        <v>0</v>
      </c>
    </row>
    <row r="38" spans="1:15">
      <c r="A38">
        <v>54</v>
      </c>
      <c r="B38" s="8">
        <f>SUMIFS('bill book'!$E:$E,'bill book'!$B:$B,$A38,'bill book'!$D:$D,B$2)</f>
        <v>0</v>
      </c>
      <c r="C38" s="8">
        <f>SUMIFS('bill book'!$E:$E,'bill book'!$B:$B,$A38,'bill book'!$D:$D,C$2)</f>
        <v>0</v>
      </c>
      <c r="D38" s="8">
        <f>SUMIFS('bill book'!$E:$E,'bill book'!$B:$B,$A38,'bill book'!$D:$D,D$2)</f>
        <v>0</v>
      </c>
      <c r="E38" s="8">
        <f>SUMIFS('bill book'!$E:$E,'bill book'!$B:$B,$A38,'bill book'!$D:$D,E$2)</f>
        <v>0</v>
      </c>
      <c r="F38" s="8">
        <f>SUMIFS('bill book'!$E:$E,'bill book'!$B:$B,$A38,'bill book'!$D:$D,F$2)</f>
        <v>0</v>
      </c>
      <c r="G38" s="8">
        <f>SUMIFS('bill book'!$E:$E,'bill book'!$B:$B,$A38,'bill book'!$D:$D,G$2)</f>
        <v>50</v>
      </c>
      <c r="H38" s="8">
        <f>SUMIFS('bill book'!$E:$E,'bill book'!$B:$B,$A38,'bill book'!$D:$D,H$2)</f>
        <v>0</v>
      </c>
      <c r="I38" s="8">
        <f>SUMIFS('bill book'!$E:$E,'bill book'!$B:$B,$A38,'bill book'!$D:$D,I$2)</f>
        <v>0</v>
      </c>
      <c r="J38" s="8">
        <f>SUMIFS('bill book'!$E:$E,'bill book'!$B:$B,$A38,'bill book'!$D:$D,J$2)</f>
        <v>0</v>
      </c>
      <c r="K38" s="8">
        <f>SUMIFS('bill book'!$E:$E,'bill book'!$B:$B,$A38,'bill book'!$D:$D,K$2)</f>
        <v>0</v>
      </c>
      <c r="L38" s="8">
        <f>SUMIFS('bill book'!$E:$E,'bill book'!$B:$B,$A38,'bill book'!$D:$D,L$2)</f>
        <v>0</v>
      </c>
      <c r="M38" s="8">
        <f>SUMIFS('bill book'!$E:$E,'bill book'!$B:$B,$A38,'bill book'!$D:$D,M$2)</f>
        <v>0</v>
      </c>
      <c r="N38" s="8">
        <f>SUMIFS('bill book'!$E:$E,'bill book'!$B:$B,$A38,'bill book'!$D:$D,N$2)</f>
        <v>0</v>
      </c>
      <c r="O38" s="8">
        <f>SUMIFS('bill book'!$E:$E,'bill book'!$B:$B,$A38,'bill book'!$D:$D,O$2)</f>
        <v>0</v>
      </c>
    </row>
    <row r="39" spans="1:15">
      <c r="A39">
        <v>55</v>
      </c>
      <c r="B39" s="8">
        <f>SUMIFS('bill book'!$E:$E,'bill book'!$B:$B,$A39,'bill book'!$D:$D,B$2)</f>
        <v>13</v>
      </c>
      <c r="C39" s="8">
        <f>SUMIFS('bill book'!$E:$E,'bill book'!$B:$B,$A39,'bill book'!$D:$D,C$2)</f>
        <v>12</v>
      </c>
      <c r="D39" s="8">
        <f>SUMIFS('bill book'!$E:$E,'bill book'!$B:$B,$A39,'bill book'!$D:$D,D$2)</f>
        <v>0</v>
      </c>
      <c r="E39" s="8">
        <f>SUMIFS('bill book'!$E:$E,'bill book'!$B:$B,$A39,'bill book'!$D:$D,E$2)</f>
        <v>0</v>
      </c>
      <c r="F39" s="8">
        <f>SUMIFS('bill book'!$E:$E,'bill book'!$B:$B,$A39,'bill book'!$D:$D,F$2)</f>
        <v>0</v>
      </c>
      <c r="G39" s="8">
        <f>SUMIFS('bill book'!$E:$E,'bill book'!$B:$B,$A39,'bill book'!$D:$D,G$2)</f>
        <v>17</v>
      </c>
      <c r="H39" s="8">
        <f>SUMIFS('bill book'!$E:$E,'bill book'!$B:$B,$A39,'bill book'!$D:$D,H$2)</f>
        <v>0</v>
      </c>
      <c r="I39" s="8">
        <f>SUMIFS('bill book'!$E:$E,'bill book'!$B:$B,$A39,'bill book'!$D:$D,I$2)</f>
        <v>2</v>
      </c>
      <c r="J39" s="8">
        <f>SUMIFS('bill book'!$E:$E,'bill book'!$B:$B,$A39,'bill book'!$D:$D,J$2)</f>
        <v>0</v>
      </c>
      <c r="K39" s="8">
        <f>SUMIFS('bill book'!$E:$E,'bill book'!$B:$B,$A39,'bill book'!$D:$D,K$2)</f>
        <v>12</v>
      </c>
      <c r="L39" s="8">
        <f>SUMIFS('bill book'!$E:$E,'bill book'!$B:$B,$A39,'bill book'!$D:$D,L$2)</f>
        <v>2</v>
      </c>
      <c r="M39" s="8">
        <f>SUMIFS('bill book'!$E:$E,'bill book'!$B:$B,$A39,'bill book'!$D:$D,M$2)</f>
        <v>0</v>
      </c>
      <c r="N39" s="8">
        <f>SUMIFS('bill book'!$E:$E,'bill book'!$B:$B,$A39,'bill book'!$D:$D,N$2)</f>
        <v>0</v>
      </c>
      <c r="O39" s="8">
        <f>SUMIFS('bill book'!$E:$E,'bill book'!$B:$B,$A39,'bill book'!$D:$D,O$2)</f>
        <v>0</v>
      </c>
    </row>
    <row r="40" spans="1:15">
      <c r="A40">
        <v>56</v>
      </c>
      <c r="B40" s="8">
        <f>SUMIFS('bill book'!$E:$E,'bill book'!$B:$B,$A40,'bill book'!$D:$D,B$2)</f>
        <v>0</v>
      </c>
      <c r="C40" s="8">
        <f>SUMIFS('bill book'!$E:$E,'bill book'!$B:$B,$A40,'bill book'!$D:$D,C$2)</f>
        <v>0</v>
      </c>
      <c r="D40" s="8">
        <f>SUMIFS('bill book'!$E:$E,'bill book'!$B:$B,$A40,'bill book'!$D:$D,D$2)</f>
        <v>0</v>
      </c>
      <c r="E40" s="8">
        <f>SUMIFS('bill book'!$E:$E,'bill book'!$B:$B,$A40,'bill book'!$D:$D,E$2)</f>
        <v>0</v>
      </c>
      <c r="F40" s="8">
        <f>SUMIFS('bill book'!$E:$E,'bill book'!$B:$B,$A40,'bill book'!$D:$D,F$2)</f>
        <v>0</v>
      </c>
      <c r="G40" s="8">
        <f>SUMIFS('bill book'!$E:$E,'bill book'!$B:$B,$A40,'bill book'!$D:$D,G$2)</f>
        <v>0</v>
      </c>
      <c r="H40" s="8">
        <f>SUMIFS('bill book'!$E:$E,'bill book'!$B:$B,$A40,'bill book'!$D:$D,H$2)</f>
        <v>0</v>
      </c>
      <c r="I40" s="8">
        <f>SUMIFS('bill book'!$E:$E,'bill book'!$B:$B,$A40,'bill book'!$D:$D,I$2)</f>
        <v>0</v>
      </c>
      <c r="J40" s="8">
        <f>SUMIFS('bill book'!$E:$E,'bill book'!$B:$B,$A40,'bill book'!$D:$D,J$2)</f>
        <v>0</v>
      </c>
      <c r="K40" s="8">
        <f>SUMIFS('bill book'!$E:$E,'bill book'!$B:$B,$A40,'bill book'!$D:$D,K$2)</f>
        <v>0</v>
      </c>
      <c r="L40" s="8">
        <f>SUMIFS('bill book'!$E:$E,'bill book'!$B:$B,$A40,'bill book'!$D:$D,L$2)</f>
        <v>0</v>
      </c>
      <c r="M40" s="8">
        <f>SUMIFS('bill book'!$E:$E,'bill book'!$B:$B,$A40,'bill book'!$D:$D,M$2)</f>
        <v>14</v>
      </c>
      <c r="N40" s="8">
        <f>SUMIFS('bill book'!$E:$E,'bill book'!$B:$B,$A40,'bill book'!$D:$D,N$2)</f>
        <v>0</v>
      </c>
      <c r="O40" s="8">
        <f>SUMIFS('bill book'!$E:$E,'bill book'!$B:$B,$A40,'bill book'!$D:$D,O$2)</f>
        <v>0</v>
      </c>
    </row>
    <row r="41" spans="1:15">
      <c r="A41">
        <v>57</v>
      </c>
      <c r="B41" s="8">
        <f>SUMIFS('bill book'!$E:$E,'bill book'!$B:$B,$A41,'bill book'!$D:$D,B$2)</f>
        <v>0</v>
      </c>
      <c r="C41" s="8">
        <f>SUMIFS('bill book'!$E:$E,'bill book'!$B:$B,$A41,'bill book'!$D:$D,C$2)</f>
        <v>0</v>
      </c>
      <c r="D41" s="8">
        <f>SUMIFS('bill book'!$E:$E,'bill book'!$B:$B,$A41,'bill book'!$D:$D,D$2)</f>
        <v>0</v>
      </c>
      <c r="E41" s="8">
        <f>SUMIFS('bill book'!$E:$E,'bill book'!$B:$B,$A41,'bill book'!$D:$D,E$2)</f>
        <v>0</v>
      </c>
      <c r="F41" s="8">
        <f>SUMIFS('bill book'!$E:$E,'bill book'!$B:$B,$A41,'bill book'!$D:$D,F$2)</f>
        <v>0</v>
      </c>
      <c r="G41" s="8">
        <f>SUMIFS('bill book'!$E:$E,'bill book'!$B:$B,$A41,'bill book'!$D:$D,G$2)</f>
        <v>18</v>
      </c>
      <c r="H41" s="8">
        <f>SUMIFS('bill book'!$E:$E,'bill book'!$B:$B,$A41,'bill book'!$D:$D,H$2)</f>
        <v>0</v>
      </c>
      <c r="I41" s="8">
        <f>SUMIFS('bill book'!$E:$E,'bill book'!$B:$B,$A41,'bill book'!$D:$D,I$2)</f>
        <v>3</v>
      </c>
      <c r="J41" s="8">
        <f>SUMIFS('bill book'!$E:$E,'bill book'!$B:$B,$A41,'bill book'!$D:$D,J$2)</f>
        <v>36</v>
      </c>
      <c r="K41" s="8">
        <f>SUMIFS('bill book'!$E:$E,'bill book'!$B:$B,$A41,'bill book'!$D:$D,K$2)</f>
        <v>6</v>
      </c>
      <c r="L41" s="8">
        <f>SUMIFS('bill book'!$E:$E,'bill book'!$B:$B,$A41,'bill book'!$D:$D,L$2)</f>
        <v>0</v>
      </c>
      <c r="M41" s="8">
        <f>SUMIFS('bill book'!$E:$E,'bill book'!$B:$B,$A41,'bill book'!$D:$D,M$2)</f>
        <v>0</v>
      </c>
      <c r="N41" s="8">
        <f>SUMIFS('bill book'!$E:$E,'bill book'!$B:$B,$A41,'bill book'!$D:$D,N$2)</f>
        <v>0</v>
      </c>
      <c r="O41" s="8">
        <f>SUMIFS('bill book'!$E:$E,'bill book'!$B:$B,$A41,'bill book'!$D:$D,O$2)</f>
        <v>0</v>
      </c>
    </row>
    <row r="42" spans="1:15">
      <c r="A42">
        <v>58</v>
      </c>
      <c r="B42" s="8">
        <f>SUMIFS('bill book'!$E:$E,'bill book'!$B:$B,$A42,'bill book'!$D:$D,B$2)</f>
        <v>0</v>
      </c>
      <c r="C42" s="8">
        <f>SUMIFS('bill book'!$E:$E,'bill book'!$B:$B,$A42,'bill book'!$D:$D,C$2)</f>
        <v>2</v>
      </c>
      <c r="D42" s="8">
        <f>SUMIFS('bill book'!$E:$E,'bill book'!$B:$B,$A42,'bill book'!$D:$D,D$2)</f>
        <v>0</v>
      </c>
      <c r="E42" s="8">
        <f>SUMIFS('bill book'!$E:$E,'bill book'!$B:$B,$A42,'bill book'!$D:$D,E$2)</f>
        <v>0</v>
      </c>
      <c r="F42" s="8">
        <f>SUMIFS('bill book'!$E:$E,'bill book'!$B:$B,$A42,'bill book'!$D:$D,F$2)</f>
        <v>0</v>
      </c>
      <c r="G42" s="8">
        <f>SUMIFS('bill book'!$E:$E,'bill book'!$B:$B,$A42,'bill book'!$D:$D,G$2)</f>
        <v>14</v>
      </c>
      <c r="H42" s="8">
        <f>SUMIFS('bill book'!$E:$E,'bill book'!$B:$B,$A42,'bill book'!$D:$D,H$2)</f>
        <v>0</v>
      </c>
      <c r="I42" s="8">
        <f>SUMIFS('bill book'!$E:$E,'bill book'!$B:$B,$A42,'bill book'!$D:$D,I$2)</f>
        <v>0</v>
      </c>
      <c r="J42" s="8">
        <f>SUMIFS('bill book'!$E:$E,'bill book'!$B:$B,$A42,'bill book'!$D:$D,J$2)</f>
        <v>0</v>
      </c>
      <c r="K42" s="8">
        <f>SUMIFS('bill book'!$E:$E,'bill book'!$B:$B,$A42,'bill book'!$D:$D,K$2)</f>
        <v>0</v>
      </c>
      <c r="L42" s="8">
        <f>SUMIFS('bill book'!$E:$E,'bill book'!$B:$B,$A42,'bill book'!$D:$D,L$2)</f>
        <v>1</v>
      </c>
      <c r="M42" s="8">
        <f>SUMIFS('bill book'!$E:$E,'bill book'!$B:$B,$A42,'bill book'!$D:$D,M$2)</f>
        <v>1</v>
      </c>
      <c r="N42" s="8">
        <f>SUMIFS('bill book'!$E:$E,'bill book'!$B:$B,$A42,'bill book'!$D:$D,N$2)</f>
        <v>2</v>
      </c>
      <c r="O42" s="8">
        <f>SUMIFS('bill book'!$E:$E,'bill book'!$B:$B,$A42,'bill book'!$D:$D,O$2)</f>
        <v>0</v>
      </c>
    </row>
    <row r="43" spans="1:15">
      <c r="A43">
        <v>59</v>
      </c>
      <c r="B43" s="8">
        <f>SUMIFS('bill book'!$E:$E,'bill book'!$B:$B,$A43,'bill book'!$D:$D,B$2)</f>
        <v>0</v>
      </c>
      <c r="C43" s="8">
        <f>SUMIFS('bill book'!$E:$E,'bill book'!$B:$B,$A43,'bill book'!$D:$D,C$2)</f>
        <v>0</v>
      </c>
      <c r="D43" s="8">
        <f>SUMIFS('bill book'!$E:$E,'bill book'!$B:$B,$A43,'bill book'!$D:$D,D$2)</f>
        <v>0</v>
      </c>
      <c r="E43" s="8">
        <f>SUMIFS('bill book'!$E:$E,'bill book'!$B:$B,$A43,'bill book'!$D:$D,E$2)</f>
        <v>0</v>
      </c>
      <c r="F43" s="8">
        <f>SUMIFS('bill book'!$E:$E,'bill book'!$B:$B,$A43,'bill book'!$D:$D,F$2)</f>
        <v>0</v>
      </c>
      <c r="G43" s="8">
        <f>SUMIFS('bill book'!$E:$E,'bill book'!$B:$B,$A43,'bill book'!$D:$D,G$2)</f>
        <v>0</v>
      </c>
      <c r="H43" s="8">
        <f>SUMIFS('bill book'!$E:$E,'bill book'!$B:$B,$A43,'bill book'!$D:$D,H$2)</f>
        <v>0</v>
      </c>
      <c r="I43" s="8">
        <f>SUMIFS('bill book'!$E:$E,'bill book'!$B:$B,$A43,'bill book'!$D:$D,I$2)</f>
        <v>0</v>
      </c>
      <c r="J43" s="8">
        <f>SUMIFS('bill book'!$E:$E,'bill book'!$B:$B,$A43,'bill book'!$D:$D,J$2)</f>
        <v>0</v>
      </c>
      <c r="K43" s="8">
        <f>SUMIFS('bill book'!$E:$E,'bill book'!$B:$B,$A43,'bill book'!$D:$D,K$2)</f>
        <v>0</v>
      </c>
      <c r="L43" s="8">
        <f>SUMIFS('bill book'!$E:$E,'bill book'!$B:$B,$A43,'bill book'!$D:$D,L$2)</f>
        <v>0</v>
      </c>
      <c r="M43" s="8">
        <f>SUMIFS('bill book'!$E:$E,'bill book'!$B:$B,$A43,'bill book'!$D:$D,M$2)</f>
        <v>0</v>
      </c>
      <c r="N43" s="8">
        <f>SUMIFS('bill book'!$E:$E,'bill book'!$B:$B,$A43,'bill book'!$D:$D,N$2)</f>
        <v>0</v>
      </c>
      <c r="O43" s="8">
        <f>SUMIFS('bill book'!$E:$E,'bill book'!$B:$B,$A43,'bill book'!$D:$D,O$2)</f>
        <v>2</v>
      </c>
    </row>
    <row r="44" spans="1:15">
      <c r="A44">
        <v>60</v>
      </c>
      <c r="B44" s="8">
        <f>SUMIFS('bill book'!$E:$E,'bill book'!$B:$B,$A44,'bill book'!$D:$D,B$2)</f>
        <v>20</v>
      </c>
      <c r="C44" s="8">
        <f>SUMIFS('bill book'!$E:$E,'bill book'!$B:$B,$A44,'bill book'!$D:$D,C$2)</f>
        <v>0</v>
      </c>
      <c r="D44" s="8">
        <f>SUMIFS('bill book'!$E:$E,'bill book'!$B:$B,$A44,'bill book'!$D:$D,D$2)</f>
        <v>0</v>
      </c>
      <c r="E44" s="8">
        <f>SUMIFS('bill book'!$E:$E,'bill book'!$B:$B,$A44,'bill book'!$D:$D,E$2)</f>
        <v>0</v>
      </c>
      <c r="F44" s="8">
        <f>SUMIFS('bill book'!$E:$E,'bill book'!$B:$B,$A44,'bill book'!$D:$D,F$2)</f>
        <v>6</v>
      </c>
      <c r="G44" s="8">
        <f>SUMIFS('bill book'!$E:$E,'bill book'!$B:$B,$A44,'bill book'!$D:$D,G$2)</f>
        <v>0</v>
      </c>
      <c r="H44" s="8">
        <f>SUMIFS('bill book'!$E:$E,'bill book'!$B:$B,$A44,'bill book'!$D:$D,H$2)</f>
        <v>0</v>
      </c>
      <c r="I44" s="8">
        <f>SUMIFS('bill book'!$E:$E,'bill book'!$B:$B,$A44,'bill book'!$D:$D,I$2)</f>
        <v>0</v>
      </c>
      <c r="J44" s="8">
        <f>SUMIFS('bill book'!$E:$E,'bill book'!$B:$B,$A44,'bill book'!$D:$D,J$2)</f>
        <v>12</v>
      </c>
      <c r="K44" s="8">
        <f>SUMIFS('bill book'!$E:$E,'bill book'!$B:$B,$A44,'bill book'!$D:$D,K$2)</f>
        <v>51</v>
      </c>
      <c r="L44" s="8">
        <f>SUMIFS('bill book'!$E:$E,'bill book'!$B:$B,$A44,'bill book'!$D:$D,L$2)</f>
        <v>0</v>
      </c>
      <c r="M44" s="8">
        <f>SUMIFS('bill book'!$E:$E,'bill book'!$B:$B,$A44,'bill book'!$D:$D,M$2)</f>
        <v>0</v>
      </c>
      <c r="N44" s="8">
        <f>SUMIFS('bill book'!$E:$E,'bill book'!$B:$B,$A44,'bill book'!$D:$D,N$2)</f>
        <v>0</v>
      </c>
      <c r="O44" s="8">
        <f>SUMIFS('bill book'!$E:$E,'bill book'!$B:$B,$A44,'bill book'!$D:$D,O$2)</f>
        <v>0</v>
      </c>
    </row>
    <row r="45" spans="1:15">
      <c r="A45">
        <v>61</v>
      </c>
      <c r="B45" s="8">
        <f>SUMIFS('bill book'!$E:$E,'bill book'!$B:$B,$A45,'bill book'!$D:$D,B$2)</f>
        <v>0</v>
      </c>
      <c r="C45" s="8">
        <f>SUMIFS('bill book'!$E:$E,'bill book'!$B:$B,$A45,'bill book'!$D:$D,C$2)</f>
        <v>0</v>
      </c>
      <c r="D45" s="8">
        <f>SUMIFS('bill book'!$E:$E,'bill book'!$B:$B,$A45,'bill book'!$D:$D,D$2)</f>
        <v>0</v>
      </c>
      <c r="E45" s="8">
        <f>SUMIFS('bill book'!$E:$E,'bill book'!$B:$B,$A45,'bill book'!$D:$D,E$2)</f>
        <v>0</v>
      </c>
      <c r="F45" s="8">
        <f>SUMIFS('bill book'!$E:$E,'bill book'!$B:$B,$A45,'bill book'!$D:$D,F$2)</f>
        <v>0</v>
      </c>
      <c r="G45" s="8">
        <f>SUMIFS('bill book'!$E:$E,'bill book'!$B:$B,$A45,'bill book'!$D:$D,G$2)</f>
        <v>0</v>
      </c>
      <c r="H45" s="8">
        <f>SUMIFS('bill book'!$E:$E,'bill book'!$B:$B,$A45,'bill book'!$D:$D,H$2)</f>
        <v>0</v>
      </c>
      <c r="I45" s="8">
        <f>SUMIFS('bill book'!$E:$E,'bill book'!$B:$B,$A45,'bill book'!$D:$D,I$2)</f>
        <v>0</v>
      </c>
      <c r="J45" s="8">
        <f>SUMIFS('bill book'!$E:$E,'bill book'!$B:$B,$A45,'bill book'!$D:$D,J$2)</f>
        <v>0</v>
      </c>
      <c r="K45" s="8">
        <f>SUMIFS('bill book'!$E:$E,'bill book'!$B:$B,$A45,'bill book'!$D:$D,K$2)</f>
        <v>181</v>
      </c>
      <c r="L45" s="8">
        <f>SUMIFS('bill book'!$E:$E,'bill book'!$B:$B,$A45,'bill book'!$D:$D,L$2)</f>
        <v>0</v>
      </c>
      <c r="M45" s="8">
        <f>SUMIFS('bill book'!$E:$E,'bill book'!$B:$B,$A45,'bill book'!$D:$D,M$2)</f>
        <v>0</v>
      </c>
      <c r="N45" s="8">
        <f>SUMIFS('bill book'!$E:$E,'bill book'!$B:$B,$A45,'bill book'!$D:$D,N$2)</f>
        <v>0</v>
      </c>
      <c r="O45" s="8">
        <f>SUMIFS('bill book'!$E:$E,'bill book'!$B:$B,$A45,'bill book'!$D:$D,O$2)</f>
        <v>0</v>
      </c>
    </row>
    <row r="46" spans="1:15">
      <c r="A46">
        <v>62</v>
      </c>
      <c r="B46" s="8">
        <f>SUMIFS('bill book'!$E:$E,'bill book'!$B:$B,$A46,'bill book'!$D:$D,B$2)</f>
        <v>0</v>
      </c>
      <c r="C46" s="8">
        <f>SUMIFS('bill book'!$E:$E,'bill book'!$B:$B,$A46,'bill book'!$D:$D,C$2)</f>
        <v>0</v>
      </c>
      <c r="D46" s="8">
        <f>SUMIFS('bill book'!$E:$E,'bill book'!$B:$B,$A46,'bill book'!$D:$D,D$2)</f>
        <v>0</v>
      </c>
      <c r="E46" s="8">
        <f>SUMIFS('bill book'!$E:$E,'bill book'!$B:$B,$A46,'bill book'!$D:$D,E$2)</f>
        <v>0</v>
      </c>
      <c r="F46" s="8">
        <f>SUMIFS('bill book'!$E:$E,'bill book'!$B:$B,$A46,'bill book'!$D:$D,F$2)</f>
        <v>0</v>
      </c>
      <c r="G46" s="8">
        <f>SUMIFS('bill book'!$E:$E,'bill book'!$B:$B,$A46,'bill book'!$D:$D,G$2)</f>
        <v>0</v>
      </c>
      <c r="H46" s="8">
        <f>SUMIFS('bill book'!$E:$E,'bill book'!$B:$B,$A46,'bill book'!$D:$D,H$2)</f>
        <v>239</v>
      </c>
      <c r="I46" s="8">
        <f>SUMIFS('bill book'!$E:$E,'bill book'!$B:$B,$A46,'bill book'!$D:$D,I$2)</f>
        <v>0</v>
      </c>
      <c r="J46" s="8">
        <f>SUMIFS('bill book'!$E:$E,'bill book'!$B:$B,$A46,'bill book'!$D:$D,J$2)</f>
        <v>0</v>
      </c>
      <c r="K46" s="8">
        <f>SUMIFS('bill book'!$E:$E,'bill book'!$B:$B,$A46,'bill book'!$D:$D,K$2)</f>
        <v>0</v>
      </c>
      <c r="L46" s="8">
        <f>SUMIFS('bill book'!$E:$E,'bill book'!$B:$B,$A46,'bill book'!$D:$D,L$2)</f>
        <v>0</v>
      </c>
      <c r="M46" s="8">
        <f>SUMIFS('bill book'!$E:$E,'bill book'!$B:$B,$A46,'bill book'!$D:$D,M$2)</f>
        <v>0</v>
      </c>
      <c r="N46" s="8">
        <f>SUMIFS('bill book'!$E:$E,'bill book'!$B:$B,$A46,'bill book'!$D:$D,N$2)</f>
        <v>0</v>
      </c>
      <c r="O46" s="8">
        <f>SUMIFS('bill book'!$E:$E,'bill book'!$B:$B,$A46,'bill book'!$D:$D,O$2)</f>
        <v>1</v>
      </c>
    </row>
    <row r="47" spans="1:15">
      <c r="A47">
        <v>63</v>
      </c>
      <c r="B47" s="8">
        <f>SUMIFS('bill book'!$E:$E,'bill book'!$B:$B,$A47,'bill book'!$D:$D,B$2)</f>
        <v>0</v>
      </c>
      <c r="C47" s="8">
        <f>SUMIFS('bill book'!$E:$E,'bill book'!$B:$B,$A47,'bill book'!$D:$D,C$2)</f>
        <v>0</v>
      </c>
      <c r="D47" s="8">
        <f>SUMIFS('bill book'!$E:$E,'bill book'!$B:$B,$A47,'bill book'!$D:$D,D$2)</f>
        <v>0</v>
      </c>
      <c r="E47" s="8">
        <f>SUMIFS('bill book'!$E:$E,'bill book'!$B:$B,$A47,'bill book'!$D:$D,E$2)</f>
        <v>0</v>
      </c>
      <c r="F47" s="8">
        <f>SUMIFS('bill book'!$E:$E,'bill book'!$B:$B,$A47,'bill book'!$D:$D,F$2)</f>
        <v>0</v>
      </c>
      <c r="G47" s="8">
        <f>SUMIFS('bill book'!$E:$E,'bill book'!$B:$B,$A47,'bill book'!$D:$D,G$2)</f>
        <v>5</v>
      </c>
      <c r="H47" s="8">
        <f>SUMIFS('bill book'!$E:$E,'bill book'!$B:$B,$A47,'bill book'!$D:$D,H$2)</f>
        <v>0</v>
      </c>
      <c r="I47" s="8">
        <f>SUMIFS('bill book'!$E:$E,'bill book'!$B:$B,$A47,'bill book'!$D:$D,I$2)</f>
        <v>0</v>
      </c>
      <c r="J47" s="8">
        <f>SUMIFS('bill book'!$E:$E,'bill book'!$B:$B,$A47,'bill book'!$D:$D,J$2)</f>
        <v>0</v>
      </c>
      <c r="K47" s="8">
        <f>SUMIFS('bill book'!$E:$E,'bill book'!$B:$B,$A47,'bill book'!$D:$D,K$2)</f>
        <v>0</v>
      </c>
      <c r="L47" s="8">
        <f>SUMIFS('bill book'!$E:$E,'bill book'!$B:$B,$A47,'bill book'!$D:$D,L$2)</f>
        <v>0</v>
      </c>
      <c r="M47" s="8">
        <f>SUMIFS('bill book'!$E:$E,'bill book'!$B:$B,$A47,'bill book'!$D:$D,M$2)</f>
        <v>0</v>
      </c>
      <c r="N47" s="8">
        <f>SUMIFS('bill book'!$E:$E,'bill book'!$B:$B,$A47,'bill book'!$D:$D,N$2)</f>
        <v>0</v>
      </c>
      <c r="O47" s="8">
        <f>SUMIFS('bill book'!$E:$E,'bill book'!$B:$B,$A47,'bill book'!$D:$D,O$2)</f>
        <v>3</v>
      </c>
    </row>
    <row r="48" spans="1:15">
      <c r="A48">
        <v>64</v>
      </c>
      <c r="B48" s="8">
        <f>SUMIFS('bill book'!$E:$E,'bill book'!$B:$B,$A48,'bill book'!$D:$D,B$2)</f>
        <v>0</v>
      </c>
      <c r="C48" s="8">
        <f>SUMIFS('bill book'!$E:$E,'bill book'!$B:$B,$A48,'bill book'!$D:$D,C$2)</f>
        <v>2</v>
      </c>
      <c r="D48" s="8">
        <f>SUMIFS('bill book'!$E:$E,'bill book'!$B:$B,$A48,'bill book'!$D:$D,D$2)</f>
        <v>0</v>
      </c>
      <c r="E48" s="8">
        <f>SUMIFS('bill book'!$E:$E,'bill book'!$B:$B,$A48,'bill book'!$D:$D,E$2)</f>
        <v>0</v>
      </c>
      <c r="F48" s="8">
        <f>SUMIFS('bill book'!$E:$E,'bill book'!$B:$B,$A48,'bill book'!$D:$D,F$2)</f>
        <v>0</v>
      </c>
      <c r="G48" s="8">
        <f>SUMIFS('bill book'!$E:$E,'bill book'!$B:$B,$A48,'bill book'!$D:$D,G$2)</f>
        <v>39</v>
      </c>
      <c r="H48" s="8">
        <f>SUMIFS('bill book'!$E:$E,'bill book'!$B:$B,$A48,'bill book'!$D:$D,H$2)</f>
        <v>0</v>
      </c>
      <c r="I48" s="8">
        <f>SUMIFS('bill book'!$E:$E,'bill book'!$B:$B,$A48,'bill book'!$D:$D,I$2)</f>
        <v>0</v>
      </c>
      <c r="J48" s="8">
        <f>SUMIFS('bill book'!$E:$E,'bill book'!$B:$B,$A48,'bill book'!$D:$D,J$2)</f>
        <v>0</v>
      </c>
      <c r="K48" s="8">
        <f>SUMIFS('bill book'!$E:$E,'bill book'!$B:$B,$A48,'bill book'!$D:$D,K$2)</f>
        <v>0</v>
      </c>
      <c r="L48" s="8">
        <f>SUMIFS('bill book'!$E:$E,'bill book'!$B:$B,$A48,'bill book'!$D:$D,L$2)</f>
        <v>0</v>
      </c>
      <c r="M48" s="8">
        <f>SUMIFS('bill book'!$E:$E,'bill book'!$B:$B,$A48,'bill book'!$D:$D,M$2)</f>
        <v>0</v>
      </c>
      <c r="N48" s="8">
        <f>SUMIFS('bill book'!$E:$E,'bill book'!$B:$B,$A48,'bill book'!$D:$D,N$2)</f>
        <v>1</v>
      </c>
      <c r="O48" s="8">
        <f>SUMIFS('bill book'!$E:$E,'bill book'!$B:$B,$A48,'bill book'!$D:$D,O$2)</f>
        <v>0</v>
      </c>
    </row>
    <row r="49" spans="1:15">
      <c r="A49">
        <v>65</v>
      </c>
      <c r="B49" s="8">
        <f>SUMIFS('bill book'!$E:$E,'bill book'!$B:$B,$A49,'bill book'!$D:$D,B$2)</f>
        <v>0</v>
      </c>
      <c r="C49" s="8">
        <f>SUMIFS('bill book'!$E:$E,'bill book'!$B:$B,$A49,'bill book'!$D:$D,C$2)</f>
        <v>0</v>
      </c>
      <c r="D49" s="8">
        <f>SUMIFS('bill book'!$E:$E,'bill book'!$B:$B,$A49,'bill book'!$D:$D,D$2)</f>
        <v>0</v>
      </c>
      <c r="E49" s="8">
        <f>SUMIFS('bill book'!$E:$E,'bill book'!$B:$B,$A49,'bill book'!$D:$D,E$2)</f>
        <v>0</v>
      </c>
      <c r="F49" s="8">
        <f>SUMIFS('bill book'!$E:$E,'bill book'!$B:$B,$A49,'bill book'!$D:$D,F$2)</f>
        <v>0</v>
      </c>
      <c r="G49" s="8">
        <f>SUMIFS('bill book'!$E:$E,'bill book'!$B:$B,$A49,'bill book'!$D:$D,G$2)</f>
        <v>0</v>
      </c>
      <c r="H49" s="8">
        <f>SUMIFS('bill book'!$E:$E,'bill book'!$B:$B,$A49,'bill book'!$D:$D,H$2)</f>
        <v>0</v>
      </c>
      <c r="I49" s="8">
        <f>SUMIFS('bill book'!$E:$E,'bill book'!$B:$B,$A49,'bill book'!$D:$D,I$2)</f>
        <v>0</v>
      </c>
      <c r="J49" s="8">
        <f>SUMIFS('bill book'!$E:$E,'bill book'!$B:$B,$A49,'bill book'!$D:$D,J$2)</f>
        <v>0</v>
      </c>
      <c r="K49" s="8">
        <f>SUMIFS('bill book'!$E:$E,'bill book'!$B:$B,$A49,'bill book'!$D:$D,K$2)</f>
        <v>0</v>
      </c>
      <c r="L49" s="8">
        <f>SUMIFS('bill book'!$E:$E,'bill book'!$B:$B,$A49,'bill book'!$D:$D,L$2)</f>
        <v>0</v>
      </c>
      <c r="M49" s="8">
        <f>SUMIFS('bill book'!$E:$E,'bill book'!$B:$B,$A49,'bill book'!$D:$D,M$2)</f>
        <v>4</v>
      </c>
      <c r="N49" s="8">
        <f>SUMIFS('bill book'!$E:$E,'bill book'!$B:$B,$A49,'bill book'!$D:$D,N$2)</f>
        <v>0</v>
      </c>
      <c r="O49" s="8">
        <f>SUMIFS('bill book'!$E:$E,'bill book'!$B:$B,$A49,'bill book'!$D:$D,O$2)</f>
        <v>0</v>
      </c>
    </row>
    <row r="50" spans="1:15">
      <c r="A50">
        <v>66</v>
      </c>
      <c r="B50" s="8">
        <f>SUMIFS('bill book'!$E:$E,'bill book'!$B:$B,$A50,'bill book'!$D:$D,B$2)</f>
        <v>0</v>
      </c>
      <c r="C50" s="8">
        <f>SUMIFS('bill book'!$E:$E,'bill book'!$B:$B,$A50,'bill book'!$D:$D,C$2)</f>
        <v>0</v>
      </c>
      <c r="D50" s="8">
        <f>SUMIFS('bill book'!$E:$E,'bill book'!$B:$B,$A50,'bill book'!$D:$D,D$2)</f>
        <v>0</v>
      </c>
      <c r="E50" s="8">
        <f>SUMIFS('bill book'!$E:$E,'bill book'!$B:$B,$A50,'bill book'!$D:$D,E$2)</f>
        <v>25</v>
      </c>
      <c r="F50" s="8">
        <f>SUMIFS('bill book'!$E:$E,'bill book'!$B:$B,$A50,'bill book'!$D:$D,F$2)</f>
        <v>0</v>
      </c>
      <c r="G50" s="8">
        <f>SUMIFS('bill book'!$E:$E,'bill book'!$B:$B,$A50,'bill book'!$D:$D,G$2)</f>
        <v>0</v>
      </c>
      <c r="H50" s="8">
        <f>SUMIFS('bill book'!$E:$E,'bill book'!$B:$B,$A50,'bill book'!$D:$D,H$2)</f>
        <v>25</v>
      </c>
      <c r="I50" s="8">
        <f>SUMIFS('bill book'!$E:$E,'bill book'!$B:$B,$A50,'bill book'!$D:$D,I$2)</f>
        <v>0</v>
      </c>
      <c r="J50" s="8">
        <f>SUMIFS('bill book'!$E:$E,'bill book'!$B:$B,$A50,'bill book'!$D:$D,J$2)</f>
        <v>0</v>
      </c>
      <c r="K50" s="8">
        <f>SUMIFS('bill book'!$E:$E,'bill book'!$B:$B,$A50,'bill book'!$D:$D,K$2)</f>
        <v>0</v>
      </c>
      <c r="L50" s="8">
        <f>SUMIFS('bill book'!$E:$E,'bill book'!$B:$B,$A50,'bill book'!$D:$D,L$2)</f>
        <v>0</v>
      </c>
      <c r="M50" s="8">
        <f>SUMIFS('bill book'!$E:$E,'bill book'!$B:$B,$A50,'bill book'!$D:$D,M$2)</f>
        <v>20</v>
      </c>
      <c r="N50" s="8">
        <f>SUMIFS('bill book'!$E:$E,'bill book'!$B:$B,$A50,'bill book'!$D:$D,N$2)</f>
        <v>0</v>
      </c>
      <c r="O50" s="8">
        <f>SUMIFS('bill book'!$E:$E,'bill book'!$B:$B,$A50,'bill book'!$D:$D,O$2)</f>
        <v>0</v>
      </c>
    </row>
    <row r="51" spans="1:15">
      <c r="A51">
        <v>67</v>
      </c>
      <c r="B51" s="8">
        <f>SUMIFS('bill book'!$E:$E,'bill book'!$B:$B,$A51,'bill book'!$D:$D,B$2)</f>
        <v>0</v>
      </c>
      <c r="C51" s="8">
        <f>SUMIFS('bill book'!$E:$E,'bill book'!$B:$B,$A51,'bill book'!$D:$D,C$2)</f>
        <v>1</v>
      </c>
      <c r="D51" s="8">
        <f>SUMIFS('bill book'!$E:$E,'bill book'!$B:$B,$A51,'bill book'!$D:$D,D$2)</f>
        <v>0</v>
      </c>
      <c r="E51" s="8">
        <f>SUMIFS('bill book'!$E:$E,'bill book'!$B:$B,$A51,'bill book'!$D:$D,E$2)</f>
        <v>2</v>
      </c>
      <c r="F51" s="8">
        <f>SUMIFS('bill book'!$E:$E,'bill book'!$B:$B,$A51,'bill book'!$D:$D,F$2)</f>
        <v>0</v>
      </c>
      <c r="G51" s="8">
        <f>SUMIFS('bill book'!$E:$E,'bill book'!$B:$B,$A51,'bill book'!$D:$D,G$2)</f>
        <v>0</v>
      </c>
      <c r="H51" s="8">
        <f>SUMIFS('bill book'!$E:$E,'bill book'!$B:$B,$A51,'bill book'!$D:$D,H$2)</f>
        <v>2</v>
      </c>
      <c r="I51" s="8">
        <f>SUMIFS('bill book'!$E:$E,'bill book'!$B:$B,$A51,'bill book'!$D:$D,I$2)</f>
        <v>0</v>
      </c>
      <c r="J51" s="8">
        <f>SUMIFS('bill book'!$E:$E,'bill book'!$B:$B,$A51,'bill book'!$D:$D,J$2)</f>
        <v>0</v>
      </c>
      <c r="K51" s="8">
        <f>SUMIFS('bill book'!$E:$E,'bill book'!$B:$B,$A51,'bill book'!$D:$D,K$2)</f>
        <v>0</v>
      </c>
      <c r="L51" s="8">
        <f>SUMIFS('bill book'!$E:$E,'bill book'!$B:$B,$A51,'bill book'!$D:$D,L$2)</f>
        <v>1</v>
      </c>
      <c r="M51" s="8">
        <f>SUMIFS('bill book'!$E:$E,'bill book'!$B:$B,$A51,'bill book'!$D:$D,M$2)</f>
        <v>0</v>
      </c>
      <c r="N51" s="8">
        <f>SUMIFS('bill book'!$E:$E,'bill book'!$B:$B,$A51,'bill book'!$D:$D,N$2)</f>
        <v>0</v>
      </c>
      <c r="O51" s="8">
        <f>SUMIFS('bill book'!$E:$E,'bill book'!$B:$B,$A51,'bill book'!$D:$D,O$2)</f>
        <v>0</v>
      </c>
    </row>
    <row r="52" spans="1:15">
      <c r="A52">
        <v>68</v>
      </c>
      <c r="B52" s="8">
        <f>SUMIFS('bill book'!$E:$E,'bill book'!$B:$B,$A52,'bill book'!$D:$D,B$2)</f>
        <v>0</v>
      </c>
      <c r="C52" s="8">
        <f>SUMIFS('bill book'!$E:$E,'bill book'!$B:$B,$A52,'bill book'!$D:$D,C$2)</f>
        <v>0</v>
      </c>
      <c r="D52" s="8">
        <f>SUMIFS('bill book'!$E:$E,'bill book'!$B:$B,$A52,'bill book'!$D:$D,D$2)</f>
        <v>0</v>
      </c>
      <c r="E52" s="8">
        <f>SUMIFS('bill book'!$E:$E,'bill book'!$B:$B,$A52,'bill book'!$D:$D,E$2)</f>
        <v>0</v>
      </c>
      <c r="F52" s="8">
        <f>SUMIFS('bill book'!$E:$E,'bill book'!$B:$B,$A52,'bill book'!$D:$D,F$2)</f>
        <v>4</v>
      </c>
      <c r="G52" s="8">
        <f>SUMIFS('bill book'!$E:$E,'bill book'!$B:$B,$A52,'bill book'!$D:$D,G$2)</f>
        <v>0</v>
      </c>
      <c r="H52" s="8">
        <f>SUMIFS('bill book'!$E:$E,'bill book'!$B:$B,$A52,'bill book'!$D:$D,H$2)</f>
        <v>0</v>
      </c>
      <c r="I52" s="8">
        <f>SUMIFS('bill book'!$E:$E,'bill book'!$B:$B,$A52,'bill book'!$D:$D,I$2)</f>
        <v>0</v>
      </c>
      <c r="J52" s="8">
        <f>SUMIFS('bill book'!$E:$E,'bill book'!$B:$B,$A52,'bill book'!$D:$D,J$2)</f>
        <v>6</v>
      </c>
      <c r="K52" s="8">
        <f>SUMIFS('bill book'!$E:$E,'bill book'!$B:$B,$A52,'bill book'!$D:$D,K$2)</f>
        <v>0</v>
      </c>
      <c r="L52" s="8">
        <f>SUMIFS('bill book'!$E:$E,'bill book'!$B:$B,$A52,'bill book'!$D:$D,L$2)</f>
        <v>0</v>
      </c>
      <c r="M52" s="8">
        <f>SUMIFS('bill book'!$E:$E,'bill book'!$B:$B,$A52,'bill book'!$D:$D,M$2)</f>
        <v>0</v>
      </c>
      <c r="N52" s="8">
        <f>SUMIFS('bill book'!$E:$E,'bill book'!$B:$B,$A52,'bill book'!$D:$D,N$2)</f>
        <v>0</v>
      </c>
      <c r="O52" s="8">
        <f>SUMIFS('bill book'!$E:$E,'bill book'!$B:$B,$A52,'bill book'!$D:$D,O$2)</f>
        <v>0</v>
      </c>
    </row>
    <row r="53" spans="1:15">
      <c r="A53">
        <v>69</v>
      </c>
      <c r="B53" s="8">
        <f>SUMIFS('bill book'!$E:$E,'bill book'!$B:$B,$A53,'bill book'!$D:$D,B$2)</f>
        <v>10</v>
      </c>
      <c r="C53" s="8">
        <f>SUMIFS('bill book'!$E:$E,'bill book'!$B:$B,$A53,'bill book'!$D:$D,C$2)</f>
        <v>15</v>
      </c>
      <c r="D53" s="8">
        <f>SUMIFS('bill book'!$E:$E,'bill book'!$B:$B,$A53,'bill book'!$D:$D,D$2)</f>
        <v>0</v>
      </c>
      <c r="E53" s="8">
        <f>SUMIFS('bill book'!$E:$E,'bill book'!$B:$B,$A53,'bill book'!$D:$D,E$2)</f>
        <v>0</v>
      </c>
      <c r="F53" s="8">
        <f>SUMIFS('bill book'!$E:$E,'bill book'!$B:$B,$A53,'bill book'!$D:$D,F$2)</f>
        <v>10</v>
      </c>
      <c r="G53" s="8">
        <f>SUMIFS('bill book'!$E:$E,'bill book'!$B:$B,$A53,'bill book'!$D:$D,G$2)</f>
        <v>20</v>
      </c>
      <c r="H53" s="8">
        <f>SUMIFS('bill book'!$E:$E,'bill book'!$B:$B,$A53,'bill book'!$D:$D,H$2)</f>
        <v>0</v>
      </c>
      <c r="I53" s="8">
        <f>SUMIFS('bill book'!$E:$E,'bill book'!$B:$B,$A53,'bill book'!$D:$D,I$2)</f>
        <v>10</v>
      </c>
      <c r="J53" s="8">
        <f>SUMIFS('bill book'!$E:$E,'bill book'!$B:$B,$A53,'bill book'!$D:$D,J$2)</f>
        <v>25</v>
      </c>
      <c r="K53" s="8">
        <f>SUMIFS('bill book'!$E:$E,'bill book'!$B:$B,$A53,'bill book'!$D:$D,K$2)</f>
        <v>0</v>
      </c>
      <c r="L53" s="8">
        <f>SUMIFS('bill book'!$E:$E,'bill book'!$B:$B,$A53,'bill book'!$D:$D,L$2)</f>
        <v>0</v>
      </c>
      <c r="M53" s="8">
        <f>SUMIFS('bill book'!$E:$E,'bill book'!$B:$B,$A53,'bill book'!$D:$D,M$2)</f>
        <v>0</v>
      </c>
      <c r="N53" s="8">
        <f>SUMIFS('bill book'!$E:$E,'bill book'!$B:$B,$A53,'bill book'!$D:$D,N$2)</f>
        <v>0</v>
      </c>
      <c r="O53" s="8">
        <f>SUMIFS('bill book'!$E:$E,'bill book'!$B:$B,$A53,'bill book'!$D:$D,O$2)</f>
        <v>25</v>
      </c>
    </row>
    <row r="54" spans="1:15">
      <c r="A54">
        <v>70</v>
      </c>
      <c r="B54" s="8">
        <f>SUMIFS('bill book'!$E:$E,'bill book'!$B:$B,$A54,'bill book'!$D:$D,B$2)</f>
        <v>1</v>
      </c>
      <c r="C54" s="8">
        <f>SUMIFS('bill book'!$E:$E,'bill book'!$B:$B,$A54,'bill book'!$D:$D,C$2)</f>
        <v>2</v>
      </c>
      <c r="D54" s="8">
        <f>SUMIFS('bill book'!$E:$E,'bill book'!$B:$B,$A54,'bill book'!$D:$D,D$2)</f>
        <v>0</v>
      </c>
      <c r="E54" s="8">
        <f>SUMIFS('bill book'!$E:$E,'bill book'!$B:$B,$A54,'bill book'!$D:$D,E$2)</f>
        <v>6</v>
      </c>
      <c r="F54" s="8">
        <f>SUMIFS('bill book'!$E:$E,'bill book'!$B:$B,$A54,'bill book'!$D:$D,F$2)</f>
        <v>0</v>
      </c>
      <c r="G54" s="8">
        <f>SUMIFS('bill book'!$E:$E,'bill book'!$B:$B,$A54,'bill book'!$D:$D,G$2)</f>
        <v>17</v>
      </c>
      <c r="H54" s="8">
        <f>SUMIFS('bill book'!$E:$E,'bill book'!$B:$B,$A54,'bill book'!$D:$D,H$2)</f>
        <v>12</v>
      </c>
      <c r="I54" s="8">
        <f>SUMIFS('bill book'!$E:$E,'bill book'!$B:$B,$A54,'bill book'!$D:$D,I$2)</f>
        <v>2</v>
      </c>
      <c r="J54" s="8">
        <f>SUMIFS('bill book'!$E:$E,'bill book'!$B:$B,$A54,'bill book'!$D:$D,J$2)</f>
        <v>33</v>
      </c>
      <c r="K54" s="8">
        <f>SUMIFS('bill book'!$E:$E,'bill book'!$B:$B,$A54,'bill book'!$D:$D,K$2)</f>
        <v>20</v>
      </c>
      <c r="L54" s="8">
        <f>SUMIFS('bill book'!$E:$E,'bill book'!$B:$B,$A54,'bill book'!$D:$D,L$2)</f>
        <v>0</v>
      </c>
      <c r="M54" s="8">
        <f>SUMIFS('bill book'!$E:$E,'bill book'!$B:$B,$A54,'bill book'!$D:$D,M$2)</f>
        <v>3</v>
      </c>
      <c r="N54" s="8">
        <f>SUMIFS('bill book'!$E:$E,'bill book'!$B:$B,$A54,'bill book'!$D:$D,N$2)</f>
        <v>0</v>
      </c>
      <c r="O54" s="8">
        <f>SUMIFS('bill book'!$E:$E,'bill book'!$B:$B,$A54,'bill book'!$D:$D,O$2)</f>
        <v>0</v>
      </c>
    </row>
    <row r="55" spans="1:15">
      <c r="A55">
        <v>71</v>
      </c>
      <c r="B55" s="8">
        <f>SUMIFS('bill book'!$E:$E,'bill book'!$B:$B,$A55,'bill book'!$D:$D,B$2)</f>
        <v>0</v>
      </c>
      <c r="C55" s="8">
        <f>SUMIFS('bill book'!$E:$E,'bill book'!$B:$B,$A55,'bill book'!$D:$D,C$2)</f>
        <v>25</v>
      </c>
      <c r="D55" s="8">
        <f>SUMIFS('bill book'!$E:$E,'bill book'!$B:$B,$A55,'bill book'!$D:$D,D$2)</f>
        <v>0</v>
      </c>
      <c r="E55" s="8">
        <f>SUMIFS('bill book'!$E:$E,'bill book'!$B:$B,$A55,'bill book'!$D:$D,E$2)</f>
        <v>0</v>
      </c>
      <c r="F55" s="8">
        <f>SUMIFS('bill book'!$E:$E,'bill book'!$B:$B,$A55,'bill book'!$D:$D,F$2)</f>
        <v>0</v>
      </c>
      <c r="G55" s="8">
        <f>SUMIFS('bill book'!$E:$E,'bill book'!$B:$B,$A55,'bill book'!$D:$D,G$2)</f>
        <v>0</v>
      </c>
      <c r="H55" s="8">
        <f>SUMIFS('bill book'!$E:$E,'bill book'!$B:$B,$A55,'bill book'!$D:$D,H$2)</f>
        <v>0</v>
      </c>
      <c r="I55" s="8">
        <f>SUMIFS('bill book'!$E:$E,'bill book'!$B:$B,$A55,'bill book'!$D:$D,I$2)</f>
        <v>12</v>
      </c>
      <c r="J55" s="8">
        <f>SUMIFS('bill book'!$E:$E,'bill book'!$B:$B,$A55,'bill book'!$D:$D,J$2)</f>
        <v>40</v>
      </c>
      <c r="K55" s="8">
        <f>SUMIFS('bill book'!$E:$E,'bill book'!$B:$B,$A55,'bill book'!$D:$D,K$2)</f>
        <v>0</v>
      </c>
      <c r="L55" s="8">
        <f>SUMIFS('bill book'!$E:$E,'bill book'!$B:$B,$A55,'bill book'!$D:$D,L$2)</f>
        <v>0</v>
      </c>
      <c r="M55" s="8">
        <f>SUMIFS('bill book'!$E:$E,'bill book'!$B:$B,$A55,'bill book'!$D:$D,M$2)</f>
        <v>0</v>
      </c>
      <c r="N55" s="8">
        <f>SUMIFS('bill book'!$E:$E,'bill book'!$B:$B,$A55,'bill book'!$D:$D,N$2)</f>
        <v>0</v>
      </c>
      <c r="O55" s="8">
        <f>SUMIFS('bill book'!$E:$E,'bill book'!$B:$B,$A55,'bill book'!$D:$D,O$2)</f>
        <v>0</v>
      </c>
    </row>
    <row r="56" spans="1:15">
      <c r="A56">
        <v>72</v>
      </c>
      <c r="B56" s="8">
        <f>SUMIFS('bill book'!$E:$E,'bill book'!$B:$B,$A56,'bill book'!$D:$D,B$2)</f>
        <v>0</v>
      </c>
      <c r="C56" s="8">
        <f>SUMIFS('bill book'!$E:$E,'bill book'!$B:$B,$A56,'bill book'!$D:$D,C$2)</f>
        <v>0</v>
      </c>
      <c r="D56" s="8">
        <f>SUMIFS('bill book'!$E:$E,'bill book'!$B:$B,$A56,'bill book'!$D:$D,D$2)</f>
        <v>0</v>
      </c>
      <c r="E56" s="8">
        <f>SUMIFS('bill book'!$E:$E,'bill book'!$B:$B,$A56,'bill book'!$D:$D,E$2)</f>
        <v>0</v>
      </c>
      <c r="F56" s="8">
        <f>SUMIFS('bill book'!$E:$E,'bill book'!$B:$B,$A56,'bill book'!$D:$D,F$2)</f>
        <v>0</v>
      </c>
      <c r="G56" s="8">
        <f>SUMIFS('bill book'!$E:$E,'bill book'!$B:$B,$A56,'bill book'!$D:$D,G$2)</f>
        <v>14</v>
      </c>
      <c r="H56" s="8">
        <f>SUMIFS('bill book'!$E:$E,'bill book'!$B:$B,$A56,'bill book'!$D:$D,H$2)</f>
        <v>13</v>
      </c>
      <c r="I56" s="8">
        <f>SUMIFS('bill book'!$E:$E,'bill book'!$B:$B,$A56,'bill book'!$D:$D,I$2)</f>
        <v>0</v>
      </c>
      <c r="J56" s="8">
        <f>SUMIFS('bill book'!$E:$E,'bill book'!$B:$B,$A56,'bill book'!$D:$D,J$2)</f>
        <v>22</v>
      </c>
      <c r="K56" s="8">
        <f>SUMIFS('bill book'!$E:$E,'bill book'!$B:$B,$A56,'bill book'!$D:$D,K$2)</f>
        <v>0</v>
      </c>
      <c r="L56" s="8">
        <f>SUMIFS('bill book'!$E:$E,'bill book'!$B:$B,$A56,'bill book'!$D:$D,L$2)</f>
        <v>5</v>
      </c>
      <c r="M56" s="8">
        <f>SUMIFS('bill book'!$E:$E,'bill book'!$B:$B,$A56,'bill book'!$D:$D,M$2)</f>
        <v>7</v>
      </c>
      <c r="N56" s="8">
        <f>SUMIFS('bill book'!$E:$E,'bill book'!$B:$B,$A56,'bill book'!$D:$D,N$2)</f>
        <v>0</v>
      </c>
      <c r="O56" s="8">
        <f>SUMIFS('bill book'!$E:$E,'bill book'!$B:$B,$A56,'bill book'!$D:$D,O$2)</f>
        <v>0</v>
      </c>
    </row>
    <row r="57" spans="1:15">
      <c r="A57">
        <v>73</v>
      </c>
      <c r="B57" s="8">
        <f>SUMIFS('bill book'!$E:$E,'bill book'!$B:$B,$A57,'bill book'!$D:$D,B$2)</f>
        <v>10</v>
      </c>
      <c r="C57" s="8">
        <f>SUMIFS('bill book'!$E:$E,'bill book'!$B:$B,$A57,'bill book'!$D:$D,C$2)</f>
        <v>15</v>
      </c>
      <c r="D57" s="8">
        <f>SUMIFS('bill book'!$E:$E,'bill book'!$B:$B,$A57,'bill book'!$D:$D,D$2)</f>
        <v>0</v>
      </c>
      <c r="E57" s="8">
        <f>SUMIFS('bill book'!$E:$E,'bill book'!$B:$B,$A57,'bill book'!$D:$D,E$2)</f>
        <v>15</v>
      </c>
      <c r="F57" s="8">
        <f>SUMIFS('bill book'!$E:$E,'bill book'!$B:$B,$A57,'bill book'!$D:$D,F$2)</f>
        <v>0</v>
      </c>
      <c r="G57" s="8">
        <f>SUMIFS('bill book'!$E:$E,'bill book'!$B:$B,$A57,'bill book'!$D:$D,G$2)</f>
        <v>25</v>
      </c>
      <c r="H57" s="8">
        <f>SUMIFS('bill book'!$E:$E,'bill book'!$B:$B,$A57,'bill book'!$D:$D,H$2)</f>
        <v>15</v>
      </c>
      <c r="I57" s="8">
        <f>SUMIFS('bill book'!$E:$E,'bill book'!$B:$B,$A57,'bill book'!$D:$D,I$2)</f>
        <v>0</v>
      </c>
      <c r="J57" s="8">
        <f>SUMIFS('bill book'!$E:$E,'bill book'!$B:$B,$A57,'bill book'!$D:$D,J$2)</f>
        <v>11</v>
      </c>
      <c r="K57" s="8">
        <f>SUMIFS('bill book'!$E:$E,'bill book'!$B:$B,$A57,'bill book'!$D:$D,K$2)</f>
        <v>0</v>
      </c>
      <c r="L57" s="8">
        <f>SUMIFS('bill book'!$E:$E,'bill book'!$B:$B,$A57,'bill book'!$D:$D,L$2)</f>
        <v>0</v>
      </c>
      <c r="M57" s="8">
        <f>SUMIFS('bill book'!$E:$E,'bill book'!$B:$B,$A57,'bill book'!$D:$D,M$2)</f>
        <v>25</v>
      </c>
      <c r="N57" s="8">
        <f>SUMIFS('bill book'!$E:$E,'bill book'!$B:$B,$A57,'bill book'!$D:$D,N$2)</f>
        <v>0</v>
      </c>
      <c r="O57" s="8">
        <f>SUMIFS('bill book'!$E:$E,'bill book'!$B:$B,$A57,'bill book'!$D:$D,O$2)</f>
        <v>0</v>
      </c>
    </row>
    <row r="58" spans="1:15">
      <c r="A58" s="7" t="s">
        <v>56</v>
      </c>
      <c r="B58" s="7">
        <f>SUMIF($A:$A,"&gt;"&amp;$A$59,B:B)</f>
        <v>10</v>
      </c>
      <c r="C58" s="7">
        <f t="shared" ref="C58:O58" si="0">SUMIF($A:$A,"&gt;"&amp;$A$59,C:C)</f>
        <v>40</v>
      </c>
      <c r="D58" s="7">
        <f t="shared" si="0"/>
        <v>0</v>
      </c>
      <c r="E58" s="7">
        <f t="shared" si="0"/>
        <v>15</v>
      </c>
      <c r="F58" s="7">
        <f t="shared" si="0"/>
        <v>0</v>
      </c>
      <c r="G58" s="7">
        <f t="shared" si="0"/>
        <v>39</v>
      </c>
      <c r="H58" s="7">
        <f t="shared" si="0"/>
        <v>28</v>
      </c>
      <c r="I58" s="7">
        <f t="shared" si="0"/>
        <v>12</v>
      </c>
      <c r="J58" s="7">
        <f t="shared" si="0"/>
        <v>73</v>
      </c>
      <c r="K58" s="7">
        <f t="shared" si="0"/>
        <v>0</v>
      </c>
      <c r="L58" s="7">
        <f t="shared" si="0"/>
        <v>5</v>
      </c>
      <c r="M58" s="7">
        <f t="shared" si="0"/>
        <v>32</v>
      </c>
      <c r="N58" s="7">
        <f t="shared" si="0"/>
        <v>0</v>
      </c>
      <c r="O58" s="7">
        <f t="shared" si="0"/>
        <v>0</v>
      </c>
    </row>
    <row r="59" spans="1:45">
      <c r="A59" s="7">
        <v>70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AS59">
        <v>1</v>
      </c>
    </row>
    <row r="60" spans="1:1">
      <c r="A60" s="7"/>
    </row>
  </sheetData>
  <autoFilter ref="A2:O59">
    <extLst/>
  </autoFilter>
  <mergeCells count="1">
    <mergeCell ref="A1:D1"/>
  </mergeCells>
  <hyperlinks>
    <hyperlink ref="A1" location="'index'!$A$1" display="Back to Directory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P244"/>
  <sheetViews>
    <sheetView topLeftCell="B7" workbookViewId="0">
      <pane ySplit="4" topLeftCell="A80" activePane="bottomLeft" state="frozen"/>
      <selection/>
      <selection pane="bottomLeft" activeCell="D7" sqref="D7:F9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7" spans="1:16">
      <c r="A7" s="1" t="s">
        <v>57</v>
      </c>
      <c r="B7" s="1"/>
      <c r="C7" s="1"/>
      <c r="D7" s="1" t="s">
        <v>58</v>
      </c>
      <c r="E7" s="1"/>
      <c r="F7" s="1"/>
      <c r="H7" s="2" t="s">
        <v>59</v>
      </c>
      <c r="I7" s="2"/>
      <c r="J7" s="2"/>
      <c r="K7" s="2"/>
      <c r="L7" s="2"/>
      <c r="M7" s="2"/>
      <c r="N7" s="2"/>
      <c r="O7" s="2"/>
      <c r="P7" s="2"/>
    </row>
    <row r="8" spans="1:16">
      <c r="A8" s="1"/>
      <c r="B8" s="1"/>
      <c r="C8" s="1"/>
      <c r="D8" s="1"/>
      <c r="E8" s="1"/>
      <c r="F8" s="1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/>
      <c r="B9" s="1"/>
      <c r="C9" s="1"/>
      <c r="D9" s="1"/>
      <c r="E9" s="1"/>
      <c r="F9" s="1"/>
      <c r="H9" s="3" t="s">
        <v>60</v>
      </c>
      <c r="I9" s="3"/>
      <c r="J9" s="3"/>
      <c r="K9" s="3"/>
      <c r="M9" s="4" t="s">
        <v>61</v>
      </c>
      <c r="N9" s="4"/>
      <c r="O9" s="4"/>
      <c r="P9" s="4"/>
    </row>
    <row r="10" spans="8:16">
      <c r="H10" t="s">
        <v>2</v>
      </c>
      <c r="I10" t="s">
        <v>5</v>
      </c>
      <c r="J10" t="s">
        <v>8</v>
      </c>
      <c r="K10" t="s">
        <v>7</v>
      </c>
      <c r="M10" t="s">
        <v>2</v>
      </c>
      <c r="N10" t="s">
        <v>5</v>
      </c>
      <c r="O10" t="s">
        <v>8</v>
      </c>
      <c r="P10" t="s">
        <v>7</v>
      </c>
    </row>
    <row r="11" spans="12:16">
      <c r="L11" s="5"/>
      <c r="M11">
        <f>IF('bill book'!D5=$H$7,'bill book'!B5,"false")</f>
        <v>19</v>
      </c>
      <c r="N11">
        <f>'bill book'!E5</f>
        <v>15</v>
      </c>
      <c r="O11">
        <f>'bill book'!H5</f>
        <v>0</v>
      </c>
      <c r="P11">
        <f>'bill book'!G5</f>
        <v>0</v>
      </c>
    </row>
    <row r="12" hidden="1" spans="12:16">
      <c r="L12" s="5"/>
      <c r="M12" t="str">
        <f>IF('bill book'!D6=$H$7,'bill book'!B6,"false")</f>
        <v>false</v>
      </c>
      <c r="N12">
        <f>'bill book'!E6</f>
        <v>20</v>
      </c>
      <c r="O12">
        <f>'bill book'!H6</f>
        <v>0</v>
      </c>
      <c r="P12">
        <f>'bill book'!G6</f>
        <v>0</v>
      </c>
    </row>
    <row r="13" hidden="1" spans="12:16">
      <c r="L13" s="5"/>
      <c r="M13" t="str">
        <f>IF('bill book'!D7=$H$7,'bill book'!B7,"false")</f>
        <v>false</v>
      </c>
      <c r="N13">
        <f>'bill book'!E7</f>
        <v>20</v>
      </c>
      <c r="O13">
        <f>'bill book'!H7</f>
        <v>0</v>
      </c>
      <c r="P13">
        <f>'bill book'!G7</f>
        <v>0</v>
      </c>
    </row>
    <row r="14" hidden="1" spans="12:16">
      <c r="L14" s="5"/>
      <c r="M14" t="str">
        <f>IF('bill book'!D8=$H$7,'bill book'!B8,"false")</f>
        <v>false</v>
      </c>
      <c r="N14">
        <f>'bill book'!E8</f>
        <v>25</v>
      </c>
      <c r="O14">
        <f>'bill book'!H8</f>
        <v>0</v>
      </c>
      <c r="P14">
        <f>'bill book'!G8</f>
        <v>0</v>
      </c>
    </row>
    <row r="15" hidden="1" spans="12:16">
      <c r="L15" s="5"/>
      <c r="M15" t="str">
        <f>IF('bill book'!D9=$H$7,'bill book'!B9,"false")</f>
        <v>false</v>
      </c>
      <c r="N15">
        <f>'bill book'!E9</f>
        <v>15</v>
      </c>
      <c r="O15">
        <f>'bill book'!H9</f>
        <v>0</v>
      </c>
      <c r="P15">
        <f>'bill book'!G9</f>
        <v>0</v>
      </c>
    </row>
    <row r="16" hidden="1" spans="12:16">
      <c r="L16" s="5"/>
      <c r="M16" t="str">
        <f>IF('bill book'!D10=$H$7,'bill book'!B10,"false")</f>
        <v>false</v>
      </c>
      <c r="N16">
        <f>'bill book'!E10</f>
        <v>10</v>
      </c>
      <c r="O16">
        <f>'bill book'!H10</f>
        <v>0</v>
      </c>
      <c r="P16">
        <f>'bill book'!G10</f>
        <v>0</v>
      </c>
    </row>
    <row r="17" hidden="1" spans="12:16">
      <c r="L17" s="5"/>
      <c r="M17" t="str">
        <f>IF('bill book'!D11=$H$7,'bill book'!B11,"false")</f>
        <v>false</v>
      </c>
      <c r="N17">
        <f>'bill book'!E11</f>
        <v>20</v>
      </c>
      <c r="O17">
        <f>'bill book'!H11</f>
        <v>0</v>
      </c>
      <c r="P17">
        <f>'bill book'!G11</f>
        <v>0</v>
      </c>
    </row>
    <row r="18" hidden="1" spans="12:16">
      <c r="L18" s="5"/>
      <c r="M18" t="str">
        <f>IF('bill book'!D12=$H$7,'bill book'!B12,"false")</f>
        <v>false</v>
      </c>
      <c r="N18">
        <f>'bill book'!E12</f>
        <v>15</v>
      </c>
      <c r="O18">
        <f>'bill book'!H12</f>
        <v>0</v>
      </c>
      <c r="P18">
        <f>'bill book'!G12</f>
        <v>0</v>
      </c>
    </row>
    <row r="19" hidden="1" spans="12:16">
      <c r="L19" s="5"/>
      <c r="M19" t="str">
        <f>IF('bill book'!D13=$H$7,'bill book'!B13,"false")</f>
        <v>false</v>
      </c>
      <c r="N19">
        <f>'bill book'!E13</f>
        <v>5</v>
      </c>
      <c r="O19">
        <f>'bill book'!H13</f>
        <v>0</v>
      </c>
      <c r="P19">
        <f>'bill book'!G13</f>
        <v>0</v>
      </c>
    </row>
    <row r="20" hidden="1" spans="12:16">
      <c r="L20" s="5"/>
      <c r="M20" t="str">
        <f>IF('bill book'!D14=$H$7,'bill book'!B14,"false")</f>
        <v>false</v>
      </c>
      <c r="N20">
        <f>'bill book'!E14</f>
        <v>3</v>
      </c>
      <c r="O20">
        <f>'bill book'!H14</f>
        <v>0</v>
      </c>
      <c r="P20">
        <f>'bill book'!G14</f>
        <v>0</v>
      </c>
    </row>
    <row r="21" hidden="1" spans="12:16">
      <c r="L21" s="5"/>
      <c r="M21" t="str">
        <f>IF('bill book'!D15=$H$7,'bill book'!B15,"false")</f>
        <v>false</v>
      </c>
      <c r="N21">
        <f>'bill book'!E15</f>
        <v>13</v>
      </c>
      <c r="O21">
        <f>'bill book'!H15</f>
        <v>0</v>
      </c>
      <c r="P21">
        <f>'bill book'!G15</f>
        <v>0</v>
      </c>
    </row>
    <row r="22" hidden="1" spans="12:16">
      <c r="L22" s="5"/>
      <c r="M22" t="str">
        <f>IF('bill book'!D16=$H$7,'bill book'!B16,"false")</f>
        <v>false</v>
      </c>
      <c r="N22">
        <f>'bill book'!E16</f>
        <v>4</v>
      </c>
      <c r="O22">
        <f>'bill book'!H16</f>
        <v>0</v>
      </c>
      <c r="P22">
        <f>'bill book'!G16</f>
        <v>0</v>
      </c>
    </row>
    <row r="23" hidden="1" spans="12:16">
      <c r="L23" s="5"/>
      <c r="M23" t="str">
        <f>IF('bill book'!D17=$H$7,'bill book'!B17,"false")</f>
        <v>false</v>
      </c>
      <c r="N23">
        <f>'bill book'!E17</f>
        <v>2</v>
      </c>
      <c r="O23">
        <f>'bill book'!H17</f>
        <v>0</v>
      </c>
      <c r="P23">
        <f>'bill book'!G17</f>
        <v>0</v>
      </c>
    </row>
    <row r="24" hidden="1" spans="12:16">
      <c r="L24" s="5"/>
      <c r="M24" t="str">
        <f>IF('bill book'!D18=$H$7,'bill book'!B18,"false")</f>
        <v>false</v>
      </c>
      <c r="N24">
        <f>'bill book'!E18</f>
        <v>2</v>
      </c>
      <c r="O24">
        <f>'bill book'!H18</f>
        <v>0</v>
      </c>
      <c r="P24">
        <f>'bill book'!G18</f>
        <v>0</v>
      </c>
    </row>
    <row r="25" hidden="1" spans="12:16">
      <c r="L25" s="5"/>
      <c r="M25" t="str">
        <f>IF('bill book'!D19=$H$7,'bill book'!B19,"false")</f>
        <v>false</v>
      </c>
      <c r="N25">
        <f>'bill book'!E19</f>
        <v>1</v>
      </c>
      <c r="O25">
        <f>'bill book'!H19</f>
        <v>0</v>
      </c>
      <c r="P25">
        <f>'bill book'!G19</f>
        <v>0</v>
      </c>
    </row>
    <row r="26" hidden="1" spans="12:16">
      <c r="L26" s="5"/>
      <c r="M26" t="str">
        <f>IF('bill book'!D20=$H$7,'bill book'!B20,"false")</f>
        <v>false</v>
      </c>
      <c r="N26">
        <f>'bill book'!E20</f>
        <v>3</v>
      </c>
      <c r="O26">
        <f>'bill book'!H20</f>
        <v>0</v>
      </c>
      <c r="P26">
        <f>'bill book'!G20</f>
        <v>0</v>
      </c>
    </row>
    <row r="27" hidden="1" spans="12:16">
      <c r="L27" s="5"/>
      <c r="M27" t="str">
        <f>IF('bill book'!D21=$H$7,'bill book'!B21,"false")</f>
        <v>false</v>
      </c>
      <c r="N27">
        <f>'bill book'!E21</f>
        <v>21</v>
      </c>
      <c r="O27">
        <f>'bill book'!H21</f>
        <v>0</v>
      </c>
      <c r="P27">
        <f>'bill book'!G21</f>
        <v>0</v>
      </c>
    </row>
    <row r="28" hidden="1" spans="12:16">
      <c r="L28" s="5"/>
      <c r="M28" t="str">
        <f>IF('bill book'!D22=$H$7,'bill book'!B22,"false")</f>
        <v>false</v>
      </c>
      <c r="N28">
        <f>'bill book'!E22</f>
        <v>11</v>
      </c>
      <c r="O28">
        <f>'bill book'!H22</f>
        <v>0</v>
      </c>
      <c r="P28">
        <f>'bill book'!G22</f>
        <v>0</v>
      </c>
    </row>
    <row r="29" spans="12:16">
      <c r="L29" s="5"/>
      <c r="M29">
        <f>IF('bill book'!D23=$H$7,'bill book'!B23,"false")</f>
        <v>22</v>
      </c>
      <c r="N29">
        <f>'bill book'!E23</f>
        <v>4</v>
      </c>
      <c r="O29">
        <f>'bill book'!H23</f>
        <v>0</v>
      </c>
      <c r="P29">
        <f>'bill book'!G23</f>
        <v>0</v>
      </c>
    </row>
    <row r="30" hidden="1" spans="12:16">
      <c r="L30" s="5"/>
      <c r="M30" t="str">
        <f>IF('bill book'!D24=$H$7,'bill book'!B24,"false")</f>
        <v>false</v>
      </c>
      <c r="N30">
        <f>'bill book'!E24</f>
        <v>24</v>
      </c>
      <c r="O30">
        <f>'bill book'!H24</f>
        <v>0</v>
      </c>
      <c r="P30">
        <f>'bill book'!G24</f>
        <v>0</v>
      </c>
    </row>
    <row r="31" hidden="1" spans="12:16">
      <c r="L31" s="5"/>
      <c r="M31" t="str">
        <f>IF('bill book'!D25=$H$7,'bill book'!B25,"false")</f>
        <v>false</v>
      </c>
      <c r="N31">
        <f>'bill book'!E25</f>
        <v>6</v>
      </c>
      <c r="O31">
        <f>'bill book'!H25</f>
        <v>0</v>
      </c>
      <c r="P31">
        <f>'bill book'!G25</f>
        <v>0</v>
      </c>
    </row>
    <row r="32" hidden="1" spans="12:16">
      <c r="L32" s="5"/>
      <c r="M32" t="str">
        <f>IF('bill book'!D26=$H$7,'bill book'!B26,"false")</f>
        <v>false</v>
      </c>
      <c r="N32">
        <f>'bill book'!E26</f>
        <v>20</v>
      </c>
      <c r="O32">
        <f>'bill book'!H26</f>
        <v>0</v>
      </c>
      <c r="P32">
        <f>'bill book'!G26</f>
        <v>0</v>
      </c>
    </row>
    <row r="33" hidden="1" spans="12:16">
      <c r="L33" s="5"/>
      <c r="M33" t="str">
        <f>IF('bill book'!D27=$H$7,'bill book'!B27,"false")</f>
        <v>false</v>
      </c>
      <c r="N33">
        <f>'bill book'!E27</f>
        <v>15</v>
      </c>
      <c r="O33">
        <f>'bill book'!H27</f>
        <v>0</v>
      </c>
      <c r="P33">
        <f>'bill book'!G27</f>
        <v>0</v>
      </c>
    </row>
    <row r="34" hidden="1" spans="12:16">
      <c r="L34" s="5"/>
      <c r="M34" t="str">
        <f>IF('bill book'!D28=$H$7,'bill book'!B28,"false")</f>
        <v>false</v>
      </c>
      <c r="N34">
        <f>'bill book'!E28</f>
        <v>25</v>
      </c>
      <c r="O34">
        <f>'bill book'!H28</f>
        <v>0</v>
      </c>
      <c r="P34">
        <f>'bill book'!G28</f>
        <v>0</v>
      </c>
    </row>
    <row r="35" hidden="1" spans="12:16">
      <c r="L35" s="5"/>
      <c r="M35" t="str">
        <f>IF('bill book'!D29=$H$7,'bill book'!B29,"false")</f>
        <v>false</v>
      </c>
      <c r="N35">
        <f>'bill book'!E29</f>
        <v>25</v>
      </c>
      <c r="O35">
        <f>'bill book'!H29</f>
        <v>0</v>
      </c>
      <c r="P35">
        <f>'bill book'!G29</f>
        <v>0</v>
      </c>
    </row>
    <row r="36" hidden="1" spans="12:16">
      <c r="L36" s="5"/>
      <c r="M36" t="str">
        <f>IF('bill book'!D30=$H$7,'bill book'!B30,"false")</f>
        <v>false</v>
      </c>
      <c r="N36">
        <f>'bill book'!E30</f>
        <v>23</v>
      </c>
      <c r="O36">
        <f>'bill book'!H30</f>
        <v>0</v>
      </c>
      <c r="P36">
        <f>'bill book'!G30</f>
        <v>0</v>
      </c>
    </row>
    <row r="37" hidden="1" spans="12:16">
      <c r="L37" s="5"/>
      <c r="M37" t="str">
        <f>IF('bill book'!D31=$H$7,'bill book'!B31,"false")</f>
        <v>false</v>
      </c>
      <c r="N37">
        <f>'bill book'!E31</f>
        <v>15</v>
      </c>
      <c r="O37">
        <f>'bill book'!H31</f>
        <v>0</v>
      </c>
      <c r="P37">
        <f>'bill book'!G31</f>
        <v>0</v>
      </c>
    </row>
    <row r="38" hidden="1" spans="12:16">
      <c r="L38" s="5"/>
      <c r="M38" t="str">
        <f>IF('bill book'!D32=$H$7,'bill book'!B32,"false")</f>
        <v>false</v>
      </c>
      <c r="N38">
        <f>'bill book'!E32</f>
        <v>25</v>
      </c>
      <c r="O38">
        <f>'bill book'!H32</f>
        <v>0</v>
      </c>
      <c r="P38">
        <f>'bill book'!G32</f>
        <v>0</v>
      </c>
    </row>
    <row r="39" hidden="1" spans="12:16">
      <c r="L39" s="5"/>
      <c r="M39" t="str">
        <f>IF('bill book'!D33=$H$7,'bill book'!B33,"false")</f>
        <v>false</v>
      </c>
      <c r="N39">
        <f>'bill book'!E33</f>
        <v>3</v>
      </c>
      <c r="O39">
        <f>'bill book'!H33</f>
        <v>0</v>
      </c>
      <c r="P39">
        <f>'bill book'!G33</f>
        <v>0</v>
      </c>
    </row>
    <row r="40" hidden="1" spans="12:16">
      <c r="L40" s="5"/>
      <c r="M40" t="str">
        <f>IF('bill book'!D34=$H$7,'bill book'!B34,"false")</f>
        <v>false</v>
      </c>
      <c r="N40">
        <f>'bill book'!E34</f>
        <v>3</v>
      </c>
      <c r="O40">
        <f>'bill book'!H34</f>
        <v>0</v>
      </c>
      <c r="P40">
        <f>'bill book'!G34</f>
        <v>0</v>
      </c>
    </row>
    <row r="41" spans="12:16">
      <c r="L41" s="5"/>
      <c r="M41">
        <f>IF('bill book'!D35=$H$7,'bill book'!B35,"false")</f>
        <v>26</v>
      </c>
      <c r="N41">
        <f>'bill book'!E35</f>
        <v>4</v>
      </c>
      <c r="O41">
        <f>'bill book'!H35</f>
        <v>0</v>
      </c>
      <c r="P41">
        <f>'bill book'!G35</f>
        <v>0</v>
      </c>
    </row>
    <row r="42" hidden="1" spans="12:16">
      <c r="L42" s="5"/>
      <c r="M42" t="str">
        <f>IF('bill book'!D36=$H$7,'bill book'!B36,"false")</f>
        <v>false</v>
      </c>
      <c r="N42">
        <f>'bill book'!E36</f>
        <v>10</v>
      </c>
      <c r="O42">
        <f>'bill book'!H36</f>
        <v>0</v>
      </c>
      <c r="P42">
        <f>'bill book'!G36</f>
        <v>0</v>
      </c>
    </row>
    <row r="43" hidden="1" spans="12:16">
      <c r="L43" s="5"/>
      <c r="M43" t="str">
        <f>IF('bill book'!D37=$H$7,'bill book'!B37,"false")</f>
        <v>false</v>
      </c>
      <c r="N43">
        <f>'bill book'!E37</f>
        <v>10</v>
      </c>
      <c r="O43">
        <f>'bill book'!H37</f>
        <v>0</v>
      </c>
      <c r="P43">
        <f>'bill book'!G37</f>
        <v>0</v>
      </c>
    </row>
    <row r="44" hidden="1" spans="12:16">
      <c r="L44" s="5"/>
      <c r="M44" t="str">
        <f>IF('bill book'!D38=$H$7,'bill book'!B38,"false")</f>
        <v>false</v>
      </c>
      <c r="N44">
        <f>'bill book'!E38</f>
        <v>10</v>
      </c>
      <c r="O44">
        <f>'bill book'!H38</f>
        <v>0</v>
      </c>
      <c r="P44">
        <f>'bill book'!G38</f>
        <v>0</v>
      </c>
    </row>
    <row r="45" hidden="1" spans="12:16">
      <c r="L45" s="5"/>
      <c r="M45" t="str">
        <f>IF('bill book'!D39=$H$7,'bill book'!B39,"false")</f>
        <v>false</v>
      </c>
      <c r="N45">
        <f>'bill book'!E39</f>
        <v>15</v>
      </c>
      <c r="O45">
        <f>'bill book'!H39</f>
        <v>0</v>
      </c>
      <c r="P45">
        <f>'bill book'!G39</f>
        <v>0</v>
      </c>
    </row>
    <row r="46" hidden="1" spans="12:16">
      <c r="L46" s="5"/>
      <c r="M46" t="str">
        <f>IF('bill book'!D40=$H$7,'bill book'!B40,"false")</f>
        <v>false</v>
      </c>
      <c r="N46">
        <f>'bill book'!E40</f>
        <v>15</v>
      </c>
      <c r="O46">
        <f>'bill book'!H40</f>
        <v>0</v>
      </c>
      <c r="P46">
        <f>'bill book'!G40</f>
        <v>0</v>
      </c>
    </row>
    <row r="47" hidden="1" spans="12:16">
      <c r="L47" s="5"/>
      <c r="M47" t="str">
        <f>IF('bill book'!D41=$H$7,'bill book'!B41,"false")</f>
        <v>false</v>
      </c>
      <c r="N47">
        <f>'bill book'!E41</f>
        <v>45</v>
      </c>
      <c r="O47">
        <f>'bill book'!H41</f>
        <v>0</v>
      </c>
      <c r="P47">
        <f>'bill book'!G41</f>
        <v>0</v>
      </c>
    </row>
    <row r="48" hidden="1" spans="12:16">
      <c r="L48" s="5"/>
      <c r="M48" t="str">
        <f>IF('bill book'!D42=$H$7,'bill book'!B42,"false")</f>
        <v>false</v>
      </c>
      <c r="N48">
        <f>'bill book'!E42</f>
        <v>10</v>
      </c>
      <c r="O48">
        <f>'bill book'!H42</f>
        <v>0</v>
      </c>
      <c r="P48">
        <f>'bill book'!G42</f>
        <v>0</v>
      </c>
    </row>
    <row r="49" hidden="1" spans="12:16">
      <c r="L49" s="5"/>
      <c r="M49" t="str">
        <f>IF('bill book'!D43=$H$7,'bill book'!B43,"false")</f>
        <v>false</v>
      </c>
      <c r="N49">
        <f>'bill book'!E43</f>
        <v>15</v>
      </c>
      <c r="O49">
        <f>'bill book'!H43</f>
        <v>0</v>
      </c>
      <c r="P49">
        <f>'bill book'!G43</f>
        <v>0</v>
      </c>
    </row>
    <row r="50" hidden="1" spans="12:16">
      <c r="L50" s="5"/>
      <c r="M50" t="str">
        <f>IF('bill book'!D44=$H$7,'bill book'!B44,"false")</f>
        <v>false</v>
      </c>
      <c r="N50">
        <f>'bill book'!E44</f>
        <v>10</v>
      </c>
      <c r="O50">
        <f>'bill book'!H44</f>
        <v>0</v>
      </c>
      <c r="P50">
        <f>'bill book'!G44</f>
        <v>0</v>
      </c>
    </row>
    <row r="51" hidden="1" spans="12:16">
      <c r="L51" s="5"/>
      <c r="M51" t="str">
        <f>IF('bill book'!D45=$H$7,'bill book'!B45,"false")</f>
        <v>false</v>
      </c>
      <c r="N51">
        <f>'bill book'!E45</f>
        <v>110</v>
      </c>
      <c r="O51">
        <f>'bill book'!H45</f>
        <v>0</v>
      </c>
      <c r="P51">
        <f>'bill book'!G45</f>
        <v>0</v>
      </c>
    </row>
    <row r="52" hidden="1" spans="12:16">
      <c r="L52" s="5"/>
      <c r="M52" t="str">
        <f>IF('bill book'!D46=$H$7,'bill book'!B46,"false")</f>
        <v>false</v>
      </c>
      <c r="N52">
        <f>'bill book'!E46</f>
        <v>48</v>
      </c>
      <c r="O52">
        <f>'bill book'!H46</f>
        <v>0</v>
      </c>
      <c r="P52">
        <f>'bill book'!G46</f>
        <v>0</v>
      </c>
    </row>
    <row r="53" hidden="1" spans="12:16">
      <c r="L53" s="5"/>
      <c r="M53" t="str">
        <f>IF('bill book'!D47=$H$7,'bill book'!B47,"false")</f>
        <v>false</v>
      </c>
      <c r="N53">
        <f>'bill book'!E47</f>
        <v>12</v>
      </c>
      <c r="O53">
        <f>'bill book'!H47</f>
        <v>0</v>
      </c>
      <c r="P53">
        <f>'bill book'!G47</f>
        <v>0</v>
      </c>
    </row>
    <row r="54" hidden="1" spans="12:16">
      <c r="L54" s="5"/>
      <c r="M54" t="str">
        <f>IF('bill book'!D48=$H$7,'bill book'!B48,"false")</f>
        <v>false</v>
      </c>
      <c r="N54">
        <f>'bill book'!E48</f>
        <v>19</v>
      </c>
      <c r="O54">
        <f>'bill book'!H48</f>
        <v>0</v>
      </c>
      <c r="P54">
        <f>'bill book'!G48</f>
        <v>0</v>
      </c>
    </row>
    <row r="55" hidden="1" spans="12:16">
      <c r="L55" s="5"/>
      <c r="M55" t="str">
        <f>IF('bill book'!D49=$H$7,'bill book'!B49,"false")</f>
        <v>false</v>
      </c>
      <c r="N55">
        <f>'bill book'!E49</f>
        <v>6</v>
      </c>
      <c r="O55">
        <f>'bill book'!H49</f>
        <v>0</v>
      </c>
      <c r="P55">
        <f>'bill book'!G49</f>
        <v>0</v>
      </c>
    </row>
    <row r="56" hidden="1" spans="12:16">
      <c r="L56" s="5"/>
      <c r="M56" t="str">
        <f>IF('bill book'!D50=$H$7,'bill book'!B50,"false")</f>
        <v>false</v>
      </c>
      <c r="N56">
        <f>'bill book'!E50</f>
        <v>23</v>
      </c>
      <c r="O56">
        <f>'bill book'!H50</f>
        <v>0</v>
      </c>
      <c r="P56">
        <f>'bill book'!G50</f>
        <v>0</v>
      </c>
    </row>
    <row r="57" hidden="1" spans="12:16">
      <c r="L57" s="5"/>
      <c r="M57" t="str">
        <f>IF('bill book'!D51=$H$7,'bill book'!B51,"false")</f>
        <v>false</v>
      </c>
      <c r="N57">
        <f>'bill book'!E51</f>
        <v>8</v>
      </c>
      <c r="O57">
        <f>'bill book'!H51</f>
        <v>0</v>
      </c>
      <c r="P57">
        <f>'bill book'!G51</f>
        <v>0</v>
      </c>
    </row>
    <row r="58" hidden="1" spans="12:16">
      <c r="L58" s="5"/>
      <c r="M58" t="str">
        <f>IF('bill book'!D52=$H$7,'bill book'!B52,"false")</f>
        <v>false</v>
      </c>
      <c r="N58">
        <f>'bill book'!E52</f>
        <v>6</v>
      </c>
      <c r="O58">
        <f>'bill book'!H52</f>
        <v>0</v>
      </c>
      <c r="P58">
        <f>'bill book'!G52</f>
        <v>0</v>
      </c>
    </row>
    <row r="59" hidden="1" spans="12:16">
      <c r="L59" s="5"/>
      <c r="M59" t="str">
        <f>IF('bill book'!D53=$H$7,'bill book'!B53,"false")</f>
        <v>false</v>
      </c>
      <c r="N59">
        <f>'bill book'!E53</f>
        <v>91</v>
      </c>
      <c r="O59">
        <f>'bill book'!H53</f>
        <v>0</v>
      </c>
      <c r="P59">
        <f>'bill book'!G53</f>
        <v>0</v>
      </c>
    </row>
    <row r="60" hidden="1" spans="12:16">
      <c r="L60" s="5"/>
      <c r="M60" t="str">
        <f>IF('bill book'!D54=$H$7,'bill book'!B54,"false")</f>
        <v>false</v>
      </c>
      <c r="N60">
        <f>'bill book'!E54</f>
        <v>50</v>
      </c>
      <c r="O60">
        <f>'bill book'!H54</f>
        <v>0</v>
      </c>
      <c r="P60">
        <f>'bill book'!G54</f>
        <v>0</v>
      </c>
    </row>
    <row r="61" hidden="1" spans="12:16">
      <c r="L61" s="5"/>
      <c r="M61" t="str">
        <f>IF('bill book'!D55=$H$7,'bill book'!B55,"false")</f>
        <v>false</v>
      </c>
      <c r="N61">
        <f>'bill book'!E55</f>
        <v>6</v>
      </c>
      <c r="O61">
        <f>'bill book'!H55</f>
        <v>0</v>
      </c>
      <c r="P61">
        <f>'bill book'!G55</f>
        <v>0</v>
      </c>
    </row>
    <row r="62" hidden="1" spans="12:16">
      <c r="L62" s="5"/>
      <c r="M62" t="str">
        <f>IF('bill book'!D56=$H$7,'bill book'!B56,"false")</f>
        <v>false</v>
      </c>
      <c r="N62">
        <f>'bill book'!E56</f>
        <v>5</v>
      </c>
      <c r="O62">
        <f>'bill book'!H56</f>
        <v>0</v>
      </c>
      <c r="P62">
        <f>'bill book'!G56</f>
        <v>0</v>
      </c>
    </row>
    <row r="63" hidden="1" spans="12:16">
      <c r="L63" s="5"/>
      <c r="M63" t="str">
        <f>IF('bill book'!D57=$H$7,'bill book'!B57,"false")</f>
        <v>false</v>
      </c>
      <c r="N63">
        <f>'bill book'!E57</f>
        <v>7</v>
      </c>
      <c r="O63">
        <f>'bill book'!H57</f>
        <v>0</v>
      </c>
      <c r="P63">
        <f>'bill book'!G57</f>
        <v>0</v>
      </c>
    </row>
    <row r="64" hidden="1" spans="12:16">
      <c r="L64" s="5"/>
      <c r="M64" t="str">
        <f>IF('bill book'!D58=$H$7,'bill book'!B58,"false")</f>
        <v>false</v>
      </c>
      <c r="N64">
        <f>'bill book'!E58</f>
        <v>13</v>
      </c>
      <c r="O64">
        <f>'bill book'!H58</f>
        <v>0</v>
      </c>
      <c r="P64">
        <f>'bill book'!G58</f>
        <v>0</v>
      </c>
    </row>
    <row r="65" hidden="1" spans="12:16">
      <c r="L65" s="5"/>
      <c r="M65" t="str">
        <f>IF('bill book'!D59=$H$7,'bill book'!B59,"false")</f>
        <v>false</v>
      </c>
      <c r="N65">
        <f>'bill book'!E59</f>
        <v>12</v>
      </c>
      <c r="O65">
        <f>'bill book'!H59</f>
        <v>0</v>
      </c>
      <c r="P65">
        <f>'bill book'!G59</f>
        <v>0</v>
      </c>
    </row>
    <row r="66" spans="12:16">
      <c r="L66" s="5"/>
      <c r="M66">
        <f>IF('bill book'!D60=$H$7,'bill book'!B60,"false")</f>
        <v>31</v>
      </c>
      <c r="N66">
        <f>'bill book'!E60</f>
        <v>4</v>
      </c>
      <c r="O66">
        <f>'bill book'!H60</f>
        <v>0</v>
      </c>
      <c r="P66">
        <f>'bill book'!G60</f>
        <v>0</v>
      </c>
    </row>
    <row r="67" hidden="1" spans="12:16">
      <c r="L67" s="5"/>
      <c r="M67" t="str">
        <f>IF('bill book'!D61=$H$7,'bill book'!B61,"false")</f>
        <v>false</v>
      </c>
      <c r="N67">
        <f>'bill book'!E61</f>
        <v>4</v>
      </c>
      <c r="O67">
        <f>'bill book'!H61</f>
        <v>0</v>
      </c>
      <c r="P67">
        <f>'bill book'!G61</f>
        <v>0</v>
      </c>
    </row>
    <row r="68" hidden="1" spans="12:16">
      <c r="L68" s="5"/>
      <c r="M68" t="str">
        <f>IF('bill book'!D62=$H$7,'bill book'!B62,"false")</f>
        <v>false</v>
      </c>
      <c r="N68">
        <f>'bill book'!E62</f>
        <v>17</v>
      </c>
      <c r="O68">
        <f>'bill book'!H62</f>
        <v>0</v>
      </c>
      <c r="P68">
        <f>'bill book'!G62</f>
        <v>0</v>
      </c>
    </row>
    <row r="69" hidden="1" spans="12:16">
      <c r="L69" s="5"/>
      <c r="M69" t="str">
        <f>IF('bill book'!D63=$H$7,'bill book'!B63,"false")</f>
        <v>false</v>
      </c>
      <c r="N69">
        <f>'bill book'!E63</f>
        <v>7</v>
      </c>
      <c r="O69">
        <f>'bill book'!H63</f>
        <v>0</v>
      </c>
      <c r="P69">
        <f>'bill book'!G63</f>
        <v>0</v>
      </c>
    </row>
    <row r="70" hidden="1" spans="12:16">
      <c r="L70" s="5"/>
      <c r="M70" t="str">
        <f>IF('bill book'!D64=$H$7,'bill book'!B64,"false")</f>
        <v>false</v>
      </c>
      <c r="N70">
        <f>'bill book'!E64</f>
        <v>1</v>
      </c>
      <c r="O70">
        <f>'bill book'!H64</f>
        <v>0</v>
      </c>
      <c r="P70">
        <f>'bill book'!G64</f>
        <v>0</v>
      </c>
    </row>
    <row r="71" spans="12:16">
      <c r="L71" s="5"/>
      <c r="M71">
        <f>IF('bill book'!D65=$H$7,'bill book'!B65,"false")</f>
        <v>32</v>
      </c>
      <c r="N71">
        <f>'bill book'!E65</f>
        <v>1</v>
      </c>
      <c r="O71">
        <f>'bill book'!H65</f>
        <v>0</v>
      </c>
      <c r="P71">
        <f>'bill book'!G65</f>
        <v>0</v>
      </c>
    </row>
    <row r="72" hidden="1" spans="12:16">
      <c r="L72" s="5"/>
      <c r="M72" t="str">
        <f>IF('bill book'!D66=$H$7,'bill book'!B66,"false")</f>
        <v>false</v>
      </c>
      <c r="N72">
        <f>'bill book'!E66</f>
        <v>22</v>
      </c>
      <c r="O72">
        <f>'bill book'!H66</f>
        <v>0</v>
      </c>
      <c r="P72">
        <f>'bill book'!G66</f>
        <v>0</v>
      </c>
    </row>
    <row r="73" hidden="1" spans="12:16">
      <c r="L73" s="5"/>
      <c r="M73" t="str">
        <f>IF('bill book'!D67=$H$7,'bill book'!B67,"false")</f>
        <v>false</v>
      </c>
      <c r="N73">
        <f>'bill book'!E67</f>
        <v>9</v>
      </c>
      <c r="O73">
        <f>'bill book'!H67</f>
        <v>0</v>
      </c>
      <c r="P73">
        <f>'bill book'!G67</f>
        <v>0</v>
      </c>
    </row>
    <row r="74" hidden="1" spans="12:16">
      <c r="L74" s="5"/>
      <c r="M74" t="str">
        <f>IF('bill book'!D68=$H$7,'bill book'!B68,"false")</f>
        <v>false</v>
      </c>
      <c r="N74">
        <f>'bill book'!E68</f>
        <v>9</v>
      </c>
      <c r="O74">
        <f>'bill book'!H68</f>
        <v>0</v>
      </c>
      <c r="P74">
        <f>'bill book'!G68</f>
        <v>0</v>
      </c>
    </row>
    <row r="75" hidden="1" spans="12:16">
      <c r="L75" s="5"/>
      <c r="M75" t="str">
        <f>IF('bill book'!D69=$H$7,'bill book'!B69,"false")</f>
        <v>false</v>
      </c>
      <c r="N75">
        <f>'bill book'!E69</f>
        <v>8</v>
      </c>
      <c r="O75">
        <f>'bill book'!H69</f>
        <v>0</v>
      </c>
      <c r="P75">
        <f>'bill book'!G69</f>
        <v>0</v>
      </c>
    </row>
    <row r="76" spans="12:16">
      <c r="L76" s="5"/>
      <c r="M76">
        <f>IF('bill book'!D70=$H$7,'bill book'!B70,"false")</f>
        <v>33</v>
      </c>
      <c r="N76">
        <f>'bill book'!E70</f>
        <v>2</v>
      </c>
      <c r="O76">
        <f>'bill book'!H70</f>
        <v>0</v>
      </c>
      <c r="P76">
        <f>'bill book'!G70</f>
        <v>0</v>
      </c>
    </row>
    <row r="77" hidden="1" spans="12:16">
      <c r="L77" s="5"/>
      <c r="M77" t="str">
        <f>IF('bill book'!D71=$H$7,'bill book'!B71,"false")</f>
        <v>false</v>
      </c>
      <c r="N77">
        <f>'bill book'!E71</f>
        <v>16</v>
      </c>
      <c r="O77">
        <f>'bill book'!H71</f>
        <v>0</v>
      </c>
      <c r="P77">
        <f>'bill book'!G71</f>
        <v>0</v>
      </c>
    </row>
    <row r="78" hidden="1" spans="12:16">
      <c r="L78" s="5"/>
      <c r="M78" t="str">
        <f>IF('bill book'!D72=$H$7,'bill book'!B72,"false")</f>
        <v>false</v>
      </c>
      <c r="N78">
        <f>'bill book'!E72</f>
        <v>5</v>
      </c>
      <c r="O78">
        <f>'bill book'!H72</f>
        <v>0</v>
      </c>
      <c r="P78">
        <f>'bill book'!G72</f>
        <v>0</v>
      </c>
    </row>
    <row r="79" hidden="1" spans="12:16">
      <c r="L79" s="5"/>
      <c r="M79" t="str">
        <f>IF('bill book'!D73=$H$7,'bill book'!B73,"false")</f>
        <v>false</v>
      </c>
      <c r="N79">
        <f>'bill book'!E73</f>
        <v>10</v>
      </c>
      <c r="O79">
        <f>'bill book'!H73</f>
        <v>0</v>
      </c>
      <c r="P79">
        <f>'bill book'!G73</f>
        <v>0</v>
      </c>
    </row>
    <row r="80" spans="12:16">
      <c r="L80" s="5"/>
      <c r="M80">
        <f>IF('bill book'!D74=$H$7,'bill book'!B74,"false")</f>
        <v>35</v>
      </c>
      <c r="N80">
        <f>'bill book'!E74</f>
        <v>5</v>
      </c>
      <c r="O80">
        <f>'bill book'!H74</f>
        <v>0</v>
      </c>
      <c r="P80">
        <f>'bill book'!G74</f>
        <v>0</v>
      </c>
    </row>
    <row r="81" hidden="1" spans="12:16">
      <c r="L81" s="5"/>
      <c r="M81" t="str">
        <f>IF('bill book'!D75=$H$7,'bill book'!B75,"false")</f>
        <v>false</v>
      </c>
      <c r="N81">
        <f>'bill book'!E75</f>
        <v>10</v>
      </c>
      <c r="O81">
        <f>'bill book'!H75</f>
        <v>0</v>
      </c>
      <c r="P81">
        <f>'bill book'!G75</f>
        <v>0</v>
      </c>
    </row>
    <row r="82" hidden="1" spans="12:16">
      <c r="L82" s="5"/>
      <c r="M82" t="str">
        <f>IF('bill book'!D76=$H$7,'bill book'!B76,"false")</f>
        <v>false</v>
      </c>
      <c r="N82">
        <f>'bill book'!E76</f>
        <v>15</v>
      </c>
      <c r="O82">
        <f>'bill book'!H76</f>
        <v>0</v>
      </c>
      <c r="P82">
        <f>'bill book'!G76</f>
        <v>0</v>
      </c>
    </row>
    <row r="83" hidden="1" spans="12:16">
      <c r="L83" s="5"/>
      <c r="M83" t="str">
        <f>IF('bill book'!D77=$H$7,'bill book'!B77,"false")</f>
        <v>false</v>
      </c>
      <c r="N83">
        <f>'bill book'!E77</f>
        <v>3</v>
      </c>
      <c r="O83">
        <f>'bill book'!H77</f>
        <v>0</v>
      </c>
      <c r="P83">
        <f>'bill book'!G77</f>
        <v>0</v>
      </c>
    </row>
    <row r="84" hidden="1" spans="12:16">
      <c r="L84" s="5"/>
      <c r="M84" t="str">
        <f>IF('bill book'!D78=$H$7,'bill book'!B78,"false")</f>
        <v>false</v>
      </c>
      <c r="N84">
        <f>'bill book'!E78</f>
        <v>5</v>
      </c>
      <c r="O84">
        <f>'bill book'!H78</f>
        <v>0</v>
      </c>
      <c r="P84">
        <f>'bill book'!G78</f>
        <v>0</v>
      </c>
    </row>
    <row r="85" spans="12:16">
      <c r="L85" s="5"/>
      <c r="M85">
        <f>IF('bill book'!D79=$H$7,'bill book'!B79,"false")</f>
        <v>36</v>
      </c>
      <c r="N85">
        <f>'bill book'!E79</f>
        <v>2</v>
      </c>
      <c r="O85">
        <f>'bill book'!H79</f>
        <v>0</v>
      </c>
      <c r="P85">
        <f>'bill book'!G79</f>
        <v>0</v>
      </c>
    </row>
    <row r="86" hidden="1" spans="12:16">
      <c r="L86" s="5"/>
      <c r="M86" t="str">
        <f>IF('bill book'!D80=$H$7,'bill book'!B80,"false")</f>
        <v>false</v>
      </c>
      <c r="N86">
        <f>'bill book'!E80</f>
        <v>3</v>
      </c>
      <c r="O86">
        <f>'bill book'!H80</f>
        <v>0</v>
      </c>
      <c r="P86">
        <f>'bill book'!G80</f>
        <v>0</v>
      </c>
    </row>
    <row r="87" hidden="1" spans="12:16">
      <c r="L87" s="5"/>
      <c r="M87" t="str">
        <f>IF('bill book'!D81=$H$7,'bill book'!B81,"false")</f>
        <v>false</v>
      </c>
      <c r="N87">
        <f>'bill book'!E81</f>
        <v>12</v>
      </c>
      <c r="O87">
        <f>'bill book'!H81</f>
        <v>0</v>
      </c>
      <c r="P87">
        <f>'bill book'!G81</f>
        <v>0</v>
      </c>
    </row>
    <row r="88" hidden="1" spans="12:16">
      <c r="L88" s="5"/>
      <c r="M88" t="str">
        <f>IF('bill book'!D82=$H$7,'bill book'!B82,"false")</f>
        <v>false</v>
      </c>
      <c r="N88">
        <f>'bill book'!E82</f>
        <v>2</v>
      </c>
      <c r="O88">
        <f>'bill book'!H82</f>
        <v>0</v>
      </c>
      <c r="P88">
        <f>'bill book'!G82</f>
        <v>0</v>
      </c>
    </row>
    <row r="89" hidden="1" spans="12:16">
      <c r="L89" s="5"/>
      <c r="M89" t="str">
        <f>IF('bill book'!D83=$H$7,'bill book'!B83,"false")</f>
        <v>false</v>
      </c>
      <c r="N89">
        <f>'bill book'!E83</f>
        <v>1</v>
      </c>
      <c r="O89">
        <f>'bill book'!H83</f>
        <v>0</v>
      </c>
      <c r="P89">
        <f>'bill book'!G83</f>
        <v>0</v>
      </c>
    </row>
    <row r="90" hidden="1" spans="12:16">
      <c r="L90" s="5"/>
      <c r="M90" t="str">
        <f>IF('bill book'!D84=$H$7,'bill book'!B84,"false")</f>
        <v>false</v>
      </c>
      <c r="N90">
        <f>'bill book'!E84</f>
        <v>5</v>
      </c>
      <c r="O90">
        <f>'bill book'!H84</f>
        <v>0</v>
      </c>
      <c r="P90">
        <f>'bill book'!G84</f>
        <v>0</v>
      </c>
    </row>
    <row r="91" hidden="1" spans="12:16">
      <c r="L91" s="5"/>
      <c r="M91" t="str">
        <f>IF('bill book'!D85=$H$7,'bill book'!B85,"false")</f>
        <v>false</v>
      </c>
      <c r="N91">
        <f>'bill book'!E85</f>
        <v>15</v>
      </c>
      <c r="O91">
        <f>'bill book'!H85</f>
        <v>0</v>
      </c>
      <c r="P91">
        <f>'bill book'!G85</f>
        <v>0</v>
      </c>
    </row>
    <row r="92" hidden="1" spans="12:16">
      <c r="L92" s="5"/>
      <c r="M92" t="str">
        <f>IF('bill book'!D86=$H$7,'bill book'!B86,"false")</f>
        <v>false</v>
      </c>
      <c r="N92">
        <f>'bill book'!E86</f>
        <v>20</v>
      </c>
      <c r="O92">
        <f>'bill book'!H86</f>
        <v>0</v>
      </c>
      <c r="P92">
        <f>'bill book'!G86</f>
        <v>0</v>
      </c>
    </row>
    <row r="93" hidden="1" spans="12:16">
      <c r="L93" s="5"/>
      <c r="M93" t="str">
        <f>IF('bill book'!D87=$H$7,'bill book'!B87,"false")</f>
        <v>false</v>
      </c>
      <c r="N93">
        <f>'bill book'!E87</f>
        <v>20</v>
      </c>
      <c r="O93">
        <f>'bill book'!H87</f>
        <v>0</v>
      </c>
      <c r="P93">
        <f>'bill book'!G87</f>
        <v>0</v>
      </c>
    </row>
    <row r="94" hidden="1" spans="12:16">
      <c r="L94" s="5"/>
      <c r="M94" t="str">
        <f>IF('bill book'!D88=$H$7,'bill book'!B88,"false")</f>
        <v>false</v>
      </c>
      <c r="N94">
        <f>'bill book'!E88</f>
        <v>30</v>
      </c>
      <c r="O94">
        <f>'bill book'!H88</f>
        <v>0</v>
      </c>
      <c r="P94">
        <f>'bill book'!G88</f>
        <v>0</v>
      </c>
    </row>
    <row r="95" spans="12:16">
      <c r="L95" s="5"/>
      <c r="M95">
        <f>IF('bill book'!D89=$H$7,'bill book'!B89,"false")</f>
        <v>38</v>
      </c>
      <c r="N95">
        <f>'bill book'!E89</f>
        <v>15</v>
      </c>
      <c r="O95">
        <f>'bill book'!H89</f>
        <v>0</v>
      </c>
      <c r="P95">
        <f>'bill book'!G89</f>
        <v>0</v>
      </c>
    </row>
    <row r="96" hidden="1" spans="12:16">
      <c r="L96" s="5"/>
      <c r="M96" t="str">
        <f>IF('bill book'!D90=$H$7,'bill book'!B90,"false")</f>
        <v>false</v>
      </c>
      <c r="N96">
        <f>'bill book'!E90</f>
        <v>20</v>
      </c>
      <c r="O96">
        <f>'bill book'!H90</f>
        <v>0</v>
      </c>
      <c r="P96">
        <f>'bill book'!G90</f>
        <v>0</v>
      </c>
    </row>
    <row r="97" hidden="1" spans="12:16">
      <c r="L97" s="5"/>
      <c r="M97" t="str">
        <f>IF('bill book'!D91=$H$7,'bill book'!B91,"false")</f>
        <v>false</v>
      </c>
      <c r="N97">
        <f>'bill book'!E91</f>
        <v>5</v>
      </c>
      <c r="O97">
        <f>'bill book'!H91</f>
        <v>0</v>
      </c>
      <c r="P97">
        <f>'bill book'!G91</f>
        <v>0</v>
      </c>
    </row>
    <row r="98" hidden="1" spans="12:16">
      <c r="L98" s="5"/>
      <c r="M98" t="str">
        <f>IF('bill book'!D92=$H$7,'bill book'!B92,"false")</f>
        <v>false</v>
      </c>
      <c r="N98">
        <f>'bill book'!E92</f>
        <v>4</v>
      </c>
      <c r="O98">
        <f>'bill book'!H92</f>
        <v>0</v>
      </c>
      <c r="P98">
        <f>'bill book'!G92</f>
        <v>0</v>
      </c>
    </row>
    <row r="99" hidden="1" spans="12:16">
      <c r="L99" s="5"/>
      <c r="M99" t="str">
        <f>IF('bill book'!D93=$H$7,'bill book'!B93,"false")</f>
        <v>false</v>
      </c>
      <c r="N99">
        <f>'bill book'!E93</f>
        <v>25</v>
      </c>
      <c r="O99">
        <f>'bill book'!H93</f>
        <v>0</v>
      </c>
      <c r="P99">
        <f>'bill book'!G93</f>
        <v>0</v>
      </c>
    </row>
    <row r="100" hidden="1" spans="12:16">
      <c r="L100" s="5"/>
      <c r="M100" t="str">
        <f>IF('bill book'!D94=$H$7,'bill book'!B94,"false")</f>
        <v>false</v>
      </c>
      <c r="N100">
        <f>'bill book'!E94</f>
        <v>25</v>
      </c>
      <c r="O100">
        <f>'bill book'!H94</f>
        <v>0</v>
      </c>
      <c r="P100">
        <f>'bill book'!G94</f>
        <v>0</v>
      </c>
    </row>
    <row r="101" hidden="1" spans="12:16">
      <c r="L101" s="5"/>
      <c r="M101" t="str">
        <f>IF('bill book'!D95=$H$7,'bill book'!B95,"false")</f>
        <v>false</v>
      </c>
      <c r="N101">
        <f>'bill book'!E95</f>
        <v>30</v>
      </c>
      <c r="O101">
        <f>'bill book'!H95</f>
        <v>0</v>
      </c>
      <c r="P101">
        <f>'bill book'!G95</f>
        <v>0</v>
      </c>
    </row>
    <row r="102" hidden="1" spans="12:16">
      <c r="L102" s="5"/>
      <c r="M102" t="str">
        <f>IF('bill book'!D96=$H$7,'bill book'!B96,"false")</f>
        <v>false</v>
      </c>
      <c r="N102">
        <f>'bill book'!E96</f>
        <v>30</v>
      </c>
      <c r="O102">
        <f>'bill book'!H96</f>
        <v>0</v>
      </c>
      <c r="P102">
        <f>'bill book'!G96</f>
        <v>0</v>
      </c>
    </row>
    <row r="103" hidden="1" spans="12:16">
      <c r="L103" s="5"/>
      <c r="M103" t="str">
        <f>IF('bill book'!D97=$H$7,'bill book'!B97,"false")</f>
        <v>false</v>
      </c>
      <c r="N103">
        <f>'bill book'!E97</f>
        <v>20</v>
      </c>
      <c r="O103">
        <f>'bill book'!H97</f>
        <v>0</v>
      </c>
      <c r="P103">
        <f>'bill book'!G97</f>
        <v>0</v>
      </c>
    </row>
    <row r="104" hidden="1" spans="12:16">
      <c r="L104" s="5"/>
      <c r="M104" t="str">
        <f>IF('bill book'!D98=$H$7,'bill book'!B98,"false")</f>
        <v>false</v>
      </c>
      <c r="N104">
        <f>'bill book'!E98</f>
        <v>10</v>
      </c>
      <c r="O104">
        <f>'bill book'!H98</f>
        <v>0</v>
      </c>
      <c r="P104">
        <f>'bill book'!G98</f>
        <v>0</v>
      </c>
    </row>
    <row r="105" hidden="1" spans="12:16">
      <c r="L105" s="5"/>
      <c r="M105" t="str">
        <f>IF('bill book'!D99=$H$7,'bill book'!B99,"false")</f>
        <v>false</v>
      </c>
      <c r="N105">
        <f>'bill book'!E99</f>
        <v>20</v>
      </c>
      <c r="O105">
        <f>'bill book'!H99</f>
        <v>0</v>
      </c>
      <c r="P105">
        <f>'bill book'!G99</f>
        <v>0</v>
      </c>
    </row>
    <row r="106" hidden="1" spans="12:16">
      <c r="L106" s="5"/>
      <c r="M106" t="str">
        <f>IF('bill book'!D100=$H$7,'bill book'!B100,"false")</f>
        <v>false</v>
      </c>
      <c r="N106">
        <f>'bill book'!E100</f>
        <v>25</v>
      </c>
      <c r="O106">
        <f>'bill book'!H100</f>
        <v>0</v>
      </c>
      <c r="P106">
        <f>'bill book'!G100</f>
        <v>0</v>
      </c>
    </row>
    <row r="107" hidden="1" spans="12:16">
      <c r="L107" s="5"/>
      <c r="M107" t="str">
        <f>IF('bill book'!D101=$H$7,'bill book'!B101,"false")</f>
        <v>false</v>
      </c>
      <c r="N107">
        <f>'bill book'!E101</f>
        <v>25</v>
      </c>
      <c r="O107">
        <f>'bill book'!H101</f>
        <v>0</v>
      </c>
      <c r="P107">
        <f>'bill book'!G101</f>
        <v>0</v>
      </c>
    </row>
    <row r="108" hidden="1" spans="12:16">
      <c r="L108" s="5"/>
      <c r="M108" t="str">
        <f>IF('bill book'!D102=$H$7,'bill book'!B102,"false")</f>
        <v>false</v>
      </c>
      <c r="N108">
        <f>'bill book'!E102</f>
        <v>30</v>
      </c>
      <c r="O108">
        <f>'bill book'!H102</f>
        <v>0</v>
      </c>
      <c r="P108">
        <f>'bill book'!G102</f>
        <v>0</v>
      </c>
    </row>
    <row r="109" spans="12:16">
      <c r="L109" s="5"/>
      <c r="M109">
        <f>IF('bill book'!D103=$H$7,'bill book'!B103,"false")</f>
        <v>41</v>
      </c>
      <c r="N109">
        <f>'bill book'!E103</f>
        <v>8</v>
      </c>
      <c r="O109">
        <f>'bill book'!H103</f>
        <v>0</v>
      </c>
      <c r="P109">
        <f>'bill book'!G103</f>
        <v>0</v>
      </c>
    </row>
    <row r="110" hidden="1" spans="12:16">
      <c r="L110" s="5"/>
      <c r="M110" t="str">
        <f>IF('bill book'!D104=$H$7,'bill book'!B104,"false")</f>
        <v>false</v>
      </c>
      <c r="N110">
        <f>'bill book'!E104</f>
        <v>2</v>
      </c>
      <c r="O110">
        <f>'bill book'!H104</f>
        <v>0</v>
      </c>
      <c r="P110">
        <f>'bill book'!G104</f>
        <v>0</v>
      </c>
    </row>
    <row r="111" hidden="1" spans="12:16">
      <c r="L111" s="5"/>
      <c r="M111" t="str">
        <f>IF('bill book'!D105=$H$7,'bill book'!B105,"false")</f>
        <v>false</v>
      </c>
      <c r="N111">
        <f>'bill book'!E105</f>
        <v>2</v>
      </c>
      <c r="O111">
        <f>'bill book'!H105</f>
        <v>0</v>
      </c>
      <c r="P111">
        <f>'bill book'!G105</f>
        <v>0</v>
      </c>
    </row>
    <row r="112" hidden="1" spans="12:16">
      <c r="L112" s="5"/>
      <c r="M112" t="str">
        <f>IF('bill book'!D106=$H$7,'bill book'!B106,"false")</f>
        <v>false</v>
      </c>
      <c r="N112">
        <f>'bill book'!E106</f>
        <v>10</v>
      </c>
      <c r="O112">
        <f>'bill book'!H106</f>
        <v>0</v>
      </c>
      <c r="P112">
        <f>'bill book'!G106</f>
        <v>0</v>
      </c>
    </row>
    <row r="113" hidden="1" spans="12:16">
      <c r="L113" s="5"/>
      <c r="M113" t="str">
        <f>IF('bill book'!D107=$H$7,'bill book'!B107,"false")</f>
        <v>false</v>
      </c>
      <c r="N113">
        <f>'bill book'!E107</f>
        <v>8</v>
      </c>
      <c r="O113">
        <f>'bill book'!H107</f>
        <v>0</v>
      </c>
      <c r="P113">
        <f>'bill book'!G107</f>
        <v>0</v>
      </c>
    </row>
    <row r="114" hidden="1" spans="12:16">
      <c r="L114" s="5"/>
      <c r="M114" t="str">
        <f>IF('bill book'!D108=$H$7,'bill book'!B108,"false")</f>
        <v>false</v>
      </c>
      <c r="N114">
        <f>'bill book'!E108</f>
        <v>1</v>
      </c>
      <c r="O114">
        <f>'bill book'!H108</f>
        <v>0</v>
      </c>
      <c r="P114">
        <f>'bill book'!G108</f>
        <v>0</v>
      </c>
    </row>
    <row r="115" hidden="1" spans="12:16">
      <c r="L115" s="5"/>
      <c r="M115" t="str">
        <f>IF('bill book'!D109=$H$7,'bill book'!B109,"false")</f>
        <v>false</v>
      </c>
      <c r="N115">
        <f>'bill book'!E109</f>
        <v>2</v>
      </c>
      <c r="O115">
        <f>'bill book'!H109</f>
        <v>0</v>
      </c>
      <c r="P115">
        <f>'bill book'!G109</f>
        <v>0</v>
      </c>
    </row>
    <row r="116" hidden="1" spans="12:16">
      <c r="L116" s="5"/>
      <c r="M116" t="str">
        <f>IF('bill book'!D110=$H$7,'bill book'!B110,"false")</f>
        <v>false</v>
      </c>
      <c r="N116">
        <f>'bill book'!E110</f>
        <v>18</v>
      </c>
      <c r="O116">
        <f>'bill book'!H110</f>
        <v>0</v>
      </c>
      <c r="P116">
        <f>'bill book'!G110</f>
        <v>0</v>
      </c>
    </row>
    <row r="117" hidden="1" spans="12:16">
      <c r="L117" s="5"/>
      <c r="M117" t="str">
        <f>IF('bill book'!D111=$H$7,'bill book'!B111,"false")</f>
        <v>false</v>
      </c>
      <c r="N117">
        <f>'bill book'!E111</f>
        <v>19</v>
      </c>
      <c r="O117">
        <f>'bill book'!H111</f>
        <v>0</v>
      </c>
      <c r="P117">
        <f>'bill book'!G111</f>
        <v>0</v>
      </c>
    </row>
    <row r="118" hidden="1" spans="12:16">
      <c r="L118" s="5"/>
      <c r="M118" t="str">
        <f>IF('bill book'!D112=$H$7,'bill book'!B112,"false")</f>
        <v>false</v>
      </c>
      <c r="N118">
        <f>'bill book'!E112</f>
        <v>20</v>
      </c>
      <c r="O118">
        <f>'bill book'!H112</f>
        <v>0</v>
      </c>
      <c r="P118">
        <f>'bill book'!G112</f>
        <v>0</v>
      </c>
    </row>
    <row r="119" spans="12:16">
      <c r="L119" s="5"/>
      <c r="M119">
        <f>IF('bill book'!D113=$H$7,'bill book'!B113,"false")</f>
        <v>43</v>
      </c>
      <c r="N119">
        <f>'bill book'!E113</f>
        <v>1</v>
      </c>
      <c r="O119">
        <f>'bill book'!H113</f>
        <v>0</v>
      </c>
      <c r="P119">
        <f>'bill book'!G113</f>
        <v>0</v>
      </c>
    </row>
    <row r="120" hidden="1" spans="12:16">
      <c r="L120" s="5"/>
      <c r="M120" t="str">
        <f>IF('bill book'!D114=$H$7,'bill book'!B114,"false")</f>
        <v>false</v>
      </c>
      <c r="N120">
        <f>'bill book'!E114</f>
        <v>4</v>
      </c>
      <c r="O120">
        <f>'bill book'!H114</f>
        <v>0</v>
      </c>
      <c r="P120">
        <f>'bill book'!G114</f>
        <v>0</v>
      </c>
    </row>
    <row r="121" hidden="1" spans="12:16">
      <c r="L121" s="5"/>
      <c r="M121" t="str">
        <f>IF('bill book'!D115=$H$7,'bill book'!B115,"false")</f>
        <v>false</v>
      </c>
      <c r="N121">
        <f>'bill book'!E115</f>
        <v>6</v>
      </c>
      <c r="O121">
        <f>'bill book'!H115</f>
        <v>0</v>
      </c>
      <c r="P121">
        <f>'bill book'!G115</f>
        <v>0</v>
      </c>
    </row>
    <row r="122" hidden="1" spans="12:16">
      <c r="L122" s="5"/>
      <c r="M122" t="str">
        <f>IF('bill book'!D116=$H$7,'bill book'!B116,"false")</f>
        <v>false</v>
      </c>
      <c r="N122">
        <f>'bill book'!E116</f>
        <v>7</v>
      </c>
      <c r="O122">
        <f>'bill book'!H116</f>
        <v>0</v>
      </c>
      <c r="P122">
        <f>'bill book'!G116</f>
        <v>0</v>
      </c>
    </row>
    <row r="123" hidden="1" spans="12:16">
      <c r="L123" s="5"/>
      <c r="M123" t="str">
        <f>IF('bill book'!D117=$H$7,'bill book'!B117,"false")</f>
        <v>false</v>
      </c>
      <c r="N123">
        <f>'bill book'!E117</f>
        <v>20</v>
      </c>
      <c r="O123">
        <f>'bill book'!H117</f>
        <v>0</v>
      </c>
      <c r="P123">
        <f>'bill book'!G117</f>
        <v>0</v>
      </c>
    </row>
    <row r="124" hidden="1" spans="12:16">
      <c r="L124" s="5"/>
      <c r="M124" t="str">
        <f>IF('bill book'!D118=$H$7,'bill book'!B118,"false")</f>
        <v>false</v>
      </c>
      <c r="N124">
        <f>'bill book'!E118</f>
        <v>14</v>
      </c>
      <c r="O124">
        <f>'bill book'!H118</f>
        <v>0</v>
      </c>
      <c r="P124">
        <f>'bill book'!G118</f>
        <v>0</v>
      </c>
    </row>
    <row r="125" hidden="1" spans="12:16">
      <c r="L125" s="5"/>
      <c r="M125" t="str">
        <f>IF('bill book'!D119=$H$7,'bill book'!B119,"false")</f>
        <v>false</v>
      </c>
      <c r="N125">
        <f>'bill book'!E119</f>
        <v>419</v>
      </c>
      <c r="O125">
        <f>'bill book'!H119</f>
        <v>0</v>
      </c>
      <c r="P125">
        <f>'bill book'!G119</f>
        <v>0</v>
      </c>
    </row>
    <row r="126" hidden="1" spans="12:16">
      <c r="L126" s="5"/>
      <c r="M126" t="str">
        <f>IF('bill book'!D120=$H$7,'bill book'!B120,"false")</f>
        <v>false</v>
      </c>
      <c r="N126">
        <f>'bill book'!E120</f>
        <v>23</v>
      </c>
      <c r="O126">
        <f>'bill book'!H120</f>
        <v>0</v>
      </c>
      <c r="P126">
        <f>'bill book'!G120</f>
        <v>0</v>
      </c>
    </row>
    <row r="127" hidden="1" spans="12:16">
      <c r="L127" s="5"/>
      <c r="M127" t="str">
        <f>IF('bill book'!D121=$H$7,'bill book'!B121,"false")</f>
        <v>false</v>
      </c>
      <c r="N127">
        <f>'bill book'!E121</f>
        <v>105</v>
      </c>
      <c r="O127">
        <f>'bill book'!H121</f>
        <v>0</v>
      </c>
      <c r="P127">
        <f>'bill book'!G121</f>
        <v>0</v>
      </c>
    </row>
    <row r="128" hidden="1" spans="12:16">
      <c r="L128" s="5"/>
      <c r="M128" t="str">
        <f>IF('bill book'!D122=$H$7,'bill book'!B122,"false")</f>
        <v>false</v>
      </c>
      <c r="N128">
        <f>'bill book'!E122</f>
        <v>18</v>
      </c>
      <c r="O128">
        <f>'bill book'!H122</f>
        <v>0</v>
      </c>
      <c r="P128">
        <f>'bill book'!G122</f>
        <v>0</v>
      </c>
    </row>
    <row r="129" hidden="1" spans="12:16">
      <c r="L129" s="5"/>
      <c r="M129" t="str">
        <f>IF('bill book'!D123=$H$7,'bill book'!B123,"false")</f>
        <v>false</v>
      </c>
      <c r="N129">
        <f>'bill book'!E123</f>
        <v>14</v>
      </c>
      <c r="O129">
        <f>'bill book'!H123</f>
        <v>0</v>
      </c>
      <c r="P129">
        <f>'bill book'!G123</f>
        <v>0</v>
      </c>
    </row>
    <row r="130" hidden="1" spans="12:16">
      <c r="L130" s="5"/>
      <c r="M130" t="str">
        <f>IF('bill book'!D124=$H$7,'bill book'!B124,"false")</f>
        <v>false</v>
      </c>
      <c r="N130">
        <f>'bill book'!E124</f>
        <v>63</v>
      </c>
      <c r="O130">
        <f>'bill book'!H124</f>
        <v>0</v>
      </c>
      <c r="P130">
        <f>'bill book'!G124</f>
        <v>0</v>
      </c>
    </row>
    <row r="131" hidden="1" spans="12:16">
      <c r="L131" s="5"/>
      <c r="M131" t="str">
        <f>IF('bill book'!D125=$H$7,'bill book'!B125,"false")</f>
        <v>false</v>
      </c>
      <c r="N131">
        <f>'bill book'!E125</f>
        <v>140</v>
      </c>
      <c r="O131">
        <f>'bill book'!H125</f>
        <v>0</v>
      </c>
      <c r="P131">
        <f>'bill book'!G125</f>
        <v>0</v>
      </c>
    </row>
    <row r="132" hidden="1" spans="12:16">
      <c r="L132" s="5"/>
      <c r="M132" t="str">
        <f>IF('bill book'!D126=$H$7,'bill book'!B126,"false")</f>
        <v>false</v>
      </c>
      <c r="N132">
        <f>'bill book'!E126</f>
        <v>9</v>
      </c>
      <c r="O132">
        <f>'bill book'!H126</f>
        <v>0</v>
      </c>
      <c r="P132">
        <f>'bill book'!G126</f>
        <v>0</v>
      </c>
    </row>
    <row r="133" hidden="1" spans="12:16">
      <c r="L133" s="5"/>
      <c r="M133" t="str">
        <f>IF('bill book'!D127=$H$7,'bill book'!B127,"false")</f>
        <v>false</v>
      </c>
      <c r="N133">
        <f>'bill book'!E127</f>
        <v>12</v>
      </c>
      <c r="O133">
        <f>'bill book'!H127</f>
        <v>0</v>
      </c>
      <c r="P133">
        <f>'bill book'!G127</f>
        <v>0</v>
      </c>
    </row>
    <row r="134" hidden="1" spans="12:16">
      <c r="L134" s="5"/>
      <c r="M134" t="str">
        <f>IF('bill book'!D128=$H$7,'bill book'!B128,"false")</f>
        <v>false</v>
      </c>
      <c r="N134">
        <f>'bill book'!E128</f>
        <v>77</v>
      </c>
      <c r="O134">
        <f>'bill book'!H128</f>
        <v>0</v>
      </c>
      <c r="P134">
        <f>'bill book'!G128</f>
        <v>0</v>
      </c>
    </row>
    <row r="135" hidden="1" spans="12:16">
      <c r="L135" s="5"/>
      <c r="M135" t="str">
        <f>IF('bill book'!D129=$H$7,'bill book'!B129,"false")</f>
        <v>false</v>
      </c>
      <c r="N135">
        <f>'bill book'!E129</f>
        <v>34</v>
      </c>
      <c r="O135">
        <f>'bill book'!H129</f>
        <v>0</v>
      </c>
      <c r="P135">
        <f>'bill book'!G129</f>
        <v>0</v>
      </c>
    </row>
    <row r="136" hidden="1" spans="12:16">
      <c r="L136" s="5"/>
      <c r="M136" t="str">
        <f>IF('bill book'!D130=$H$7,'bill book'!B130,"false")</f>
        <v>false</v>
      </c>
      <c r="N136">
        <f>'bill book'!E130</f>
        <v>32</v>
      </c>
      <c r="O136">
        <f>'bill book'!H130</f>
        <v>0</v>
      </c>
      <c r="P136">
        <f>'bill book'!G130</f>
        <v>0</v>
      </c>
    </row>
    <row r="137" hidden="1" spans="12:16">
      <c r="L137" s="5"/>
      <c r="M137" t="str">
        <f>IF('bill book'!D131=$H$7,'bill book'!B131,"false")</f>
        <v>false</v>
      </c>
      <c r="N137">
        <f>'bill book'!E131</f>
        <v>27</v>
      </c>
      <c r="O137">
        <f>'bill book'!H131</f>
        <v>0</v>
      </c>
      <c r="P137">
        <f>'bill book'!G131</f>
        <v>0</v>
      </c>
    </row>
    <row r="138" hidden="1" spans="12:16">
      <c r="L138" s="5"/>
      <c r="M138" t="str">
        <f>IF('bill book'!D132=$H$7,'bill book'!B132,"false")</f>
        <v>false</v>
      </c>
      <c r="N138">
        <f>'bill book'!E132</f>
        <v>6</v>
      </c>
      <c r="O138">
        <f>'bill book'!H132</f>
        <v>0</v>
      </c>
      <c r="P138">
        <f>'bill book'!G132</f>
        <v>0</v>
      </c>
    </row>
    <row r="139" hidden="1" spans="12:16">
      <c r="L139" s="5"/>
      <c r="M139" t="str">
        <f>IF('bill book'!D133=$H$7,'bill book'!B133,"false")</f>
        <v>false</v>
      </c>
      <c r="N139">
        <f>'bill book'!E133</f>
        <v>15</v>
      </c>
      <c r="O139">
        <f>'bill book'!H133</f>
        <v>0</v>
      </c>
      <c r="P139">
        <f>'bill book'!G133</f>
        <v>0</v>
      </c>
    </row>
    <row r="140" hidden="1" spans="12:16">
      <c r="L140" s="5"/>
      <c r="M140" t="str">
        <f>IF('bill book'!D134=$H$7,'bill book'!B134,"false")</f>
        <v>false</v>
      </c>
      <c r="N140">
        <f>'bill book'!E134</f>
        <v>34</v>
      </c>
      <c r="O140">
        <f>'bill book'!H134</f>
        <v>0</v>
      </c>
      <c r="P140">
        <f>'bill book'!G134</f>
        <v>0</v>
      </c>
    </row>
    <row r="141" hidden="1" spans="12:16">
      <c r="L141" s="5"/>
      <c r="M141" t="str">
        <f>IF('bill book'!D135=$H$7,'bill book'!B135,"false")</f>
        <v>false</v>
      </c>
      <c r="N141">
        <f>'bill book'!E135</f>
        <v>42</v>
      </c>
      <c r="O141">
        <f>'bill book'!H135</f>
        <v>0</v>
      </c>
      <c r="P141">
        <f>'bill book'!G135</f>
        <v>0</v>
      </c>
    </row>
    <row r="142" hidden="1" spans="12:16">
      <c r="L142" s="5"/>
      <c r="M142" t="str">
        <f>IF('bill book'!D136=$H$7,'bill book'!B136,"false")</f>
        <v>false</v>
      </c>
      <c r="N142">
        <f>'bill book'!E136</f>
        <v>14</v>
      </c>
      <c r="O142">
        <f>'bill book'!H136</f>
        <v>0</v>
      </c>
      <c r="P142">
        <f>'bill book'!G136</f>
        <v>0</v>
      </c>
    </row>
    <row r="143" hidden="1" spans="12:16">
      <c r="L143" s="5"/>
      <c r="M143" t="str">
        <f>IF('bill book'!D137=$H$7,'bill book'!B137,"false")</f>
        <v>false</v>
      </c>
      <c r="N143">
        <f>'bill book'!E137</f>
        <v>2</v>
      </c>
      <c r="O143">
        <f>'bill book'!H137</f>
        <v>0</v>
      </c>
      <c r="P143">
        <f>'bill book'!G137</f>
        <v>0</v>
      </c>
    </row>
    <row r="144" hidden="1" spans="12:16">
      <c r="L144" s="5"/>
      <c r="M144" t="str">
        <f>IF('bill book'!D138=$H$7,'bill book'!B138,"false")</f>
        <v>false</v>
      </c>
      <c r="N144">
        <f>'bill book'!E138</f>
        <v>55</v>
      </c>
      <c r="O144">
        <f>'bill book'!H138</f>
        <v>0</v>
      </c>
      <c r="P144">
        <f>'bill book'!G138</f>
        <v>0</v>
      </c>
    </row>
    <row r="145" hidden="1" spans="12:16">
      <c r="L145" s="5"/>
      <c r="M145" t="str">
        <f>IF('bill book'!D139=$H$7,'bill book'!B139,"false")</f>
        <v>false</v>
      </c>
      <c r="N145">
        <f>'bill book'!E139</f>
        <v>80</v>
      </c>
      <c r="O145">
        <f>'bill book'!H139</f>
        <v>0</v>
      </c>
      <c r="P145">
        <f>'bill book'!G139</f>
        <v>0</v>
      </c>
    </row>
    <row r="146" hidden="1" spans="12:16">
      <c r="L146" s="5"/>
      <c r="M146" t="str">
        <f>IF('bill book'!D140=$H$7,'bill book'!B140,"false")</f>
        <v>false</v>
      </c>
      <c r="N146">
        <f>'bill book'!E140</f>
        <v>50</v>
      </c>
      <c r="O146">
        <f>'bill book'!H140</f>
        <v>0</v>
      </c>
      <c r="P146">
        <f>'bill book'!G140</f>
        <v>0</v>
      </c>
    </row>
    <row r="147" spans="12:16">
      <c r="L147" s="5"/>
      <c r="M147">
        <f>IF('bill book'!D141=$H$7,'bill book'!B141,"false")</f>
        <v>55</v>
      </c>
      <c r="N147">
        <f>'bill book'!E141</f>
        <v>13</v>
      </c>
      <c r="O147">
        <f>'bill book'!H141</f>
        <v>0</v>
      </c>
      <c r="P147">
        <f>'bill book'!G141</f>
        <v>0</v>
      </c>
    </row>
    <row r="148" hidden="1" spans="12:16">
      <c r="L148" s="5"/>
      <c r="M148" t="str">
        <f>IF('bill book'!D142=$H$7,'bill book'!B142,"false")</f>
        <v>false</v>
      </c>
      <c r="N148">
        <f>'bill book'!E142</f>
        <v>12</v>
      </c>
      <c r="O148">
        <f>'bill book'!H142</f>
        <v>0</v>
      </c>
      <c r="P148">
        <f>'bill book'!G142</f>
        <v>0</v>
      </c>
    </row>
    <row r="149" hidden="1" spans="12:16">
      <c r="L149" s="5"/>
      <c r="M149" t="str">
        <f>IF('bill book'!D143=$H$7,'bill book'!B143,"false")</f>
        <v>false</v>
      </c>
      <c r="N149">
        <f>'bill book'!E143</f>
        <v>2</v>
      </c>
      <c r="O149">
        <f>'bill book'!H143</f>
        <v>0</v>
      </c>
      <c r="P149">
        <f>'bill book'!G143</f>
        <v>0</v>
      </c>
    </row>
    <row r="150" hidden="1" spans="12:16">
      <c r="L150" s="5"/>
      <c r="M150" t="str">
        <f>IF('bill book'!D144=$H$7,'bill book'!B144,"false")</f>
        <v>false</v>
      </c>
      <c r="N150">
        <f>'bill book'!E144</f>
        <v>12</v>
      </c>
      <c r="O150">
        <f>'bill book'!H144</f>
        <v>0</v>
      </c>
      <c r="P150">
        <f>'bill book'!G144</f>
        <v>0</v>
      </c>
    </row>
    <row r="151" hidden="1" spans="12:16">
      <c r="L151" s="5"/>
      <c r="M151" t="str">
        <f>IF('bill book'!D145=$H$7,'bill book'!B145,"false")</f>
        <v>false</v>
      </c>
      <c r="N151">
        <f>'bill book'!E145</f>
        <v>17</v>
      </c>
      <c r="O151">
        <f>'bill book'!H145</f>
        <v>0</v>
      </c>
      <c r="P151">
        <f>'bill book'!G145</f>
        <v>0</v>
      </c>
    </row>
    <row r="152" hidden="1" spans="12:16">
      <c r="L152" s="5"/>
      <c r="M152" t="str">
        <f>IF('bill book'!D146=$H$7,'bill book'!B146,"false")</f>
        <v>false</v>
      </c>
      <c r="N152">
        <f>'bill book'!E146</f>
        <v>2</v>
      </c>
      <c r="O152">
        <f>'bill book'!H146</f>
        <v>0</v>
      </c>
      <c r="P152">
        <f>'bill book'!G146</f>
        <v>0</v>
      </c>
    </row>
    <row r="153" hidden="1" spans="12:16">
      <c r="L153" s="5"/>
      <c r="M153" t="str">
        <f>IF('bill book'!D147=$H$7,'bill book'!B147,"false")</f>
        <v>false</v>
      </c>
      <c r="N153">
        <f>'bill book'!E147</f>
        <v>14</v>
      </c>
      <c r="O153">
        <f>'bill book'!H147</f>
        <v>0</v>
      </c>
      <c r="P153">
        <f>'bill book'!G147</f>
        <v>0</v>
      </c>
    </row>
    <row r="154" hidden="1" spans="12:16">
      <c r="L154" s="5"/>
      <c r="M154" t="str">
        <f>IF('bill book'!D148=$H$7,'bill book'!B148,"false")</f>
        <v>false</v>
      </c>
      <c r="N154">
        <f>'bill book'!E148</f>
        <v>18</v>
      </c>
      <c r="O154">
        <f>'bill book'!H148</f>
        <v>0</v>
      </c>
      <c r="P154">
        <f>'bill book'!G148</f>
        <v>0</v>
      </c>
    </row>
    <row r="155" hidden="1" spans="12:16">
      <c r="L155" s="5"/>
      <c r="M155" t="str">
        <f>IF('bill book'!D149=$H$7,'bill book'!B149,"false")</f>
        <v>false</v>
      </c>
      <c r="N155">
        <f>'bill book'!E149</f>
        <v>36</v>
      </c>
      <c r="O155">
        <f>'bill book'!H149</f>
        <v>0</v>
      </c>
      <c r="P155">
        <f>'bill book'!G149</f>
        <v>0</v>
      </c>
    </row>
    <row r="156" hidden="1" spans="12:16">
      <c r="L156" s="5"/>
      <c r="M156" t="str">
        <f>IF('bill book'!D150=$H$7,'bill book'!B150,"false")</f>
        <v>false</v>
      </c>
      <c r="N156">
        <f>'bill book'!E150</f>
        <v>3</v>
      </c>
      <c r="O156">
        <f>'bill book'!H150</f>
        <v>0</v>
      </c>
      <c r="P156">
        <f>'bill book'!G150</f>
        <v>0</v>
      </c>
    </row>
    <row r="157" hidden="1" spans="12:16">
      <c r="L157" s="5"/>
      <c r="M157" t="str">
        <f>IF('bill book'!D151=$H$7,'bill book'!B151,"false")</f>
        <v>false</v>
      </c>
      <c r="N157">
        <f>'bill book'!E151</f>
        <v>6</v>
      </c>
      <c r="O157">
        <f>'bill book'!H151</f>
        <v>0</v>
      </c>
      <c r="P157">
        <f>'bill book'!G151</f>
        <v>0</v>
      </c>
    </row>
    <row r="158" hidden="1" spans="12:16">
      <c r="L158" s="5"/>
      <c r="M158" t="str">
        <f>IF('bill book'!D152=$H$7,'bill book'!B152,"false")</f>
        <v>false</v>
      </c>
      <c r="N158">
        <f>'bill book'!E152</f>
        <v>2</v>
      </c>
      <c r="O158">
        <f>'bill book'!H152</f>
        <v>0</v>
      </c>
      <c r="P158">
        <f>'bill book'!G152</f>
        <v>0</v>
      </c>
    </row>
    <row r="159" hidden="1" spans="12:16">
      <c r="L159" s="5"/>
      <c r="M159" t="str">
        <f>IF('bill book'!D153=$H$7,'bill book'!B153,"false")</f>
        <v>false</v>
      </c>
      <c r="N159">
        <f>'bill book'!E153</f>
        <v>1</v>
      </c>
      <c r="O159">
        <f>'bill book'!H153</f>
        <v>0</v>
      </c>
      <c r="P159">
        <f>'bill book'!G153</f>
        <v>0</v>
      </c>
    </row>
    <row r="160" hidden="1" spans="12:16">
      <c r="L160" s="5"/>
      <c r="M160" t="str">
        <f>IF('bill book'!D154=$H$7,'bill book'!B154,"false")</f>
        <v>false</v>
      </c>
      <c r="N160">
        <f>'bill book'!E154</f>
        <v>1</v>
      </c>
      <c r="O160">
        <f>'bill book'!H154</f>
        <v>0</v>
      </c>
      <c r="P160">
        <f>'bill book'!G154</f>
        <v>0</v>
      </c>
    </row>
    <row r="161" hidden="1" spans="12:16">
      <c r="L161" s="5"/>
      <c r="M161" t="str">
        <f>IF('bill book'!D155=$H$7,'bill book'!B155,"false")</f>
        <v>false</v>
      </c>
      <c r="N161">
        <f>'bill book'!E155</f>
        <v>2</v>
      </c>
      <c r="O161">
        <f>'bill book'!H155</f>
        <v>0</v>
      </c>
      <c r="P161">
        <f>'bill book'!G155</f>
        <v>0</v>
      </c>
    </row>
    <row r="162" hidden="1" spans="12:16">
      <c r="L162" s="5"/>
      <c r="M162" t="str">
        <f>IF('bill book'!D156=$H$7,'bill book'!B156,"false")</f>
        <v>false</v>
      </c>
      <c r="N162">
        <f>'bill book'!E156</f>
        <v>14</v>
      </c>
      <c r="O162">
        <f>'bill book'!H156</f>
        <v>0</v>
      </c>
      <c r="P162">
        <f>'bill book'!G156</f>
        <v>0</v>
      </c>
    </row>
    <row r="163" hidden="1" spans="12:16">
      <c r="L163" s="5"/>
      <c r="M163" t="str">
        <f>IF('bill book'!D157=$H$7,'bill book'!B157,"false")</f>
        <v>false</v>
      </c>
      <c r="N163">
        <f>'bill book'!E157</f>
        <v>2</v>
      </c>
      <c r="O163">
        <f>'bill book'!H157</f>
        <v>0</v>
      </c>
      <c r="P163">
        <f>'bill book'!G157</f>
        <v>0</v>
      </c>
    </row>
    <row r="164" hidden="1" spans="12:16">
      <c r="L164" s="5"/>
      <c r="M164" t="str">
        <f>IF('bill book'!D158=$H$7,'bill book'!B158,"false")</f>
        <v>false</v>
      </c>
      <c r="N164">
        <f>'bill book'!E158</f>
        <v>51</v>
      </c>
      <c r="O164">
        <f>'bill book'!H158</f>
        <v>0</v>
      </c>
      <c r="P164">
        <f>'bill book'!G158</f>
        <v>0</v>
      </c>
    </row>
    <row r="165" spans="12:16">
      <c r="L165" s="5"/>
      <c r="M165">
        <f>IF('bill book'!D159=$H$7,'bill book'!B159,"false")</f>
        <v>60</v>
      </c>
      <c r="N165">
        <f>'bill book'!E159</f>
        <v>20</v>
      </c>
      <c r="O165">
        <f>'bill book'!H159</f>
        <v>0</v>
      </c>
      <c r="P165">
        <f>'bill book'!G159</f>
        <v>0</v>
      </c>
    </row>
    <row r="166" hidden="1" spans="12:16">
      <c r="L166" s="5"/>
      <c r="M166" t="str">
        <f>IF('bill book'!D160=$H$7,'bill book'!B160,"false")</f>
        <v>false</v>
      </c>
      <c r="N166">
        <f>'bill book'!E160</f>
        <v>6</v>
      </c>
      <c r="O166" t="str">
        <f>'bill book'!H160</f>
        <v>`</v>
      </c>
      <c r="P166">
        <f>'bill book'!G160</f>
        <v>0</v>
      </c>
    </row>
    <row r="167" hidden="1" spans="12:16">
      <c r="L167" s="5"/>
      <c r="M167" t="str">
        <f>IF('bill book'!D161=$H$7,'bill book'!B161,"false")</f>
        <v>false</v>
      </c>
      <c r="N167">
        <f>'bill book'!E161</f>
        <v>12</v>
      </c>
      <c r="O167">
        <f>'bill book'!H161</f>
        <v>0</v>
      </c>
      <c r="P167">
        <f>'bill book'!G161</f>
        <v>0</v>
      </c>
    </row>
    <row r="168" hidden="1" spans="12:16">
      <c r="L168" s="5"/>
      <c r="M168" t="str">
        <f>IF('bill book'!D162=$H$7,'bill book'!B162,"false")</f>
        <v>false</v>
      </c>
      <c r="N168">
        <f>'bill book'!E162</f>
        <v>181</v>
      </c>
      <c r="O168">
        <f>'bill book'!H162</f>
        <v>0</v>
      </c>
      <c r="P168">
        <f>'bill book'!G162</f>
        <v>0</v>
      </c>
    </row>
    <row r="169" hidden="1" spans="12:16">
      <c r="L169" s="5"/>
      <c r="M169" t="str">
        <f>IF('bill book'!D163=$H$7,'bill book'!B163,"false")</f>
        <v>false</v>
      </c>
      <c r="N169">
        <f>'bill book'!E163</f>
        <v>239</v>
      </c>
      <c r="O169">
        <f>'bill book'!H163</f>
        <v>0</v>
      </c>
      <c r="P169">
        <f>'bill book'!G163</f>
        <v>0</v>
      </c>
    </row>
    <row r="170" hidden="1" spans="12:16">
      <c r="L170" s="5"/>
      <c r="M170" t="str">
        <f>IF('bill book'!D164=$H$7,'bill book'!B164,"false")</f>
        <v>false</v>
      </c>
      <c r="N170">
        <f>'bill book'!E164</f>
        <v>1</v>
      </c>
      <c r="O170">
        <f>'bill book'!H164</f>
        <v>0</v>
      </c>
      <c r="P170">
        <f>'bill book'!G164</f>
        <v>0</v>
      </c>
    </row>
    <row r="171" hidden="1" spans="12:16">
      <c r="L171" s="5"/>
      <c r="M171" t="str">
        <f>IF('bill book'!D165=$H$7,'bill book'!B165,"false")</f>
        <v>false</v>
      </c>
      <c r="N171">
        <f>'bill book'!E165</f>
        <v>5</v>
      </c>
      <c r="O171">
        <f>'bill book'!H165</f>
        <v>0</v>
      </c>
      <c r="P171">
        <f>'bill book'!G165</f>
        <v>0</v>
      </c>
    </row>
    <row r="172" hidden="1" spans="12:16">
      <c r="L172" s="5"/>
      <c r="M172" t="str">
        <f>IF('bill book'!D166=$H$7,'bill book'!B166,"false")</f>
        <v>false</v>
      </c>
      <c r="N172">
        <f>'bill book'!E166</f>
        <v>3</v>
      </c>
      <c r="O172">
        <f>'bill book'!H166</f>
        <v>0</v>
      </c>
      <c r="P172">
        <f>'bill book'!G166</f>
        <v>0</v>
      </c>
    </row>
    <row r="173" hidden="1" spans="12:16">
      <c r="L173" s="5"/>
      <c r="M173" t="str">
        <f>IF('bill book'!D167=$H$7,'bill book'!B167,"false")</f>
        <v>false</v>
      </c>
      <c r="N173">
        <f>'bill book'!E167</f>
        <v>39</v>
      </c>
      <c r="O173">
        <f>'bill book'!H167</f>
        <v>0</v>
      </c>
      <c r="P173">
        <f>'bill book'!G167</f>
        <v>0</v>
      </c>
    </row>
    <row r="174" hidden="1" spans="12:16">
      <c r="L174" s="5"/>
      <c r="M174" t="str">
        <f>IF('bill book'!D168=$H$7,'bill book'!B168,"false")</f>
        <v>false</v>
      </c>
      <c r="N174">
        <f>'bill book'!E168</f>
        <v>2</v>
      </c>
      <c r="O174">
        <f>'bill book'!H168</f>
        <v>0</v>
      </c>
      <c r="P174">
        <f>'bill book'!G168</f>
        <v>0</v>
      </c>
    </row>
    <row r="175" hidden="1" spans="12:16">
      <c r="L175" s="5"/>
      <c r="M175" t="str">
        <f>IF('bill book'!D169=$H$7,'bill book'!B169,"false")</f>
        <v>false</v>
      </c>
      <c r="N175">
        <f>'bill book'!E169</f>
        <v>1</v>
      </c>
      <c r="O175">
        <f>'bill book'!H169</f>
        <v>0</v>
      </c>
      <c r="P175">
        <f>'bill book'!G169</f>
        <v>0</v>
      </c>
    </row>
    <row r="176" hidden="1" spans="12:16">
      <c r="L176" s="5"/>
      <c r="M176" t="str">
        <f>IF('bill book'!D170=$H$7,'bill book'!B170,"false")</f>
        <v>false</v>
      </c>
      <c r="N176">
        <f>'bill book'!E170</f>
        <v>4</v>
      </c>
      <c r="O176">
        <f>'bill book'!H170</f>
        <v>0</v>
      </c>
      <c r="P176">
        <f>'bill book'!G170</f>
        <v>0</v>
      </c>
    </row>
    <row r="177" hidden="1" spans="12:16">
      <c r="L177" s="5"/>
      <c r="M177" t="str">
        <f>IF('bill book'!D171=$H$7,'bill book'!B171,"false")</f>
        <v>false</v>
      </c>
      <c r="N177">
        <f>'bill book'!E171</f>
        <v>20</v>
      </c>
      <c r="O177">
        <f>'bill book'!H171</f>
        <v>0</v>
      </c>
      <c r="P177">
        <f>'bill book'!G171</f>
        <v>0</v>
      </c>
    </row>
    <row r="178" hidden="1" spans="12:16">
      <c r="L178" s="5"/>
      <c r="M178" t="str">
        <f>IF('bill book'!D172=$H$7,'bill book'!B172,"false")</f>
        <v>false</v>
      </c>
      <c r="N178">
        <f>'bill book'!E172</f>
        <v>25</v>
      </c>
      <c r="O178">
        <f>'bill book'!H172</f>
        <v>0</v>
      </c>
      <c r="P178">
        <f>'bill book'!G172</f>
        <v>0</v>
      </c>
    </row>
    <row r="179" hidden="1" spans="12:16">
      <c r="L179" s="5"/>
      <c r="M179" t="str">
        <f>IF('bill book'!D173=$H$7,'bill book'!B173,"false")</f>
        <v>false</v>
      </c>
      <c r="N179">
        <f>'bill book'!E173</f>
        <v>25</v>
      </c>
      <c r="O179">
        <f>'bill book'!H173</f>
        <v>0</v>
      </c>
      <c r="P179">
        <f>'bill book'!G173</f>
        <v>0</v>
      </c>
    </row>
    <row r="180" hidden="1" spans="12:16">
      <c r="L180" s="5"/>
      <c r="M180" t="str">
        <f>IF('bill book'!D174=$H$7,'bill book'!B174,"false")</f>
        <v>false</v>
      </c>
      <c r="N180">
        <f>'bill book'!E174</f>
        <v>2</v>
      </c>
      <c r="O180">
        <f>'bill book'!H174</f>
        <v>0</v>
      </c>
      <c r="P180">
        <f>'bill book'!G174</f>
        <v>0</v>
      </c>
    </row>
    <row r="181" hidden="1" spans="12:16">
      <c r="L181" s="5"/>
      <c r="M181" t="str">
        <f>IF('bill book'!D175=$H$7,'bill book'!B175,"false")</f>
        <v>false</v>
      </c>
      <c r="N181">
        <f>'bill book'!E175</f>
        <v>2</v>
      </c>
      <c r="O181">
        <f>'bill book'!H175</f>
        <v>0</v>
      </c>
      <c r="P181">
        <f>'bill book'!G175</f>
        <v>0</v>
      </c>
    </row>
    <row r="182" hidden="1" spans="12:16">
      <c r="L182" s="5"/>
      <c r="M182" t="str">
        <f>IF('bill book'!D176=$H$7,'bill book'!B176,"false")</f>
        <v>false</v>
      </c>
      <c r="N182">
        <f>'bill book'!E176</f>
        <v>1</v>
      </c>
      <c r="O182">
        <f>'bill book'!H176</f>
        <v>0</v>
      </c>
      <c r="P182">
        <f>'bill book'!G176</f>
        <v>0</v>
      </c>
    </row>
    <row r="183" hidden="1" spans="12:16">
      <c r="L183" s="5"/>
      <c r="M183" t="str">
        <f>IF('bill book'!D177=$H$7,'bill book'!B177,"false")</f>
        <v>false</v>
      </c>
      <c r="N183">
        <f>'bill book'!E177</f>
        <v>1</v>
      </c>
      <c r="O183">
        <f>'bill book'!H177</f>
        <v>0</v>
      </c>
      <c r="P183">
        <f>'bill book'!G177</f>
        <v>0</v>
      </c>
    </row>
    <row r="184" hidden="1" spans="12:16">
      <c r="L184" s="5"/>
      <c r="M184" t="str">
        <f>IF('bill book'!D178=$H$7,'bill book'!B178,"false")</f>
        <v>false</v>
      </c>
      <c r="N184">
        <f>'bill book'!E178</f>
        <v>4</v>
      </c>
      <c r="O184">
        <f>'bill book'!H178</f>
        <v>0</v>
      </c>
      <c r="P184">
        <f>'bill book'!G178</f>
        <v>0</v>
      </c>
    </row>
    <row r="185" hidden="1" spans="12:16">
      <c r="L185" s="5"/>
      <c r="M185" t="str">
        <f>IF('bill book'!D179=$H$7,'bill book'!B179,"false")</f>
        <v>false</v>
      </c>
      <c r="N185">
        <f>'bill book'!E179</f>
        <v>6</v>
      </c>
      <c r="O185">
        <f>'bill book'!H179</f>
        <v>0</v>
      </c>
      <c r="P185">
        <f>'bill book'!G179</f>
        <v>0</v>
      </c>
    </row>
    <row r="186" spans="12:16">
      <c r="L186" s="5"/>
      <c r="M186">
        <f>IF('bill book'!D180=$H$7,'bill book'!B180,"false")</f>
        <v>69</v>
      </c>
      <c r="N186">
        <f>'bill book'!E180</f>
        <v>10</v>
      </c>
      <c r="O186">
        <f>'bill book'!H180</f>
        <v>0</v>
      </c>
      <c r="P186">
        <f>'bill book'!G180</f>
        <v>0</v>
      </c>
    </row>
    <row r="187" hidden="1" spans="12:16">
      <c r="L187" s="5"/>
      <c r="M187" t="str">
        <f>IF('bill book'!D181=$H$7,'bill book'!B181,"false")</f>
        <v>false</v>
      </c>
      <c r="N187">
        <f>'bill book'!E181</f>
        <v>15</v>
      </c>
      <c r="O187">
        <f>'bill book'!H181</f>
        <v>0</v>
      </c>
      <c r="P187">
        <f>'bill book'!G181</f>
        <v>0</v>
      </c>
    </row>
    <row r="188" hidden="1" spans="12:16">
      <c r="L188" s="5"/>
      <c r="M188" t="str">
        <f>IF('bill book'!D182=$H$7,'bill book'!B182,"false")</f>
        <v>false</v>
      </c>
      <c r="N188">
        <f>'bill book'!E182</f>
        <v>25</v>
      </c>
      <c r="O188">
        <f>'bill book'!H182</f>
        <v>0</v>
      </c>
      <c r="P188">
        <f>'bill book'!G182</f>
        <v>0</v>
      </c>
    </row>
    <row r="189" hidden="1" spans="12:16">
      <c r="L189" s="5"/>
      <c r="M189" t="str">
        <f>IF('bill book'!D183=$H$7,'bill book'!B183,"false")</f>
        <v>false</v>
      </c>
      <c r="N189">
        <f>'bill book'!E183</f>
        <v>20</v>
      </c>
      <c r="O189">
        <f>'bill book'!H183</f>
        <v>0</v>
      </c>
      <c r="P189">
        <f>'bill book'!G183</f>
        <v>0</v>
      </c>
    </row>
    <row r="190" hidden="1" spans="12:16">
      <c r="L190" s="5"/>
      <c r="M190" t="str">
        <f>IF('bill book'!D184=$H$7,'bill book'!B184,"false")</f>
        <v>false</v>
      </c>
      <c r="N190">
        <f>'bill book'!E184</f>
        <v>10</v>
      </c>
      <c r="O190">
        <f>'bill book'!H184</f>
        <v>0</v>
      </c>
      <c r="P190">
        <f>'bill book'!G184</f>
        <v>0</v>
      </c>
    </row>
    <row r="191" hidden="1" spans="12:16">
      <c r="L191" s="5"/>
      <c r="M191" t="str">
        <f>IF('bill book'!D185=$H$7,'bill book'!B185,"false")</f>
        <v>false</v>
      </c>
      <c r="N191">
        <f>'bill book'!E185</f>
        <v>25</v>
      </c>
      <c r="O191">
        <f>'bill book'!H185</f>
        <v>0</v>
      </c>
      <c r="P191">
        <f>'bill book'!G185</f>
        <v>0</v>
      </c>
    </row>
    <row r="192" hidden="1" spans="12:16">
      <c r="L192" s="5"/>
      <c r="M192" t="str">
        <f>IF('bill book'!D186=$H$7,'bill book'!B186,"false")</f>
        <v>false</v>
      </c>
      <c r="N192">
        <f>'bill book'!E186</f>
        <v>10</v>
      </c>
      <c r="O192">
        <f>'bill book'!H186</f>
        <v>0</v>
      </c>
      <c r="P192">
        <f>'bill book'!G186</f>
        <v>0</v>
      </c>
    </row>
    <row r="193" hidden="1" spans="12:16">
      <c r="L193" s="5"/>
      <c r="M193" t="str">
        <f>IF('bill book'!D187=$H$7,'bill book'!B187,"false")</f>
        <v>false</v>
      </c>
      <c r="N193">
        <f>'bill book'!E187</f>
        <v>3</v>
      </c>
      <c r="O193">
        <f>'bill book'!H187</f>
        <v>0</v>
      </c>
      <c r="P193">
        <f>'bill book'!G187</f>
        <v>0</v>
      </c>
    </row>
    <row r="194" hidden="1" spans="12:16">
      <c r="L194" s="5"/>
      <c r="M194" t="str">
        <f>IF('bill book'!D188=$H$7,'bill book'!B188,"false")</f>
        <v>false</v>
      </c>
      <c r="N194">
        <f>'bill book'!E188</f>
        <v>17</v>
      </c>
      <c r="O194">
        <f>'bill book'!H188</f>
        <v>0</v>
      </c>
      <c r="P194">
        <f>'bill book'!G188</f>
        <v>0</v>
      </c>
    </row>
    <row r="195" hidden="1" spans="12:16">
      <c r="L195" s="5"/>
      <c r="M195" t="str">
        <f>IF('bill book'!D189=$H$7,'bill book'!B189,"false")</f>
        <v>false</v>
      </c>
      <c r="N195">
        <f>'bill book'!E189</f>
        <v>2</v>
      </c>
      <c r="O195">
        <f>'bill book'!H189</f>
        <v>0</v>
      </c>
      <c r="P195">
        <f>'bill book'!G189</f>
        <v>0</v>
      </c>
    </row>
    <row r="196" hidden="1" spans="12:16">
      <c r="L196" s="5"/>
      <c r="M196" t="str">
        <f>IF('bill book'!D190=$H$7,'bill book'!B190,"false")</f>
        <v>false</v>
      </c>
      <c r="N196">
        <f>'bill book'!E190</f>
        <v>6</v>
      </c>
      <c r="O196">
        <f>'bill book'!H190</f>
        <v>0</v>
      </c>
      <c r="P196">
        <f>'bill book'!G190</f>
        <v>0</v>
      </c>
    </row>
    <row r="197" hidden="1" spans="12:16">
      <c r="L197" s="5"/>
      <c r="M197" t="str">
        <f>IF('bill book'!D191=$H$7,'bill book'!B191,"false")</f>
        <v>false</v>
      </c>
      <c r="N197">
        <f>'bill book'!E191</f>
        <v>33</v>
      </c>
      <c r="O197">
        <f>'bill book'!H191</f>
        <v>0</v>
      </c>
      <c r="P197">
        <f>'bill book'!G191</f>
        <v>0</v>
      </c>
    </row>
    <row r="198" hidden="1" spans="12:16">
      <c r="L198" s="5"/>
      <c r="M198" t="str">
        <f>IF('bill book'!D192=$H$7,'bill book'!B192,"false")</f>
        <v>false</v>
      </c>
      <c r="N198">
        <f>'bill book'!E192</f>
        <v>20</v>
      </c>
      <c r="O198">
        <f>'bill book'!H192</f>
        <v>0</v>
      </c>
      <c r="P198">
        <f>'bill book'!G192</f>
        <v>0</v>
      </c>
    </row>
    <row r="199" spans="12:16">
      <c r="L199" s="5"/>
      <c r="M199">
        <f>IF('bill book'!D193=$H$7,'bill book'!B193,"false")</f>
        <v>70</v>
      </c>
      <c r="N199">
        <f>'bill book'!E193</f>
        <v>1</v>
      </c>
      <c r="O199">
        <f>'bill book'!H193</f>
        <v>0</v>
      </c>
      <c r="P199">
        <f>'bill book'!G193</f>
        <v>0</v>
      </c>
    </row>
    <row r="200" hidden="1" spans="12:16">
      <c r="L200" s="5"/>
      <c r="M200" t="str">
        <f>IF('bill book'!D194=$H$7,'bill book'!B194,"false")</f>
        <v>false</v>
      </c>
      <c r="N200">
        <f>'bill book'!E194</f>
        <v>2</v>
      </c>
      <c r="O200">
        <f>'bill book'!H194</f>
        <v>0</v>
      </c>
      <c r="P200">
        <f>'bill book'!G194</f>
        <v>0</v>
      </c>
    </row>
    <row r="201" hidden="1" spans="12:16">
      <c r="L201" s="5"/>
      <c r="M201" t="str">
        <f>IF('bill book'!D195=$H$7,'bill book'!B195,"false")</f>
        <v>false</v>
      </c>
      <c r="N201">
        <f>'bill book'!E195</f>
        <v>12</v>
      </c>
      <c r="O201">
        <f>'bill book'!H195</f>
        <v>0</v>
      </c>
      <c r="P201">
        <f>'bill book'!G195</f>
        <v>0</v>
      </c>
    </row>
    <row r="202" hidden="1" spans="12:16">
      <c r="L202" s="5"/>
      <c r="M202" t="str">
        <f>IF('bill book'!D196=$H$7,'bill book'!B196,"false")</f>
        <v>false</v>
      </c>
      <c r="N202">
        <f>'bill book'!E196</f>
        <v>25</v>
      </c>
      <c r="O202">
        <f>'bill book'!H196</f>
        <v>0</v>
      </c>
      <c r="P202">
        <f>'bill book'!G196</f>
        <v>0</v>
      </c>
    </row>
    <row r="203" hidden="1" spans="12:16">
      <c r="L203" s="5"/>
      <c r="M203" t="str">
        <f>IF('bill book'!D197=$H$7,'bill book'!B197,"false")</f>
        <v>false</v>
      </c>
      <c r="N203">
        <f>'bill book'!E197</f>
        <v>40</v>
      </c>
      <c r="O203">
        <f>'bill book'!H197</f>
        <v>0</v>
      </c>
      <c r="P203">
        <f>'bill book'!G197</f>
        <v>0</v>
      </c>
    </row>
    <row r="204" hidden="1" spans="12:16">
      <c r="L204" s="5"/>
      <c r="M204" t="str">
        <f>IF('bill book'!D198=$H$7,'bill book'!B198,"false")</f>
        <v>false</v>
      </c>
      <c r="N204">
        <f>'bill book'!E198</f>
        <v>12</v>
      </c>
      <c r="O204">
        <f>'bill book'!H198</f>
        <v>0</v>
      </c>
      <c r="P204">
        <f>'bill book'!G198</f>
        <v>0</v>
      </c>
    </row>
    <row r="205" hidden="1" spans="12:16">
      <c r="L205" s="5"/>
      <c r="M205" t="str">
        <f>IF('bill book'!D199=$H$7,'bill book'!B199,"false")</f>
        <v>false</v>
      </c>
      <c r="N205">
        <f>'bill book'!E199</f>
        <v>5</v>
      </c>
      <c r="O205">
        <f>'bill book'!H199</f>
        <v>0</v>
      </c>
      <c r="P205">
        <f>'bill book'!G199</f>
        <v>0</v>
      </c>
    </row>
    <row r="206" hidden="1" spans="12:16">
      <c r="L206" s="5"/>
      <c r="M206" t="str">
        <f>IF('bill book'!D200=$H$7,'bill book'!B200,"false")</f>
        <v>false</v>
      </c>
      <c r="N206">
        <f>'bill book'!E200</f>
        <v>13</v>
      </c>
      <c r="O206">
        <f>'bill book'!H200</f>
        <v>0</v>
      </c>
      <c r="P206">
        <f>'bill book'!G200</f>
        <v>0</v>
      </c>
    </row>
    <row r="207" hidden="1" spans="12:16">
      <c r="L207" s="5"/>
      <c r="M207" t="str">
        <f>IF('bill book'!D201=$H$7,'bill book'!B201,"false")</f>
        <v>false</v>
      </c>
      <c r="N207">
        <f>'bill book'!E201</f>
        <v>14</v>
      </c>
      <c r="O207">
        <f>'bill book'!H201</f>
        <v>0</v>
      </c>
      <c r="P207">
        <f>'bill book'!G201</f>
        <v>0</v>
      </c>
    </row>
    <row r="208" hidden="1" spans="12:16">
      <c r="L208" s="5"/>
      <c r="M208" t="str">
        <f>IF('bill book'!D202=$H$7,'bill book'!B202,"false")</f>
        <v>false</v>
      </c>
      <c r="N208">
        <f>'bill book'!E202</f>
        <v>7</v>
      </c>
      <c r="O208">
        <f>'bill book'!H202</f>
        <v>0</v>
      </c>
      <c r="P208">
        <f>'bill book'!G202</f>
        <v>0</v>
      </c>
    </row>
    <row r="209" hidden="1" spans="12:16">
      <c r="L209" s="5"/>
      <c r="M209" t="str">
        <f>IF('bill book'!D203=$H$7,'bill book'!B203,"false")</f>
        <v>false</v>
      </c>
      <c r="N209">
        <f>'bill book'!E203</f>
        <v>22</v>
      </c>
      <c r="O209">
        <f>'bill book'!H203</f>
        <v>0</v>
      </c>
      <c r="P209">
        <f>'bill book'!G203</f>
        <v>0</v>
      </c>
    </row>
    <row r="210" spans="12:16">
      <c r="L210" s="5"/>
      <c r="M210">
        <f>IF('bill book'!D204=$H$7,'bill book'!B204,"false")</f>
        <v>73</v>
      </c>
      <c r="N210">
        <f>'bill book'!E204</f>
        <v>10</v>
      </c>
      <c r="O210">
        <f>'bill book'!H204</f>
        <v>0</v>
      </c>
      <c r="P210">
        <f>'bill book'!G204</f>
        <v>0</v>
      </c>
    </row>
    <row r="211" hidden="1" spans="12:16">
      <c r="L211" s="5"/>
      <c r="M211" t="str">
        <f>IF('bill book'!D205=$H$7,'bill book'!B205,"false")</f>
        <v>false</v>
      </c>
      <c r="N211">
        <f>'bill book'!E205</f>
        <v>15</v>
      </c>
      <c r="O211">
        <f>'bill book'!H205</f>
        <v>0</v>
      </c>
      <c r="P211">
        <f>'bill book'!G205</f>
        <v>0</v>
      </c>
    </row>
    <row r="212" hidden="1" spans="12:16">
      <c r="L212" s="5"/>
      <c r="M212" t="str">
        <f>IF('bill book'!D206=$H$7,'bill book'!B206,"false")</f>
        <v>false</v>
      </c>
      <c r="N212">
        <f>'bill book'!E206</f>
        <v>15</v>
      </c>
      <c r="O212">
        <f>'bill book'!H206</f>
        <v>0</v>
      </c>
      <c r="P212">
        <f>'bill book'!G206</f>
        <v>0</v>
      </c>
    </row>
    <row r="213" hidden="1" spans="12:16">
      <c r="L213" s="5"/>
      <c r="M213" t="str">
        <f>IF('bill book'!D207=$H$7,'bill book'!B207,"false")</f>
        <v>false</v>
      </c>
      <c r="N213">
        <f>'bill book'!E207</f>
        <v>15</v>
      </c>
      <c r="O213">
        <f>'bill book'!H207</f>
        <v>0</v>
      </c>
      <c r="P213">
        <f>'bill book'!G207</f>
        <v>0</v>
      </c>
    </row>
    <row r="214" hidden="1" spans="12:16">
      <c r="L214" s="5"/>
      <c r="M214" t="str">
        <f>IF('bill book'!D208=$H$7,'bill book'!B208,"false")</f>
        <v>false</v>
      </c>
      <c r="N214">
        <f>'bill book'!E208</f>
        <v>25</v>
      </c>
      <c r="O214">
        <f>'bill book'!H208</f>
        <v>0</v>
      </c>
      <c r="P214">
        <f>'bill book'!G208</f>
        <v>0</v>
      </c>
    </row>
    <row r="215" hidden="1" spans="12:16">
      <c r="L215" s="5"/>
      <c r="M215" t="str">
        <f>IF('bill book'!D209=$H$7,'bill book'!B209,"false")</f>
        <v>false</v>
      </c>
      <c r="N215">
        <f>'bill book'!E209</f>
        <v>25</v>
      </c>
      <c r="O215">
        <f>'bill book'!H209</f>
        <v>0</v>
      </c>
      <c r="P215">
        <f>'bill book'!G209</f>
        <v>0</v>
      </c>
    </row>
    <row r="216" hidden="1" spans="12:16">
      <c r="L216" s="5"/>
      <c r="M216" t="str">
        <f>IF('bill book'!D210=$H$7,'bill book'!B210,"false")</f>
        <v>false</v>
      </c>
      <c r="N216">
        <f>'bill book'!E210</f>
        <v>11</v>
      </c>
      <c r="O216">
        <f>'bill book'!H210</f>
        <v>0</v>
      </c>
      <c r="P216">
        <f>'bill book'!G210</f>
        <v>0</v>
      </c>
    </row>
    <row r="217" hidden="1" spans="12:16">
      <c r="L217" s="5"/>
      <c r="M217" t="str">
        <f>IF('bill book'!D211=$H$7,'bill book'!B211,"false")</f>
        <v>false</v>
      </c>
      <c r="N217">
        <f>'bill book'!E211</f>
        <v>60</v>
      </c>
      <c r="O217">
        <f>'bill book'!H211</f>
        <v>0</v>
      </c>
      <c r="P217">
        <f>'bill book'!G211</f>
        <v>0</v>
      </c>
    </row>
    <row r="218" hidden="1" spans="12:16">
      <c r="L218" s="5"/>
      <c r="M218" t="str">
        <f>IF('bill book'!D212=$H$7,'bill book'!B212,"false")</f>
        <v>false</v>
      </c>
      <c r="N218">
        <f>'bill book'!E212</f>
        <v>131</v>
      </c>
      <c r="O218">
        <f>'bill book'!H212</f>
        <v>0</v>
      </c>
      <c r="P218">
        <f>'bill book'!G212</f>
        <v>0</v>
      </c>
    </row>
    <row r="219" hidden="1" spans="12:16">
      <c r="L219" s="5"/>
      <c r="M219" t="str">
        <f>IF('bill book'!D213=$H$7,'bill book'!B213,"false")</f>
        <v>false</v>
      </c>
      <c r="N219">
        <f>'bill book'!E213</f>
        <v>60</v>
      </c>
      <c r="O219">
        <f>'bill book'!H213</f>
        <v>0</v>
      </c>
      <c r="P219">
        <f>'bill book'!G213</f>
        <v>0</v>
      </c>
    </row>
    <row r="220" hidden="1" spans="12:16">
      <c r="L220" s="5"/>
      <c r="M220" t="str">
        <f>IF('bill book'!D214=$H$7,'bill book'!B214,"false")</f>
        <v>false</v>
      </c>
      <c r="N220">
        <f>'bill book'!E214</f>
        <v>6</v>
      </c>
      <c r="O220">
        <f>'bill book'!H214</f>
        <v>0</v>
      </c>
      <c r="P220">
        <f>'bill book'!G214</f>
        <v>0</v>
      </c>
    </row>
    <row r="221" spans="12:16">
      <c r="L221" s="5"/>
      <c r="M221">
        <f>IF('bill book'!D215=$H$7,'bill book'!B215,"false")</f>
        <v>75</v>
      </c>
      <c r="N221">
        <f>'bill book'!E215</f>
        <v>20</v>
      </c>
      <c r="O221">
        <f>'bill book'!H215</f>
        <v>0</v>
      </c>
      <c r="P221">
        <f>'bill book'!G215</f>
        <v>0</v>
      </c>
    </row>
    <row r="222" hidden="1" spans="12:16">
      <c r="L222" s="5"/>
      <c r="M222" t="str">
        <f>IF('bill book'!D216=$H$7,'bill book'!B216,"false")</f>
        <v>false</v>
      </c>
      <c r="N222">
        <f>'bill book'!E216</f>
        <v>10</v>
      </c>
      <c r="O222">
        <f>'bill book'!H216</f>
        <v>0</v>
      </c>
      <c r="P222">
        <f>'bill book'!G216</f>
        <v>0</v>
      </c>
    </row>
    <row r="223" hidden="1" spans="12:16">
      <c r="L223" s="5"/>
      <c r="M223" t="str">
        <f>IF('bill book'!D217=$H$7,'bill book'!B217,"false")</f>
        <v>false</v>
      </c>
      <c r="N223">
        <f>'bill book'!E217</f>
        <v>10</v>
      </c>
      <c r="O223">
        <f>'bill book'!H217</f>
        <v>0</v>
      </c>
      <c r="P223">
        <f>'bill book'!G217</f>
        <v>0</v>
      </c>
    </row>
    <row r="224" hidden="1" spans="12:16">
      <c r="L224" s="5"/>
      <c r="M224" t="str">
        <f>IF('bill book'!D218=$H$7,'bill book'!B218,"false")</f>
        <v>false</v>
      </c>
      <c r="N224">
        <f>'bill book'!E218</f>
        <v>3</v>
      </c>
      <c r="O224">
        <f>'bill book'!H218</f>
        <v>0</v>
      </c>
      <c r="P224">
        <f>'bill book'!G218</f>
        <v>0</v>
      </c>
    </row>
    <row r="225" hidden="1" spans="12:16">
      <c r="L225" s="5"/>
      <c r="M225" t="str">
        <f>IF('bill book'!D219=$H$7,'bill book'!B219,"false")</f>
        <v>false</v>
      </c>
      <c r="N225">
        <f>'bill book'!E219</f>
        <v>25</v>
      </c>
      <c r="O225">
        <f>'bill book'!H219</f>
        <v>0</v>
      </c>
      <c r="P225">
        <f>'bill book'!G219</f>
        <v>0</v>
      </c>
    </row>
    <row r="226" hidden="1" spans="12:16">
      <c r="L226" s="5"/>
      <c r="M226" t="str">
        <f>IF('bill book'!D220=$H$7,'bill book'!B220,"false")</f>
        <v>false</v>
      </c>
      <c r="N226">
        <f>'bill book'!E220</f>
        <v>30</v>
      </c>
      <c r="O226">
        <f>'bill book'!H220</f>
        <v>0</v>
      </c>
      <c r="P226">
        <f>'bill book'!G220</f>
        <v>0</v>
      </c>
    </row>
    <row r="227" hidden="1" spans="12:16">
      <c r="L227" s="5"/>
      <c r="M227" t="str">
        <f>IF('bill book'!D221=$H$7,'bill book'!B221,"false")</f>
        <v>false</v>
      </c>
      <c r="N227">
        <f>'bill book'!E221</f>
        <v>25</v>
      </c>
      <c r="O227">
        <f>'bill book'!H221</f>
        <v>0</v>
      </c>
      <c r="P227">
        <f>'bill book'!G221</f>
        <v>0</v>
      </c>
    </row>
    <row r="228" hidden="1" spans="12:16">
      <c r="L228" s="5"/>
      <c r="M228" t="str">
        <f>IF('bill book'!D222=$H$7,'bill book'!B222,"false")</f>
        <v>false</v>
      </c>
      <c r="N228">
        <f>'bill book'!E222</f>
        <v>20</v>
      </c>
      <c r="O228">
        <f>'bill book'!H222</f>
        <v>0</v>
      </c>
      <c r="P228">
        <f>'bill book'!G222</f>
        <v>0</v>
      </c>
    </row>
    <row r="229" hidden="1" spans="12:16">
      <c r="L229" s="5"/>
      <c r="M229" t="str">
        <f>IF('bill book'!D223=$H$7,'bill book'!B223,"false")</f>
        <v>false</v>
      </c>
      <c r="N229">
        <f>'bill book'!E223</f>
        <v>85</v>
      </c>
      <c r="O229">
        <f>'bill book'!H223</f>
        <v>0</v>
      </c>
      <c r="P229">
        <f>'bill book'!G223</f>
        <v>0</v>
      </c>
    </row>
    <row r="230" hidden="1" spans="12:16">
      <c r="L230" s="5"/>
      <c r="M230" t="str">
        <f>IF('bill book'!D224=$H$7,'bill book'!B224,"false")</f>
        <v>false</v>
      </c>
      <c r="N230">
        <f>'bill book'!E224</f>
        <v>30</v>
      </c>
      <c r="O230">
        <f>'bill book'!H224</f>
        <v>0</v>
      </c>
      <c r="P230">
        <f>'bill book'!G224</f>
        <v>0</v>
      </c>
    </row>
    <row r="231" hidden="1" spans="12:16">
      <c r="L231" s="5"/>
      <c r="M231" t="str">
        <f>IF('bill book'!D225=$H$7,'bill book'!B225,"false")</f>
        <v>false</v>
      </c>
      <c r="N231">
        <f>'bill book'!E225</f>
        <v>25</v>
      </c>
      <c r="O231">
        <f>'bill book'!H225</f>
        <v>0</v>
      </c>
      <c r="P231">
        <f>'bill book'!G225</f>
        <v>0</v>
      </c>
    </row>
    <row r="232" hidden="1" spans="12:16">
      <c r="L232" s="5"/>
      <c r="M232" t="str">
        <f>IF('bill book'!D226=$H$7,'bill book'!B226,"false")</f>
        <v>false</v>
      </c>
      <c r="N232">
        <f>'bill book'!E226</f>
        <v>25</v>
      </c>
      <c r="O232">
        <f>'bill book'!H226</f>
        <v>0</v>
      </c>
      <c r="P232">
        <f>'bill book'!G226</f>
        <v>0</v>
      </c>
    </row>
    <row r="233" hidden="1" spans="12:16">
      <c r="L233" s="5"/>
      <c r="M233" t="str">
        <f>IF('bill book'!D227=$H$7,'bill book'!B227,"false")</f>
        <v>false</v>
      </c>
      <c r="N233">
        <f>'bill book'!E227</f>
        <v>0</v>
      </c>
      <c r="O233">
        <f>'bill book'!H227</f>
        <v>0</v>
      </c>
      <c r="P233">
        <f>'bill book'!G227</f>
        <v>0</v>
      </c>
    </row>
    <row r="234" hidden="1" spans="12:16">
      <c r="L234" s="5"/>
      <c r="M234" t="str">
        <f>IF('bill book'!D228=$H$7,'bill book'!B228,"false")</f>
        <v>false</v>
      </c>
      <c r="N234">
        <f>'bill book'!E228</f>
        <v>0</v>
      </c>
      <c r="O234">
        <f>'bill book'!H228</f>
        <v>0</v>
      </c>
      <c r="P234">
        <f>'bill book'!G228</f>
        <v>0</v>
      </c>
    </row>
    <row r="235" hidden="1" spans="12:16">
      <c r="L235" s="5"/>
      <c r="M235" t="str">
        <f>IF('bill book'!D229=$H$7,'bill book'!B229,"false")</f>
        <v>false</v>
      </c>
      <c r="N235">
        <f>'bill book'!E229</f>
        <v>0</v>
      </c>
      <c r="O235">
        <f>'bill book'!H229</f>
        <v>0</v>
      </c>
      <c r="P235">
        <f>'bill book'!G229</f>
        <v>0</v>
      </c>
    </row>
    <row r="236" hidden="1" spans="12:16">
      <c r="L236" s="5"/>
      <c r="M236" t="str">
        <f>IF('bill book'!D230=$H$7,'bill book'!B230,"false")</f>
        <v>false</v>
      </c>
      <c r="N236">
        <f>'bill book'!E230</f>
        <v>0</v>
      </c>
      <c r="O236">
        <f>'bill book'!H230</f>
        <v>0</v>
      </c>
      <c r="P236">
        <f>'bill book'!G230</f>
        <v>0</v>
      </c>
    </row>
    <row r="237" hidden="1" spans="12:16">
      <c r="L237" s="5"/>
      <c r="M237" t="str">
        <f>IF('bill book'!D231=$H$7,'bill book'!B231,"false")</f>
        <v>false</v>
      </c>
      <c r="N237">
        <f>'bill book'!E231</f>
        <v>0</v>
      </c>
      <c r="O237">
        <f>'bill book'!H231</f>
        <v>0</v>
      </c>
      <c r="P237">
        <f>'bill book'!G231</f>
        <v>0</v>
      </c>
    </row>
    <row r="238" hidden="1" spans="12:16">
      <c r="L238" s="5"/>
      <c r="M238" t="str">
        <f>IF('bill book'!D232=$H$7,'bill book'!B232,"false")</f>
        <v>false</v>
      </c>
      <c r="N238">
        <f>'bill book'!E232</f>
        <v>0</v>
      </c>
      <c r="O238">
        <f>'bill book'!H232</f>
        <v>0</v>
      </c>
      <c r="P238">
        <f>'bill book'!G232</f>
        <v>0</v>
      </c>
    </row>
    <row r="239" hidden="1" spans="12:16">
      <c r="L239" s="5"/>
      <c r="M239" t="str">
        <f>IF('bill book'!D233=$H$7,'bill book'!B233,"false")</f>
        <v>false</v>
      </c>
      <c r="N239">
        <f>'bill book'!E233</f>
        <v>0</v>
      </c>
      <c r="O239">
        <f>'bill book'!H233</f>
        <v>0</v>
      </c>
      <c r="P239">
        <f>'bill book'!G233</f>
        <v>0</v>
      </c>
    </row>
    <row r="240" hidden="1" spans="12:16">
      <c r="L240" s="5"/>
      <c r="M240" t="str">
        <f>IF('bill book'!D234=$H$7,'bill book'!B234,"false")</f>
        <v>false</v>
      </c>
      <c r="N240">
        <f>'bill book'!E234</f>
        <v>0</v>
      </c>
      <c r="O240">
        <f>'bill book'!H234</f>
        <v>0</v>
      </c>
      <c r="P240">
        <f>'bill book'!G234</f>
        <v>0</v>
      </c>
    </row>
    <row r="241" hidden="1" spans="12:16">
      <c r="L241" s="5"/>
      <c r="M241" t="str">
        <f>IF('bill book'!D235=$H$7,'bill book'!B235,"false")</f>
        <v>false</v>
      </c>
      <c r="N241">
        <f>'bill book'!E235</f>
        <v>0</v>
      </c>
      <c r="O241">
        <f>'bill book'!H235</f>
        <v>0</v>
      </c>
      <c r="P241">
        <f>'bill book'!G235</f>
        <v>0</v>
      </c>
    </row>
    <row r="242" hidden="1" spans="13:16">
      <c r="M242" t="str">
        <f>IF('bill book'!D236=$H$7,'bill book'!B236,"false")</f>
        <v>false</v>
      </c>
      <c r="N242">
        <f>'bill book'!E236</f>
        <v>0</v>
      </c>
      <c r="O242">
        <f>'bill book'!H236</f>
        <v>0</v>
      </c>
      <c r="P242">
        <f>'bill book'!G236</f>
        <v>0</v>
      </c>
    </row>
    <row r="243" hidden="1" spans="13:16">
      <c r="M243" t="str">
        <f>IF('bill book'!D237=$H$7,'bill book'!B237,"false")</f>
        <v>false</v>
      </c>
      <c r="N243">
        <f>'bill book'!E237</f>
        <v>0</v>
      </c>
      <c r="O243">
        <f>'bill book'!H237</f>
        <v>0</v>
      </c>
      <c r="P243">
        <f>'bill book'!G237</f>
        <v>0</v>
      </c>
    </row>
    <row r="244" spans="13:16">
      <c r="M244" t="s">
        <v>62</v>
      </c>
      <c r="N244">
        <f>SUBTOTAL(109,Table3[quantity])</f>
        <v>135</v>
      </c>
      <c r="P244">
        <f>SUBTOTAL(109,Table3[price])</f>
        <v>0</v>
      </c>
    </row>
  </sheetData>
  <mergeCells count="5">
    <mergeCell ref="H9:K9"/>
    <mergeCell ref="M9:P9"/>
    <mergeCell ref="H7:P8"/>
    <mergeCell ref="A7:C9"/>
    <mergeCell ref="D7:F9"/>
  </mergeCells>
  <hyperlinks>
    <hyperlink ref="A7" location="'Ledger Item List'!A1" display="Go back"/>
    <hyperlink ref="D7:F9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7"/>
  <sheetViews>
    <sheetView workbookViewId="0">
      <selection activeCell="A1" sqref="A1:C3"/>
    </sheetView>
  </sheetViews>
  <sheetFormatPr defaultColWidth="9.12380952380952" defaultRowHeight="15"/>
  <cols>
    <col min="8" max="8" width="12.1238095238095" customWidth="1"/>
    <col min="9" max="9" width="9" customWidth="1"/>
    <col min="10" max="10" width="5.62857142857143" customWidth="1"/>
    <col min="12" max="12" width="1" customWidth="1"/>
    <col min="13" max="13" width="12.1238095238095" customWidth="1"/>
    <col min="14" max="14" width="9" customWidth="1"/>
    <col min="15" max="15" width="5.62857142857143" customWidth="1"/>
  </cols>
  <sheetData>
    <row r="1" spans="1:16">
      <c r="A1" s="1" t="s">
        <v>57</v>
      </c>
      <c r="B1" s="1"/>
      <c r="C1" s="1"/>
      <c r="D1" s="1" t="s">
        <v>58</v>
      </c>
      <c r="E1" s="1"/>
      <c r="F1" s="1"/>
      <c r="H1" s="2" t="s">
        <v>63</v>
      </c>
      <c r="I1" s="2"/>
      <c r="J1" s="2"/>
      <c r="K1" s="2"/>
      <c r="L1" s="2"/>
      <c r="M1" s="2"/>
      <c r="N1" s="2"/>
      <c r="O1" s="2"/>
      <c r="P1" s="2"/>
    </row>
    <row r="2" spans="1:16">
      <c r="A2" s="1"/>
      <c r="B2" s="1"/>
      <c r="C2" s="1"/>
      <c r="D2" s="1"/>
      <c r="E2" s="1"/>
      <c r="F2" s="1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1"/>
      <c r="E3" s="1"/>
      <c r="F3" s="1"/>
      <c r="H3" s="3" t="s">
        <v>60</v>
      </c>
      <c r="I3" s="3"/>
      <c r="J3" s="3"/>
      <c r="K3" s="3"/>
      <c r="M3" s="4" t="s">
        <v>61</v>
      </c>
      <c r="N3" s="4"/>
      <c r="O3" s="4"/>
      <c r="P3" s="4"/>
    </row>
    <row r="4" spans="8:16">
      <c r="H4" t="s">
        <v>2</v>
      </c>
      <c r="I4" t="s">
        <v>5</v>
      </c>
      <c r="J4" t="s">
        <v>8</v>
      </c>
      <c r="K4" t="s">
        <v>7</v>
      </c>
      <c r="M4" t="s">
        <v>2</v>
      </c>
      <c r="N4" t="s">
        <v>5</v>
      </c>
      <c r="O4" t="s">
        <v>8</v>
      </c>
      <c r="P4" t="s">
        <v>7</v>
      </c>
    </row>
    <row r="5" spans="12:16">
      <c r="L5" s="5"/>
      <c r="M5" t="str">
        <f>IF('bill book'!D5=$H$1,'bill book'!B5,"false")</f>
        <v>false</v>
      </c>
      <c r="N5">
        <f>'bill book'!E5</f>
        <v>15</v>
      </c>
      <c r="O5">
        <f>'bill book'!H5</f>
        <v>0</v>
      </c>
      <c r="P5">
        <f>'bill book'!G5</f>
        <v>0</v>
      </c>
    </row>
    <row r="6" spans="12:16">
      <c r="L6" s="5"/>
      <c r="M6" t="str">
        <f>IF('bill book'!D6=$H$1,'bill book'!B6,"false")</f>
        <v>false</v>
      </c>
      <c r="N6">
        <f>'bill book'!E6</f>
        <v>20</v>
      </c>
      <c r="O6">
        <f>'bill book'!H6</f>
        <v>0</v>
      </c>
      <c r="P6">
        <f>'bill book'!G6</f>
        <v>0</v>
      </c>
    </row>
    <row r="7" spans="12:16">
      <c r="L7" s="5"/>
      <c r="M7" t="str">
        <f>IF('bill book'!D7=$H$1,'bill book'!B7,"false")</f>
        <v>false</v>
      </c>
      <c r="N7">
        <f>'bill book'!E7</f>
        <v>20</v>
      </c>
      <c r="O7">
        <f>'bill book'!H7</f>
        <v>0</v>
      </c>
      <c r="P7">
        <f>'bill book'!G7</f>
        <v>0</v>
      </c>
    </row>
    <row r="8" spans="12:16">
      <c r="L8" s="5"/>
      <c r="M8" t="str">
        <f>IF('bill book'!D8=$H$1,'bill book'!B8,"false")</f>
        <v>false</v>
      </c>
      <c r="N8">
        <f>'bill book'!E8</f>
        <v>25</v>
      </c>
      <c r="O8">
        <f>'bill book'!H8</f>
        <v>0</v>
      </c>
      <c r="P8">
        <f>'bill book'!G8</f>
        <v>0</v>
      </c>
    </row>
    <row r="9" spans="12:16">
      <c r="L9" s="5"/>
      <c r="M9" t="str">
        <f>IF('bill book'!D9=$H$1,'bill book'!B9,"false")</f>
        <v>false</v>
      </c>
      <c r="N9">
        <f>'bill book'!E9</f>
        <v>15</v>
      </c>
      <c r="O9">
        <f>'bill book'!H9</f>
        <v>0</v>
      </c>
      <c r="P9">
        <f>'bill book'!G9</f>
        <v>0</v>
      </c>
    </row>
    <row r="10" spans="12:16">
      <c r="L10" s="5"/>
      <c r="M10">
        <f>IF('bill book'!D10=$H$1,'bill book'!B10,"false")</f>
        <v>19</v>
      </c>
      <c r="N10">
        <f>'bill book'!E10</f>
        <v>10</v>
      </c>
      <c r="O10">
        <f>'bill book'!H10</f>
        <v>0</v>
      </c>
      <c r="P10">
        <f>'bill book'!G10</f>
        <v>0</v>
      </c>
    </row>
    <row r="11" spans="12:16">
      <c r="L11" s="5"/>
      <c r="M11" t="str">
        <f>IF('bill book'!D11=$H$1,'bill book'!B11,"false")</f>
        <v>false</v>
      </c>
      <c r="N11">
        <f>'bill book'!E11</f>
        <v>20</v>
      </c>
      <c r="O11">
        <f>'bill book'!H11</f>
        <v>0</v>
      </c>
      <c r="P11">
        <f>'bill book'!G11</f>
        <v>0</v>
      </c>
    </row>
    <row r="12" spans="12:16">
      <c r="L12" s="5"/>
      <c r="M12" t="str">
        <f>IF('bill book'!D12=$H$1,'bill book'!B12,"false")</f>
        <v>false</v>
      </c>
      <c r="N12">
        <f>'bill book'!E12</f>
        <v>15</v>
      </c>
      <c r="O12">
        <f>'bill book'!H12</f>
        <v>0</v>
      </c>
      <c r="P12">
        <f>'bill book'!G12</f>
        <v>0</v>
      </c>
    </row>
    <row r="13" spans="12:16">
      <c r="L13" s="5"/>
      <c r="M13" t="str">
        <f>IF('bill book'!D13=$H$1,'bill book'!B13,"false")</f>
        <v>false</v>
      </c>
      <c r="N13">
        <f>'bill book'!E13</f>
        <v>5</v>
      </c>
      <c r="O13">
        <f>'bill book'!H13</f>
        <v>0</v>
      </c>
      <c r="P13">
        <f>'bill book'!G13</f>
        <v>0</v>
      </c>
    </row>
    <row r="14" spans="12:16">
      <c r="L14" s="5"/>
      <c r="M14" t="str">
        <f>IF('bill book'!D14=$H$1,'bill book'!B14,"false")</f>
        <v>false</v>
      </c>
      <c r="N14">
        <f>'bill book'!E14</f>
        <v>3</v>
      </c>
      <c r="O14">
        <f>'bill book'!H14</f>
        <v>0</v>
      </c>
      <c r="P14">
        <f>'bill book'!G14</f>
        <v>0</v>
      </c>
    </row>
    <row r="15" spans="12:16">
      <c r="L15" s="5"/>
      <c r="M15" t="str">
        <f>IF('bill book'!D15=$H$1,'bill book'!B15,"false")</f>
        <v>false</v>
      </c>
      <c r="N15">
        <f>'bill book'!E15</f>
        <v>13</v>
      </c>
      <c r="O15">
        <f>'bill book'!H15</f>
        <v>0</v>
      </c>
      <c r="P15">
        <f>'bill book'!G15</f>
        <v>0</v>
      </c>
    </row>
    <row r="16" spans="12:16">
      <c r="L16" s="5"/>
      <c r="M16" t="str">
        <f>IF('bill book'!D16=$H$1,'bill book'!B16,"false")</f>
        <v>false</v>
      </c>
      <c r="N16">
        <f>'bill book'!E16</f>
        <v>4</v>
      </c>
      <c r="O16">
        <f>'bill book'!H16</f>
        <v>0</v>
      </c>
      <c r="P16">
        <f>'bill book'!G16</f>
        <v>0</v>
      </c>
    </row>
    <row r="17" spans="12:16">
      <c r="L17" s="5"/>
      <c r="M17" t="str">
        <f>IF('bill book'!D17=$H$1,'bill book'!B17,"false")</f>
        <v>false</v>
      </c>
      <c r="N17">
        <f>'bill book'!E17</f>
        <v>2</v>
      </c>
      <c r="O17">
        <f>'bill book'!H17</f>
        <v>0</v>
      </c>
      <c r="P17">
        <f>'bill book'!G17</f>
        <v>0</v>
      </c>
    </row>
    <row r="18" spans="12:16">
      <c r="L18" s="5"/>
      <c r="M18" t="str">
        <f>IF('bill book'!D18=$H$1,'bill book'!B18,"false")</f>
        <v>false</v>
      </c>
      <c r="N18">
        <f>'bill book'!E18</f>
        <v>2</v>
      </c>
      <c r="O18">
        <f>'bill book'!H18</f>
        <v>0</v>
      </c>
      <c r="P18">
        <f>'bill book'!G18</f>
        <v>0</v>
      </c>
    </row>
    <row r="19" spans="12:16">
      <c r="L19" s="5"/>
      <c r="M19" t="str">
        <f>IF('bill book'!D19=$H$1,'bill book'!B19,"false")</f>
        <v>false</v>
      </c>
      <c r="N19">
        <f>'bill book'!E19</f>
        <v>1</v>
      </c>
      <c r="O19">
        <f>'bill book'!H19</f>
        <v>0</v>
      </c>
      <c r="P19">
        <f>'bill book'!G19</f>
        <v>0</v>
      </c>
    </row>
    <row r="20" spans="12:16">
      <c r="L20" s="5"/>
      <c r="M20">
        <f>IF('bill book'!D20=$H$1,'bill book'!B20,"false")</f>
        <v>21</v>
      </c>
      <c r="N20">
        <f>'bill book'!E20</f>
        <v>3</v>
      </c>
      <c r="O20">
        <f>'bill book'!H20</f>
        <v>0</v>
      </c>
      <c r="P20">
        <f>'bill book'!G20</f>
        <v>0</v>
      </c>
    </row>
    <row r="21" spans="12:16">
      <c r="L21" s="5"/>
      <c r="M21" t="str">
        <f>IF('bill book'!D21=$H$1,'bill book'!B21,"false")</f>
        <v>false</v>
      </c>
      <c r="N21">
        <f>'bill book'!E21</f>
        <v>21</v>
      </c>
      <c r="O21">
        <f>'bill book'!H21</f>
        <v>0</v>
      </c>
      <c r="P21">
        <f>'bill book'!G21</f>
        <v>0</v>
      </c>
    </row>
    <row r="22" spans="12:16">
      <c r="L22" s="5"/>
      <c r="M22" t="str">
        <f>IF('bill book'!D22=$H$1,'bill book'!B22,"false")</f>
        <v>false</v>
      </c>
      <c r="N22">
        <f>'bill book'!E22</f>
        <v>11</v>
      </c>
      <c r="O22">
        <f>'bill book'!H22</f>
        <v>0</v>
      </c>
      <c r="P22">
        <f>'bill book'!G22</f>
        <v>0</v>
      </c>
    </row>
    <row r="23" spans="12:16">
      <c r="L23" s="5"/>
      <c r="M23" t="str">
        <f>IF('bill book'!D23=$H$1,'bill book'!B23,"false")</f>
        <v>false</v>
      </c>
      <c r="N23">
        <f>'bill book'!E23</f>
        <v>4</v>
      </c>
      <c r="O23">
        <f>'bill book'!H23</f>
        <v>0</v>
      </c>
      <c r="P23">
        <f>'bill book'!G23</f>
        <v>0</v>
      </c>
    </row>
    <row r="24" spans="12:16">
      <c r="L24" s="5"/>
      <c r="M24" t="str">
        <f>IF('bill book'!D24=$H$1,'bill book'!B24,"false")</f>
        <v>false</v>
      </c>
      <c r="N24">
        <f>'bill book'!E24</f>
        <v>24</v>
      </c>
      <c r="O24">
        <f>'bill book'!H24</f>
        <v>0</v>
      </c>
      <c r="P24">
        <f>'bill book'!G24</f>
        <v>0</v>
      </c>
    </row>
    <row r="25" spans="12:16">
      <c r="L25" s="5"/>
      <c r="M25" t="str">
        <f>IF('bill book'!D25=$H$1,'bill book'!B25,"false")</f>
        <v>false</v>
      </c>
      <c r="N25">
        <f>'bill book'!E25</f>
        <v>6</v>
      </c>
      <c r="O25">
        <f>'bill book'!H25</f>
        <v>0</v>
      </c>
      <c r="P25">
        <f>'bill book'!G25</f>
        <v>0</v>
      </c>
    </row>
    <row r="26" spans="12:16">
      <c r="L26" s="5"/>
      <c r="M26" t="str">
        <f>IF('bill book'!D26=$H$1,'bill book'!B26,"false")</f>
        <v>false</v>
      </c>
      <c r="N26">
        <f>'bill book'!E26</f>
        <v>20</v>
      </c>
      <c r="O26">
        <f>'bill book'!H26</f>
        <v>0</v>
      </c>
      <c r="P26">
        <f>'bill book'!G26</f>
        <v>0</v>
      </c>
    </row>
    <row r="27" spans="12:16">
      <c r="L27" s="5"/>
      <c r="M27" t="str">
        <f>IF('bill book'!D27=$H$1,'bill book'!B27,"false")</f>
        <v>false</v>
      </c>
      <c r="N27">
        <f>'bill book'!E27</f>
        <v>15</v>
      </c>
      <c r="O27">
        <f>'bill book'!H27</f>
        <v>0</v>
      </c>
      <c r="P27">
        <f>'bill book'!G27</f>
        <v>0</v>
      </c>
    </row>
    <row r="28" spans="12:16">
      <c r="L28" s="5"/>
      <c r="M28" t="str">
        <f>IF('bill book'!D28=$H$1,'bill book'!B28,"false")</f>
        <v>false</v>
      </c>
      <c r="N28">
        <f>'bill book'!E28</f>
        <v>25</v>
      </c>
      <c r="O28">
        <f>'bill book'!H28</f>
        <v>0</v>
      </c>
      <c r="P28">
        <f>'bill book'!G28</f>
        <v>0</v>
      </c>
    </row>
    <row r="29" spans="12:16">
      <c r="L29" s="5"/>
      <c r="M29" t="str">
        <f>IF('bill book'!D29=$H$1,'bill book'!B29,"false")</f>
        <v>false</v>
      </c>
      <c r="N29">
        <f>'bill book'!E29</f>
        <v>25</v>
      </c>
      <c r="O29">
        <f>'bill book'!H29</f>
        <v>0</v>
      </c>
      <c r="P29">
        <f>'bill book'!G29</f>
        <v>0</v>
      </c>
    </row>
    <row r="30" spans="12:16">
      <c r="L30" s="5"/>
      <c r="M30" t="str">
        <f>IF('bill book'!D30=$H$1,'bill book'!B30,"false")</f>
        <v>false</v>
      </c>
      <c r="N30">
        <f>'bill book'!E30</f>
        <v>23</v>
      </c>
      <c r="O30">
        <f>'bill book'!H30</f>
        <v>0</v>
      </c>
      <c r="P30">
        <f>'bill book'!G30</f>
        <v>0</v>
      </c>
    </row>
    <row r="31" spans="12:16">
      <c r="L31" s="5"/>
      <c r="M31" t="str">
        <f>IF('bill book'!D31=$H$1,'bill book'!B31,"false")</f>
        <v>false</v>
      </c>
      <c r="N31">
        <f>'bill book'!E31</f>
        <v>15</v>
      </c>
      <c r="O31">
        <f>'bill book'!H31</f>
        <v>0</v>
      </c>
      <c r="P31">
        <f>'bill book'!G31</f>
        <v>0</v>
      </c>
    </row>
    <row r="32" spans="12:16">
      <c r="L32" s="5"/>
      <c r="M32" t="str">
        <f>IF('bill book'!D32=$H$1,'bill book'!B32,"false")</f>
        <v>false</v>
      </c>
      <c r="N32">
        <f>'bill book'!E32</f>
        <v>25</v>
      </c>
      <c r="O32">
        <f>'bill book'!H32</f>
        <v>0</v>
      </c>
      <c r="P32">
        <f>'bill book'!G32</f>
        <v>0</v>
      </c>
    </row>
    <row r="33" spans="12:16">
      <c r="L33" s="5"/>
      <c r="M33" t="str">
        <f>IF('bill book'!D33=$H$1,'bill book'!B33,"false")</f>
        <v>false</v>
      </c>
      <c r="N33">
        <f>'bill book'!E33</f>
        <v>3</v>
      </c>
      <c r="O33">
        <f>'bill book'!H33</f>
        <v>0</v>
      </c>
      <c r="P33">
        <f>'bill book'!G33</f>
        <v>0</v>
      </c>
    </row>
    <row r="34" spans="12:16">
      <c r="L34" s="5"/>
      <c r="M34" t="str">
        <f>IF('bill book'!D34=$H$1,'bill book'!B34,"false")</f>
        <v>false</v>
      </c>
      <c r="N34">
        <f>'bill book'!E34</f>
        <v>3</v>
      </c>
      <c r="O34">
        <f>'bill book'!H34</f>
        <v>0</v>
      </c>
      <c r="P34">
        <f>'bill book'!G34</f>
        <v>0</v>
      </c>
    </row>
    <row r="35" spans="12:16">
      <c r="L35" s="5"/>
      <c r="M35" t="str">
        <f>IF('bill book'!D35=$H$1,'bill book'!B35,"false")</f>
        <v>false</v>
      </c>
      <c r="N35">
        <f>'bill book'!E35</f>
        <v>4</v>
      </c>
      <c r="O35">
        <f>'bill book'!H35</f>
        <v>0</v>
      </c>
      <c r="P35">
        <f>'bill book'!G35</f>
        <v>0</v>
      </c>
    </row>
    <row r="36" spans="12:16">
      <c r="L36" s="5"/>
      <c r="M36">
        <f>IF('bill book'!D36=$H$1,'bill book'!B36,"false")</f>
        <v>26</v>
      </c>
      <c r="N36">
        <f>'bill book'!E36</f>
        <v>10</v>
      </c>
      <c r="O36">
        <f>'bill book'!H36</f>
        <v>0</v>
      </c>
      <c r="P36">
        <f>'bill book'!G36</f>
        <v>0</v>
      </c>
    </row>
    <row r="37" spans="12:16">
      <c r="L37" s="5"/>
      <c r="M37" t="str">
        <f>IF('bill book'!D37=$H$1,'bill book'!B37,"false")</f>
        <v>false</v>
      </c>
      <c r="N37">
        <f>'bill book'!E37</f>
        <v>10</v>
      </c>
      <c r="O37">
        <f>'bill book'!H37</f>
        <v>0</v>
      </c>
      <c r="P37">
        <f>'bill book'!G37</f>
        <v>0</v>
      </c>
    </row>
    <row r="38" spans="12:16">
      <c r="L38" s="5"/>
      <c r="M38" t="str">
        <f>IF('bill book'!D38=$H$1,'bill book'!B38,"false")</f>
        <v>false</v>
      </c>
      <c r="N38">
        <f>'bill book'!E38</f>
        <v>10</v>
      </c>
      <c r="O38">
        <f>'bill book'!H38</f>
        <v>0</v>
      </c>
      <c r="P38">
        <f>'bill book'!G38</f>
        <v>0</v>
      </c>
    </row>
    <row r="39" spans="12:16">
      <c r="L39" s="5"/>
      <c r="M39" t="str">
        <f>IF('bill book'!D39=$H$1,'bill book'!B39,"false")</f>
        <v>false</v>
      </c>
      <c r="N39">
        <f>'bill book'!E39</f>
        <v>15</v>
      </c>
      <c r="O39">
        <f>'bill book'!H39</f>
        <v>0</v>
      </c>
      <c r="P39">
        <f>'bill book'!G39</f>
        <v>0</v>
      </c>
    </row>
    <row r="40" spans="12:16">
      <c r="L40" s="5"/>
      <c r="M40" t="str">
        <f>IF('bill book'!D40=$H$1,'bill book'!B40,"false")</f>
        <v>false</v>
      </c>
      <c r="N40">
        <f>'bill book'!E40</f>
        <v>15</v>
      </c>
      <c r="O40">
        <f>'bill book'!H40</f>
        <v>0</v>
      </c>
      <c r="P40">
        <f>'bill book'!G40</f>
        <v>0</v>
      </c>
    </row>
    <row r="41" spans="12:16">
      <c r="L41" s="5"/>
      <c r="M41" t="str">
        <f>IF('bill book'!D41=$H$1,'bill book'!B41,"false")</f>
        <v>false</v>
      </c>
      <c r="N41">
        <f>'bill book'!E41</f>
        <v>45</v>
      </c>
      <c r="O41">
        <f>'bill book'!H41</f>
        <v>0</v>
      </c>
      <c r="P41">
        <f>'bill book'!G41</f>
        <v>0</v>
      </c>
    </row>
    <row r="42" spans="12:16">
      <c r="L42" s="5"/>
      <c r="M42" t="str">
        <f>IF('bill book'!D42=$H$1,'bill book'!B42,"false")</f>
        <v>false</v>
      </c>
      <c r="N42">
        <f>'bill book'!E42</f>
        <v>10</v>
      </c>
      <c r="O42">
        <f>'bill book'!H42</f>
        <v>0</v>
      </c>
      <c r="P42">
        <f>'bill book'!G42</f>
        <v>0</v>
      </c>
    </row>
    <row r="43" spans="12:16">
      <c r="L43" s="5"/>
      <c r="M43" t="str">
        <f>IF('bill book'!D43=$H$1,'bill book'!B43,"false")</f>
        <v>false</v>
      </c>
      <c r="N43">
        <f>'bill book'!E43</f>
        <v>15</v>
      </c>
      <c r="O43">
        <f>'bill book'!H43</f>
        <v>0</v>
      </c>
      <c r="P43">
        <f>'bill book'!G43</f>
        <v>0</v>
      </c>
    </row>
    <row r="44" spans="12:16">
      <c r="L44" s="5"/>
      <c r="M44" t="str">
        <f>IF('bill book'!D44=$H$1,'bill book'!B44,"false")</f>
        <v>false</v>
      </c>
      <c r="N44">
        <f>'bill book'!E44</f>
        <v>10</v>
      </c>
      <c r="O44">
        <f>'bill book'!H44</f>
        <v>0</v>
      </c>
      <c r="P44">
        <f>'bill book'!G44</f>
        <v>0</v>
      </c>
    </row>
    <row r="45" spans="12:16">
      <c r="L45" s="5"/>
      <c r="M45" t="str">
        <f>IF('bill book'!D45=$H$1,'bill book'!B45,"false")</f>
        <v>false</v>
      </c>
      <c r="N45">
        <f>'bill book'!E45</f>
        <v>110</v>
      </c>
      <c r="O45">
        <f>'bill book'!H45</f>
        <v>0</v>
      </c>
      <c r="P45">
        <f>'bill book'!G45</f>
        <v>0</v>
      </c>
    </row>
    <row r="46" spans="12:16">
      <c r="L46" s="5"/>
      <c r="M46" t="str">
        <f>IF('bill book'!D46=$H$1,'bill book'!B46,"false")</f>
        <v>false</v>
      </c>
      <c r="N46">
        <f>'bill book'!E46</f>
        <v>48</v>
      </c>
      <c r="O46">
        <f>'bill book'!H46</f>
        <v>0</v>
      </c>
      <c r="P46">
        <f>'bill book'!G46</f>
        <v>0</v>
      </c>
    </row>
    <row r="47" spans="12:16">
      <c r="L47" s="5"/>
      <c r="M47" t="str">
        <f>IF('bill book'!D47=$H$1,'bill book'!B47,"false")</f>
        <v>false</v>
      </c>
      <c r="N47">
        <f>'bill book'!E47</f>
        <v>12</v>
      </c>
      <c r="O47">
        <f>'bill book'!H47</f>
        <v>0</v>
      </c>
      <c r="P47">
        <f>'bill book'!G47</f>
        <v>0</v>
      </c>
    </row>
    <row r="48" spans="12:16">
      <c r="L48" s="5"/>
      <c r="M48" t="str">
        <f>IF('bill book'!D48=$H$1,'bill book'!B48,"false")</f>
        <v>false</v>
      </c>
      <c r="N48">
        <f>'bill book'!E48</f>
        <v>19</v>
      </c>
      <c r="O48">
        <f>'bill book'!H48</f>
        <v>0</v>
      </c>
      <c r="P48">
        <f>'bill book'!G48</f>
        <v>0</v>
      </c>
    </row>
    <row r="49" spans="12:16">
      <c r="L49" s="5"/>
      <c r="M49" t="str">
        <f>IF('bill book'!D49=$H$1,'bill book'!B49,"false")</f>
        <v>false</v>
      </c>
      <c r="N49">
        <f>'bill book'!E49</f>
        <v>6</v>
      </c>
      <c r="O49">
        <f>'bill book'!H49</f>
        <v>0</v>
      </c>
      <c r="P49">
        <f>'bill book'!G49</f>
        <v>0</v>
      </c>
    </row>
    <row r="50" spans="12:16">
      <c r="L50" s="5"/>
      <c r="M50" t="str">
        <f>IF('bill book'!D50=$H$1,'bill book'!B50,"false")</f>
        <v>false</v>
      </c>
      <c r="N50">
        <f>'bill book'!E50</f>
        <v>23</v>
      </c>
      <c r="O50">
        <f>'bill book'!H50</f>
        <v>0</v>
      </c>
      <c r="P50">
        <f>'bill book'!G50</f>
        <v>0</v>
      </c>
    </row>
    <row r="51" spans="12:16">
      <c r="L51" s="5"/>
      <c r="M51" t="str">
        <f>IF('bill book'!D51=$H$1,'bill book'!B51,"false")</f>
        <v>false</v>
      </c>
      <c r="N51">
        <f>'bill book'!E51</f>
        <v>8</v>
      </c>
      <c r="O51">
        <f>'bill book'!H51</f>
        <v>0</v>
      </c>
      <c r="P51">
        <f>'bill book'!G51</f>
        <v>0</v>
      </c>
    </row>
    <row r="52" spans="12:16">
      <c r="L52" s="5"/>
      <c r="M52" t="str">
        <f>IF('bill book'!D52=$H$1,'bill book'!B52,"false")</f>
        <v>false</v>
      </c>
      <c r="N52">
        <f>'bill book'!E52</f>
        <v>6</v>
      </c>
      <c r="O52">
        <f>'bill book'!H52</f>
        <v>0</v>
      </c>
      <c r="P52">
        <f>'bill book'!G52</f>
        <v>0</v>
      </c>
    </row>
    <row r="53" spans="12:16">
      <c r="L53" s="5"/>
      <c r="M53" t="str">
        <f>IF('bill book'!D53=$H$1,'bill book'!B53,"false")</f>
        <v>false</v>
      </c>
      <c r="N53">
        <f>'bill book'!E53</f>
        <v>91</v>
      </c>
      <c r="O53">
        <f>'bill book'!H53</f>
        <v>0</v>
      </c>
      <c r="P53">
        <f>'bill book'!G53</f>
        <v>0</v>
      </c>
    </row>
    <row r="54" spans="12:16">
      <c r="L54" s="5"/>
      <c r="M54" t="str">
        <f>IF('bill book'!D54=$H$1,'bill book'!B54,"false")</f>
        <v>false</v>
      </c>
      <c r="N54">
        <f>'bill book'!E54</f>
        <v>50</v>
      </c>
      <c r="O54">
        <f>'bill book'!H54</f>
        <v>0</v>
      </c>
      <c r="P54">
        <f>'bill book'!G54</f>
        <v>0</v>
      </c>
    </row>
    <row r="55" spans="12:16">
      <c r="L55" s="5"/>
      <c r="M55" t="str">
        <f>IF('bill book'!D55=$H$1,'bill book'!B55,"false")</f>
        <v>false</v>
      </c>
      <c r="N55">
        <f>'bill book'!E55</f>
        <v>6</v>
      </c>
      <c r="O55">
        <f>'bill book'!H55</f>
        <v>0</v>
      </c>
      <c r="P55">
        <f>'bill book'!G55</f>
        <v>0</v>
      </c>
    </row>
    <row r="56" spans="12:16">
      <c r="L56" s="5"/>
      <c r="M56" t="str">
        <f>IF('bill book'!D56=$H$1,'bill book'!B56,"false")</f>
        <v>false</v>
      </c>
      <c r="N56">
        <f>'bill book'!E56</f>
        <v>5</v>
      </c>
      <c r="O56">
        <f>'bill book'!H56</f>
        <v>0</v>
      </c>
      <c r="P56">
        <f>'bill book'!G56</f>
        <v>0</v>
      </c>
    </row>
    <row r="57" spans="12:16">
      <c r="L57" s="5"/>
      <c r="M57" t="str">
        <f>IF('bill book'!D57=$H$1,'bill book'!B57,"false")</f>
        <v>false</v>
      </c>
      <c r="N57">
        <f>'bill book'!E57</f>
        <v>7</v>
      </c>
      <c r="O57">
        <f>'bill book'!H57</f>
        <v>0</v>
      </c>
      <c r="P57">
        <f>'bill book'!G57</f>
        <v>0</v>
      </c>
    </row>
    <row r="58" spans="12:16">
      <c r="L58" s="5"/>
      <c r="M58" t="str">
        <f>IF('bill book'!D58=$H$1,'bill book'!B58,"false")</f>
        <v>false</v>
      </c>
      <c r="N58">
        <f>'bill book'!E58</f>
        <v>13</v>
      </c>
      <c r="O58">
        <f>'bill book'!H58</f>
        <v>0</v>
      </c>
      <c r="P58">
        <f>'bill book'!G58</f>
        <v>0</v>
      </c>
    </row>
    <row r="59" spans="12:16">
      <c r="L59" s="5"/>
      <c r="M59" t="str">
        <f>IF('bill book'!D59=$H$1,'bill book'!B59,"false")</f>
        <v>false</v>
      </c>
      <c r="N59">
        <f>'bill book'!E59</f>
        <v>12</v>
      </c>
      <c r="O59">
        <f>'bill book'!H59</f>
        <v>0</v>
      </c>
      <c r="P59">
        <f>'bill book'!G59</f>
        <v>0</v>
      </c>
    </row>
    <row r="60" spans="12:16">
      <c r="L60" s="5"/>
      <c r="M60" t="str">
        <f>IF('bill book'!D60=$H$1,'bill book'!B60,"false")</f>
        <v>false</v>
      </c>
      <c r="N60">
        <f>'bill book'!E60</f>
        <v>4</v>
      </c>
      <c r="O60">
        <f>'bill book'!H60</f>
        <v>0</v>
      </c>
      <c r="P60">
        <f>'bill book'!G60</f>
        <v>0</v>
      </c>
    </row>
    <row r="61" spans="12:16">
      <c r="L61" s="5"/>
      <c r="M61" t="str">
        <f>IF('bill book'!D61=$H$1,'bill book'!B61,"false")</f>
        <v>false</v>
      </c>
      <c r="N61">
        <f>'bill book'!E61</f>
        <v>4</v>
      </c>
      <c r="O61">
        <f>'bill book'!H61</f>
        <v>0</v>
      </c>
      <c r="P61">
        <f>'bill book'!G61</f>
        <v>0</v>
      </c>
    </row>
    <row r="62" spans="12:16">
      <c r="L62" s="5"/>
      <c r="M62" t="str">
        <f>IF('bill book'!D62=$H$1,'bill book'!B62,"false")</f>
        <v>false</v>
      </c>
      <c r="N62">
        <f>'bill book'!E62</f>
        <v>17</v>
      </c>
      <c r="O62">
        <f>'bill book'!H62</f>
        <v>0</v>
      </c>
      <c r="P62">
        <f>'bill book'!G62</f>
        <v>0</v>
      </c>
    </row>
    <row r="63" spans="12:16">
      <c r="L63" s="5"/>
      <c r="M63" t="str">
        <f>IF('bill book'!D63=$H$1,'bill book'!B63,"false")</f>
        <v>false</v>
      </c>
      <c r="N63">
        <f>'bill book'!E63</f>
        <v>7</v>
      </c>
      <c r="O63">
        <f>'bill book'!H63</f>
        <v>0</v>
      </c>
      <c r="P63">
        <f>'bill book'!G63</f>
        <v>0</v>
      </c>
    </row>
    <row r="64" spans="12:16">
      <c r="L64" s="5"/>
      <c r="M64">
        <f>IF('bill book'!D64=$H$1,'bill book'!B64,"false")</f>
        <v>32</v>
      </c>
      <c r="N64">
        <f>'bill book'!E64</f>
        <v>1</v>
      </c>
      <c r="O64">
        <f>'bill book'!H64</f>
        <v>0</v>
      </c>
      <c r="P64">
        <f>'bill book'!G64</f>
        <v>0</v>
      </c>
    </row>
    <row r="65" spans="12:16">
      <c r="L65" s="5"/>
      <c r="M65" t="str">
        <f>IF('bill book'!D65=$H$1,'bill book'!B65,"false")</f>
        <v>false</v>
      </c>
      <c r="N65">
        <f>'bill book'!E65</f>
        <v>1</v>
      </c>
      <c r="O65">
        <f>'bill book'!H65</f>
        <v>0</v>
      </c>
      <c r="P65">
        <f>'bill book'!G65</f>
        <v>0</v>
      </c>
    </row>
    <row r="66" spans="12:16">
      <c r="L66" s="5"/>
      <c r="M66" t="str">
        <f>IF('bill book'!D66=$H$1,'bill book'!B66,"false")</f>
        <v>false</v>
      </c>
      <c r="N66">
        <f>'bill book'!E66</f>
        <v>22</v>
      </c>
      <c r="O66">
        <f>'bill book'!H66</f>
        <v>0</v>
      </c>
      <c r="P66">
        <f>'bill book'!G66</f>
        <v>0</v>
      </c>
    </row>
    <row r="67" spans="12:16">
      <c r="L67" s="5"/>
      <c r="M67" t="str">
        <f>IF('bill book'!D67=$H$1,'bill book'!B67,"false")</f>
        <v>false</v>
      </c>
      <c r="N67">
        <f>'bill book'!E67</f>
        <v>9</v>
      </c>
      <c r="O67">
        <f>'bill book'!H67</f>
        <v>0</v>
      </c>
      <c r="P67">
        <f>'bill book'!G67</f>
        <v>0</v>
      </c>
    </row>
    <row r="68" spans="12:16">
      <c r="L68" s="5"/>
      <c r="M68" t="str">
        <f>IF('bill book'!D68=$H$1,'bill book'!B68,"false")</f>
        <v>false</v>
      </c>
      <c r="N68">
        <f>'bill book'!E68</f>
        <v>9</v>
      </c>
      <c r="O68">
        <f>'bill book'!H68</f>
        <v>0</v>
      </c>
      <c r="P68">
        <f>'bill book'!G68</f>
        <v>0</v>
      </c>
    </row>
    <row r="69" spans="12:16">
      <c r="L69" s="5"/>
      <c r="M69" t="str">
        <f>IF('bill book'!D69=$H$1,'bill book'!B69,"false")</f>
        <v>false</v>
      </c>
      <c r="N69">
        <f>'bill book'!E69</f>
        <v>8</v>
      </c>
      <c r="O69">
        <f>'bill book'!H69</f>
        <v>0</v>
      </c>
      <c r="P69">
        <f>'bill book'!G69</f>
        <v>0</v>
      </c>
    </row>
    <row r="70" spans="12:16">
      <c r="L70" s="5"/>
      <c r="M70" t="str">
        <f>IF('bill book'!D70=$H$1,'bill book'!B70,"false")</f>
        <v>false</v>
      </c>
      <c r="N70">
        <f>'bill book'!E70</f>
        <v>2</v>
      </c>
      <c r="O70">
        <f>'bill book'!H70</f>
        <v>0</v>
      </c>
      <c r="P70">
        <f>'bill book'!G70</f>
        <v>0</v>
      </c>
    </row>
    <row r="71" spans="12:16">
      <c r="L71" s="5"/>
      <c r="M71">
        <f>IF('bill book'!D71=$H$1,'bill book'!B71,"false")</f>
        <v>34</v>
      </c>
      <c r="N71">
        <f>'bill book'!E71</f>
        <v>16</v>
      </c>
      <c r="O71">
        <f>'bill book'!H71</f>
        <v>0</v>
      </c>
      <c r="P71">
        <f>'bill book'!G71</f>
        <v>0</v>
      </c>
    </row>
    <row r="72" spans="12:16">
      <c r="L72" s="5"/>
      <c r="M72" t="str">
        <f>IF('bill book'!D72=$H$1,'bill book'!B72,"false")</f>
        <v>false</v>
      </c>
      <c r="N72">
        <f>'bill book'!E72</f>
        <v>5</v>
      </c>
      <c r="O72">
        <f>'bill book'!H72</f>
        <v>0</v>
      </c>
      <c r="P72">
        <f>'bill book'!G72</f>
        <v>0</v>
      </c>
    </row>
    <row r="73" spans="12:16">
      <c r="L73" s="5"/>
      <c r="M73">
        <f>IF('bill book'!D73=$H$1,'bill book'!B73,"false")</f>
        <v>35</v>
      </c>
      <c r="N73">
        <f>'bill book'!E73</f>
        <v>10</v>
      </c>
      <c r="O73">
        <f>'bill book'!H73</f>
        <v>0</v>
      </c>
      <c r="P73">
        <f>'bill book'!G73</f>
        <v>0</v>
      </c>
    </row>
    <row r="74" spans="12:16">
      <c r="L74" s="5"/>
      <c r="M74" t="str">
        <f>IF('bill book'!D74=$H$1,'bill book'!B74,"false")</f>
        <v>false</v>
      </c>
      <c r="N74">
        <f>'bill book'!E74</f>
        <v>5</v>
      </c>
      <c r="O74">
        <f>'bill book'!H74</f>
        <v>0</v>
      </c>
      <c r="P74">
        <f>'bill book'!G74</f>
        <v>0</v>
      </c>
    </row>
    <row r="75" spans="12:16">
      <c r="L75" s="5"/>
      <c r="M75" t="str">
        <f>IF('bill book'!D75=$H$1,'bill book'!B75,"false")</f>
        <v>false</v>
      </c>
      <c r="N75">
        <f>'bill book'!E75</f>
        <v>10</v>
      </c>
      <c r="O75">
        <f>'bill book'!H75</f>
        <v>0</v>
      </c>
      <c r="P75">
        <f>'bill book'!G75</f>
        <v>0</v>
      </c>
    </row>
    <row r="76" spans="12:16">
      <c r="L76" s="5"/>
      <c r="M76" t="str">
        <f>IF('bill book'!D76=$H$1,'bill book'!B76,"false")</f>
        <v>false</v>
      </c>
      <c r="N76">
        <f>'bill book'!E76</f>
        <v>15</v>
      </c>
      <c r="O76">
        <f>'bill book'!H76</f>
        <v>0</v>
      </c>
      <c r="P76">
        <f>'bill book'!G76</f>
        <v>0</v>
      </c>
    </row>
    <row r="77" spans="12:16">
      <c r="L77" s="5"/>
      <c r="M77" t="str">
        <f>IF('bill book'!D77=$H$1,'bill book'!B77,"false")</f>
        <v>false</v>
      </c>
      <c r="N77">
        <f>'bill book'!E77</f>
        <v>3</v>
      </c>
      <c r="O77">
        <f>'bill book'!H77</f>
        <v>0</v>
      </c>
      <c r="P77">
        <f>'bill book'!G77</f>
        <v>0</v>
      </c>
    </row>
    <row r="78" spans="12:16">
      <c r="L78" s="5"/>
      <c r="M78" t="str">
        <f>IF('bill book'!D78=$H$1,'bill book'!B78,"false")</f>
        <v>false</v>
      </c>
      <c r="N78">
        <f>'bill book'!E78</f>
        <v>5</v>
      </c>
      <c r="O78">
        <f>'bill book'!H78</f>
        <v>0</v>
      </c>
      <c r="P78">
        <f>'bill book'!G78</f>
        <v>0</v>
      </c>
    </row>
    <row r="79" spans="12:16">
      <c r="L79" s="5"/>
      <c r="M79" t="str">
        <f>IF('bill book'!D79=$H$1,'bill book'!B79,"false")</f>
        <v>false</v>
      </c>
      <c r="N79">
        <f>'bill book'!E79</f>
        <v>2</v>
      </c>
      <c r="O79">
        <f>'bill book'!H79</f>
        <v>0</v>
      </c>
      <c r="P79">
        <f>'bill book'!G79</f>
        <v>0</v>
      </c>
    </row>
    <row r="80" spans="12:16">
      <c r="L80" s="5"/>
      <c r="M80" t="str">
        <f>IF('bill book'!D80=$H$1,'bill book'!B80,"false")</f>
        <v>false</v>
      </c>
      <c r="N80">
        <f>'bill book'!E80</f>
        <v>3</v>
      </c>
      <c r="O80">
        <f>'bill book'!H80</f>
        <v>0</v>
      </c>
      <c r="P80">
        <f>'bill book'!G80</f>
        <v>0</v>
      </c>
    </row>
    <row r="81" spans="12:16">
      <c r="L81" s="5"/>
      <c r="M81" t="str">
        <f>IF('bill book'!D81=$H$1,'bill book'!B81,"false")</f>
        <v>false</v>
      </c>
      <c r="N81">
        <f>'bill book'!E81</f>
        <v>12</v>
      </c>
      <c r="O81">
        <f>'bill book'!H81</f>
        <v>0</v>
      </c>
      <c r="P81">
        <f>'bill book'!G81</f>
        <v>0</v>
      </c>
    </row>
    <row r="82" spans="12:16">
      <c r="L82" s="5"/>
      <c r="M82" t="str">
        <f>IF('bill book'!D82=$H$1,'bill book'!B82,"false")</f>
        <v>false</v>
      </c>
      <c r="N82">
        <f>'bill book'!E82</f>
        <v>2</v>
      </c>
      <c r="O82">
        <f>'bill book'!H82</f>
        <v>0</v>
      </c>
      <c r="P82">
        <f>'bill book'!G82</f>
        <v>0</v>
      </c>
    </row>
    <row r="83" spans="12:16">
      <c r="L83" s="5"/>
      <c r="M83" t="str">
        <f>IF('bill book'!D83=$H$1,'bill book'!B83,"false")</f>
        <v>false</v>
      </c>
      <c r="N83">
        <f>'bill book'!E83</f>
        <v>1</v>
      </c>
      <c r="O83">
        <f>'bill book'!H83</f>
        <v>0</v>
      </c>
      <c r="P83">
        <f>'bill book'!G83</f>
        <v>0</v>
      </c>
    </row>
    <row r="84" spans="12:16">
      <c r="L84" s="5"/>
      <c r="M84" t="str">
        <f>IF('bill book'!D84=$H$1,'bill book'!B84,"false")</f>
        <v>false</v>
      </c>
      <c r="N84">
        <f>'bill book'!E84</f>
        <v>5</v>
      </c>
      <c r="O84">
        <f>'bill book'!H84</f>
        <v>0</v>
      </c>
      <c r="P84">
        <f>'bill book'!G84</f>
        <v>0</v>
      </c>
    </row>
    <row r="85" spans="12:16">
      <c r="L85" s="5"/>
      <c r="M85">
        <f>IF('bill book'!D85=$H$1,'bill book'!B85,"false")</f>
        <v>38</v>
      </c>
      <c r="N85">
        <f>'bill book'!E85</f>
        <v>15</v>
      </c>
      <c r="O85">
        <f>'bill book'!H85</f>
        <v>0</v>
      </c>
      <c r="P85">
        <f>'bill book'!G85</f>
        <v>0</v>
      </c>
    </row>
    <row r="86" spans="12:16">
      <c r="L86" s="5"/>
      <c r="M86" t="str">
        <f>IF('bill book'!D86=$H$1,'bill book'!B86,"false")</f>
        <v>false</v>
      </c>
      <c r="N86">
        <f>'bill book'!E86</f>
        <v>20</v>
      </c>
      <c r="O86">
        <f>'bill book'!H86</f>
        <v>0</v>
      </c>
      <c r="P86">
        <f>'bill book'!G86</f>
        <v>0</v>
      </c>
    </row>
    <row r="87" spans="12:16">
      <c r="L87" s="5"/>
      <c r="M87" t="str">
        <f>IF('bill book'!D87=$H$1,'bill book'!B87,"false")</f>
        <v>false</v>
      </c>
      <c r="N87">
        <f>'bill book'!E87</f>
        <v>20</v>
      </c>
      <c r="O87">
        <f>'bill book'!H87</f>
        <v>0</v>
      </c>
      <c r="P87">
        <f>'bill book'!G87</f>
        <v>0</v>
      </c>
    </row>
    <row r="88" spans="12:16">
      <c r="L88" s="5"/>
      <c r="M88" t="str">
        <f>IF('bill book'!D88=$H$1,'bill book'!B88,"false")</f>
        <v>false</v>
      </c>
      <c r="N88">
        <f>'bill book'!E88</f>
        <v>30</v>
      </c>
      <c r="O88">
        <f>'bill book'!H88</f>
        <v>0</v>
      </c>
      <c r="P88">
        <f>'bill book'!G88</f>
        <v>0</v>
      </c>
    </row>
    <row r="89" spans="12:16">
      <c r="L89" s="5"/>
      <c r="M89" t="str">
        <f>IF('bill book'!D89=$H$1,'bill book'!B89,"false")</f>
        <v>false</v>
      </c>
      <c r="N89">
        <f>'bill book'!E89</f>
        <v>15</v>
      </c>
      <c r="O89">
        <f>'bill book'!H89</f>
        <v>0</v>
      </c>
      <c r="P89">
        <f>'bill book'!G89</f>
        <v>0</v>
      </c>
    </row>
    <row r="90" spans="12:16">
      <c r="L90" s="5"/>
      <c r="M90" t="str">
        <f>IF('bill book'!D90=$H$1,'bill book'!B90,"false")</f>
        <v>false</v>
      </c>
      <c r="N90">
        <f>'bill book'!E90</f>
        <v>20</v>
      </c>
      <c r="O90">
        <f>'bill book'!H90</f>
        <v>0</v>
      </c>
      <c r="P90">
        <f>'bill book'!G90</f>
        <v>0</v>
      </c>
    </row>
    <row r="91" spans="12:16">
      <c r="L91" s="5"/>
      <c r="M91" t="str">
        <f>IF('bill book'!D91=$H$1,'bill book'!B91,"false")</f>
        <v>false</v>
      </c>
      <c r="N91">
        <f>'bill book'!E91</f>
        <v>5</v>
      </c>
      <c r="O91">
        <f>'bill book'!H91</f>
        <v>0</v>
      </c>
      <c r="P91">
        <f>'bill book'!G91</f>
        <v>0</v>
      </c>
    </row>
    <row r="92" spans="12:16">
      <c r="L92" s="5"/>
      <c r="M92" t="str">
        <f>IF('bill book'!D92=$H$1,'bill book'!B92,"false")</f>
        <v>false</v>
      </c>
      <c r="N92">
        <f>'bill book'!E92</f>
        <v>4</v>
      </c>
      <c r="O92">
        <f>'bill book'!H92</f>
        <v>0</v>
      </c>
      <c r="P92">
        <f>'bill book'!G92</f>
        <v>0</v>
      </c>
    </row>
    <row r="93" spans="12:16">
      <c r="L93" s="5"/>
      <c r="M93" t="str">
        <f>IF('bill book'!D93=$H$1,'bill book'!B93,"false")</f>
        <v>false</v>
      </c>
      <c r="N93">
        <f>'bill book'!E93</f>
        <v>25</v>
      </c>
      <c r="O93">
        <f>'bill book'!H93</f>
        <v>0</v>
      </c>
      <c r="P93">
        <f>'bill book'!G93</f>
        <v>0</v>
      </c>
    </row>
    <row r="94" spans="12:16">
      <c r="L94" s="5"/>
      <c r="M94" t="str">
        <f>IF('bill book'!D94=$H$1,'bill book'!B94,"false")</f>
        <v>false</v>
      </c>
      <c r="N94">
        <f>'bill book'!E94</f>
        <v>25</v>
      </c>
      <c r="O94">
        <f>'bill book'!H94</f>
        <v>0</v>
      </c>
      <c r="P94">
        <f>'bill book'!G94</f>
        <v>0</v>
      </c>
    </row>
    <row r="95" spans="12:16">
      <c r="L95" s="5"/>
      <c r="M95" t="str">
        <f>IF('bill book'!D95=$H$1,'bill book'!B95,"false")</f>
        <v>false</v>
      </c>
      <c r="N95">
        <f>'bill book'!E95</f>
        <v>30</v>
      </c>
      <c r="O95">
        <f>'bill book'!H95</f>
        <v>0</v>
      </c>
      <c r="P95">
        <f>'bill book'!G95</f>
        <v>0</v>
      </c>
    </row>
    <row r="96" spans="12:16">
      <c r="L96" s="5"/>
      <c r="M96" t="str">
        <f>IF('bill book'!D96=$H$1,'bill book'!B96,"false")</f>
        <v>false</v>
      </c>
      <c r="N96">
        <f>'bill book'!E96</f>
        <v>30</v>
      </c>
      <c r="O96">
        <f>'bill book'!H96</f>
        <v>0</v>
      </c>
      <c r="P96">
        <f>'bill book'!G96</f>
        <v>0</v>
      </c>
    </row>
    <row r="97" spans="12:16">
      <c r="L97" s="5"/>
      <c r="M97" t="str">
        <f>IF('bill book'!D97=$H$1,'bill book'!B97,"false")</f>
        <v>false</v>
      </c>
      <c r="N97">
        <f>'bill book'!E97</f>
        <v>20</v>
      </c>
      <c r="O97">
        <f>'bill book'!H97</f>
        <v>0</v>
      </c>
      <c r="P97">
        <f>'bill book'!G97</f>
        <v>0</v>
      </c>
    </row>
    <row r="98" spans="12:16">
      <c r="L98" s="5"/>
      <c r="M98" t="str">
        <f>IF('bill book'!D98=$H$1,'bill book'!B98,"false")</f>
        <v>false</v>
      </c>
      <c r="N98">
        <f>'bill book'!E98</f>
        <v>10</v>
      </c>
      <c r="O98">
        <f>'bill book'!H98</f>
        <v>0</v>
      </c>
      <c r="P98">
        <f>'bill book'!G98</f>
        <v>0</v>
      </c>
    </row>
    <row r="99" spans="12:16">
      <c r="L99" s="5"/>
      <c r="M99" t="str">
        <f>IF('bill book'!D99=$H$1,'bill book'!B99,"false")</f>
        <v>false</v>
      </c>
      <c r="N99">
        <f>'bill book'!E99</f>
        <v>20</v>
      </c>
      <c r="O99">
        <f>'bill book'!H99</f>
        <v>0</v>
      </c>
      <c r="P99">
        <f>'bill book'!G99</f>
        <v>0</v>
      </c>
    </row>
    <row r="100" spans="12:16">
      <c r="L100" s="5"/>
      <c r="M100" t="str">
        <f>IF('bill book'!D100=$H$1,'bill book'!B100,"false")</f>
        <v>false</v>
      </c>
      <c r="N100">
        <f>'bill book'!E100</f>
        <v>25</v>
      </c>
      <c r="O100">
        <f>'bill book'!H100</f>
        <v>0</v>
      </c>
      <c r="P100">
        <f>'bill book'!G100</f>
        <v>0</v>
      </c>
    </row>
    <row r="101" spans="12:16">
      <c r="L101" s="5"/>
      <c r="M101" t="str">
        <f>IF('bill book'!D101=$H$1,'bill book'!B101,"false")</f>
        <v>false</v>
      </c>
      <c r="N101">
        <f>'bill book'!E101</f>
        <v>25</v>
      </c>
      <c r="O101">
        <f>'bill book'!H101</f>
        <v>0</v>
      </c>
      <c r="P101">
        <f>'bill book'!G101</f>
        <v>0</v>
      </c>
    </row>
    <row r="102" spans="12:16">
      <c r="L102" s="5"/>
      <c r="M102" t="str">
        <f>IF('bill book'!D102=$H$1,'bill book'!B102,"false")</f>
        <v>false</v>
      </c>
      <c r="N102">
        <f>'bill book'!E102</f>
        <v>30</v>
      </c>
      <c r="O102">
        <f>'bill book'!H102</f>
        <v>0</v>
      </c>
      <c r="P102">
        <f>'bill book'!G102</f>
        <v>0</v>
      </c>
    </row>
    <row r="103" spans="12:16">
      <c r="L103" s="5"/>
      <c r="M103" t="str">
        <f>IF('bill book'!D103=$H$1,'bill book'!B103,"false")</f>
        <v>false</v>
      </c>
      <c r="N103">
        <f>'bill book'!E103</f>
        <v>8</v>
      </c>
      <c r="O103">
        <f>'bill book'!H103</f>
        <v>0</v>
      </c>
      <c r="P103">
        <f>'bill book'!G103</f>
        <v>0</v>
      </c>
    </row>
    <row r="104" spans="12:16">
      <c r="L104" s="5"/>
      <c r="M104">
        <f>IF('bill book'!D104=$H$1,'bill book'!B104,"false")</f>
        <v>42</v>
      </c>
      <c r="N104">
        <f>'bill book'!E104</f>
        <v>2</v>
      </c>
      <c r="O104">
        <f>'bill book'!H104</f>
        <v>0</v>
      </c>
      <c r="P104">
        <f>'bill book'!G104</f>
        <v>0</v>
      </c>
    </row>
    <row r="105" spans="12:16">
      <c r="L105" s="5"/>
      <c r="M105" t="str">
        <f>IF('bill book'!D105=$H$1,'bill book'!B105,"false")</f>
        <v>false</v>
      </c>
      <c r="N105">
        <f>'bill book'!E105</f>
        <v>2</v>
      </c>
      <c r="O105">
        <f>'bill book'!H105</f>
        <v>0</v>
      </c>
      <c r="P105">
        <f>'bill book'!G105</f>
        <v>0</v>
      </c>
    </row>
    <row r="106" spans="12:16">
      <c r="L106" s="5"/>
      <c r="M106" t="str">
        <f>IF('bill book'!D106=$H$1,'bill book'!B106,"false")</f>
        <v>false</v>
      </c>
      <c r="N106">
        <f>'bill book'!E106</f>
        <v>10</v>
      </c>
      <c r="O106">
        <f>'bill book'!H106</f>
        <v>0</v>
      </c>
      <c r="P106">
        <f>'bill book'!G106</f>
        <v>0</v>
      </c>
    </row>
    <row r="107" spans="12:16">
      <c r="L107" s="5"/>
      <c r="M107" t="str">
        <f>IF('bill book'!D107=$H$1,'bill book'!B107,"false")</f>
        <v>false</v>
      </c>
      <c r="N107">
        <f>'bill book'!E107</f>
        <v>8</v>
      </c>
      <c r="O107">
        <f>'bill book'!H107</f>
        <v>0</v>
      </c>
      <c r="P107">
        <f>'bill book'!G107</f>
        <v>0</v>
      </c>
    </row>
    <row r="108" spans="12:16">
      <c r="L108" s="5"/>
      <c r="M108" t="str">
        <f>IF('bill book'!D108=$H$1,'bill book'!B108,"false")</f>
        <v>false</v>
      </c>
      <c r="N108">
        <f>'bill book'!E108</f>
        <v>1</v>
      </c>
      <c r="O108">
        <f>'bill book'!H108</f>
        <v>0</v>
      </c>
      <c r="P108">
        <f>'bill book'!G108</f>
        <v>0</v>
      </c>
    </row>
    <row r="109" spans="12:16">
      <c r="L109" s="5"/>
      <c r="M109" t="str">
        <f>IF('bill book'!D109=$H$1,'bill book'!B109,"false")</f>
        <v>false</v>
      </c>
      <c r="N109">
        <f>'bill book'!E109</f>
        <v>2</v>
      </c>
      <c r="O109">
        <f>'bill book'!H109</f>
        <v>0</v>
      </c>
      <c r="P109">
        <f>'bill book'!G109</f>
        <v>0</v>
      </c>
    </row>
    <row r="110" spans="12:16">
      <c r="L110" s="5"/>
      <c r="M110" t="str">
        <f>IF('bill book'!D110=$H$1,'bill book'!B110,"false")</f>
        <v>false</v>
      </c>
      <c r="N110">
        <f>'bill book'!E110</f>
        <v>18</v>
      </c>
      <c r="O110">
        <f>'bill book'!H110</f>
        <v>0</v>
      </c>
      <c r="P110">
        <f>'bill book'!G110</f>
        <v>0</v>
      </c>
    </row>
    <row r="111" spans="12:16">
      <c r="L111" s="5"/>
      <c r="M111" t="str">
        <f>IF('bill book'!D111=$H$1,'bill book'!B111,"false")</f>
        <v>false</v>
      </c>
      <c r="N111">
        <f>'bill book'!E111</f>
        <v>19</v>
      </c>
      <c r="O111">
        <f>'bill book'!H111</f>
        <v>0</v>
      </c>
      <c r="P111">
        <f>'bill book'!G111</f>
        <v>0</v>
      </c>
    </row>
    <row r="112" spans="12:16">
      <c r="L112" s="5"/>
      <c r="M112" t="str">
        <f>IF('bill book'!D112=$H$1,'bill book'!B112,"false")</f>
        <v>false</v>
      </c>
      <c r="N112">
        <f>'bill book'!E112</f>
        <v>20</v>
      </c>
      <c r="O112">
        <f>'bill book'!H112</f>
        <v>0</v>
      </c>
      <c r="P112">
        <f>'bill book'!G112</f>
        <v>0</v>
      </c>
    </row>
    <row r="113" spans="12:16">
      <c r="L113" s="5"/>
      <c r="M113" t="str">
        <f>IF('bill book'!D113=$H$1,'bill book'!B113,"false")</f>
        <v>false</v>
      </c>
      <c r="N113">
        <f>'bill book'!E113</f>
        <v>1</v>
      </c>
      <c r="O113">
        <f>'bill book'!H113</f>
        <v>0</v>
      </c>
      <c r="P113">
        <f>'bill book'!G113</f>
        <v>0</v>
      </c>
    </row>
    <row r="114" spans="12:16">
      <c r="L114" s="5"/>
      <c r="M114">
        <f>IF('bill book'!D114=$H$1,'bill book'!B114,"false")</f>
        <v>44</v>
      </c>
      <c r="N114">
        <f>'bill book'!E114</f>
        <v>4</v>
      </c>
      <c r="O114">
        <f>'bill book'!H114</f>
        <v>0</v>
      </c>
      <c r="P114">
        <f>'bill book'!G114</f>
        <v>0</v>
      </c>
    </row>
    <row r="115" spans="12:16">
      <c r="L115" s="5"/>
      <c r="M115" t="str">
        <f>IF('bill book'!D115=$H$1,'bill book'!B115,"false")</f>
        <v>false</v>
      </c>
      <c r="N115">
        <f>'bill book'!E115</f>
        <v>6</v>
      </c>
      <c r="O115">
        <f>'bill book'!H115</f>
        <v>0</v>
      </c>
      <c r="P115">
        <f>'bill book'!G115</f>
        <v>0</v>
      </c>
    </row>
    <row r="116" spans="12:16">
      <c r="L116" s="5"/>
      <c r="M116" t="str">
        <f>IF('bill book'!D116=$H$1,'bill book'!B116,"false")</f>
        <v>false</v>
      </c>
      <c r="N116">
        <f>'bill book'!E116</f>
        <v>7</v>
      </c>
      <c r="O116">
        <f>'bill book'!H116</f>
        <v>0</v>
      </c>
      <c r="P116">
        <f>'bill book'!G116</f>
        <v>0</v>
      </c>
    </row>
    <row r="117" spans="12:16">
      <c r="L117" s="5"/>
      <c r="M117" t="str">
        <f>IF('bill book'!D117=$H$1,'bill book'!B117,"false")</f>
        <v>false</v>
      </c>
      <c r="N117">
        <f>'bill book'!E117</f>
        <v>20</v>
      </c>
      <c r="O117">
        <f>'bill book'!H117</f>
        <v>0</v>
      </c>
      <c r="P117">
        <f>'bill book'!G117</f>
        <v>0</v>
      </c>
    </row>
    <row r="118" spans="12:16">
      <c r="L118" s="5"/>
      <c r="M118" t="str">
        <f>IF('bill book'!D118=$H$1,'bill book'!B118,"false")</f>
        <v>false</v>
      </c>
      <c r="N118">
        <f>'bill book'!E118</f>
        <v>14</v>
      </c>
      <c r="O118">
        <f>'bill book'!H118</f>
        <v>0</v>
      </c>
      <c r="P118">
        <f>'bill book'!G118</f>
        <v>0</v>
      </c>
    </row>
    <row r="119" spans="12:16">
      <c r="L119" s="5"/>
      <c r="M119" t="str">
        <f>IF('bill book'!D119=$H$1,'bill book'!B119,"false")</f>
        <v>false</v>
      </c>
      <c r="N119">
        <f>'bill book'!E119</f>
        <v>419</v>
      </c>
      <c r="O119">
        <f>'bill book'!H119</f>
        <v>0</v>
      </c>
      <c r="P119">
        <f>'bill book'!G119</f>
        <v>0</v>
      </c>
    </row>
    <row r="120" spans="12:16">
      <c r="L120" s="5"/>
      <c r="M120" t="str">
        <f>IF('bill book'!D120=$H$1,'bill book'!B120,"false")</f>
        <v>false</v>
      </c>
      <c r="N120">
        <f>'bill book'!E120</f>
        <v>23</v>
      </c>
      <c r="O120">
        <f>'bill book'!H120</f>
        <v>0</v>
      </c>
      <c r="P120">
        <f>'bill book'!G120</f>
        <v>0</v>
      </c>
    </row>
    <row r="121" spans="12:16">
      <c r="L121" s="5"/>
      <c r="M121" t="str">
        <f>IF('bill book'!D121=$H$1,'bill book'!B121,"false")</f>
        <v>false</v>
      </c>
      <c r="N121">
        <f>'bill book'!E121</f>
        <v>105</v>
      </c>
      <c r="O121">
        <f>'bill book'!H121</f>
        <v>0</v>
      </c>
      <c r="P121">
        <f>'bill book'!G121</f>
        <v>0</v>
      </c>
    </row>
    <row r="122" spans="12:16">
      <c r="L122" s="5"/>
      <c r="M122" t="str">
        <f>IF('bill book'!D122=$H$1,'bill book'!B122,"false")</f>
        <v>false</v>
      </c>
      <c r="N122">
        <f>'bill book'!E122</f>
        <v>18</v>
      </c>
      <c r="O122">
        <f>'bill book'!H122</f>
        <v>0</v>
      </c>
      <c r="P122">
        <f>'bill book'!G122</f>
        <v>0</v>
      </c>
    </row>
    <row r="123" spans="12:16">
      <c r="L123" s="5"/>
      <c r="M123" t="str">
        <f>IF('bill book'!D123=$H$1,'bill book'!B123,"false")</f>
        <v>false</v>
      </c>
      <c r="N123">
        <f>'bill book'!E123</f>
        <v>14</v>
      </c>
      <c r="O123">
        <f>'bill book'!H123</f>
        <v>0</v>
      </c>
      <c r="P123">
        <f>'bill book'!G123</f>
        <v>0</v>
      </c>
    </row>
    <row r="124" spans="12:16">
      <c r="L124" s="5"/>
      <c r="M124" t="str">
        <f>IF('bill book'!D124=$H$1,'bill book'!B124,"false")</f>
        <v>false</v>
      </c>
      <c r="N124">
        <f>'bill book'!E124</f>
        <v>63</v>
      </c>
      <c r="O124">
        <f>'bill book'!H124</f>
        <v>0</v>
      </c>
      <c r="P124">
        <f>'bill book'!G124</f>
        <v>0</v>
      </c>
    </row>
    <row r="125" spans="12:16">
      <c r="L125" s="5"/>
      <c r="M125" t="str">
        <f>IF('bill book'!D125=$H$1,'bill book'!B125,"false")</f>
        <v>false</v>
      </c>
      <c r="N125">
        <f>'bill book'!E125</f>
        <v>140</v>
      </c>
      <c r="O125">
        <f>'bill book'!H125</f>
        <v>0</v>
      </c>
      <c r="P125">
        <f>'bill book'!G125</f>
        <v>0</v>
      </c>
    </row>
    <row r="126" spans="12:16">
      <c r="L126" s="5"/>
      <c r="M126" t="str">
        <f>IF('bill book'!D126=$H$1,'bill book'!B126,"false")</f>
        <v>false</v>
      </c>
      <c r="N126">
        <f>'bill book'!E126</f>
        <v>9</v>
      </c>
      <c r="O126">
        <f>'bill book'!H126</f>
        <v>0</v>
      </c>
      <c r="P126">
        <f>'bill book'!G126</f>
        <v>0</v>
      </c>
    </row>
    <row r="127" spans="12:16">
      <c r="L127" s="5"/>
      <c r="M127" t="str">
        <f>IF('bill book'!D127=$H$1,'bill book'!B127,"false")</f>
        <v>false</v>
      </c>
      <c r="N127">
        <f>'bill book'!E127</f>
        <v>12</v>
      </c>
      <c r="O127">
        <f>'bill book'!H127</f>
        <v>0</v>
      </c>
      <c r="P127">
        <f>'bill book'!G127</f>
        <v>0</v>
      </c>
    </row>
    <row r="128" spans="12:16">
      <c r="L128" s="5"/>
      <c r="M128" t="str">
        <f>IF('bill book'!D128=$H$1,'bill book'!B128,"false")</f>
        <v>false</v>
      </c>
      <c r="N128">
        <f>'bill book'!E128</f>
        <v>77</v>
      </c>
      <c r="O128">
        <f>'bill book'!H128</f>
        <v>0</v>
      </c>
      <c r="P128">
        <f>'bill book'!G128</f>
        <v>0</v>
      </c>
    </row>
    <row r="129" spans="12:16">
      <c r="L129" s="5"/>
      <c r="M129" t="str">
        <f>IF('bill book'!D129=$H$1,'bill book'!B129,"false")</f>
        <v>false</v>
      </c>
      <c r="N129">
        <f>'bill book'!E129</f>
        <v>34</v>
      </c>
      <c r="O129">
        <f>'bill book'!H129</f>
        <v>0</v>
      </c>
      <c r="P129">
        <f>'bill book'!G129</f>
        <v>0</v>
      </c>
    </row>
    <row r="130" spans="12:16">
      <c r="L130" s="5"/>
      <c r="M130" t="str">
        <f>IF('bill book'!D130=$H$1,'bill book'!B130,"false")</f>
        <v>false</v>
      </c>
      <c r="N130">
        <f>'bill book'!E130</f>
        <v>32</v>
      </c>
      <c r="O130">
        <f>'bill book'!H130</f>
        <v>0</v>
      </c>
      <c r="P130">
        <f>'bill book'!G130</f>
        <v>0</v>
      </c>
    </row>
    <row r="131" spans="12:16">
      <c r="L131" s="5"/>
      <c r="M131" t="str">
        <f>IF('bill book'!D131=$H$1,'bill book'!B131,"false")</f>
        <v>false</v>
      </c>
      <c r="N131">
        <f>'bill book'!E131</f>
        <v>27</v>
      </c>
      <c r="O131">
        <f>'bill book'!H131</f>
        <v>0</v>
      </c>
      <c r="P131">
        <f>'bill book'!G131</f>
        <v>0</v>
      </c>
    </row>
    <row r="132" spans="12:16">
      <c r="L132" s="5"/>
      <c r="M132" t="str">
        <f>IF('bill book'!D132=$H$1,'bill book'!B132,"false")</f>
        <v>false</v>
      </c>
      <c r="N132">
        <f>'bill book'!E132</f>
        <v>6</v>
      </c>
      <c r="O132">
        <f>'bill book'!H132</f>
        <v>0</v>
      </c>
      <c r="P132">
        <f>'bill book'!G132</f>
        <v>0</v>
      </c>
    </row>
    <row r="133" spans="12:16">
      <c r="L133" s="5"/>
      <c r="M133" t="str">
        <f>IF('bill book'!D133=$H$1,'bill book'!B133,"false")</f>
        <v>false</v>
      </c>
      <c r="N133">
        <f>'bill book'!E133</f>
        <v>15</v>
      </c>
      <c r="O133">
        <f>'bill book'!H133</f>
        <v>0</v>
      </c>
      <c r="P133">
        <f>'bill book'!G133</f>
        <v>0</v>
      </c>
    </row>
    <row r="134" spans="12:16">
      <c r="L134" s="5"/>
      <c r="M134" t="str">
        <f>IF('bill book'!D134=$H$1,'bill book'!B134,"false")</f>
        <v>false</v>
      </c>
      <c r="N134">
        <f>'bill book'!E134</f>
        <v>34</v>
      </c>
      <c r="O134">
        <f>'bill book'!H134</f>
        <v>0</v>
      </c>
      <c r="P134">
        <f>'bill book'!G134</f>
        <v>0</v>
      </c>
    </row>
    <row r="135" spans="12:16">
      <c r="L135" s="5"/>
      <c r="M135" t="str">
        <f>IF('bill book'!D135=$H$1,'bill book'!B135,"false")</f>
        <v>false</v>
      </c>
      <c r="N135">
        <f>'bill book'!E135</f>
        <v>42</v>
      </c>
      <c r="O135">
        <f>'bill book'!H135</f>
        <v>0</v>
      </c>
      <c r="P135">
        <f>'bill book'!G135</f>
        <v>0</v>
      </c>
    </row>
    <row r="136" spans="12:16">
      <c r="L136" s="5"/>
      <c r="M136" t="str">
        <f>IF('bill book'!D136=$H$1,'bill book'!B136,"false")</f>
        <v>false</v>
      </c>
      <c r="N136">
        <f>'bill book'!E136</f>
        <v>14</v>
      </c>
      <c r="O136">
        <f>'bill book'!H136</f>
        <v>0</v>
      </c>
      <c r="P136">
        <f>'bill book'!G136</f>
        <v>0</v>
      </c>
    </row>
    <row r="137" spans="12:16">
      <c r="L137" s="5"/>
      <c r="M137" t="str">
        <f>IF('bill book'!D137=$H$1,'bill book'!B137,"false")</f>
        <v>false</v>
      </c>
      <c r="N137">
        <f>'bill book'!E137</f>
        <v>2</v>
      </c>
      <c r="O137">
        <f>'bill book'!H137</f>
        <v>0</v>
      </c>
      <c r="P137">
        <f>'bill book'!G137</f>
        <v>0</v>
      </c>
    </row>
    <row r="138" spans="12:16">
      <c r="L138" s="5"/>
      <c r="M138" t="str">
        <f>IF('bill book'!D138=$H$1,'bill book'!B138,"false")</f>
        <v>false</v>
      </c>
      <c r="N138">
        <f>'bill book'!E138</f>
        <v>55</v>
      </c>
      <c r="O138">
        <f>'bill book'!H138</f>
        <v>0</v>
      </c>
      <c r="P138">
        <f>'bill book'!G138</f>
        <v>0</v>
      </c>
    </row>
    <row r="139" spans="12:16">
      <c r="L139" s="5"/>
      <c r="M139" t="str">
        <f>IF('bill book'!D139=$H$1,'bill book'!B139,"false")</f>
        <v>false</v>
      </c>
      <c r="N139">
        <f>'bill book'!E139</f>
        <v>80</v>
      </c>
      <c r="O139">
        <f>'bill book'!H139</f>
        <v>0</v>
      </c>
      <c r="P139">
        <f>'bill book'!G139</f>
        <v>0</v>
      </c>
    </row>
    <row r="140" spans="12:16">
      <c r="L140" s="5"/>
      <c r="M140" t="str">
        <f>IF('bill book'!D140=$H$1,'bill book'!B140,"false")</f>
        <v>false</v>
      </c>
      <c r="N140">
        <f>'bill book'!E140</f>
        <v>50</v>
      </c>
      <c r="O140">
        <f>'bill book'!H140</f>
        <v>0</v>
      </c>
      <c r="P140">
        <f>'bill book'!G140</f>
        <v>0</v>
      </c>
    </row>
    <row r="141" spans="12:16">
      <c r="L141" s="5"/>
      <c r="M141" t="str">
        <f>IF('bill book'!D141=$H$1,'bill book'!B141,"false")</f>
        <v>false</v>
      </c>
      <c r="N141">
        <f>'bill book'!E141</f>
        <v>13</v>
      </c>
      <c r="O141">
        <f>'bill book'!H141</f>
        <v>0</v>
      </c>
      <c r="P141">
        <f>'bill book'!G141</f>
        <v>0</v>
      </c>
    </row>
    <row r="142" spans="12:16">
      <c r="L142" s="5"/>
      <c r="M142">
        <f>IF('bill book'!D142=$H$1,'bill book'!B142,"false")</f>
        <v>55</v>
      </c>
      <c r="N142">
        <f>'bill book'!E142</f>
        <v>12</v>
      </c>
      <c r="O142">
        <f>'bill book'!H142</f>
        <v>0</v>
      </c>
      <c r="P142">
        <f>'bill book'!G142</f>
        <v>0</v>
      </c>
    </row>
    <row r="143" spans="12:16">
      <c r="L143" s="5"/>
      <c r="M143" t="str">
        <f>IF('bill book'!D143=$H$1,'bill book'!B143,"false")</f>
        <v>false</v>
      </c>
      <c r="N143">
        <f>'bill book'!E143</f>
        <v>2</v>
      </c>
      <c r="O143">
        <f>'bill book'!H143</f>
        <v>0</v>
      </c>
      <c r="P143">
        <f>'bill book'!G143</f>
        <v>0</v>
      </c>
    </row>
    <row r="144" spans="12:16">
      <c r="L144" s="5"/>
      <c r="M144" t="str">
        <f>IF('bill book'!D144=$H$1,'bill book'!B144,"false")</f>
        <v>false</v>
      </c>
      <c r="N144">
        <f>'bill book'!E144</f>
        <v>12</v>
      </c>
      <c r="O144">
        <f>'bill book'!H144</f>
        <v>0</v>
      </c>
      <c r="P144">
        <f>'bill book'!G144</f>
        <v>0</v>
      </c>
    </row>
    <row r="145" spans="12:16">
      <c r="L145" s="5"/>
      <c r="M145" t="str">
        <f>IF('bill book'!D145=$H$1,'bill book'!B145,"false")</f>
        <v>false</v>
      </c>
      <c r="N145">
        <f>'bill book'!E145</f>
        <v>17</v>
      </c>
      <c r="O145">
        <f>'bill book'!H145</f>
        <v>0</v>
      </c>
      <c r="P145">
        <f>'bill book'!G145</f>
        <v>0</v>
      </c>
    </row>
    <row r="146" spans="12:16">
      <c r="L146" s="5"/>
      <c r="M146" t="str">
        <f>IF('bill book'!D146=$H$1,'bill book'!B146,"false")</f>
        <v>false</v>
      </c>
      <c r="N146">
        <f>'bill book'!E146</f>
        <v>2</v>
      </c>
      <c r="O146">
        <f>'bill book'!H146</f>
        <v>0</v>
      </c>
      <c r="P146">
        <f>'bill book'!G146</f>
        <v>0</v>
      </c>
    </row>
    <row r="147" spans="12:16">
      <c r="L147" s="5"/>
      <c r="M147" t="str">
        <f>IF('bill book'!D147=$H$1,'bill book'!B147,"false")</f>
        <v>false</v>
      </c>
      <c r="N147">
        <f>'bill book'!E147</f>
        <v>14</v>
      </c>
      <c r="O147">
        <f>'bill book'!H147</f>
        <v>0</v>
      </c>
      <c r="P147">
        <f>'bill book'!G147</f>
        <v>0</v>
      </c>
    </row>
    <row r="148" spans="12:16">
      <c r="L148" s="5"/>
      <c r="M148" t="str">
        <f>IF('bill book'!D148=$H$1,'bill book'!B148,"false")</f>
        <v>false</v>
      </c>
      <c r="N148">
        <f>'bill book'!E148</f>
        <v>18</v>
      </c>
      <c r="O148">
        <f>'bill book'!H148</f>
        <v>0</v>
      </c>
      <c r="P148">
        <f>'bill book'!G148</f>
        <v>0</v>
      </c>
    </row>
    <row r="149" spans="12:16">
      <c r="L149" s="5"/>
      <c r="M149" t="str">
        <f>IF('bill book'!D149=$H$1,'bill book'!B149,"false")</f>
        <v>false</v>
      </c>
      <c r="N149">
        <f>'bill book'!E149</f>
        <v>36</v>
      </c>
      <c r="O149">
        <f>'bill book'!H149</f>
        <v>0</v>
      </c>
      <c r="P149">
        <f>'bill book'!G149</f>
        <v>0</v>
      </c>
    </row>
    <row r="150" spans="12:16">
      <c r="L150" s="5"/>
      <c r="M150" t="str">
        <f>IF('bill book'!D150=$H$1,'bill book'!B150,"false")</f>
        <v>false</v>
      </c>
      <c r="N150">
        <f>'bill book'!E150</f>
        <v>3</v>
      </c>
      <c r="O150">
        <f>'bill book'!H150</f>
        <v>0</v>
      </c>
      <c r="P150">
        <f>'bill book'!G150</f>
        <v>0</v>
      </c>
    </row>
    <row r="151" spans="12:16">
      <c r="L151" s="5"/>
      <c r="M151" t="str">
        <f>IF('bill book'!D151=$H$1,'bill book'!B151,"false")</f>
        <v>false</v>
      </c>
      <c r="N151">
        <f>'bill book'!E151</f>
        <v>6</v>
      </c>
      <c r="O151">
        <f>'bill book'!H151</f>
        <v>0</v>
      </c>
      <c r="P151">
        <f>'bill book'!G151</f>
        <v>0</v>
      </c>
    </row>
    <row r="152" spans="12:16">
      <c r="L152" s="5"/>
      <c r="M152" t="str">
        <f>IF('bill book'!D152=$H$1,'bill book'!B152,"false")</f>
        <v>false</v>
      </c>
      <c r="N152">
        <f>'bill book'!E152</f>
        <v>2</v>
      </c>
      <c r="O152">
        <f>'bill book'!H152</f>
        <v>0</v>
      </c>
      <c r="P152">
        <f>'bill book'!G152</f>
        <v>0</v>
      </c>
    </row>
    <row r="153" spans="12:16">
      <c r="L153" s="5"/>
      <c r="M153" t="str">
        <f>IF('bill book'!D153=$H$1,'bill book'!B153,"false")</f>
        <v>false</v>
      </c>
      <c r="N153">
        <f>'bill book'!E153</f>
        <v>1</v>
      </c>
      <c r="O153">
        <f>'bill book'!H153</f>
        <v>0</v>
      </c>
      <c r="P153">
        <f>'bill book'!G153</f>
        <v>0</v>
      </c>
    </row>
    <row r="154" spans="12:16">
      <c r="L154" s="5"/>
      <c r="M154" t="str">
        <f>IF('bill book'!D154=$H$1,'bill book'!B154,"false")</f>
        <v>false</v>
      </c>
      <c r="N154">
        <f>'bill book'!E154</f>
        <v>1</v>
      </c>
      <c r="O154">
        <f>'bill book'!H154</f>
        <v>0</v>
      </c>
      <c r="P154">
        <f>'bill book'!G154</f>
        <v>0</v>
      </c>
    </row>
    <row r="155" spans="12:16">
      <c r="L155" s="5"/>
      <c r="M155">
        <f>IF('bill book'!D155=$H$1,'bill book'!B155,"false")</f>
        <v>58</v>
      </c>
      <c r="N155">
        <f>'bill book'!E155</f>
        <v>2</v>
      </c>
      <c r="O155">
        <f>'bill book'!H155</f>
        <v>0</v>
      </c>
      <c r="P155">
        <f>'bill book'!G155</f>
        <v>0</v>
      </c>
    </row>
    <row r="156" spans="12:16">
      <c r="L156" s="5"/>
      <c r="M156" t="str">
        <f>IF('bill book'!D156=$H$1,'bill book'!B156,"false")</f>
        <v>false</v>
      </c>
      <c r="N156">
        <f>'bill book'!E156</f>
        <v>14</v>
      </c>
      <c r="O156">
        <f>'bill book'!H156</f>
        <v>0</v>
      </c>
      <c r="P156">
        <f>'bill book'!G156</f>
        <v>0</v>
      </c>
    </row>
    <row r="157" spans="12:16">
      <c r="L157" s="5"/>
      <c r="M157" t="str">
        <f>IF('bill book'!D157=$H$1,'bill book'!B157,"false")</f>
        <v>false</v>
      </c>
      <c r="N157">
        <f>'bill book'!E157</f>
        <v>2</v>
      </c>
      <c r="O157">
        <f>'bill book'!H157</f>
        <v>0</v>
      </c>
      <c r="P157">
        <f>'bill book'!G157</f>
        <v>0</v>
      </c>
    </row>
    <row r="158" spans="12:16">
      <c r="L158" s="5"/>
      <c r="M158" t="str">
        <f>IF('bill book'!D158=$H$1,'bill book'!B158,"false")</f>
        <v>false</v>
      </c>
      <c r="N158">
        <f>'bill book'!E158</f>
        <v>51</v>
      </c>
      <c r="O158">
        <f>'bill book'!H158</f>
        <v>0</v>
      </c>
      <c r="P158">
        <f>'bill book'!G158</f>
        <v>0</v>
      </c>
    </row>
    <row r="159" spans="12:16">
      <c r="L159" s="5"/>
      <c r="M159" t="str">
        <f>IF('bill book'!D159=$H$1,'bill book'!B159,"false")</f>
        <v>false</v>
      </c>
      <c r="N159">
        <f>'bill book'!E159</f>
        <v>20</v>
      </c>
      <c r="O159">
        <f>'bill book'!H159</f>
        <v>0</v>
      </c>
      <c r="P159">
        <f>'bill book'!G159</f>
        <v>0</v>
      </c>
    </row>
    <row r="160" spans="12:16">
      <c r="L160" s="5"/>
      <c r="M160" t="str">
        <f>IF('bill book'!D160=$H$1,'bill book'!B160,"false")</f>
        <v>false</v>
      </c>
      <c r="N160">
        <f>'bill book'!E160</f>
        <v>6</v>
      </c>
      <c r="O160" t="str">
        <f>'bill book'!H160</f>
        <v>`</v>
      </c>
      <c r="P160">
        <f>'bill book'!G160</f>
        <v>0</v>
      </c>
    </row>
    <row r="161" spans="12:16">
      <c r="L161" s="5"/>
      <c r="M161" t="str">
        <f>IF('bill book'!D161=$H$1,'bill book'!B161,"false")</f>
        <v>false</v>
      </c>
      <c r="N161">
        <f>'bill book'!E161</f>
        <v>12</v>
      </c>
      <c r="O161">
        <f>'bill book'!H161</f>
        <v>0</v>
      </c>
      <c r="P161">
        <f>'bill book'!G161</f>
        <v>0</v>
      </c>
    </row>
    <row r="162" spans="12:16">
      <c r="L162" s="5"/>
      <c r="M162" t="str">
        <f>IF('bill book'!D162=$H$1,'bill book'!B162,"false")</f>
        <v>false</v>
      </c>
      <c r="N162">
        <f>'bill book'!E162</f>
        <v>181</v>
      </c>
      <c r="O162">
        <f>'bill book'!H162</f>
        <v>0</v>
      </c>
      <c r="P162">
        <f>'bill book'!G162</f>
        <v>0</v>
      </c>
    </row>
    <row r="163" spans="12:16">
      <c r="L163" s="5"/>
      <c r="M163" t="str">
        <f>IF('bill book'!D163=$H$1,'bill book'!B163,"false")</f>
        <v>false</v>
      </c>
      <c r="N163">
        <f>'bill book'!E163</f>
        <v>239</v>
      </c>
      <c r="O163">
        <f>'bill book'!H163</f>
        <v>0</v>
      </c>
      <c r="P163">
        <f>'bill book'!G163</f>
        <v>0</v>
      </c>
    </row>
    <row r="164" spans="12:16">
      <c r="L164" s="5"/>
      <c r="M164" t="str">
        <f>IF('bill book'!D164=$H$1,'bill book'!B164,"false")</f>
        <v>false</v>
      </c>
      <c r="N164">
        <f>'bill book'!E164</f>
        <v>1</v>
      </c>
      <c r="O164">
        <f>'bill book'!H164</f>
        <v>0</v>
      </c>
      <c r="P164">
        <f>'bill book'!G164</f>
        <v>0</v>
      </c>
    </row>
    <row r="165" spans="12:16">
      <c r="L165" s="5"/>
      <c r="M165" t="str">
        <f>IF('bill book'!D165=$H$1,'bill book'!B165,"false")</f>
        <v>false</v>
      </c>
      <c r="N165">
        <f>'bill book'!E165</f>
        <v>5</v>
      </c>
      <c r="O165">
        <f>'bill book'!H165</f>
        <v>0</v>
      </c>
      <c r="P165">
        <f>'bill book'!G165</f>
        <v>0</v>
      </c>
    </row>
    <row r="166" spans="12:16">
      <c r="L166" s="5"/>
      <c r="M166" t="str">
        <f>IF('bill book'!D166=$H$1,'bill book'!B166,"false")</f>
        <v>false</v>
      </c>
      <c r="N166">
        <f>'bill book'!E166</f>
        <v>3</v>
      </c>
      <c r="O166">
        <f>'bill book'!H166</f>
        <v>0</v>
      </c>
      <c r="P166">
        <f>'bill book'!G166</f>
        <v>0</v>
      </c>
    </row>
    <row r="167" spans="12:16">
      <c r="L167" s="5"/>
      <c r="M167" t="str">
        <f>IF('bill book'!D167=$H$1,'bill book'!B167,"false")</f>
        <v>false</v>
      </c>
      <c r="N167">
        <f>'bill book'!E167</f>
        <v>39</v>
      </c>
      <c r="O167">
        <f>'bill book'!H167</f>
        <v>0</v>
      </c>
      <c r="P167">
        <f>'bill book'!G167</f>
        <v>0</v>
      </c>
    </row>
    <row r="168" spans="12:16">
      <c r="L168" s="5"/>
      <c r="M168">
        <f>IF('bill book'!D168=$H$1,'bill book'!B168,"false")</f>
        <v>64</v>
      </c>
      <c r="N168">
        <f>'bill book'!E168</f>
        <v>2</v>
      </c>
      <c r="O168">
        <f>'bill book'!H168</f>
        <v>0</v>
      </c>
      <c r="P168">
        <f>'bill book'!G168</f>
        <v>0</v>
      </c>
    </row>
    <row r="169" spans="12:16">
      <c r="L169" s="5"/>
      <c r="M169" t="str">
        <f>IF('bill book'!D169=$H$1,'bill book'!B169,"false")</f>
        <v>false</v>
      </c>
      <c r="N169">
        <f>'bill book'!E169</f>
        <v>1</v>
      </c>
      <c r="O169">
        <f>'bill book'!H169</f>
        <v>0</v>
      </c>
      <c r="P169">
        <f>'bill book'!G169</f>
        <v>0</v>
      </c>
    </row>
    <row r="170" spans="12:16">
      <c r="L170" s="5"/>
      <c r="M170" t="str">
        <f>IF('bill book'!D170=$H$1,'bill book'!B170,"false")</f>
        <v>false</v>
      </c>
      <c r="N170">
        <f>'bill book'!E170</f>
        <v>4</v>
      </c>
      <c r="O170">
        <f>'bill book'!H170</f>
        <v>0</v>
      </c>
      <c r="P170">
        <f>'bill book'!G170</f>
        <v>0</v>
      </c>
    </row>
    <row r="171" spans="12:16">
      <c r="L171" s="5"/>
      <c r="M171" t="str">
        <f>IF('bill book'!D171=$H$1,'bill book'!B171,"false")</f>
        <v>false</v>
      </c>
      <c r="N171">
        <f>'bill book'!E171</f>
        <v>20</v>
      </c>
      <c r="O171">
        <f>'bill book'!H171</f>
        <v>0</v>
      </c>
      <c r="P171">
        <f>'bill book'!G171</f>
        <v>0</v>
      </c>
    </row>
    <row r="172" spans="12:16">
      <c r="L172" s="5"/>
      <c r="M172" t="str">
        <f>IF('bill book'!D172=$H$1,'bill book'!B172,"false")</f>
        <v>false</v>
      </c>
      <c r="N172">
        <f>'bill book'!E172</f>
        <v>25</v>
      </c>
      <c r="O172">
        <f>'bill book'!H172</f>
        <v>0</v>
      </c>
      <c r="P172">
        <f>'bill book'!G172</f>
        <v>0</v>
      </c>
    </row>
    <row r="173" spans="12:16">
      <c r="L173" s="5"/>
      <c r="M173" t="str">
        <f>IF('bill book'!D173=$H$1,'bill book'!B173,"false")</f>
        <v>false</v>
      </c>
      <c r="N173">
        <f>'bill book'!E173</f>
        <v>25</v>
      </c>
      <c r="O173">
        <f>'bill book'!H173</f>
        <v>0</v>
      </c>
      <c r="P173">
        <f>'bill book'!G173</f>
        <v>0</v>
      </c>
    </row>
    <row r="174" spans="12:16">
      <c r="L174" s="5"/>
      <c r="M174" t="str">
        <f>IF('bill book'!D174=$H$1,'bill book'!B174,"false")</f>
        <v>false</v>
      </c>
      <c r="N174">
        <f>'bill book'!E174</f>
        <v>2</v>
      </c>
      <c r="O174">
        <f>'bill book'!H174</f>
        <v>0</v>
      </c>
      <c r="P174">
        <f>'bill book'!G174</f>
        <v>0</v>
      </c>
    </row>
    <row r="175" spans="12:16">
      <c r="L175" s="5"/>
      <c r="M175" t="str">
        <f>IF('bill book'!D175=$H$1,'bill book'!B175,"false")</f>
        <v>false</v>
      </c>
      <c r="N175">
        <f>'bill book'!E175</f>
        <v>2</v>
      </c>
      <c r="O175">
        <f>'bill book'!H175</f>
        <v>0</v>
      </c>
      <c r="P175">
        <f>'bill book'!G175</f>
        <v>0</v>
      </c>
    </row>
    <row r="176" spans="12:16">
      <c r="L176" s="5"/>
      <c r="M176">
        <f>IF('bill book'!D176=$H$1,'bill book'!B176,"false")</f>
        <v>67</v>
      </c>
      <c r="N176">
        <f>'bill book'!E176</f>
        <v>1</v>
      </c>
      <c r="O176">
        <f>'bill book'!H176</f>
        <v>0</v>
      </c>
      <c r="P176">
        <f>'bill book'!G176</f>
        <v>0</v>
      </c>
    </row>
    <row r="177" spans="12:16">
      <c r="L177" s="5"/>
      <c r="M177" t="str">
        <f>IF('bill book'!D177=$H$1,'bill book'!B177,"false")</f>
        <v>false</v>
      </c>
      <c r="N177">
        <f>'bill book'!E177</f>
        <v>1</v>
      </c>
      <c r="O177">
        <f>'bill book'!H177</f>
        <v>0</v>
      </c>
      <c r="P177">
        <f>'bill book'!G177</f>
        <v>0</v>
      </c>
    </row>
    <row r="178" spans="12:16">
      <c r="L178" s="5"/>
      <c r="M178" t="str">
        <f>IF('bill book'!D178=$H$1,'bill book'!B178,"false")</f>
        <v>false</v>
      </c>
      <c r="N178">
        <f>'bill book'!E178</f>
        <v>4</v>
      </c>
      <c r="O178">
        <f>'bill book'!H178</f>
        <v>0</v>
      </c>
      <c r="P178">
        <f>'bill book'!G178</f>
        <v>0</v>
      </c>
    </row>
    <row r="179" spans="12:16">
      <c r="L179" s="5"/>
      <c r="M179" t="str">
        <f>IF('bill book'!D179=$H$1,'bill book'!B179,"false")</f>
        <v>false</v>
      </c>
      <c r="N179">
        <f>'bill book'!E179</f>
        <v>6</v>
      </c>
      <c r="O179">
        <f>'bill book'!H179</f>
        <v>0</v>
      </c>
      <c r="P179">
        <f>'bill book'!G179</f>
        <v>0</v>
      </c>
    </row>
    <row r="180" spans="12:16">
      <c r="L180" s="5"/>
      <c r="M180" t="str">
        <f>IF('bill book'!D180=$H$1,'bill book'!B180,"false")</f>
        <v>false</v>
      </c>
      <c r="N180">
        <f>'bill book'!E180</f>
        <v>10</v>
      </c>
      <c r="O180">
        <f>'bill book'!H180</f>
        <v>0</v>
      </c>
      <c r="P180">
        <f>'bill book'!G180</f>
        <v>0</v>
      </c>
    </row>
    <row r="181" spans="12:16">
      <c r="L181" s="5"/>
      <c r="M181">
        <f>IF('bill book'!D181=$H$1,'bill book'!B181,"false")</f>
        <v>69</v>
      </c>
      <c r="N181">
        <f>'bill book'!E181</f>
        <v>15</v>
      </c>
      <c r="O181">
        <f>'bill book'!H181</f>
        <v>0</v>
      </c>
      <c r="P181">
        <f>'bill book'!G181</f>
        <v>0</v>
      </c>
    </row>
    <row r="182" spans="12:16">
      <c r="L182" s="5"/>
      <c r="M182" t="str">
        <f>IF('bill book'!D182=$H$1,'bill book'!B182,"false")</f>
        <v>false</v>
      </c>
      <c r="N182">
        <f>'bill book'!E182</f>
        <v>25</v>
      </c>
      <c r="O182">
        <f>'bill book'!H182</f>
        <v>0</v>
      </c>
      <c r="P182">
        <f>'bill book'!G182</f>
        <v>0</v>
      </c>
    </row>
    <row r="183" spans="12:16">
      <c r="L183" s="5"/>
      <c r="M183" t="str">
        <f>IF('bill book'!D183=$H$1,'bill book'!B183,"false")</f>
        <v>false</v>
      </c>
      <c r="N183">
        <f>'bill book'!E183</f>
        <v>20</v>
      </c>
      <c r="O183">
        <f>'bill book'!H183</f>
        <v>0</v>
      </c>
      <c r="P183">
        <f>'bill book'!G183</f>
        <v>0</v>
      </c>
    </row>
    <row r="184" spans="12:16">
      <c r="L184" s="5"/>
      <c r="M184" t="str">
        <f>IF('bill book'!D184=$H$1,'bill book'!B184,"false")</f>
        <v>false</v>
      </c>
      <c r="N184">
        <f>'bill book'!E184</f>
        <v>10</v>
      </c>
      <c r="O184">
        <f>'bill book'!H184</f>
        <v>0</v>
      </c>
      <c r="P184">
        <f>'bill book'!G184</f>
        <v>0</v>
      </c>
    </row>
    <row r="185" spans="12:16">
      <c r="L185" s="5"/>
      <c r="M185" t="str">
        <f>IF('bill book'!D185=$H$1,'bill book'!B185,"false")</f>
        <v>false</v>
      </c>
      <c r="N185">
        <f>'bill book'!E185</f>
        <v>25</v>
      </c>
      <c r="O185">
        <f>'bill book'!H185</f>
        <v>0</v>
      </c>
      <c r="P185">
        <f>'bill book'!G185</f>
        <v>0</v>
      </c>
    </row>
    <row r="186" spans="12:16">
      <c r="L186" s="5"/>
      <c r="M186" t="str">
        <f>IF('bill book'!D186=$H$1,'bill book'!B186,"false")</f>
        <v>false</v>
      </c>
      <c r="N186">
        <f>'bill book'!E186</f>
        <v>10</v>
      </c>
      <c r="O186">
        <f>'bill book'!H186</f>
        <v>0</v>
      </c>
      <c r="P186">
        <f>'bill book'!G186</f>
        <v>0</v>
      </c>
    </row>
    <row r="187" spans="12:16">
      <c r="L187" s="5"/>
      <c r="M187" t="str">
        <f>IF('bill book'!D187=$H$1,'bill book'!B187,"false")</f>
        <v>false</v>
      </c>
      <c r="N187">
        <f>'bill book'!E187</f>
        <v>3</v>
      </c>
      <c r="O187">
        <f>'bill book'!H187</f>
        <v>0</v>
      </c>
      <c r="P187">
        <f>'bill book'!G187</f>
        <v>0</v>
      </c>
    </row>
    <row r="188" spans="12:16">
      <c r="L188" s="5"/>
      <c r="M188" t="str">
        <f>IF('bill book'!D188=$H$1,'bill book'!B188,"false")</f>
        <v>false</v>
      </c>
      <c r="N188">
        <f>'bill book'!E188</f>
        <v>17</v>
      </c>
      <c r="O188">
        <f>'bill book'!H188</f>
        <v>0</v>
      </c>
      <c r="P188">
        <f>'bill book'!G188</f>
        <v>0</v>
      </c>
    </row>
    <row r="189" spans="12:16">
      <c r="L189" s="5"/>
      <c r="M189" t="str">
        <f>IF('bill book'!D189=$H$1,'bill book'!B189,"false")</f>
        <v>false</v>
      </c>
      <c r="N189">
        <f>'bill book'!E189</f>
        <v>2</v>
      </c>
      <c r="O189">
        <f>'bill book'!H189</f>
        <v>0</v>
      </c>
      <c r="P189">
        <f>'bill book'!G189</f>
        <v>0</v>
      </c>
    </row>
    <row r="190" spans="12:16">
      <c r="L190" s="5"/>
      <c r="M190" t="str">
        <f>IF('bill book'!D190=$H$1,'bill book'!B190,"false")</f>
        <v>false</v>
      </c>
      <c r="N190">
        <f>'bill book'!E190</f>
        <v>6</v>
      </c>
      <c r="O190">
        <f>'bill book'!H190</f>
        <v>0</v>
      </c>
      <c r="P190">
        <f>'bill book'!G190</f>
        <v>0</v>
      </c>
    </row>
    <row r="191" spans="12:16">
      <c r="L191" s="5"/>
      <c r="M191" t="str">
        <f>IF('bill book'!D191=$H$1,'bill book'!B191,"false")</f>
        <v>false</v>
      </c>
      <c r="N191">
        <f>'bill book'!E191</f>
        <v>33</v>
      </c>
      <c r="O191">
        <f>'bill book'!H191</f>
        <v>0</v>
      </c>
      <c r="P191">
        <f>'bill book'!G191</f>
        <v>0</v>
      </c>
    </row>
    <row r="192" spans="12:16">
      <c r="L192" s="5"/>
      <c r="M192" t="str">
        <f>IF('bill book'!D192=$H$1,'bill book'!B192,"false")</f>
        <v>false</v>
      </c>
      <c r="N192">
        <f>'bill book'!E192</f>
        <v>20</v>
      </c>
      <c r="O192">
        <f>'bill book'!H192</f>
        <v>0</v>
      </c>
      <c r="P192">
        <f>'bill book'!G192</f>
        <v>0</v>
      </c>
    </row>
    <row r="193" spans="12:16">
      <c r="L193" s="5"/>
      <c r="M193" t="str">
        <f>IF('bill book'!D193=$H$1,'bill book'!B193,"false")</f>
        <v>false</v>
      </c>
      <c r="N193">
        <f>'bill book'!E193</f>
        <v>1</v>
      </c>
      <c r="O193">
        <f>'bill book'!H193</f>
        <v>0</v>
      </c>
      <c r="P193">
        <f>'bill book'!G193</f>
        <v>0</v>
      </c>
    </row>
    <row r="194" spans="12:16">
      <c r="L194" s="5"/>
      <c r="M194">
        <f>IF('bill book'!D194=$H$1,'bill book'!B194,"false")</f>
        <v>70</v>
      </c>
      <c r="N194">
        <f>'bill book'!E194</f>
        <v>2</v>
      </c>
      <c r="O194">
        <f>'bill book'!H194</f>
        <v>0</v>
      </c>
      <c r="P194">
        <f>'bill book'!G194</f>
        <v>0</v>
      </c>
    </row>
    <row r="195" spans="12:16">
      <c r="L195" s="5"/>
      <c r="M195" t="str">
        <f>IF('bill book'!D195=$H$1,'bill book'!B195,"false")</f>
        <v>false</v>
      </c>
      <c r="N195">
        <f>'bill book'!E195</f>
        <v>12</v>
      </c>
      <c r="O195">
        <f>'bill book'!H195</f>
        <v>0</v>
      </c>
      <c r="P195">
        <f>'bill book'!G195</f>
        <v>0</v>
      </c>
    </row>
    <row r="196" spans="12:16">
      <c r="L196" s="5"/>
      <c r="M196">
        <f>IF('bill book'!D196=$H$1,'bill book'!B196,"false")</f>
        <v>71</v>
      </c>
      <c r="N196">
        <f>'bill book'!E196</f>
        <v>25</v>
      </c>
      <c r="O196">
        <f>'bill book'!H196</f>
        <v>0</v>
      </c>
      <c r="P196">
        <f>'bill book'!G196</f>
        <v>0</v>
      </c>
    </row>
    <row r="197" spans="12:16">
      <c r="L197" s="5"/>
      <c r="M197" t="str">
        <f>IF('bill book'!D197=$H$1,'bill book'!B197,"false")</f>
        <v>false</v>
      </c>
      <c r="N197">
        <f>'bill book'!E197</f>
        <v>40</v>
      </c>
      <c r="O197">
        <f>'bill book'!H197</f>
        <v>0</v>
      </c>
      <c r="P197">
        <f>'bill book'!G197</f>
        <v>0</v>
      </c>
    </row>
    <row r="198" spans="12:16">
      <c r="L198" s="5"/>
      <c r="M198" t="str">
        <f>IF('bill book'!D198=$H$1,'bill book'!B198,"false")</f>
        <v>false</v>
      </c>
      <c r="N198">
        <f>'bill book'!E198</f>
        <v>12</v>
      </c>
      <c r="O198">
        <f>'bill book'!H198</f>
        <v>0</v>
      </c>
      <c r="P198">
        <f>'bill book'!G198</f>
        <v>0</v>
      </c>
    </row>
    <row r="199" spans="12:16">
      <c r="L199" s="5"/>
      <c r="M199" t="str">
        <f>IF('bill book'!D199=$H$1,'bill book'!B199,"false")</f>
        <v>false</v>
      </c>
      <c r="N199">
        <f>'bill book'!E199</f>
        <v>5</v>
      </c>
      <c r="O199">
        <f>'bill book'!H199</f>
        <v>0</v>
      </c>
      <c r="P199">
        <f>'bill book'!G199</f>
        <v>0</v>
      </c>
    </row>
    <row r="200" spans="12:16">
      <c r="L200" s="5"/>
      <c r="M200" t="str">
        <f>IF('bill book'!D200=$H$1,'bill book'!B200,"false")</f>
        <v>false</v>
      </c>
      <c r="N200">
        <f>'bill book'!E200</f>
        <v>13</v>
      </c>
      <c r="O200">
        <f>'bill book'!H200</f>
        <v>0</v>
      </c>
      <c r="P200">
        <f>'bill book'!G200</f>
        <v>0</v>
      </c>
    </row>
    <row r="201" spans="12:16">
      <c r="L201" s="5"/>
      <c r="M201" t="str">
        <f>IF('bill book'!D201=$H$1,'bill book'!B201,"false")</f>
        <v>false</v>
      </c>
      <c r="N201">
        <f>'bill book'!E201</f>
        <v>14</v>
      </c>
      <c r="O201">
        <f>'bill book'!H201</f>
        <v>0</v>
      </c>
      <c r="P201">
        <f>'bill book'!G201</f>
        <v>0</v>
      </c>
    </row>
    <row r="202" spans="12:16">
      <c r="L202" s="5"/>
      <c r="M202" t="str">
        <f>IF('bill book'!D202=$H$1,'bill book'!B202,"false")</f>
        <v>false</v>
      </c>
      <c r="N202">
        <f>'bill book'!E202</f>
        <v>7</v>
      </c>
      <c r="O202">
        <f>'bill book'!H202</f>
        <v>0</v>
      </c>
      <c r="P202">
        <f>'bill book'!G202</f>
        <v>0</v>
      </c>
    </row>
    <row r="203" spans="12:16">
      <c r="L203" s="5"/>
      <c r="M203" t="str">
        <f>IF('bill book'!D203=$H$1,'bill book'!B203,"false")</f>
        <v>false</v>
      </c>
      <c r="N203">
        <f>'bill book'!E203</f>
        <v>22</v>
      </c>
      <c r="O203">
        <f>'bill book'!H203</f>
        <v>0</v>
      </c>
      <c r="P203">
        <f>'bill book'!G203</f>
        <v>0</v>
      </c>
    </row>
    <row r="204" spans="12:16">
      <c r="L204" s="5"/>
      <c r="M204" t="str">
        <f>IF('bill book'!D204=$H$1,'bill book'!B204,"false")</f>
        <v>false</v>
      </c>
      <c r="N204">
        <f>'bill book'!E204</f>
        <v>10</v>
      </c>
      <c r="O204">
        <f>'bill book'!H204</f>
        <v>0</v>
      </c>
      <c r="P204">
        <f>'bill book'!G204</f>
        <v>0</v>
      </c>
    </row>
    <row r="205" spans="12:16">
      <c r="L205" s="5"/>
      <c r="M205">
        <f>IF('bill book'!D205=$H$1,'bill book'!B205,"false")</f>
        <v>73</v>
      </c>
      <c r="N205">
        <f>'bill book'!E205</f>
        <v>15</v>
      </c>
      <c r="O205">
        <f>'bill book'!H205</f>
        <v>0</v>
      </c>
      <c r="P205">
        <f>'bill book'!G205</f>
        <v>0</v>
      </c>
    </row>
    <row r="206" spans="12:16">
      <c r="L206" s="5"/>
      <c r="M206" t="str">
        <f>IF('bill book'!D206=$H$1,'bill book'!B206,"false")</f>
        <v>false</v>
      </c>
      <c r="N206">
        <f>'bill book'!E206</f>
        <v>15</v>
      </c>
      <c r="O206">
        <f>'bill book'!H206</f>
        <v>0</v>
      </c>
      <c r="P206">
        <f>'bill book'!G206</f>
        <v>0</v>
      </c>
    </row>
    <row r="207" spans="12:16">
      <c r="L207" s="5"/>
      <c r="M207" t="str">
        <f>IF('bill book'!D207=$H$1,'bill book'!B207,"false")</f>
        <v>false</v>
      </c>
      <c r="N207">
        <f>'bill book'!E207</f>
        <v>15</v>
      </c>
      <c r="O207">
        <f>'bill book'!H207</f>
        <v>0</v>
      </c>
      <c r="P207">
        <f>'bill book'!G207</f>
        <v>0</v>
      </c>
    </row>
    <row r="208" spans="12:16">
      <c r="L208" s="5"/>
      <c r="M208" t="str">
        <f>IF('bill book'!D208=$H$1,'bill book'!B208,"false")</f>
        <v>false</v>
      </c>
      <c r="N208">
        <f>'bill book'!E208</f>
        <v>25</v>
      </c>
      <c r="O208">
        <f>'bill book'!H208</f>
        <v>0</v>
      </c>
      <c r="P208">
        <f>'bill book'!G208</f>
        <v>0</v>
      </c>
    </row>
    <row r="209" spans="12:16">
      <c r="L209" s="5"/>
      <c r="M209" t="str">
        <f>IF('bill book'!D209=$H$1,'bill book'!B209,"false")</f>
        <v>false</v>
      </c>
      <c r="N209">
        <f>'bill book'!E209</f>
        <v>25</v>
      </c>
      <c r="O209">
        <f>'bill book'!H209</f>
        <v>0</v>
      </c>
      <c r="P209">
        <f>'bill book'!G209</f>
        <v>0</v>
      </c>
    </row>
    <row r="210" spans="12:16">
      <c r="L210" s="5"/>
      <c r="M210" t="str">
        <f>IF('bill book'!D210=$H$1,'bill book'!B210,"false")</f>
        <v>false</v>
      </c>
      <c r="N210">
        <f>'bill book'!E210</f>
        <v>11</v>
      </c>
      <c r="O210">
        <f>'bill book'!H210</f>
        <v>0</v>
      </c>
      <c r="P210">
        <f>'bill book'!G210</f>
        <v>0</v>
      </c>
    </row>
    <row r="211" spans="12:16">
      <c r="L211" s="5"/>
      <c r="M211" t="str">
        <f>IF('bill book'!D211=$H$1,'bill book'!B211,"false")</f>
        <v>false</v>
      </c>
      <c r="N211">
        <f>'bill book'!E211</f>
        <v>60</v>
      </c>
      <c r="O211">
        <f>'bill book'!H211</f>
        <v>0</v>
      </c>
      <c r="P211">
        <f>'bill book'!G211</f>
        <v>0</v>
      </c>
    </row>
    <row r="212" spans="12:16">
      <c r="L212" s="5"/>
      <c r="M212" t="str">
        <f>IF('bill book'!D212=$H$1,'bill book'!B212,"false")</f>
        <v>false</v>
      </c>
      <c r="N212">
        <f>'bill book'!E212</f>
        <v>131</v>
      </c>
      <c r="O212">
        <f>'bill book'!H212</f>
        <v>0</v>
      </c>
      <c r="P212">
        <f>'bill book'!G212</f>
        <v>0</v>
      </c>
    </row>
    <row r="213" spans="12:16">
      <c r="L213" s="5"/>
      <c r="M213" t="str">
        <f>IF('bill book'!D213=$H$1,'bill book'!B213,"false")</f>
        <v>false</v>
      </c>
      <c r="N213">
        <f>'bill book'!E213</f>
        <v>60</v>
      </c>
      <c r="O213">
        <f>'bill book'!H213</f>
        <v>0</v>
      </c>
      <c r="P213">
        <f>'bill book'!G213</f>
        <v>0</v>
      </c>
    </row>
    <row r="214" spans="12:16">
      <c r="L214" s="5"/>
      <c r="M214" t="str">
        <f>IF('bill book'!D214=$H$1,'bill book'!B214,"false")</f>
        <v>false</v>
      </c>
      <c r="N214">
        <f>'bill book'!E214</f>
        <v>6</v>
      </c>
      <c r="O214">
        <f>'bill book'!H214</f>
        <v>0</v>
      </c>
      <c r="P214">
        <f>'bill book'!G214</f>
        <v>0</v>
      </c>
    </row>
    <row r="215" spans="12:16">
      <c r="L215" s="5"/>
      <c r="M215" t="str">
        <f>IF('bill book'!D215=$H$1,'bill book'!B215,"false")</f>
        <v>false</v>
      </c>
      <c r="N215">
        <f>'bill book'!E215</f>
        <v>20</v>
      </c>
      <c r="O215">
        <f>'bill book'!H215</f>
        <v>0</v>
      </c>
      <c r="P215">
        <f>'bill book'!G215</f>
        <v>0</v>
      </c>
    </row>
    <row r="216" spans="12:16">
      <c r="L216" s="5"/>
      <c r="M216" t="str">
        <f>IF('bill book'!D216=$H$1,'bill book'!B216,"false")</f>
        <v>false</v>
      </c>
      <c r="N216">
        <f>'bill book'!E216</f>
        <v>10</v>
      </c>
      <c r="O216">
        <f>'bill book'!H216</f>
        <v>0</v>
      </c>
      <c r="P216">
        <f>'bill book'!G216</f>
        <v>0</v>
      </c>
    </row>
    <row r="217" spans="12:16">
      <c r="L217" s="5"/>
      <c r="M217" t="str">
        <f>IF('bill book'!D217=$H$1,'bill book'!B217,"false")</f>
        <v>false</v>
      </c>
      <c r="N217">
        <f>'bill book'!E217</f>
        <v>10</v>
      </c>
      <c r="O217">
        <f>'bill book'!H217</f>
        <v>0</v>
      </c>
      <c r="P217">
        <f>'bill book'!G217</f>
        <v>0</v>
      </c>
    </row>
    <row r="218" spans="12:16">
      <c r="L218" s="5"/>
      <c r="M218" t="str">
        <f>IF('bill book'!D218=$H$1,'bill book'!B218,"false")</f>
        <v>false</v>
      </c>
      <c r="N218">
        <f>'bill book'!E218</f>
        <v>3</v>
      </c>
      <c r="O218">
        <f>'bill book'!H218</f>
        <v>0</v>
      </c>
      <c r="P218">
        <f>'bill book'!G218</f>
        <v>0</v>
      </c>
    </row>
    <row r="219" spans="12:16">
      <c r="L219" s="5"/>
      <c r="M219" t="str">
        <f>IF('bill book'!D219=$H$1,'bill book'!B219,"false")</f>
        <v>false</v>
      </c>
      <c r="N219">
        <f>'bill book'!E219</f>
        <v>25</v>
      </c>
      <c r="O219">
        <f>'bill book'!H219</f>
        <v>0</v>
      </c>
      <c r="P219">
        <f>'bill book'!G219</f>
        <v>0</v>
      </c>
    </row>
    <row r="220" spans="12:16">
      <c r="L220" s="5"/>
      <c r="M220">
        <f>IF('bill book'!D220=$H$1,'bill book'!B220,"false")</f>
        <v>77</v>
      </c>
      <c r="N220">
        <f>'bill book'!E220</f>
        <v>30</v>
      </c>
      <c r="O220">
        <f>'bill book'!H220</f>
        <v>0</v>
      </c>
      <c r="P220">
        <f>'bill book'!G220</f>
        <v>0</v>
      </c>
    </row>
    <row r="221" spans="12:16">
      <c r="L221" s="5"/>
      <c r="M221" t="str">
        <f>IF('bill book'!D221=$H$1,'bill book'!B221,"false")</f>
        <v>false</v>
      </c>
      <c r="N221">
        <f>'bill book'!E221</f>
        <v>25</v>
      </c>
      <c r="O221">
        <f>'bill book'!H221</f>
        <v>0</v>
      </c>
      <c r="P221">
        <f>'bill book'!G221</f>
        <v>0</v>
      </c>
    </row>
    <row r="222" spans="12:16">
      <c r="L222" s="5"/>
      <c r="M222" t="str">
        <f>IF('bill book'!D222=$H$1,'bill book'!B222,"false")</f>
        <v>false</v>
      </c>
      <c r="N222">
        <f>'bill book'!E222</f>
        <v>20</v>
      </c>
      <c r="O222">
        <f>'bill book'!H222</f>
        <v>0</v>
      </c>
      <c r="P222">
        <f>'bill book'!G222</f>
        <v>0</v>
      </c>
    </row>
    <row r="223" spans="12:16">
      <c r="L223" s="5"/>
      <c r="M223" t="str">
        <f>IF('bill book'!D223=$H$1,'bill book'!B223,"false")</f>
        <v>false</v>
      </c>
      <c r="N223">
        <f>'bill book'!E223</f>
        <v>85</v>
      </c>
      <c r="O223">
        <f>'bill book'!H223</f>
        <v>0</v>
      </c>
      <c r="P223">
        <f>'bill book'!G223</f>
        <v>0</v>
      </c>
    </row>
    <row r="224" spans="12:16">
      <c r="L224" s="5"/>
      <c r="M224" t="str">
        <f>IF('bill book'!D224=$H$1,'bill book'!B224,"false")</f>
        <v>false</v>
      </c>
      <c r="N224">
        <f>'bill book'!E224</f>
        <v>30</v>
      </c>
      <c r="O224">
        <f>'bill book'!H224</f>
        <v>0</v>
      </c>
      <c r="P224">
        <f>'bill book'!G224</f>
        <v>0</v>
      </c>
    </row>
    <row r="225" spans="12:16">
      <c r="L225" s="5"/>
      <c r="M225" t="str">
        <f>IF('bill book'!D225=$H$1,'bill book'!B225,"false")</f>
        <v>false</v>
      </c>
      <c r="N225">
        <f>'bill book'!E225</f>
        <v>25</v>
      </c>
      <c r="O225">
        <f>'bill book'!H225</f>
        <v>0</v>
      </c>
      <c r="P225">
        <f>'bill book'!G225</f>
        <v>0</v>
      </c>
    </row>
    <row r="226" spans="12:16">
      <c r="L226" s="5"/>
      <c r="M226" t="str">
        <f>IF('bill book'!D226=$H$1,'bill book'!B226,"false")</f>
        <v>false</v>
      </c>
      <c r="N226">
        <f>'bill book'!E226</f>
        <v>25</v>
      </c>
      <c r="O226">
        <f>'bill book'!H226</f>
        <v>0</v>
      </c>
      <c r="P226">
        <f>'bill book'!G226</f>
        <v>0</v>
      </c>
    </row>
    <row r="227" spans="12:16">
      <c r="L227" s="5"/>
      <c r="M227" t="str">
        <f>IF('bill book'!D227=$H$1,'bill book'!B227,"false")</f>
        <v>false</v>
      </c>
      <c r="N227">
        <f>'bill book'!E227</f>
        <v>0</v>
      </c>
      <c r="O227">
        <f>'bill book'!H227</f>
        <v>0</v>
      </c>
      <c r="P227">
        <f>'bill book'!G227</f>
        <v>0</v>
      </c>
    </row>
    <row r="228" spans="12:16">
      <c r="L228" s="5"/>
      <c r="M228" t="str">
        <f>IF('bill book'!D228=$H$1,'bill book'!B228,"false")</f>
        <v>false</v>
      </c>
      <c r="N228">
        <f>'bill book'!E228</f>
        <v>0</v>
      </c>
      <c r="O228">
        <f>'bill book'!H228</f>
        <v>0</v>
      </c>
      <c r="P228">
        <f>'bill book'!G228</f>
        <v>0</v>
      </c>
    </row>
    <row r="229" spans="12:16">
      <c r="L229" s="5"/>
      <c r="M229" t="str">
        <f>IF('bill book'!D229=$H$1,'bill book'!B229,"false")</f>
        <v>false</v>
      </c>
      <c r="N229">
        <f>'bill book'!E229</f>
        <v>0</v>
      </c>
      <c r="O229">
        <f>'bill book'!H229</f>
        <v>0</v>
      </c>
      <c r="P229">
        <f>'bill book'!G229</f>
        <v>0</v>
      </c>
    </row>
    <row r="230" spans="12:16">
      <c r="L230" s="5"/>
      <c r="M230" t="str">
        <f>IF('bill book'!D230=$H$1,'bill book'!B230,"false")</f>
        <v>false</v>
      </c>
      <c r="N230">
        <f>'bill book'!E230</f>
        <v>0</v>
      </c>
      <c r="O230">
        <f>'bill book'!H230</f>
        <v>0</v>
      </c>
      <c r="P230">
        <f>'bill book'!G230</f>
        <v>0</v>
      </c>
    </row>
    <row r="231" spans="12:16">
      <c r="L231" s="5"/>
      <c r="M231" t="str">
        <f>IF('bill book'!D231=$H$1,'bill book'!B231,"false")</f>
        <v>false</v>
      </c>
      <c r="N231">
        <f>'bill book'!E231</f>
        <v>0</v>
      </c>
      <c r="O231">
        <f>'bill book'!H231</f>
        <v>0</v>
      </c>
      <c r="P231">
        <f>'bill book'!G231</f>
        <v>0</v>
      </c>
    </row>
    <row r="232" spans="12:16">
      <c r="L232" s="5"/>
      <c r="M232" t="str">
        <f>IF('bill book'!D232=$H$1,'bill book'!B232,"false")</f>
        <v>false</v>
      </c>
      <c r="N232">
        <f>'bill book'!E232</f>
        <v>0</v>
      </c>
      <c r="O232">
        <f>'bill book'!H232</f>
        <v>0</v>
      </c>
      <c r="P232">
        <f>'bill book'!G232</f>
        <v>0</v>
      </c>
    </row>
    <row r="233" spans="12:16">
      <c r="L233" s="5"/>
      <c r="M233" t="str">
        <f>IF('bill book'!D233=$H$1,'bill book'!B233,"false")</f>
        <v>false</v>
      </c>
      <c r="N233">
        <f>'bill book'!E233</f>
        <v>0</v>
      </c>
      <c r="O233">
        <f>'bill book'!H233</f>
        <v>0</v>
      </c>
      <c r="P233">
        <f>'bill book'!G233</f>
        <v>0</v>
      </c>
    </row>
    <row r="234" spans="12:16">
      <c r="L234" s="5"/>
      <c r="M234" t="str">
        <f>IF('bill book'!D234=$H$1,'bill book'!B234,"false")</f>
        <v>false</v>
      </c>
      <c r="N234">
        <f>'bill book'!E234</f>
        <v>0</v>
      </c>
      <c r="O234">
        <f>'bill book'!H234</f>
        <v>0</v>
      </c>
      <c r="P234">
        <f>'bill book'!G234</f>
        <v>0</v>
      </c>
    </row>
    <row r="235" spans="12:16">
      <c r="L235" s="5"/>
      <c r="M235" t="str">
        <f>IF('bill book'!D235=$H$1,'bill book'!B235,"false")</f>
        <v>false</v>
      </c>
      <c r="N235">
        <f>'bill book'!E235</f>
        <v>0</v>
      </c>
      <c r="O235">
        <f>'bill book'!H235</f>
        <v>0</v>
      </c>
      <c r="P235">
        <f>'bill book'!G235</f>
        <v>0</v>
      </c>
    </row>
    <row r="236" spans="13:16">
      <c r="M236" t="str">
        <f>IF('bill book'!D236=$H$1,'bill book'!B236,"false")</f>
        <v>false</v>
      </c>
      <c r="N236">
        <f>'bill book'!E236</f>
        <v>0</v>
      </c>
      <c r="O236">
        <f>'bill book'!H236</f>
        <v>0</v>
      </c>
      <c r="P236">
        <f>'bill book'!G236</f>
        <v>0</v>
      </c>
    </row>
    <row r="237" spans="13:16">
      <c r="M237" t="str">
        <f>IF('bill book'!D237=$H$1,'bill book'!B237,"false")</f>
        <v>false</v>
      </c>
      <c r="N237">
        <f>'bill book'!E237</f>
        <v>0</v>
      </c>
      <c r="O237">
        <f>'bill book'!H237</f>
        <v>0</v>
      </c>
      <c r="P237">
        <f>'bill book'!G237</f>
        <v>0</v>
      </c>
    </row>
  </sheetData>
  <mergeCells count="5">
    <mergeCell ref="H3:K3"/>
    <mergeCell ref="M3:P3"/>
    <mergeCell ref="A1:C3"/>
    <mergeCell ref="D1:F3"/>
    <mergeCell ref="H1:P2"/>
  </mergeCells>
  <hyperlinks>
    <hyperlink ref="A1" location="'Ledger Item List'!A1" display="Go back"/>
    <hyperlink ref="D1:F3" location="Index!A1" display="HOME"/>
  </hyperlinks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bill book</vt:lpstr>
      <vt:lpstr>Index</vt:lpstr>
      <vt:lpstr>item details</vt:lpstr>
      <vt:lpstr>Ledger Customer</vt:lpstr>
      <vt:lpstr>Ledger Gold</vt:lpstr>
      <vt:lpstr>Ledger Item List</vt:lpstr>
      <vt:lpstr>LEDGER ITEMS</vt:lpstr>
      <vt:lpstr>Long set</vt:lpstr>
      <vt:lpstr>Necklace</vt:lpstr>
      <vt:lpstr>Mini Necklace</vt:lpstr>
      <vt:lpstr>Mangal Sutra </vt:lpstr>
      <vt:lpstr>Short Mangal Sutra </vt:lpstr>
      <vt:lpstr>Chain </vt:lpstr>
      <vt:lpstr>Pandal</vt:lpstr>
      <vt:lpstr>Jhumki </vt:lpstr>
      <vt:lpstr>Tops</vt:lpstr>
      <vt:lpstr>Rings</vt:lpstr>
      <vt:lpstr>Bracelet</vt:lpstr>
      <vt:lpstr>Bangles</vt:lpstr>
      <vt:lpstr>Kada</vt:lpstr>
      <vt:lpstr>Kaan chain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Aparw</cp:lastModifiedBy>
  <dcterms:created xsi:type="dcterms:W3CDTF">2023-12-31T09:28:00Z</dcterms:created>
  <dcterms:modified xsi:type="dcterms:W3CDTF">2024-01-18T15:20:35Z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C491A72863A04917848600B68C4DA15B_13</vt:lpwstr>
  </property>
  <property fmtid="{D5CDD505-2E9C-101B-9397-08002B2CF9AE}" pid="3" name="KSOProductBuildVer">
    <vt:lpwstr>1033-12.2.0.13431</vt:lpwstr>
  </property>
</Properties>
</file>