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idstr\excel\Day 17\"/>
    </mc:Choice>
  </mc:AlternateContent>
  <xr:revisionPtr revIDLastSave="0" documentId="13_ncr:1_{33F4176E-31BC-4D4E-9AF4-6F3B3A18A1CC}" xr6:coauthVersionLast="47" xr6:coauthVersionMax="47" xr10:uidLastSave="{00000000-0000-0000-0000-000000000000}"/>
  <bookViews>
    <workbookView xWindow="-108" yWindow="-108" windowWidth="23256" windowHeight="12456" activeTab="8" xr2:uid="{B0D53B04-7AF6-4AEF-885D-234AE7E48B36}"/>
  </bookViews>
  <sheets>
    <sheet name="Product" sheetId="1" r:id="rId1"/>
    <sheet name="Order" sheetId="2" r:id="rId2"/>
    <sheet name="Q1" sheetId="4" r:id="rId3"/>
    <sheet name="Q2" sheetId="5" r:id="rId4"/>
    <sheet name="Q3" sheetId="6" r:id="rId5"/>
    <sheet name="Q4" sheetId="7" r:id="rId6"/>
    <sheet name="Q5" sheetId="8" r:id="rId7"/>
    <sheet name="Q6" sheetId="9" r:id="rId8"/>
    <sheet name="Q7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0" l="1"/>
  <c r="D4" i="10"/>
  <c r="D5" i="10"/>
  <c r="D6" i="10"/>
  <c r="D7" i="10"/>
  <c r="D8" i="10"/>
  <c r="D9" i="10"/>
  <c r="D5" i="9"/>
  <c r="D6" i="9"/>
  <c r="D7" i="9"/>
  <c r="D8" i="9"/>
  <c r="D9" i="9"/>
  <c r="D10" i="9"/>
  <c r="G5" i="8"/>
  <c r="E5" i="8"/>
  <c r="E6" i="8"/>
  <c r="E7" i="8"/>
  <c r="E8" i="8"/>
  <c r="E9" i="8"/>
  <c r="E10" i="8"/>
  <c r="D5" i="8"/>
  <c r="D6" i="8"/>
  <c r="D7" i="8"/>
  <c r="D8" i="8"/>
  <c r="D9" i="8"/>
  <c r="D10" i="8"/>
  <c r="D6" i="6"/>
  <c r="D7" i="6"/>
  <c r="D5" i="6"/>
  <c r="D8" i="6"/>
  <c r="D9" i="6"/>
  <c r="D10" i="6"/>
  <c r="F5" i="7"/>
  <c r="F6" i="7"/>
  <c r="F7" i="7"/>
  <c r="F8" i="7"/>
  <c r="F9" i="7"/>
  <c r="F10" i="7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E5" i="5"/>
  <c r="E6" i="5"/>
  <c r="E7" i="5"/>
  <c r="E8" i="5"/>
  <c r="E9" i="5"/>
  <c r="E10" i="5"/>
  <c r="D5" i="5"/>
  <c r="D6" i="5"/>
  <c r="D7" i="5"/>
  <c r="D8" i="5"/>
  <c r="D9" i="5"/>
  <c r="D10" i="5"/>
  <c r="D5" i="4"/>
  <c r="D6" i="4"/>
  <c r="D7" i="4"/>
  <c r="D8" i="4"/>
  <c r="D9" i="4"/>
  <c r="D10" i="4"/>
</calcChain>
</file>

<file path=xl/sharedStrings.xml><?xml version="1.0" encoding="utf-8"?>
<sst xmlns="http://schemas.openxmlformats.org/spreadsheetml/2006/main" count="87" uniqueCount="31">
  <si>
    <t>ProductID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</si>
  <si>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</si>
  <si>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</si>
  <si>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</si>
  <si>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</si>
  <si>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</si>
  <si>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</si>
  <si>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</si>
  <si>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</si>
  <si>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</si>
  <si>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Quantity</t>
  </si>
  <si>
    <t>TotalPrice</t>
  </si>
  <si>
    <t>1. Use VLOOKUP to find the product names for each ProductID in the Orders worksheet.</t>
  </si>
  <si>
    <t>ProductName</t>
  </si>
  <si>
    <t>2. Use VLOOKUP to find the price for each ProductID in the Orders worksheet, then
calculate the TotalPrice by multiplying the Quantity by the Product Price.</t>
  </si>
  <si>
    <t>3. Use VLOOKUP to check if there are any ProductIDs in the Orders worksheet that
do not exist in the Products worksheet.</t>
  </si>
  <si>
    <t>If ProductId is valid it will show here</t>
  </si>
  <si>
    <t>4. Assume a discount of 10% is given on all products. Use VLOOKUP to find the
original price and then calculate the discounted price.</t>
  </si>
  <si>
    <t>Original Price</t>
  </si>
  <si>
    <t>Discounted Price</t>
  </si>
  <si>
    <t>TotalPrice with Discount</t>
  </si>
  <si>
    <t xml:space="preserve">5. Use VLOOKUP to find the price for each ProductID and then calculate the order value. Find the maximum order value from the list. </t>
  </si>
  <si>
    <t>Total Order</t>
  </si>
  <si>
    <t>Maximum Order</t>
  </si>
  <si>
    <t xml:space="preserve">6. Use VLOOKUP to find out which products from the Products worksheet have not been ordered. </t>
  </si>
  <si>
    <t>Product U</t>
  </si>
  <si>
    <t>Product P</t>
  </si>
  <si>
    <t>Product L</t>
  </si>
  <si>
    <t>Ordered</t>
  </si>
  <si>
    <t>7. Use VLOOKUP to find the Product name and summarize the total quantity sold for each product.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</si>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</sst>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6"/>
      <color rgb="FF000000"/>
      <name val="Arial"/>
      <family val="2"/>
    </font>
    <font>
      <b/>
      <sz val="16"/>
      <color indexed="8"/>
      <name val="Arial"/>
      <family val="2"/>
    </font>
    <font>
      <sz val="16"/>
      <name val="Arial"/>
      <family val="2"/>
    </font>
    <font>
      <b/>
      <sz val="14"/>
      <color theme="1"/>
      <name val="Arial"/>
      <family val="2"/>
    </font>
    <font>
      <b/>
      <sz val="16"/>
      <color theme="1" tint="4.9989318521683403E-2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shrinkToFi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quotePrefix="1" applyFont="1" applyFill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6" fillId="0" borderId="0" xfId="0" applyNumberFormat="1" applyFont="1" applyAlignment="1">
      <alignment horizontal="center" vertical="center" wrapText="1"/>
    </xf>
    <xf numFmtId="1" fontId="2" fillId="5" borderId="0" xfId="0" applyNumberFormat="1" applyFont="1" applyFill="1" applyAlignment="1">
      <alignment horizontal="center" vertical="center" shrinkToFit="1"/>
    </xf>
    <xf numFmtId="0" fontId="6" fillId="5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" fontId="2" fillId="6" borderId="0" xfId="0" applyNumberFormat="1" applyFont="1" applyFill="1" applyAlignment="1">
      <alignment horizontal="center" vertical="center" shrinkToFit="1"/>
    </xf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alignment horizontal="center" vertical="center" textRotation="0" indent="0" justifyLastLine="0" readingOrder="0"/>
    </dxf>
    <dxf>
      <alignment horizontal="center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alignment horizontal="center" vertic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alignment horizontal="center" vertical="center" textRotation="0" indent="0" justifyLastLine="0" readingOrder="0"/>
    </dxf>
    <dxf>
      <alignment horizontal="center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alignment horizontal="center" vertical="center" textRotation="0" indent="0" justifyLastLine="0" readingOrder="0"/>
    </dxf>
    <dxf>
      <alignment horizontal="center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alignment horizontal="center" vertic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alignment horizontal="center" vertical="center" textRotation="0" indent="0" justifyLastLine="0" readingOrder="0"/>
    </dxf>
    <dxf>
      <alignment horizontal="center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alignment horizontal="center" vertic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alignment horizontal="center" vertical="center" textRotation="0" indent="0" justifyLastLine="0" readingOrder="0"/>
    </dxf>
    <dxf>
      <alignment horizontal="center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alignment horizontal="center" vertical="center" textRotation="0" indent="0" justifyLastLine="0" readingOrder="0"/>
    </dxf>
    <dxf>
      <alignment horizontal="center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alignment horizontal="center" vertical="center" textRotation="0" indent="0" justifyLastLine="0" readingOrder="0"/>
    </dxf>
    <dxf>
      <alignment horizontal="center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alignment horizontal="center" vertical="center" textRotation="0" indent="0" justifyLastLine="0" readingOrder="0"/>
    </dxf>
    <dxf>
      <alignment horizontal="center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numFmt numFmtId="1" formatCode="0"/>
      <alignment horizontal="center" vertical="center" textRotation="0" wrapText="0" indent="0" justifyLastLine="0" shrinkToFit="1" readingOrder="0"/>
    </dxf>
    <dxf>
      <alignment horizontal="center" vertic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E41B1-4076-495F-88EF-DE3F385BC0C4}" name="Products" displayName="Products" ref="A1:C7" totalsRowShown="0" headerRowDxfId="75" dataDxfId="74">
  <autoFilter ref="A1:C7" xr:uid="{371E41B1-4076-495F-88EF-DE3F385BC0C4}"/>
  <tableColumns count="3">
    <tableColumn id="1" xr3:uid="{DC95D7AC-5312-4C9E-85C3-1B945EFA9D88}" name="ProductID" dataDxfId="73"/>
    <tableColumn id="2" xr3:uid="{B2AA90AB-98E6-4534-A5DB-BE85AF6D4284}" name="Product" dataDxfId="72"/>
    <tableColumn id="3" xr3:uid="{747B0098-9F3E-4C67-857F-6E7722A56EFD}" name="Price" dataDxfId="71"/>
  </tableColumns>
  <tableStyleInfo name="TableStyleMedium3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A27551-B616-45FE-A93D-23108C551446}" name="Orders11" displayName="Orders11" ref="A4:D10" totalsRowShown="0" headerRowDxfId="32" dataDxfId="31">
  <autoFilter ref="A4:D10" xr:uid="{42A27551-B616-45FE-A93D-23108C551446}"/>
  <tableColumns count="4">
    <tableColumn id="1" xr3:uid="{7A8F6C2B-6B63-42DD-8649-2800B38E7B8D}" name="OrderID" dataDxfId="30"/>
    <tableColumn id="2" xr3:uid="{79F86463-300E-4572-9691-7E7A233F1736}" name="Product" dataDxfId="24"/>
    <tableColumn id="3" xr3:uid="{945429D5-E240-45D9-9C5A-E94C54C84480}" name="Quantity" dataDxfId="13"/>
    <tableColumn id="4" xr3:uid="{DF522F88-4956-4F10-A4B6-8ECBBE15BB81}" name="Ordered" dataDxfId="12">
      <calculatedColumnFormula>_xlfn.IFNA(VLOOKUP(Orders11[[#This Row],[Product]],Products12[Product],1,0),"Invalid")</calculatedColumnFormula>
    </tableColumn>
  </tableColumns>
  <tableStyleInfo name="TableStyleMedium7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C698311-F062-404D-825F-4902F07FEA5E}" name="Products12" displayName="Products12" ref="F4:H10" totalsRowShown="0" headerRowDxfId="29" dataDxfId="28">
  <autoFilter ref="F4:H10" xr:uid="{2C698311-F062-404D-825F-4902F07FEA5E}"/>
  <tableColumns count="3">
    <tableColumn id="1" xr3:uid="{4795F2A9-6DA7-467D-AA4F-0C181737D615}" name="ProductID" dataDxfId="27"/>
    <tableColumn id="2" xr3:uid="{BAC706AF-F2A4-4C44-9808-CADEE906040B}" name="Product" dataDxfId="26"/>
    <tableColumn id="3" xr3:uid="{32409D82-5609-4BE7-9332-FAF5CC315967}" name="Price" dataDxfId="25"/>
  </tableColumns>
  <tableStyleInfo name="TableStyleMedium3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CA50A3-3AC7-4CC6-B944-A5FD673A0BAA}" name="Orders13" displayName="Orders13" ref="A3:D10" totalsRowCount="1" headerRowDxfId="23" dataDxfId="22">
  <autoFilter ref="A3:D9" xr:uid="{B9CA50A3-3AC7-4CC6-B944-A5FD673A0BAA}"/>
  <tableColumns count="4">
    <tableColumn id="1" xr3:uid="{EED553B1-8BE3-457E-87EC-DC8FEA912F61}" name="OrderID" dataDxfId="21" totalsRowDxfId="17"/>
    <tableColumn id="2" xr3:uid="{FFE3270C-8632-4776-A232-188554F6F7D2}" name="ProductID" totalsRowLabel="Total " dataDxfId="20" totalsRowDxfId="14"/>
    <tableColumn id="3" xr3:uid="{EB6B55F8-21A7-41FC-9F7C-389FFE7FB0F2}" name="Quantity" totalsRowFunction="custom" dataDxfId="19" totalsRowDxfId="16">
      <totalsRowFormula>SUM(Orders13[Quantity])</totalsRowFormula>
    </tableColumn>
    <tableColumn id="4" xr3:uid="{2161B193-6FC1-4981-ACBB-1F41081CAAF7}" name="ProductName" dataDxfId="18" totalsRowDxfId="15">
      <calculatedColumnFormula>VLOOKUP(Orders13[[#This Row],[ProductID]],Products[],2,0)</calculatedColumnFormula>
    </tableColumn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9962EC-5FF1-45C4-907A-929DE4DE266B}" name="Orders" displayName="Orders" ref="A1:D7" totalsRowShown="0" headerRowDxfId="70" dataDxfId="69">
  <autoFilter ref="A1:D7" xr:uid="{059962EC-5FF1-45C4-907A-929DE4DE266B}"/>
  <tableColumns count="4">
    <tableColumn id="1" xr3:uid="{59DB9419-22D3-4404-AB1D-0F0534828CE3}" name="OrderID" dataDxfId="68"/>
    <tableColumn id="2" xr3:uid="{0F158A09-3C80-45CD-AFD7-97CB20D7D039}" name="ProductID" dataDxfId="67"/>
    <tableColumn id="3" xr3:uid="{0837AEEE-E235-41B5-B29E-08FC6710FC64}" name="Quantity" dataDxfId="66"/>
    <tableColumn id="4" xr3:uid="{2B8B1C3C-BF04-45B1-90E3-43F071DEF36D}" name="TotalPrice" dataDxfId="65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8E2CD2-2941-4A4A-8D9E-5C8AAE7F3538}" name="Orders4" displayName="Orders4" ref="A4:D10" totalsRowShown="0" headerRowDxfId="64" dataDxfId="63">
  <autoFilter ref="A4:D10" xr:uid="{108E2CD2-2941-4A4A-8D9E-5C8AAE7F3538}"/>
  <tableColumns count="4">
    <tableColumn id="1" xr3:uid="{321D9002-4C49-4A0B-A3A8-6A92D1738AAB}" name="OrderID" dataDxfId="62"/>
    <tableColumn id="2" xr3:uid="{C1E29A84-12CB-419D-BFE8-2FC5F2BC9015}" name="ProductID" dataDxfId="61"/>
    <tableColumn id="3" xr3:uid="{AA6DEA14-B355-4506-830B-188D532A3CBA}" name="Quantity" dataDxfId="1"/>
    <tableColumn id="4" xr3:uid="{0B4997B4-F031-47D7-B0EF-8B22B9591BDC}" name="ProductName" dataDxfId="0">
      <calculatedColumnFormula>VLOOKUP(Orders4[[#This Row],[ProductID]],Products[#All],2,0)</calculatedColumnFormula>
    </tableColumn>
  </tableColumns>
  <tableStyleInfo name="TableStyleMedium7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ED61E1-826B-45A3-AECA-AFD9594EA118}" name="Orders5" displayName="Orders5" ref="A4:E10" totalsRowShown="0" headerRowDxfId="60" dataDxfId="59">
  <autoFilter ref="A4:E10" xr:uid="{FCED61E1-826B-45A3-AECA-AFD9594EA118}"/>
  <tableColumns count="5">
    <tableColumn id="1" xr3:uid="{C9A29A5F-F739-4F04-85DE-F9949FE30AD8}" name="OrderID" dataDxfId="58"/>
    <tableColumn id="2" xr3:uid="{83CAC086-F24D-458F-9513-9F3D2704CF2E}" name="ProductID" dataDxfId="57"/>
    <tableColumn id="3" xr3:uid="{C8372C2C-8BDB-4F6F-9AC9-0B2DFE311EF3}" name="Quantity" dataDxfId="4"/>
    <tableColumn id="4" xr3:uid="{EEABF5B6-5129-42FC-8AF9-A41603ADE330}" name="Price" dataDxfId="3">
      <calculatedColumnFormula>VLOOKUP(Orders5[[#This Row],[ProductID]],Products[],3,0)</calculatedColumnFormula>
    </tableColumn>
    <tableColumn id="5" xr3:uid="{F95D2A62-EC26-4363-8ECE-F9CD1435F8B1}" name="TotalPrice" dataDxfId="2">
      <calculatedColumnFormula>Orders5[[#This Row],[Price]]*Orders5[[#This Row],[Quantity]]</calculatedColumnFormula>
    </tableColumn>
  </tableColumns>
  <tableStyleInfo name="TableStyleMedium7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35E188-1A5C-4FEF-AF4C-FC45F7903882}" name="Orders6" displayName="Orders6" ref="A4:D10" totalsRowShown="0" headerRowDxfId="56" dataDxfId="55">
  <autoFilter ref="A4:D10" xr:uid="{4A35E188-1A5C-4FEF-AF4C-FC45F7903882}"/>
  <tableColumns count="4">
    <tableColumn id="1" xr3:uid="{0747EF23-71D4-4877-8BD5-35C432E0C95F}" name="OrderID" dataDxfId="54"/>
    <tableColumn id="2" xr3:uid="{5F837F1B-3A50-43C5-8429-B4A6327CDF2A}" name="ProductID" dataDxfId="53"/>
    <tableColumn id="3" xr3:uid="{00E7BD37-D648-4DB1-9D3D-1C3F7F7E2C39}" name="Quantity" dataDxfId="52"/>
    <tableColumn id="4" xr3:uid="{FD003E38-293A-4CD0-BFE6-230A2B3F4835}" name="If ProductId is valid it will show here" dataDxfId="33">
      <calculatedColumnFormula>_xlfn.IFNA(VLOOKUP(Orders6[[#This Row],[ProductID]],Products7[ProductID],1,0),"Invalid")</calculatedColumnFormula>
    </tableColumn>
  </tableColumns>
  <tableStyleInfo name="TableStyleMedium7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57035D-FB76-4DFF-87A1-22A4B4D9B6F7}" name="Products7" displayName="Products7" ref="F4:H10" totalsRowShown="0" headerRowDxfId="51" dataDxfId="50">
  <autoFilter ref="F4:H10" xr:uid="{8357035D-FB76-4DFF-87A1-22A4B4D9B6F7}"/>
  <tableColumns count="3">
    <tableColumn id="1" xr3:uid="{12D0CB26-8EF5-4558-8E21-71DF65145661}" name="ProductID" dataDxfId="49"/>
    <tableColumn id="2" xr3:uid="{B827AB22-1D84-4CB6-9644-9BE665F650D6}" name="Product" dataDxfId="48"/>
    <tableColumn id="3" xr3:uid="{72C8100B-E1DC-47F6-A716-D563421222F5}" name="Price" dataDxfId="47"/>
  </tableColumns>
  <tableStyleInfo name="TableStyleMedium3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2AEF0C-25F3-4B42-9ACE-8E959668086A}" name="Orders8" displayName="Orders8" ref="A4:F10" totalsRowShown="0" headerRowDxfId="46" dataDxfId="45">
  <tableColumns count="6">
    <tableColumn id="1" xr3:uid="{95CE2E8D-CB9D-4571-8EEF-FDB5C83F0969}" name="OrderID" dataDxfId="44"/>
    <tableColumn id="2" xr3:uid="{BFE662FE-FFF2-47F1-9F1A-16F097EB045A}" name="ProductID" dataDxfId="43"/>
    <tableColumn id="3" xr3:uid="{5DA60F0E-40B5-482D-B30C-54F77D54454A}" name="Quantity" dataDxfId="8"/>
    <tableColumn id="5" xr3:uid="{D2EF0EC1-309F-4D47-AF09-CFDC3ED29675}" name="Original Price" dataDxfId="7">
      <calculatedColumnFormula>VLOOKUP(Orders8[[#This Row],[ProductID]],Products9[],3,0)</calculatedColumnFormula>
    </tableColumn>
    <tableColumn id="6" xr3:uid="{6E4BABFF-9861-486F-9272-9741EA1B3401}" name="Discounted Price" dataDxfId="5">
      <calculatedColumnFormula>Orders8[[#This Row],[Original Price]]*0.9</calculatedColumnFormula>
    </tableColumn>
    <tableColumn id="7" xr3:uid="{91FB41E1-D02B-400C-AE1F-3AC12716F7AF}" name="TotalPrice with Discount" dataDxfId="6">
      <calculatedColumnFormula>Orders8[[#This Row],[Discounted Price]]*Orders8[[#This Row],[Quantity]]</calculatedColumnFormula>
    </tableColumn>
  </tableColumns>
  <tableStyleInfo name="TableStyleMedium7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15905F5-CD51-49E2-A031-CD6E59C04E37}" name="Products9" displayName="Products9" ref="H4:J10" totalsRowShown="0" headerRowDxfId="42" dataDxfId="41">
  <autoFilter ref="H4:J10" xr:uid="{015905F5-CD51-49E2-A031-CD6E59C04E37}"/>
  <tableColumns count="3">
    <tableColumn id="1" xr3:uid="{1AFFA7BF-786E-4E33-8EB1-FA08F06E4BB3}" name="ProductID" dataDxfId="40"/>
    <tableColumn id="2" xr3:uid="{D335D5E3-4C35-4644-80C2-3E03F91D5C98}" name="Product" dataDxfId="39"/>
    <tableColumn id="3" xr3:uid="{2E7DD4D1-DF2F-4D4E-B90A-9C6EB81A1CC4}" name="Price" dataDxfId="38"/>
  </tableColumns>
  <tableStyleInfo name="TableStyleMedium3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065038-EA18-4B40-993D-8A6EFF1752FC}" name="Orders10" displayName="Orders10" ref="A4:E10" totalsRowShown="0" headerRowDxfId="37" dataDxfId="36">
  <autoFilter ref="A4:E10" xr:uid="{98065038-EA18-4B40-993D-8A6EFF1752FC}"/>
  <tableColumns count="5">
    <tableColumn id="1" xr3:uid="{2B13A08D-CABE-43A8-89F9-EE0DA6D7D1D0}" name="OrderID" dataDxfId="35"/>
    <tableColumn id="2" xr3:uid="{E1492ED2-F694-41A0-B280-0048AB01BA49}" name="ProductID" dataDxfId="34"/>
    <tableColumn id="3" xr3:uid="{6E59A39A-9000-434D-AFD4-8DCFE934CA67}" name="Quantity" dataDxfId="11"/>
    <tableColumn id="4" xr3:uid="{9FBDF98D-2DC1-4DCA-BAF2-477618734873}" name="Price" dataDxfId="10">
      <calculatedColumnFormula>VLOOKUP(Orders10[[#This Row],[ProductID]],Products[],3,0)</calculatedColumnFormula>
    </tableColumn>
    <tableColumn id="5" xr3:uid="{2FFB4EDE-FFD3-49D7-813F-EB195B3D21DE}" name="Total Order" dataDxfId="9">
      <calculatedColumnFormula>Orders10[[#This Row],[Price]]*Orders10[[#This Row],[Quantity]]</calculatedColumnFormula>
    </tableColumn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379E6-9AF9-4F51-9436-C7024E9960D8}">
  <dimension ref="A1:C13"/>
  <sheetViews>
    <sheetView workbookViewId="0">
      <selection sqref="A1:C7"/>
    </sheetView>
  </sheetViews>
  <sheetFormatPr defaultColWidth="20.88671875" defaultRowHeight="29.4" customHeight="1" x14ac:dyDescent="0.35"/>
  <cols>
    <col min="1" max="16384" width="20.88671875" style="1"/>
  </cols>
  <sheetData>
    <row r="1" spans="1:3" ht="29.4" customHeight="1" x14ac:dyDescent="0.35">
      <c r="A1" s="3" t="s">
        <v>0</v>
      </c>
      <c r="B1" s="3" t="s">
        <v>1</v>
      </c>
      <c r="C1" s="3" t="s">
        <v>2</v>
      </c>
    </row>
    <row r="2" spans="1:3" ht="29.4" customHeight="1" x14ac:dyDescent="0.35">
      <c r="A2" s="4">
        <v>101</v>
      </c>
      <c r="B2" s="5" t="s">
        <v>3</v>
      </c>
      <c r="C2" s="4">
        <v>120</v>
      </c>
    </row>
    <row r="3" spans="1:3" ht="29.4" customHeight="1" x14ac:dyDescent="0.35">
      <c r="A3" s="4">
        <v>102</v>
      </c>
      <c r="B3" s="5" t="s">
        <v>4</v>
      </c>
      <c r="C3" s="4">
        <v>150</v>
      </c>
    </row>
    <row r="4" spans="1:3" ht="29.4" customHeight="1" x14ac:dyDescent="0.35">
      <c r="A4" s="4">
        <v>103</v>
      </c>
      <c r="B4" s="5" t="s">
        <v>5</v>
      </c>
      <c r="C4" s="4">
        <v>200</v>
      </c>
    </row>
    <row r="5" spans="1:3" ht="29.4" customHeight="1" x14ac:dyDescent="0.35">
      <c r="A5" s="4">
        <v>104</v>
      </c>
      <c r="B5" s="5" t="s">
        <v>6</v>
      </c>
      <c r="C5" s="4">
        <v>90</v>
      </c>
    </row>
    <row r="6" spans="1:3" ht="29.4" customHeight="1" x14ac:dyDescent="0.35">
      <c r="A6" s="4">
        <v>105</v>
      </c>
      <c r="B6" s="5" t="s">
        <v>7</v>
      </c>
      <c r="C6" s="4">
        <v>220</v>
      </c>
    </row>
    <row r="7" spans="1:3" ht="29.4" customHeight="1" x14ac:dyDescent="0.35">
      <c r="A7" s="4">
        <v>106</v>
      </c>
      <c r="B7" s="5" t="s">
        <v>8</v>
      </c>
      <c r="C7" s="4">
        <v>130</v>
      </c>
    </row>
    <row r="9" spans="1:3" ht="29.4" customHeight="1" x14ac:dyDescent="0.35">
      <c r="A9" s="2"/>
    </row>
    <row r="11" spans="1:3" ht="29.4" customHeight="1" x14ac:dyDescent="0.35">
      <c r="A11" s="2"/>
    </row>
    <row r="13" spans="1:3" ht="29.4" customHeight="1" x14ac:dyDescent="0.35">
      <c r="A13" s="2"/>
    </row>
  </sheetData>
  <dataConsolidate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0158F-9759-4166-BC7A-C8FCFACEA528}">
  <dimension ref="A1:E7"/>
  <sheetViews>
    <sheetView workbookViewId="0">
      <selection activeCell="C9" sqref="C9"/>
    </sheetView>
  </sheetViews>
  <sheetFormatPr defaultColWidth="20.109375" defaultRowHeight="32.4" customHeight="1" x14ac:dyDescent="0.35"/>
  <cols>
    <col min="1" max="16384" width="20.109375" style="1"/>
  </cols>
  <sheetData>
    <row r="1" spans="1:5" ht="32.4" customHeight="1" x14ac:dyDescent="0.35">
      <c r="A1" s="3" t="s">
        <v>9</v>
      </c>
      <c r="B1" s="3" t="s">
        <v>0</v>
      </c>
      <c r="C1" s="3" t="s">
        <v>10</v>
      </c>
      <c r="D1" s="3" t="s">
        <v>11</v>
      </c>
      <c r="E1" s="6"/>
    </row>
    <row r="2" spans="1:5" ht="32.4" customHeight="1" x14ac:dyDescent="0.35">
      <c r="A2" s="4">
        <v>1</v>
      </c>
      <c r="B2" s="4">
        <v>101</v>
      </c>
      <c r="C2" s="4">
        <v>2</v>
      </c>
      <c r="D2" s="7"/>
      <c r="E2" s="6"/>
    </row>
    <row r="3" spans="1:5" ht="32.4" customHeight="1" x14ac:dyDescent="0.35">
      <c r="A3" s="4">
        <v>2</v>
      </c>
      <c r="B3" s="4">
        <v>103</v>
      </c>
      <c r="C3" s="4">
        <v>1</v>
      </c>
      <c r="D3" s="7"/>
      <c r="E3" s="6"/>
    </row>
    <row r="4" spans="1:5" ht="32.4" customHeight="1" x14ac:dyDescent="0.35">
      <c r="A4" s="4">
        <v>3</v>
      </c>
      <c r="B4" s="4">
        <v>105</v>
      </c>
      <c r="C4" s="4">
        <v>4</v>
      </c>
      <c r="D4" s="7"/>
      <c r="E4" s="6"/>
    </row>
    <row r="5" spans="1:5" ht="32.4" customHeight="1" x14ac:dyDescent="0.35">
      <c r="A5" s="4">
        <v>4</v>
      </c>
      <c r="B5" s="4">
        <v>106</v>
      </c>
      <c r="C5" s="4">
        <v>3</v>
      </c>
      <c r="D5" s="7"/>
      <c r="E5" s="6"/>
    </row>
    <row r="6" spans="1:5" ht="32.4" customHeight="1" x14ac:dyDescent="0.35">
      <c r="A6" s="4">
        <v>5</v>
      </c>
      <c r="B6" s="4">
        <v>102</v>
      </c>
      <c r="C6" s="4">
        <v>5</v>
      </c>
      <c r="D6" s="7"/>
      <c r="E6" s="6"/>
    </row>
    <row r="7" spans="1:5" ht="32.4" customHeight="1" x14ac:dyDescent="0.35">
      <c r="A7" s="4">
        <v>6</v>
      </c>
      <c r="B7" s="4">
        <v>104</v>
      </c>
      <c r="C7" s="4">
        <v>6</v>
      </c>
      <c r="D7" s="7"/>
      <c r="E7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B7CFB-F104-455F-BED7-B3B8A669E656}">
  <dimension ref="A1:F10"/>
  <sheetViews>
    <sheetView workbookViewId="0">
      <selection activeCell="E12" sqref="E12"/>
    </sheetView>
  </sheetViews>
  <sheetFormatPr defaultColWidth="26.77734375" defaultRowHeight="29.4" customHeight="1" x14ac:dyDescent="0.3"/>
  <cols>
    <col min="1" max="16384" width="26.77734375" style="8"/>
  </cols>
  <sheetData>
    <row r="1" spans="1:6" ht="29.4" customHeight="1" x14ac:dyDescent="0.3">
      <c r="A1" s="13" t="s">
        <v>12</v>
      </c>
      <c r="B1" s="13"/>
      <c r="C1" s="13"/>
      <c r="D1" s="13"/>
      <c r="E1" s="13"/>
      <c r="F1" s="13"/>
    </row>
    <row r="4" spans="1:6" ht="29.4" customHeight="1" x14ac:dyDescent="0.3">
      <c r="A4" s="3" t="s">
        <v>9</v>
      </c>
      <c r="B4" s="3" t="s">
        <v>0</v>
      </c>
      <c r="C4" s="3" t="s">
        <v>10</v>
      </c>
      <c r="D4" s="3" t="s">
        <v>13</v>
      </c>
    </row>
    <row r="5" spans="1:6" ht="29.4" customHeight="1" x14ac:dyDescent="0.3">
      <c r="A5" s="4">
        <v>1</v>
      </c>
      <c r="B5" s="4">
        <v>101</v>
      </c>
      <c r="C5" s="4">
        <v>2</v>
      </c>
      <c r="D5" s="22" t="str">
        <f>VLOOKUP(Orders4[[#This Row],[ProductID]],Products[#All],2,0)</f>
        <v>Product A</v>
      </c>
    </row>
    <row r="6" spans="1:6" ht="29.4" customHeight="1" x14ac:dyDescent="0.3">
      <c r="A6" s="4">
        <v>2</v>
      </c>
      <c r="B6" s="4">
        <v>103</v>
      </c>
      <c r="C6" s="4">
        <v>1</v>
      </c>
      <c r="D6" s="22" t="str">
        <f>VLOOKUP(Orders4[[#This Row],[ProductID]],Products[#All],2,0)</f>
        <v>Product C</v>
      </c>
    </row>
    <row r="7" spans="1:6" ht="29.4" customHeight="1" x14ac:dyDescent="0.3">
      <c r="A7" s="4">
        <v>3</v>
      </c>
      <c r="B7" s="4">
        <v>105</v>
      </c>
      <c r="C7" s="4">
        <v>4</v>
      </c>
      <c r="D7" s="22" t="str">
        <f>VLOOKUP(Orders4[[#This Row],[ProductID]],Products[#All],2,0)</f>
        <v>Product E</v>
      </c>
    </row>
    <row r="8" spans="1:6" ht="29.4" customHeight="1" x14ac:dyDescent="0.3">
      <c r="A8" s="4">
        <v>4</v>
      </c>
      <c r="B8" s="4">
        <v>106</v>
      </c>
      <c r="C8" s="4">
        <v>3</v>
      </c>
      <c r="D8" s="22" t="str">
        <f>VLOOKUP(Orders4[[#This Row],[ProductID]],Products[#All],2,0)</f>
        <v>Product F</v>
      </c>
    </row>
    <row r="9" spans="1:6" ht="29.4" customHeight="1" x14ac:dyDescent="0.3">
      <c r="A9" s="4">
        <v>5</v>
      </c>
      <c r="B9" s="4">
        <v>102</v>
      </c>
      <c r="C9" s="4">
        <v>5</v>
      </c>
      <c r="D9" s="22" t="str">
        <f>VLOOKUP(Orders4[[#This Row],[ProductID]],Products[#All],2,0)</f>
        <v>Product B</v>
      </c>
    </row>
    <row r="10" spans="1:6" ht="29.4" customHeight="1" x14ac:dyDescent="0.3">
      <c r="A10" s="4">
        <v>6</v>
      </c>
      <c r="B10" s="4">
        <v>104</v>
      </c>
      <c r="C10" s="4">
        <v>6</v>
      </c>
      <c r="D10" s="22" t="str">
        <f>VLOOKUP(Orders4[[#This Row],[ProductID]],Products[#All],2,0)</f>
        <v>Product D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799FC-1DD6-467C-BA5C-8C8125B26576}">
  <dimension ref="A1:G10"/>
  <sheetViews>
    <sheetView workbookViewId="0">
      <selection activeCell="E5" sqref="E5:E10"/>
    </sheetView>
  </sheetViews>
  <sheetFormatPr defaultColWidth="22.77734375" defaultRowHeight="33" customHeight="1" x14ac:dyDescent="0.3"/>
  <cols>
    <col min="1" max="16384" width="22.77734375" style="9"/>
  </cols>
  <sheetData>
    <row r="1" spans="1:7" ht="33" customHeight="1" x14ac:dyDescent="0.3">
      <c r="A1" s="14" t="s">
        <v>14</v>
      </c>
      <c r="B1" s="14"/>
      <c r="C1" s="14"/>
      <c r="D1" s="14"/>
      <c r="E1" s="14"/>
      <c r="F1" s="10"/>
      <c r="G1" s="10"/>
    </row>
    <row r="2" spans="1:7" ht="33" customHeight="1" x14ac:dyDescent="0.3">
      <c r="A2" s="14"/>
      <c r="B2" s="14"/>
      <c r="C2" s="14"/>
      <c r="D2" s="14"/>
      <c r="E2" s="14"/>
      <c r="F2" s="10"/>
    </row>
    <row r="4" spans="1:7" ht="33" customHeight="1" x14ac:dyDescent="0.3">
      <c r="A4" s="3" t="s">
        <v>9</v>
      </c>
      <c r="B4" s="3" t="s">
        <v>0</v>
      </c>
      <c r="C4" s="3" t="s">
        <v>10</v>
      </c>
      <c r="D4" s="3" t="s">
        <v>2</v>
      </c>
      <c r="E4" s="11" t="s">
        <v>11</v>
      </c>
    </row>
    <row r="5" spans="1:7" ht="33" customHeight="1" x14ac:dyDescent="0.3">
      <c r="A5" s="4">
        <v>1</v>
      </c>
      <c r="B5" s="4">
        <v>101</v>
      </c>
      <c r="C5" s="4">
        <v>2</v>
      </c>
      <c r="D5" s="23">
        <f>VLOOKUP(Orders5[[#This Row],[ProductID]],Products[],3,0)</f>
        <v>120</v>
      </c>
      <c r="E5" s="21">
        <f>Orders5[[#This Row],[Price]]*Orders5[[#This Row],[Quantity]]</f>
        <v>240</v>
      </c>
    </row>
    <row r="6" spans="1:7" ht="33" customHeight="1" x14ac:dyDescent="0.3">
      <c r="A6" s="4">
        <v>2</v>
      </c>
      <c r="B6" s="4">
        <v>103</v>
      </c>
      <c r="C6" s="4">
        <v>1</v>
      </c>
      <c r="D6" s="23">
        <f>VLOOKUP(Orders5[[#This Row],[ProductID]],Products[],3,0)</f>
        <v>200</v>
      </c>
      <c r="E6" s="21">
        <f>Orders5[[#This Row],[Price]]*Orders5[[#This Row],[Quantity]]</f>
        <v>200</v>
      </c>
    </row>
    <row r="7" spans="1:7" ht="33" customHeight="1" x14ac:dyDescent="0.3">
      <c r="A7" s="4">
        <v>3</v>
      </c>
      <c r="B7" s="4">
        <v>105</v>
      </c>
      <c r="C7" s="4">
        <v>4</v>
      </c>
      <c r="D7" s="23">
        <f>VLOOKUP(Orders5[[#This Row],[ProductID]],Products[],3,0)</f>
        <v>220</v>
      </c>
      <c r="E7" s="21">
        <f>Orders5[[#This Row],[Price]]*Orders5[[#This Row],[Quantity]]</f>
        <v>880</v>
      </c>
    </row>
    <row r="8" spans="1:7" ht="33" customHeight="1" x14ac:dyDescent="0.3">
      <c r="A8" s="4">
        <v>4</v>
      </c>
      <c r="B8" s="4">
        <v>106</v>
      </c>
      <c r="C8" s="4">
        <v>3</v>
      </c>
      <c r="D8" s="23">
        <f>VLOOKUP(Orders5[[#This Row],[ProductID]],Products[],3,0)</f>
        <v>130</v>
      </c>
      <c r="E8" s="21">
        <f>Orders5[[#This Row],[Price]]*Orders5[[#This Row],[Quantity]]</f>
        <v>390</v>
      </c>
    </row>
    <row r="9" spans="1:7" ht="33" customHeight="1" x14ac:dyDescent="0.3">
      <c r="A9" s="4">
        <v>5</v>
      </c>
      <c r="B9" s="4">
        <v>102</v>
      </c>
      <c r="C9" s="4">
        <v>5</v>
      </c>
      <c r="D9" s="23">
        <f>VLOOKUP(Orders5[[#This Row],[ProductID]],Products[],3,0)</f>
        <v>150</v>
      </c>
      <c r="E9" s="21">
        <f>Orders5[[#This Row],[Price]]*Orders5[[#This Row],[Quantity]]</f>
        <v>750</v>
      </c>
    </row>
    <row r="10" spans="1:7" ht="33" customHeight="1" x14ac:dyDescent="0.3">
      <c r="A10" s="4">
        <v>6</v>
      </c>
      <c r="B10" s="4">
        <v>104</v>
      </c>
      <c r="C10" s="4">
        <v>6</v>
      </c>
      <c r="D10" s="23">
        <f>VLOOKUP(Orders5[[#This Row],[ProductID]],Products[],3,0)</f>
        <v>90</v>
      </c>
      <c r="E10" s="21">
        <f>Orders5[[#This Row],[Price]]*Orders5[[#This Row],[Quantity]]</f>
        <v>540</v>
      </c>
    </row>
  </sheetData>
  <mergeCells count="1">
    <mergeCell ref="A1:E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F5A6-9E6F-4127-B868-5E40C76C9B08}">
  <dimension ref="A1:H10"/>
  <sheetViews>
    <sheetView workbookViewId="0">
      <selection activeCell="D10" sqref="D10"/>
    </sheetView>
  </sheetViews>
  <sheetFormatPr defaultColWidth="24.5546875" defaultRowHeight="31.2" customHeight="1" x14ac:dyDescent="0.3"/>
  <cols>
    <col min="1" max="3" width="24.5546875" style="8"/>
    <col min="4" max="4" width="41.6640625" style="8" customWidth="1"/>
    <col min="5" max="5" width="4.77734375" style="8" customWidth="1"/>
    <col min="6" max="16384" width="24.5546875" style="8"/>
  </cols>
  <sheetData>
    <row r="1" spans="1:8" ht="31.2" customHeight="1" x14ac:dyDescent="0.3">
      <c r="A1" s="14" t="s">
        <v>15</v>
      </c>
      <c r="B1" s="14"/>
      <c r="C1" s="14"/>
      <c r="D1" s="14"/>
      <c r="E1" s="14"/>
    </row>
    <row r="2" spans="1:8" ht="31.2" customHeight="1" x14ac:dyDescent="0.3">
      <c r="A2" s="14"/>
      <c r="B2" s="14"/>
      <c r="C2" s="14"/>
      <c r="D2" s="14"/>
      <c r="E2" s="14"/>
    </row>
    <row r="4" spans="1:8" ht="61.2" customHeight="1" x14ac:dyDescent="0.3">
      <c r="A4" s="3" t="s">
        <v>9</v>
      </c>
      <c r="B4" s="3" t="s">
        <v>0</v>
      </c>
      <c r="C4" s="3" t="s">
        <v>10</v>
      </c>
      <c r="D4" s="3" t="s">
        <v>16</v>
      </c>
      <c r="F4" s="3" t="s">
        <v>0</v>
      </c>
      <c r="G4" s="3" t="s">
        <v>1</v>
      </c>
      <c r="H4" s="3" t="s">
        <v>2</v>
      </c>
    </row>
    <row r="5" spans="1:8" ht="31.2" customHeight="1" x14ac:dyDescent="0.3">
      <c r="A5" s="4">
        <v>1</v>
      </c>
      <c r="B5" s="4">
        <v>101</v>
      </c>
      <c r="C5" s="4">
        <v>2</v>
      </c>
      <c r="D5" s="7">
        <f>_xlfn.IFNA(VLOOKUP(Orders6[[#This Row],[ProductID]],Products7[ProductID],1,0),"Invalid")</f>
        <v>101</v>
      </c>
      <c r="F5" s="4">
        <v>101</v>
      </c>
      <c r="G5" s="5" t="s">
        <v>3</v>
      </c>
      <c r="H5" s="4">
        <v>120</v>
      </c>
    </row>
    <row r="6" spans="1:8" ht="31.2" customHeight="1" x14ac:dyDescent="0.3">
      <c r="A6" s="4">
        <v>2</v>
      </c>
      <c r="B6" s="4">
        <v>112</v>
      </c>
      <c r="C6" s="4">
        <v>1</v>
      </c>
      <c r="D6" s="12" t="str">
        <f>_xlfn.IFNA(VLOOKUP(Orders6[[#This Row],[ProductID]],Products7[ProductID],1,0),"Invalid")</f>
        <v>Invalid</v>
      </c>
      <c r="F6" s="4">
        <v>102</v>
      </c>
      <c r="G6" s="5" t="s">
        <v>4</v>
      </c>
      <c r="H6" s="4">
        <v>150</v>
      </c>
    </row>
    <row r="7" spans="1:8" ht="31.2" customHeight="1" x14ac:dyDescent="0.3">
      <c r="A7" s="4">
        <v>3</v>
      </c>
      <c r="B7" s="4">
        <v>107</v>
      </c>
      <c r="C7" s="4">
        <v>4</v>
      </c>
      <c r="D7" s="12" t="str">
        <f>_xlfn.IFNA(VLOOKUP(Orders6[[#This Row],[ProductID]],Products7[ProductID],1,0),"Invalid")</f>
        <v>Invalid</v>
      </c>
      <c r="F7" s="4">
        <v>103</v>
      </c>
      <c r="G7" s="5" t="s">
        <v>5</v>
      </c>
      <c r="H7" s="4">
        <v>200</v>
      </c>
    </row>
    <row r="8" spans="1:8" ht="31.2" customHeight="1" x14ac:dyDescent="0.3">
      <c r="A8" s="4">
        <v>4</v>
      </c>
      <c r="B8" s="4">
        <v>106</v>
      </c>
      <c r="C8" s="4">
        <v>3</v>
      </c>
      <c r="D8" s="7">
        <f>_xlfn.IFNA(VLOOKUP(Orders6[[#This Row],[ProductID]],Products7[ProductID],1,0),"Invalid")</f>
        <v>106</v>
      </c>
      <c r="F8" s="4">
        <v>104</v>
      </c>
      <c r="G8" s="5" t="s">
        <v>6</v>
      </c>
      <c r="H8" s="4">
        <v>90</v>
      </c>
    </row>
    <row r="9" spans="1:8" ht="31.2" customHeight="1" x14ac:dyDescent="0.3">
      <c r="A9" s="4">
        <v>5</v>
      </c>
      <c r="B9" s="4">
        <v>109</v>
      </c>
      <c r="C9" s="4">
        <v>5</v>
      </c>
      <c r="D9" s="12" t="str">
        <f>_xlfn.IFNA(VLOOKUP(Orders6[[#This Row],[ProductID]],Products7[ProductID],1,0),"Invalid")</f>
        <v>Invalid</v>
      </c>
      <c r="F9" s="4">
        <v>105</v>
      </c>
      <c r="G9" s="5" t="s">
        <v>7</v>
      </c>
      <c r="H9" s="4">
        <v>220</v>
      </c>
    </row>
    <row r="10" spans="1:8" ht="31.2" customHeight="1" x14ac:dyDescent="0.3">
      <c r="A10" s="4">
        <v>6</v>
      </c>
      <c r="B10" s="4">
        <v>104</v>
      </c>
      <c r="C10" s="4">
        <v>6</v>
      </c>
      <c r="D10" s="7">
        <f>_xlfn.IFNA(VLOOKUP(Orders6[[#This Row],[ProductID]],Products7[ProductID],1,0),"Invalid")</f>
        <v>104</v>
      </c>
      <c r="F10" s="4">
        <v>106</v>
      </c>
      <c r="G10" s="5" t="s">
        <v>8</v>
      </c>
      <c r="H10" s="4">
        <v>130</v>
      </c>
    </row>
  </sheetData>
  <mergeCells count="1">
    <mergeCell ref="A1:E2"/>
  </mergeCell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2AA68-23BA-4CD9-87C9-DB26B255CA51}">
  <dimension ref="A1:J10"/>
  <sheetViews>
    <sheetView workbookViewId="0">
      <selection activeCell="D7" sqref="D7"/>
    </sheetView>
  </sheetViews>
  <sheetFormatPr defaultColWidth="26.6640625" defaultRowHeight="30" customHeight="1" x14ac:dyDescent="0.3"/>
  <cols>
    <col min="1" max="3" width="26.6640625" style="8"/>
    <col min="4" max="4" width="31.88671875" style="8" customWidth="1"/>
    <col min="5" max="10" width="26.6640625" style="8"/>
    <col min="11" max="11" width="28.5546875" style="8" customWidth="1"/>
    <col min="12" max="16384" width="26.6640625" style="8"/>
  </cols>
  <sheetData>
    <row r="1" spans="1:10" ht="30" customHeight="1" x14ac:dyDescent="0.3">
      <c r="A1" s="14" t="s">
        <v>17</v>
      </c>
      <c r="B1" s="14"/>
      <c r="C1" s="14"/>
      <c r="D1" s="14"/>
    </row>
    <row r="2" spans="1:10" ht="30" customHeight="1" x14ac:dyDescent="0.3">
      <c r="A2" s="14"/>
      <c r="B2" s="14"/>
      <c r="C2" s="14"/>
      <c r="D2" s="14"/>
    </row>
    <row r="4" spans="1:10" ht="49.8" customHeight="1" x14ac:dyDescent="0.3">
      <c r="A4" s="3" t="s">
        <v>9</v>
      </c>
      <c r="B4" s="3" t="s">
        <v>0</v>
      </c>
      <c r="C4" s="3" t="s">
        <v>10</v>
      </c>
      <c r="D4" s="3" t="s">
        <v>18</v>
      </c>
      <c r="E4" s="3" t="s">
        <v>19</v>
      </c>
      <c r="F4" s="3" t="s">
        <v>20</v>
      </c>
      <c r="H4" s="3" t="s">
        <v>0</v>
      </c>
      <c r="I4" s="3" t="s">
        <v>1</v>
      </c>
      <c r="J4" s="3" t="s">
        <v>2</v>
      </c>
    </row>
    <row r="5" spans="1:10" ht="30" customHeight="1" x14ac:dyDescent="0.3">
      <c r="A5" s="4">
        <v>1</v>
      </c>
      <c r="B5" s="4">
        <v>101</v>
      </c>
      <c r="C5" s="4">
        <v>2</v>
      </c>
      <c r="D5" s="21">
        <f>VLOOKUP(Orders8[[#This Row],[ProductID]],Products9[],3,0)</f>
        <v>120</v>
      </c>
      <c r="E5" s="26">
        <f>Orders8[[#This Row],[Original Price]]*0.9</f>
        <v>108</v>
      </c>
      <c r="F5" s="21">
        <f>Orders8[[#This Row],[Discounted Price]]*Orders8[[#This Row],[Quantity]]</f>
        <v>216</v>
      </c>
      <c r="H5" s="4">
        <v>101</v>
      </c>
      <c r="I5" s="5" t="s">
        <v>3</v>
      </c>
      <c r="J5" s="4">
        <v>120</v>
      </c>
    </row>
    <row r="6" spans="1:10" ht="30" customHeight="1" x14ac:dyDescent="0.3">
      <c r="A6" s="4">
        <v>2</v>
      </c>
      <c r="B6" s="4">
        <v>103</v>
      </c>
      <c r="C6" s="4">
        <v>1</v>
      </c>
      <c r="D6" s="21">
        <f>VLOOKUP(Orders8[[#This Row],[ProductID]],Products9[],3,0)</f>
        <v>200</v>
      </c>
      <c r="E6" s="26">
        <f>Orders8[[#This Row],[Original Price]]*0.9</f>
        <v>180</v>
      </c>
      <c r="F6" s="21">
        <f>Orders8[[#This Row],[Discounted Price]]*Orders8[[#This Row],[Quantity]]</f>
        <v>180</v>
      </c>
      <c r="H6" s="4">
        <v>102</v>
      </c>
      <c r="I6" s="5" t="s">
        <v>4</v>
      </c>
      <c r="J6" s="4">
        <v>150</v>
      </c>
    </row>
    <row r="7" spans="1:10" ht="30" customHeight="1" x14ac:dyDescent="0.3">
      <c r="A7" s="4">
        <v>3</v>
      </c>
      <c r="B7" s="4">
        <v>105</v>
      </c>
      <c r="C7" s="4">
        <v>4</v>
      </c>
      <c r="D7" s="21">
        <f>VLOOKUP(Orders8[[#This Row],[ProductID]],Products9[],3,0)</f>
        <v>220</v>
      </c>
      <c r="E7" s="26">
        <f>Orders8[[#This Row],[Original Price]]*0.9</f>
        <v>198</v>
      </c>
      <c r="F7" s="21">
        <f>Orders8[[#This Row],[Discounted Price]]*Orders8[[#This Row],[Quantity]]</f>
        <v>792</v>
      </c>
      <c r="H7" s="4">
        <v>103</v>
      </c>
      <c r="I7" s="5" t="s">
        <v>5</v>
      </c>
      <c r="J7" s="4">
        <v>200</v>
      </c>
    </row>
    <row r="8" spans="1:10" ht="30" customHeight="1" x14ac:dyDescent="0.3">
      <c r="A8" s="4">
        <v>4</v>
      </c>
      <c r="B8" s="4">
        <v>106</v>
      </c>
      <c r="C8" s="4">
        <v>3</v>
      </c>
      <c r="D8" s="21">
        <f>VLOOKUP(Orders8[[#This Row],[ProductID]],Products9[],3,0)</f>
        <v>130</v>
      </c>
      <c r="E8" s="26">
        <f>Orders8[[#This Row],[Original Price]]*0.9</f>
        <v>117</v>
      </c>
      <c r="F8" s="21">
        <f>Orders8[[#This Row],[Discounted Price]]*Orders8[[#This Row],[Quantity]]</f>
        <v>351</v>
      </c>
      <c r="H8" s="4">
        <v>104</v>
      </c>
      <c r="I8" s="5" t="s">
        <v>6</v>
      </c>
      <c r="J8" s="4">
        <v>90</v>
      </c>
    </row>
    <row r="9" spans="1:10" ht="30" customHeight="1" x14ac:dyDescent="0.3">
      <c r="A9" s="4">
        <v>5</v>
      </c>
      <c r="B9" s="4">
        <v>102</v>
      </c>
      <c r="C9" s="4">
        <v>5</v>
      </c>
      <c r="D9" s="21">
        <f>VLOOKUP(Orders8[[#This Row],[ProductID]],Products9[],3,0)</f>
        <v>150</v>
      </c>
      <c r="E9" s="26">
        <f>Orders8[[#This Row],[Original Price]]*0.9</f>
        <v>135</v>
      </c>
      <c r="F9" s="21">
        <f>Orders8[[#This Row],[Discounted Price]]*Orders8[[#This Row],[Quantity]]</f>
        <v>675</v>
      </c>
      <c r="H9" s="4">
        <v>105</v>
      </c>
      <c r="I9" s="5" t="s">
        <v>7</v>
      </c>
      <c r="J9" s="4">
        <v>220</v>
      </c>
    </row>
    <row r="10" spans="1:10" ht="30" customHeight="1" x14ac:dyDescent="0.3">
      <c r="A10" s="4">
        <v>6</v>
      </c>
      <c r="B10" s="4">
        <v>104</v>
      </c>
      <c r="C10" s="4">
        <v>6</v>
      </c>
      <c r="D10" s="21">
        <f>VLOOKUP(Orders8[[#This Row],[ProductID]],Products9[],3,0)</f>
        <v>90</v>
      </c>
      <c r="E10" s="26">
        <f>Orders8[[#This Row],[Original Price]]*0.9</f>
        <v>81</v>
      </c>
      <c r="F10" s="21">
        <f>Orders8[[#This Row],[Discounted Price]]*Orders8[[#This Row],[Quantity]]</f>
        <v>486</v>
      </c>
      <c r="H10" s="4">
        <v>106</v>
      </c>
      <c r="I10" s="5" t="s">
        <v>8</v>
      </c>
      <c r="J10" s="4">
        <v>130</v>
      </c>
    </row>
  </sheetData>
  <mergeCells count="1">
    <mergeCell ref="A1:D2"/>
  </mergeCells>
  <phoneticPr fontId="9" type="noConversion"/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35B96-9CDE-4B6A-BE78-610234031436}">
  <dimension ref="A1:H10"/>
  <sheetViews>
    <sheetView workbookViewId="0">
      <selection activeCell="A7" sqref="A7"/>
    </sheetView>
  </sheetViews>
  <sheetFormatPr defaultColWidth="18.21875" defaultRowHeight="33" customHeight="1" x14ac:dyDescent="0.3"/>
  <cols>
    <col min="1" max="1" width="21.5546875" style="8" customWidth="1"/>
    <col min="2" max="6" width="18.21875" style="8"/>
    <col min="7" max="7" width="20.88671875" style="8" customWidth="1"/>
    <col min="8" max="16384" width="18.21875" style="8"/>
  </cols>
  <sheetData>
    <row r="1" spans="1:8" ht="34.200000000000003" customHeight="1" x14ac:dyDescent="0.3">
      <c r="A1" s="15" t="s">
        <v>21</v>
      </c>
      <c r="B1" s="15"/>
      <c r="C1" s="15"/>
      <c r="D1" s="15"/>
      <c r="E1" s="15"/>
      <c r="F1" s="15"/>
    </row>
    <row r="2" spans="1:8" ht="33" customHeight="1" x14ac:dyDescent="0.3">
      <c r="A2" s="15"/>
      <c r="B2" s="15"/>
      <c r="C2" s="15"/>
      <c r="D2" s="15"/>
      <c r="E2" s="15"/>
      <c r="F2" s="15"/>
    </row>
    <row r="3" spans="1:8" ht="33" customHeight="1" thickBot="1" x14ac:dyDescent="0.35"/>
    <row r="4" spans="1:8" ht="33" customHeight="1" x14ac:dyDescent="0.3">
      <c r="A4" s="3" t="s">
        <v>9</v>
      </c>
      <c r="B4" s="3" t="s">
        <v>0</v>
      </c>
      <c r="C4" s="3" t="s">
        <v>10</v>
      </c>
      <c r="D4" s="3" t="s">
        <v>2</v>
      </c>
      <c r="E4" s="3" t="s">
        <v>22</v>
      </c>
      <c r="G4" s="16" t="s">
        <v>23</v>
      </c>
      <c r="H4" s="17"/>
    </row>
    <row r="5" spans="1:8" ht="33" customHeight="1" thickBot="1" x14ac:dyDescent="0.35">
      <c r="A5" s="4">
        <v>1</v>
      </c>
      <c r="B5" s="4">
        <v>101</v>
      </c>
      <c r="C5" s="4">
        <v>2</v>
      </c>
      <c r="D5" s="23">
        <f>VLOOKUP(Orders10[[#This Row],[ProductID]],Products[],3,0)</f>
        <v>120</v>
      </c>
      <c r="E5" s="21">
        <f>Orders10[[#This Row],[Price]]*Orders10[[#This Row],[Quantity]]</f>
        <v>240</v>
      </c>
      <c r="G5" s="24">
        <f>MAX(Orders10[Total Order])</f>
        <v>880</v>
      </c>
      <c r="H5" s="25"/>
    </row>
    <row r="6" spans="1:8" ht="33" customHeight="1" x14ac:dyDescent="0.3">
      <c r="A6" s="4">
        <v>2</v>
      </c>
      <c r="B6" s="4">
        <v>103</v>
      </c>
      <c r="C6" s="4">
        <v>1</v>
      </c>
      <c r="D6" s="23">
        <f>VLOOKUP(Orders10[[#This Row],[ProductID]],Products[],3,0)</f>
        <v>200</v>
      </c>
      <c r="E6" s="21">
        <f>Orders10[[#This Row],[Price]]*Orders10[[#This Row],[Quantity]]</f>
        <v>200</v>
      </c>
    </row>
    <row r="7" spans="1:8" ht="33" customHeight="1" x14ac:dyDescent="0.3">
      <c r="A7" s="4">
        <v>3</v>
      </c>
      <c r="B7" s="4">
        <v>105</v>
      </c>
      <c r="C7" s="4">
        <v>4</v>
      </c>
      <c r="D7" s="23">
        <f>VLOOKUP(Orders10[[#This Row],[ProductID]],Products[],3,0)</f>
        <v>220</v>
      </c>
      <c r="E7" s="21">
        <f>Orders10[[#This Row],[Price]]*Orders10[[#This Row],[Quantity]]</f>
        <v>880</v>
      </c>
    </row>
    <row r="8" spans="1:8" ht="33" customHeight="1" x14ac:dyDescent="0.3">
      <c r="A8" s="4">
        <v>4</v>
      </c>
      <c r="B8" s="4">
        <v>106</v>
      </c>
      <c r="C8" s="4">
        <v>3</v>
      </c>
      <c r="D8" s="23">
        <f>VLOOKUP(Orders10[[#This Row],[ProductID]],Products[],3,0)</f>
        <v>130</v>
      </c>
      <c r="E8" s="21">
        <f>Orders10[[#This Row],[Price]]*Orders10[[#This Row],[Quantity]]</f>
        <v>390</v>
      </c>
    </row>
    <row r="9" spans="1:8" ht="33" customHeight="1" x14ac:dyDescent="0.3">
      <c r="A9" s="4">
        <v>5</v>
      </c>
      <c r="B9" s="4">
        <v>102</v>
      </c>
      <c r="C9" s="4">
        <v>5</v>
      </c>
      <c r="D9" s="23">
        <f>VLOOKUP(Orders10[[#This Row],[ProductID]],Products[],3,0)</f>
        <v>150</v>
      </c>
      <c r="E9" s="21">
        <f>Orders10[[#This Row],[Price]]*Orders10[[#This Row],[Quantity]]</f>
        <v>750</v>
      </c>
    </row>
    <row r="10" spans="1:8" ht="33" customHeight="1" x14ac:dyDescent="0.3">
      <c r="A10" s="4">
        <v>6</v>
      </c>
      <c r="B10" s="4">
        <v>104</v>
      </c>
      <c r="C10" s="4">
        <v>6</v>
      </c>
      <c r="D10" s="23">
        <f>VLOOKUP(Orders10[[#This Row],[ProductID]],Products[],3,0)</f>
        <v>90</v>
      </c>
      <c r="E10" s="21">
        <f>Orders10[[#This Row],[Price]]*Orders10[[#This Row],[Quantity]]</f>
        <v>540</v>
      </c>
    </row>
  </sheetData>
  <mergeCells count="3">
    <mergeCell ref="A1:F2"/>
    <mergeCell ref="G4:H4"/>
    <mergeCell ref="G5:H5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9FCC-9BED-431A-92D9-785D34D145BA}">
  <dimension ref="A1:H10"/>
  <sheetViews>
    <sheetView workbookViewId="0">
      <selection activeCell="E6" sqref="E6"/>
    </sheetView>
  </sheetViews>
  <sheetFormatPr defaultColWidth="18.88671875" defaultRowHeight="34.799999999999997" customHeight="1" x14ac:dyDescent="0.3"/>
  <cols>
    <col min="1" max="16384" width="18.88671875" style="8"/>
  </cols>
  <sheetData>
    <row r="1" spans="1:8" ht="34.799999999999997" customHeight="1" x14ac:dyDescent="0.3">
      <c r="A1" s="18" t="s">
        <v>24</v>
      </c>
      <c r="B1" s="18"/>
      <c r="C1" s="18"/>
      <c r="D1" s="18"/>
      <c r="E1" s="18"/>
    </row>
    <row r="2" spans="1:8" ht="34.799999999999997" customHeight="1" x14ac:dyDescent="0.3">
      <c r="A2" s="18"/>
      <c r="B2" s="18"/>
      <c r="C2" s="18"/>
      <c r="D2" s="18"/>
      <c r="E2" s="18"/>
    </row>
    <row r="3" spans="1:8" ht="34.799999999999997" customHeight="1" x14ac:dyDescent="0.3">
      <c r="E3" s="9"/>
    </row>
    <row r="4" spans="1:8" ht="34.799999999999997" customHeight="1" x14ac:dyDescent="0.3">
      <c r="A4" s="3" t="s">
        <v>9</v>
      </c>
      <c r="B4" s="3" t="s">
        <v>1</v>
      </c>
      <c r="C4" s="3" t="s">
        <v>10</v>
      </c>
      <c r="D4" s="3" t="s">
        <v>28</v>
      </c>
      <c r="F4" s="3" t="s">
        <v>0</v>
      </c>
      <c r="G4" s="3" t="s">
        <v>1</v>
      </c>
      <c r="H4" s="3" t="s">
        <v>2</v>
      </c>
    </row>
    <row r="5" spans="1:8" ht="34.799999999999997" customHeight="1" x14ac:dyDescent="0.3">
      <c r="A5" s="4">
        <v>1</v>
      </c>
      <c r="B5" s="5" t="s">
        <v>25</v>
      </c>
      <c r="C5" s="4">
        <v>2</v>
      </c>
      <c r="D5" s="22" t="str">
        <f>_xlfn.IFNA(VLOOKUP(Orders11[[#This Row],[Product]],Products12[Product],1,0),"Invalid")</f>
        <v>Invalid</v>
      </c>
      <c r="F5" s="4">
        <v>101</v>
      </c>
      <c r="G5" s="5" t="s">
        <v>3</v>
      </c>
      <c r="H5" s="4">
        <v>120</v>
      </c>
    </row>
    <row r="6" spans="1:8" ht="34.799999999999997" customHeight="1" x14ac:dyDescent="0.3">
      <c r="A6" s="4">
        <v>2</v>
      </c>
      <c r="B6" s="5" t="s">
        <v>4</v>
      </c>
      <c r="C6" s="4">
        <v>1</v>
      </c>
      <c r="D6" s="22" t="str">
        <f>_xlfn.IFNA(VLOOKUP(Orders11[[#This Row],[Product]],Products12[Product],1,0),"Invalid")</f>
        <v>Product B</v>
      </c>
      <c r="F6" s="4">
        <v>102</v>
      </c>
      <c r="G6" s="5" t="s">
        <v>4</v>
      </c>
      <c r="H6" s="4">
        <v>150</v>
      </c>
    </row>
    <row r="7" spans="1:8" ht="34.799999999999997" customHeight="1" x14ac:dyDescent="0.3">
      <c r="A7" s="4">
        <v>3</v>
      </c>
      <c r="B7" s="5" t="s">
        <v>5</v>
      </c>
      <c r="C7" s="4">
        <v>4</v>
      </c>
      <c r="D7" s="22" t="str">
        <f>_xlfn.IFNA(VLOOKUP(Orders11[[#This Row],[Product]],Products12[Product],1,0),"Invalid")</f>
        <v>Product C</v>
      </c>
      <c r="F7" s="4">
        <v>103</v>
      </c>
      <c r="G7" s="5" t="s">
        <v>5</v>
      </c>
      <c r="H7" s="4">
        <v>200</v>
      </c>
    </row>
    <row r="8" spans="1:8" ht="34.799999999999997" customHeight="1" x14ac:dyDescent="0.3">
      <c r="A8" s="4">
        <v>4</v>
      </c>
      <c r="B8" s="5" t="s">
        <v>26</v>
      </c>
      <c r="C8" s="4">
        <v>3</v>
      </c>
      <c r="D8" s="22" t="str">
        <f>_xlfn.IFNA(VLOOKUP(Orders11[[#This Row],[Product]],Products12[Product],1,0),"Invalid")</f>
        <v>Invalid</v>
      </c>
      <c r="F8" s="4">
        <v>104</v>
      </c>
      <c r="G8" s="5" t="s">
        <v>6</v>
      </c>
      <c r="H8" s="4">
        <v>90</v>
      </c>
    </row>
    <row r="9" spans="1:8" ht="34.799999999999997" customHeight="1" x14ac:dyDescent="0.3">
      <c r="A9" s="4">
        <v>5</v>
      </c>
      <c r="B9" s="5" t="s">
        <v>7</v>
      </c>
      <c r="C9" s="4">
        <v>5</v>
      </c>
      <c r="D9" s="22" t="str">
        <f>_xlfn.IFNA(VLOOKUP(Orders11[[#This Row],[Product]],Products12[Product],1,0),"Invalid")</f>
        <v>Product E</v>
      </c>
      <c r="F9" s="4">
        <v>105</v>
      </c>
      <c r="G9" s="5" t="s">
        <v>7</v>
      </c>
      <c r="H9" s="4">
        <v>220</v>
      </c>
    </row>
    <row r="10" spans="1:8" ht="34.799999999999997" customHeight="1" x14ac:dyDescent="0.3">
      <c r="A10" s="4">
        <v>6</v>
      </c>
      <c r="B10" s="5" t="s">
        <v>27</v>
      </c>
      <c r="C10" s="4">
        <v>6</v>
      </c>
      <c r="D10" s="22" t="str">
        <f>_xlfn.IFNA(VLOOKUP(Orders11[[#This Row],[Product]],Products12[Product],1,0),"Invalid")</f>
        <v>Invalid</v>
      </c>
      <c r="F10" s="4">
        <v>106</v>
      </c>
      <c r="G10" s="5" t="s">
        <v>8</v>
      </c>
      <c r="H10" s="4">
        <v>130</v>
      </c>
    </row>
  </sheetData>
  <mergeCells count="1">
    <mergeCell ref="A1:E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39F1-9DB9-41E2-A8C2-C5907A3AB5C0}">
  <dimension ref="A1:G10"/>
  <sheetViews>
    <sheetView tabSelected="1" workbookViewId="0">
      <selection activeCell="D4" sqref="D4"/>
    </sheetView>
  </sheetViews>
  <sheetFormatPr defaultColWidth="22.77734375" defaultRowHeight="34.799999999999997" customHeight="1" x14ac:dyDescent="0.3"/>
  <cols>
    <col min="1" max="16384" width="22.77734375" style="8"/>
  </cols>
  <sheetData>
    <row r="1" spans="1:7" ht="34.799999999999997" customHeight="1" x14ac:dyDescent="0.3">
      <c r="A1" s="19" t="s">
        <v>29</v>
      </c>
      <c r="B1" s="19"/>
      <c r="C1" s="19"/>
      <c r="D1" s="19"/>
      <c r="E1" s="19"/>
      <c r="F1" s="19"/>
      <c r="G1" s="19"/>
    </row>
    <row r="3" spans="1:7" ht="34.799999999999997" customHeight="1" x14ac:dyDescent="0.3">
      <c r="A3" s="3" t="s">
        <v>9</v>
      </c>
      <c r="B3" s="3" t="s">
        <v>0</v>
      </c>
      <c r="C3" s="3" t="s">
        <v>10</v>
      </c>
      <c r="D3" s="3" t="s">
        <v>13</v>
      </c>
    </row>
    <row r="4" spans="1:7" ht="34.799999999999997" customHeight="1" x14ac:dyDescent="0.3">
      <c r="A4" s="4">
        <v>1</v>
      </c>
      <c r="B4" s="4">
        <v>101</v>
      </c>
      <c r="C4" s="4">
        <v>2</v>
      </c>
      <c r="D4" s="22" t="str">
        <f>VLOOKUP(Orders13[[#This Row],[ProductID]],Products[],2,0)</f>
        <v>Product A</v>
      </c>
    </row>
    <row r="5" spans="1:7" ht="34.799999999999997" customHeight="1" x14ac:dyDescent="0.3">
      <c r="A5" s="4">
        <v>2</v>
      </c>
      <c r="B5" s="4">
        <v>103</v>
      </c>
      <c r="C5" s="4">
        <v>1</v>
      </c>
      <c r="D5" s="22" t="str">
        <f>VLOOKUP(Orders13[[#This Row],[ProductID]],Products[],2,0)</f>
        <v>Product C</v>
      </c>
    </row>
    <row r="6" spans="1:7" ht="34.799999999999997" customHeight="1" x14ac:dyDescent="0.3">
      <c r="A6" s="4">
        <v>3</v>
      </c>
      <c r="B6" s="4">
        <v>105</v>
      </c>
      <c r="C6" s="4">
        <v>4</v>
      </c>
      <c r="D6" s="22" t="str">
        <f>VLOOKUP(Orders13[[#This Row],[ProductID]],Products[],2,0)</f>
        <v>Product E</v>
      </c>
    </row>
    <row r="7" spans="1:7" ht="34.799999999999997" customHeight="1" x14ac:dyDescent="0.3">
      <c r="A7" s="4">
        <v>4</v>
      </c>
      <c r="B7" s="4">
        <v>106</v>
      </c>
      <c r="C7" s="4">
        <v>3</v>
      </c>
      <c r="D7" s="22" t="str">
        <f>VLOOKUP(Orders13[[#This Row],[ProductID]],Products[],2,0)</f>
        <v>Product F</v>
      </c>
    </row>
    <row r="8" spans="1:7" ht="34.799999999999997" customHeight="1" x14ac:dyDescent="0.3">
      <c r="A8" s="4">
        <v>5</v>
      </c>
      <c r="B8" s="4">
        <v>102</v>
      </c>
      <c r="C8" s="4">
        <v>5</v>
      </c>
      <c r="D8" s="22" t="str">
        <f>VLOOKUP(Orders13[[#This Row],[ProductID]],Products[],2,0)</f>
        <v>Product B</v>
      </c>
    </row>
    <row r="9" spans="1:7" ht="34.799999999999997" customHeight="1" x14ac:dyDescent="0.3">
      <c r="A9" s="4">
        <v>6</v>
      </c>
      <c r="B9" s="4">
        <v>104</v>
      </c>
      <c r="C9" s="4">
        <v>6</v>
      </c>
      <c r="D9" s="22" t="str">
        <f>VLOOKUP(Orders13[[#This Row],[ProductID]],Products[],2,0)</f>
        <v>Product D</v>
      </c>
    </row>
    <row r="10" spans="1:7" ht="34.799999999999997" customHeight="1" x14ac:dyDescent="0.3">
      <c r="A10" s="4"/>
      <c r="B10" s="21" t="s">
        <v>30</v>
      </c>
      <c r="C10" s="21">
        <f>SUM(Orders13[Quantity])</f>
        <v>21</v>
      </c>
      <c r="D10" s="20"/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</vt:lpstr>
      <vt:lpstr>Order</vt:lpstr>
      <vt:lpstr>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Agrawal</dc:creator>
  <cp:lastModifiedBy>Akshat Agrawal</cp:lastModifiedBy>
  <dcterms:created xsi:type="dcterms:W3CDTF">2024-07-17T14:40:19Z</dcterms:created>
  <dcterms:modified xsi:type="dcterms:W3CDTF">2024-07-17T17:13:58Z</dcterms:modified>
</cp:coreProperties>
</file>