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dstr\excel\Day 12\Lab 2\"/>
    </mc:Choice>
  </mc:AlternateContent>
  <xr:revisionPtr revIDLastSave="0" documentId="8_{81F57AA7-DEC4-42F2-9B69-7C94565FC15D}" xr6:coauthVersionLast="47" xr6:coauthVersionMax="47" xr10:uidLastSave="{00000000-0000-0000-0000-000000000000}"/>
  <bookViews>
    <workbookView xWindow="-108" yWindow="-108" windowWidth="23256" windowHeight="12456" xr2:uid="{BF2E636F-3C5E-4F08-ADE7-E635F57FFB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F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F21" i="2"/>
  <c r="B22" i="2"/>
  <c r="C22" i="2"/>
  <c r="D22" i="2"/>
  <c r="E22" i="2"/>
  <c r="B23" i="2"/>
  <c r="C23" i="2"/>
  <c r="D23" i="2"/>
  <c r="E23" i="2"/>
  <c r="F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F33" i="2"/>
  <c r="B34" i="2"/>
  <c r="C34" i="2"/>
  <c r="D34" i="2"/>
  <c r="E34" i="2"/>
  <c r="B35" i="2"/>
  <c r="C35" i="2"/>
  <c r="D35" i="2"/>
  <c r="E35" i="2"/>
  <c r="F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F45" i="2"/>
  <c r="C3" i="2"/>
  <c r="D3" i="2"/>
  <c r="E3" i="2"/>
  <c r="B3" i="2"/>
  <c r="M9" i="1" a="1"/>
  <c r="M9" i="1" s="1"/>
  <c r="M8" i="1"/>
  <c r="M14" i="1"/>
  <c r="M10" i="1" a="1"/>
  <c r="M10" i="1" s="1"/>
  <c r="B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M15" i="1" s="1"/>
  <c r="L5" i="1"/>
  <c r="K5" i="1"/>
  <c r="J5" i="1"/>
  <c r="I5" i="1"/>
  <c r="H5" i="1"/>
  <c r="G5" i="1"/>
  <c r="F5" i="1"/>
  <c r="E5" i="1"/>
  <c r="D5" i="1"/>
  <c r="C5" i="1"/>
  <c r="F50" i="1"/>
  <c r="F49" i="1"/>
  <c r="F44" i="2" s="1"/>
  <c r="F48" i="1"/>
  <c r="F43" i="2" s="1"/>
  <c r="F47" i="1"/>
  <c r="F42" i="2" s="1"/>
  <c r="F46" i="1"/>
  <c r="F41" i="2" s="1"/>
  <c r="F45" i="1"/>
  <c r="F40" i="2" s="1"/>
  <c r="F44" i="1"/>
  <c r="F39" i="2" s="1"/>
  <c r="F43" i="1"/>
  <c r="F38" i="2" s="1"/>
  <c r="F42" i="1"/>
  <c r="F37" i="2" s="1"/>
  <c r="F41" i="1"/>
  <c r="F36" i="2" s="1"/>
  <c r="F40" i="1"/>
  <c r="F39" i="1"/>
  <c r="F34" i="2" s="1"/>
  <c r="F38" i="1"/>
  <c r="F37" i="1"/>
  <c r="F32" i="2" s="1"/>
  <c r="F36" i="1"/>
  <c r="F31" i="2" s="1"/>
  <c r="F35" i="1"/>
  <c r="F30" i="2" s="1"/>
  <c r="F34" i="1"/>
  <c r="F29" i="2" s="1"/>
  <c r="F33" i="1"/>
  <c r="F28" i="2" s="1"/>
  <c r="F32" i="1"/>
  <c r="F27" i="2" s="1"/>
  <c r="F31" i="1"/>
  <c r="F26" i="2" s="1"/>
  <c r="F30" i="1"/>
  <c r="F25" i="2" s="1"/>
  <c r="F29" i="1"/>
  <c r="F24" i="2" s="1"/>
  <c r="F28" i="1"/>
  <c r="F27" i="1"/>
  <c r="F22" i="2" s="1"/>
  <c r="F26" i="1"/>
  <c r="F25" i="1"/>
  <c r="F20" i="2" s="1"/>
  <c r="F24" i="1"/>
  <c r="F19" i="2" s="1"/>
  <c r="F23" i="1"/>
  <c r="F18" i="2" s="1"/>
  <c r="F22" i="1"/>
  <c r="F17" i="2" s="1"/>
  <c r="F21" i="1"/>
  <c r="F16" i="2" s="1"/>
  <c r="F20" i="1"/>
  <c r="F15" i="2" s="1"/>
  <c r="F19" i="1"/>
  <c r="F14" i="2" s="1"/>
  <c r="F18" i="1"/>
  <c r="F13" i="2" s="1"/>
  <c r="F17" i="1"/>
  <c r="F12" i="2" s="1"/>
  <c r="F16" i="1"/>
  <c r="F15" i="1"/>
  <c r="F10" i="2" s="1"/>
  <c r="F14" i="1"/>
  <c r="F9" i="2" s="1"/>
  <c r="F13" i="1"/>
  <c r="F8" i="2" s="1"/>
  <c r="F12" i="1"/>
  <c r="F7" i="2" s="1"/>
  <c r="F11" i="1"/>
  <c r="F6" i="2" s="1"/>
  <c r="F10" i="1"/>
  <c r="F5" i="2" s="1"/>
  <c r="F9" i="1"/>
  <c r="F4" i="2" s="1"/>
  <c r="F8" i="1"/>
  <c r="F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<sst xmlns="http://schemas.openxmlformats.org/spreadsheetml/2006/main" count="213" uniqueCount="37">
  <si>
    <t>SalesMan</t>
  </si>
  <si>
    <t>Item</t>
  </si>
  <si>
    <t>Units</t>
  </si>
  <si>
    <t>Unit_price</t>
  </si>
  <si>
    <t>Sale_amt</t>
  </si>
  <si>
    <t>Alexander</t>
  </si>
  <si>
    <t>Television</t>
  </si>
  <si>
    <t>Shelli</t>
  </si>
  <si>
    <t>Home Theater</t>
  </si>
  <si>
    <t>Luis</t>
  </si>
  <si>
    <t>David</t>
  </si>
  <si>
    <t>Cell Phone</t>
  </si>
  <si>
    <t>Stephen</t>
  </si>
  <si>
    <t>Steven</t>
  </si>
  <si>
    <t>Michael</t>
  </si>
  <si>
    <t>Sigal</t>
  </si>
  <si>
    <t>Diana</t>
  </si>
  <si>
    <t>Karen</t>
  </si>
  <si>
    <t>John</t>
  </si>
  <si>
    <t>Desk</t>
  </si>
  <si>
    <t>Video Games</t>
  </si>
  <si>
    <t>Sum</t>
  </si>
  <si>
    <t>Average</t>
  </si>
  <si>
    <t>Running Total</t>
  </si>
  <si>
    <t>Count</t>
  </si>
  <si>
    <t>Vlookup</t>
  </si>
  <si>
    <t>Hlookup</t>
  </si>
  <si>
    <t>3. We can also use index and match function to do the above task</t>
  </si>
  <si>
    <t>1. Suppose I want the price of a item stephen sells</t>
  </si>
  <si>
    <t xml:space="preserve">2. Suppose you have to find the sales amt based on </t>
  </si>
  <si>
    <t>2. Suppose we want multiple data at the same time</t>
  </si>
  <si>
    <t>1. Suppose we want to find out what salesmen david sold</t>
  </si>
  <si>
    <t>Entry_No</t>
  </si>
  <si>
    <t>Its in sheet 2</t>
  </si>
  <si>
    <t>4. Suppose we want to lookup data in another sheet</t>
  </si>
  <si>
    <t>Looklup value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</si>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</sst>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43" fontId="2" fillId="4" borderId="1" xfId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3" fontId="3" fillId="4" borderId="1" xfId="1" applyFont="1" applyFill="1" applyBorder="1" applyAlignment="1">
      <alignment horizontal="left" vertical="center"/>
    </xf>
    <xf numFmtId="43" fontId="3" fillId="2" borderId="1" xfId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7" borderId="1" xfId="0" applyFont="1" applyFill="1" applyBorder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6" borderId="1" xfId="0" applyFont="1" applyFill="1" applyBorder="1" applyAlignment="1">
      <alignment vertical="center" wrapText="1"/>
    </xf>
    <xf numFmtId="0" fontId="3" fillId="9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3F02-3EAB-4EBF-B7A2-42B43E5A9D75}">
  <dimension ref="A1:AR50"/>
  <sheetViews>
    <sheetView tabSelected="1" zoomScaleNormal="100" workbookViewId="0">
      <selection activeCell="I19" sqref="I19"/>
    </sheetView>
  </sheetViews>
  <sheetFormatPr defaultColWidth="12.5546875" defaultRowHeight="13.8" x14ac:dyDescent="0.25"/>
  <cols>
    <col min="1" max="16384" width="12.5546875" style="7"/>
  </cols>
  <sheetData>
    <row r="1" spans="1:44" x14ac:dyDescent="0.25">
      <c r="A1" s="5" t="s">
        <v>0</v>
      </c>
      <c r="B1" s="6" t="s">
        <v>5</v>
      </c>
      <c r="C1" s="6" t="s">
        <v>7</v>
      </c>
      <c r="D1" s="6" t="s">
        <v>9</v>
      </c>
      <c r="E1" s="6" t="s">
        <v>10</v>
      </c>
      <c r="F1" s="6" t="s">
        <v>12</v>
      </c>
      <c r="G1" s="6" t="s">
        <v>5</v>
      </c>
      <c r="H1" s="6" t="s">
        <v>13</v>
      </c>
      <c r="I1" s="6" t="s">
        <v>9</v>
      </c>
      <c r="J1" s="6" t="s">
        <v>14</v>
      </c>
      <c r="K1" s="6" t="s">
        <v>5</v>
      </c>
      <c r="L1" s="6" t="s">
        <v>15</v>
      </c>
      <c r="M1" s="6" t="s">
        <v>16</v>
      </c>
      <c r="N1" s="6" t="s">
        <v>17</v>
      </c>
      <c r="O1" s="6" t="s">
        <v>5</v>
      </c>
      <c r="P1" s="6" t="s">
        <v>18</v>
      </c>
      <c r="Q1" s="6" t="s">
        <v>5</v>
      </c>
      <c r="R1" s="6" t="s">
        <v>15</v>
      </c>
      <c r="S1" s="6" t="s">
        <v>5</v>
      </c>
      <c r="T1" s="6" t="s">
        <v>17</v>
      </c>
      <c r="U1" s="6" t="s">
        <v>7</v>
      </c>
      <c r="V1" s="6" t="s">
        <v>18</v>
      </c>
      <c r="W1" s="6" t="s">
        <v>17</v>
      </c>
      <c r="X1" s="6" t="s">
        <v>10</v>
      </c>
      <c r="Y1" s="6" t="s">
        <v>18</v>
      </c>
      <c r="Z1" s="6" t="s">
        <v>5</v>
      </c>
      <c r="AA1" s="6" t="s">
        <v>12</v>
      </c>
      <c r="AB1" s="6" t="s">
        <v>9</v>
      </c>
      <c r="AC1" s="6" t="s">
        <v>13</v>
      </c>
      <c r="AD1" s="6" t="s">
        <v>16</v>
      </c>
      <c r="AE1" s="6" t="s">
        <v>10</v>
      </c>
      <c r="AF1" s="6" t="s">
        <v>10</v>
      </c>
      <c r="AG1" s="6" t="s">
        <v>7</v>
      </c>
      <c r="AH1" s="6" t="s">
        <v>5</v>
      </c>
      <c r="AI1" s="6" t="s">
        <v>15</v>
      </c>
      <c r="AJ1" s="6" t="s">
        <v>7</v>
      </c>
      <c r="AK1" s="6" t="s">
        <v>12</v>
      </c>
      <c r="AL1" s="6" t="s">
        <v>10</v>
      </c>
      <c r="AM1" s="6" t="s">
        <v>12</v>
      </c>
      <c r="AN1" s="6" t="s">
        <v>14</v>
      </c>
      <c r="AO1" s="6" t="s">
        <v>13</v>
      </c>
      <c r="AP1" s="6" t="s">
        <v>9</v>
      </c>
      <c r="AQ1" s="6" t="s">
        <v>9</v>
      </c>
      <c r="AR1" s="6" t="s">
        <v>13</v>
      </c>
    </row>
    <row r="2" spans="1:44" x14ac:dyDescent="0.25">
      <c r="A2" s="5" t="s">
        <v>1</v>
      </c>
      <c r="B2" s="8" t="s">
        <v>6</v>
      </c>
      <c r="C2" s="8" t="s">
        <v>8</v>
      </c>
      <c r="D2" s="8" t="s">
        <v>6</v>
      </c>
      <c r="E2" s="8" t="s">
        <v>11</v>
      </c>
      <c r="F2" s="8" t="s">
        <v>6</v>
      </c>
      <c r="G2" s="8" t="s">
        <v>8</v>
      </c>
      <c r="H2" s="8" t="s">
        <v>6</v>
      </c>
      <c r="I2" s="8" t="s">
        <v>6</v>
      </c>
      <c r="J2" s="8" t="s">
        <v>6</v>
      </c>
      <c r="K2" s="8" t="s">
        <v>8</v>
      </c>
      <c r="L2" s="8" t="s">
        <v>6</v>
      </c>
      <c r="M2" s="8" t="s">
        <v>8</v>
      </c>
      <c r="N2" s="8" t="s">
        <v>8</v>
      </c>
      <c r="O2" s="8" t="s">
        <v>6</v>
      </c>
      <c r="P2" s="8" t="s">
        <v>19</v>
      </c>
      <c r="Q2" s="8" t="s">
        <v>20</v>
      </c>
      <c r="R2" s="8" t="s">
        <v>8</v>
      </c>
      <c r="S2" s="8" t="s">
        <v>11</v>
      </c>
      <c r="T2" s="8" t="s">
        <v>11</v>
      </c>
      <c r="U2" s="8" t="s">
        <v>20</v>
      </c>
      <c r="V2" s="8" t="s">
        <v>6</v>
      </c>
      <c r="W2" s="8" t="s">
        <v>20</v>
      </c>
      <c r="X2" s="8" t="s">
        <v>8</v>
      </c>
      <c r="Y2" s="8" t="s">
        <v>8</v>
      </c>
      <c r="Z2" s="8" t="s">
        <v>8</v>
      </c>
      <c r="AA2" s="8" t="s">
        <v>8</v>
      </c>
      <c r="AB2" s="8" t="s">
        <v>20</v>
      </c>
      <c r="AC2" s="8" t="s">
        <v>6</v>
      </c>
      <c r="AD2" s="8" t="s">
        <v>11</v>
      </c>
      <c r="AE2" s="8" t="s">
        <v>6</v>
      </c>
      <c r="AF2" s="8" t="s">
        <v>8</v>
      </c>
      <c r="AG2" s="8" t="s">
        <v>19</v>
      </c>
      <c r="AH2" s="8" t="s">
        <v>20</v>
      </c>
      <c r="AI2" s="8" t="s">
        <v>20</v>
      </c>
      <c r="AJ2" s="8" t="s">
        <v>20</v>
      </c>
      <c r="AK2" s="8" t="s">
        <v>19</v>
      </c>
      <c r="AL2" s="8" t="s">
        <v>6</v>
      </c>
      <c r="AM2" s="8" t="s">
        <v>11</v>
      </c>
      <c r="AN2" s="8" t="s">
        <v>8</v>
      </c>
      <c r="AO2" s="8" t="s">
        <v>6</v>
      </c>
      <c r="AP2" s="8" t="s">
        <v>8</v>
      </c>
      <c r="AQ2" s="8" t="s">
        <v>8</v>
      </c>
      <c r="AR2" s="8" t="s">
        <v>8</v>
      </c>
    </row>
    <row r="3" spans="1:44" x14ac:dyDescent="0.25">
      <c r="A3" s="5" t="s">
        <v>2</v>
      </c>
      <c r="B3" s="9">
        <v>95</v>
      </c>
      <c r="C3" s="9">
        <v>50</v>
      </c>
      <c r="D3" s="9">
        <v>36</v>
      </c>
      <c r="E3" s="9">
        <v>27</v>
      </c>
      <c r="F3" s="9">
        <v>56</v>
      </c>
      <c r="G3" s="9">
        <v>60</v>
      </c>
      <c r="H3" s="9">
        <v>75</v>
      </c>
      <c r="I3" s="9">
        <v>90</v>
      </c>
      <c r="J3" s="9">
        <v>32</v>
      </c>
      <c r="K3" s="9">
        <v>60</v>
      </c>
      <c r="L3" s="9">
        <v>90</v>
      </c>
      <c r="M3" s="9">
        <v>29</v>
      </c>
      <c r="N3" s="9">
        <v>81</v>
      </c>
      <c r="O3" s="9">
        <v>35</v>
      </c>
      <c r="P3" s="9">
        <v>2</v>
      </c>
      <c r="Q3" s="9">
        <v>16</v>
      </c>
      <c r="R3" s="9">
        <v>28</v>
      </c>
      <c r="S3" s="9">
        <v>64</v>
      </c>
      <c r="T3" s="9">
        <v>15</v>
      </c>
      <c r="U3" s="9">
        <v>96</v>
      </c>
      <c r="V3" s="9">
        <v>67</v>
      </c>
      <c r="W3" s="9">
        <v>74</v>
      </c>
      <c r="X3" s="9">
        <v>46</v>
      </c>
      <c r="Y3" s="9">
        <v>87</v>
      </c>
      <c r="Z3" s="9">
        <v>4</v>
      </c>
      <c r="AA3" s="9">
        <v>7</v>
      </c>
      <c r="AB3" s="9">
        <v>50</v>
      </c>
      <c r="AC3" s="9">
        <v>66</v>
      </c>
      <c r="AD3" s="9">
        <v>96</v>
      </c>
      <c r="AE3" s="9">
        <v>53</v>
      </c>
      <c r="AF3" s="9">
        <v>80</v>
      </c>
      <c r="AG3" s="9">
        <v>5</v>
      </c>
      <c r="AH3" s="9">
        <v>62</v>
      </c>
      <c r="AI3" s="9">
        <v>55</v>
      </c>
      <c r="AJ3" s="9">
        <v>42</v>
      </c>
      <c r="AK3" s="9">
        <v>3</v>
      </c>
      <c r="AL3" s="9">
        <v>7</v>
      </c>
      <c r="AM3" s="9">
        <v>76</v>
      </c>
      <c r="AN3" s="9">
        <v>57</v>
      </c>
      <c r="AO3" s="9">
        <v>14</v>
      </c>
      <c r="AP3" s="9">
        <v>11</v>
      </c>
      <c r="AQ3" s="9">
        <v>94</v>
      </c>
      <c r="AR3" s="9">
        <v>28</v>
      </c>
    </row>
    <row r="4" spans="1:44" x14ac:dyDescent="0.25">
      <c r="A4" s="10" t="s">
        <v>3</v>
      </c>
      <c r="B4" s="11">
        <v>1198</v>
      </c>
      <c r="C4" s="11">
        <v>500</v>
      </c>
      <c r="D4" s="11">
        <v>1198</v>
      </c>
      <c r="E4" s="11">
        <v>225</v>
      </c>
      <c r="F4" s="11">
        <v>1198</v>
      </c>
      <c r="G4" s="11">
        <v>500</v>
      </c>
      <c r="H4" s="11">
        <v>1198</v>
      </c>
      <c r="I4" s="11">
        <v>1198</v>
      </c>
      <c r="J4" s="11">
        <v>1198</v>
      </c>
      <c r="K4" s="11">
        <v>500</v>
      </c>
      <c r="L4" s="11">
        <v>1198</v>
      </c>
      <c r="M4" s="11">
        <v>500</v>
      </c>
      <c r="N4" s="11">
        <v>500</v>
      </c>
      <c r="O4" s="11">
        <v>1198</v>
      </c>
      <c r="P4" s="11">
        <v>125</v>
      </c>
      <c r="Q4" s="11">
        <v>58.5</v>
      </c>
      <c r="R4" s="11">
        <v>500</v>
      </c>
      <c r="S4" s="11">
        <v>225</v>
      </c>
      <c r="T4" s="11">
        <v>225</v>
      </c>
      <c r="U4" s="11">
        <v>58.5</v>
      </c>
      <c r="V4" s="11">
        <v>1198</v>
      </c>
      <c r="W4" s="11">
        <v>58.5</v>
      </c>
      <c r="X4" s="11">
        <v>500</v>
      </c>
      <c r="Y4" s="11">
        <v>500</v>
      </c>
      <c r="Z4" s="11">
        <v>500</v>
      </c>
      <c r="AA4" s="11">
        <v>500</v>
      </c>
      <c r="AB4" s="11">
        <v>58.5</v>
      </c>
      <c r="AC4" s="11">
        <v>1198</v>
      </c>
      <c r="AD4" s="11">
        <v>225</v>
      </c>
      <c r="AE4" s="11">
        <v>1198</v>
      </c>
      <c r="AF4" s="11">
        <v>500</v>
      </c>
      <c r="AG4" s="11">
        <v>125</v>
      </c>
      <c r="AH4" s="11">
        <v>58.5</v>
      </c>
      <c r="AI4" s="11">
        <v>58.5</v>
      </c>
      <c r="AJ4" s="11">
        <v>58.5</v>
      </c>
      <c r="AK4" s="11">
        <v>125</v>
      </c>
      <c r="AL4" s="11">
        <v>1198</v>
      </c>
      <c r="AM4" s="11">
        <v>225</v>
      </c>
      <c r="AN4" s="11">
        <v>500</v>
      </c>
      <c r="AO4" s="11">
        <v>1198</v>
      </c>
      <c r="AP4" s="11">
        <v>500</v>
      </c>
      <c r="AQ4" s="11">
        <v>500</v>
      </c>
      <c r="AR4" s="11">
        <v>500</v>
      </c>
    </row>
    <row r="5" spans="1:44" x14ac:dyDescent="0.25">
      <c r="A5" s="5" t="s">
        <v>4</v>
      </c>
      <c r="B5" s="12">
        <f>B3*B4</f>
        <v>113810</v>
      </c>
      <c r="C5" s="12">
        <f>C3*C4</f>
        <v>25000</v>
      </c>
      <c r="D5" s="12">
        <f>D3*D4</f>
        <v>43128</v>
      </c>
      <c r="E5" s="12">
        <f>E3*E4</f>
        <v>6075</v>
      </c>
      <c r="F5" s="12">
        <f>F3*F4</f>
        <v>67088</v>
      </c>
      <c r="G5" s="12">
        <f>G3*G4</f>
        <v>30000</v>
      </c>
      <c r="H5" s="12">
        <f>H3*H4</f>
        <v>89850</v>
      </c>
      <c r="I5" s="12">
        <f>I3*I4</f>
        <v>107820</v>
      </c>
      <c r="J5" s="12">
        <f>J3*J4</f>
        <v>38336</v>
      </c>
      <c r="K5" s="12">
        <f>K3*K4</f>
        <v>30000</v>
      </c>
      <c r="L5" s="12">
        <f>L3*L4</f>
        <v>107820</v>
      </c>
      <c r="M5" s="12">
        <f>M3*M4</f>
        <v>14500</v>
      </c>
      <c r="N5" s="12">
        <f>N3*N4</f>
        <v>40500</v>
      </c>
      <c r="O5" s="12">
        <f>O3*O4</f>
        <v>41930</v>
      </c>
      <c r="P5" s="12">
        <f>P3*P4</f>
        <v>250</v>
      </c>
      <c r="Q5" s="12">
        <f>Q3*Q4</f>
        <v>936</v>
      </c>
      <c r="R5" s="12">
        <f>R3*R4</f>
        <v>14000</v>
      </c>
      <c r="S5" s="12">
        <f>S3*S4</f>
        <v>14400</v>
      </c>
      <c r="T5" s="12">
        <f>T3*T4</f>
        <v>3375</v>
      </c>
      <c r="U5" s="12">
        <f>U3*U4</f>
        <v>5616</v>
      </c>
      <c r="V5" s="12">
        <f>V3*V4</f>
        <v>80266</v>
      </c>
      <c r="W5" s="12">
        <f>W3*W4</f>
        <v>4329</v>
      </c>
      <c r="X5" s="12">
        <f>X3*X4</f>
        <v>23000</v>
      </c>
      <c r="Y5" s="12">
        <f>Y3*Y4</f>
        <v>43500</v>
      </c>
      <c r="Z5" s="12">
        <f>Z3*Z4</f>
        <v>2000</v>
      </c>
      <c r="AA5" s="12">
        <f>AA3*AA4</f>
        <v>3500</v>
      </c>
      <c r="AB5" s="12">
        <f>AB3*AB4</f>
        <v>2925</v>
      </c>
      <c r="AC5" s="12">
        <f>AC3*AC4</f>
        <v>79068</v>
      </c>
      <c r="AD5" s="12">
        <f>AD3*AD4</f>
        <v>21600</v>
      </c>
      <c r="AE5" s="12">
        <f>AE3*AE4</f>
        <v>63494</v>
      </c>
      <c r="AF5" s="12">
        <f>AF3*AF4</f>
        <v>40000</v>
      </c>
      <c r="AG5" s="12">
        <f>AG3*AG4</f>
        <v>625</v>
      </c>
      <c r="AH5" s="12">
        <f>AH3*AH4</f>
        <v>3627</v>
      </c>
      <c r="AI5" s="12">
        <f>AI3*AI4</f>
        <v>3217.5</v>
      </c>
      <c r="AJ5" s="12">
        <f>AJ3*AJ4</f>
        <v>2457</v>
      </c>
      <c r="AK5" s="12">
        <f>AK3*AK4</f>
        <v>375</v>
      </c>
      <c r="AL5" s="12">
        <f>AL3*AL4</f>
        <v>8386</v>
      </c>
      <c r="AM5" s="12">
        <f>AM3*AM4</f>
        <v>17100</v>
      </c>
      <c r="AN5" s="12">
        <f>AN3*AN4</f>
        <v>28500</v>
      </c>
      <c r="AO5" s="12">
        <f>AO3*AO4</f>
        <v>16772</v>
      </c>
      <c r="AP5" s="12">
        <f>AP3*AP4</f>
        <v>5500</v>
      </c>
      <c r="AQ5" s="12">
        <f>AQ3*AQ4</f>
        <v>47000</v>
      </c>
      <c r="AR5" s="12">
        <f>AR3*AR4</f>
        <v>14000</v>
      </c>
    </row>
    <row r="6" spans="1:44" x14ac:dyDescent="0.25">
      <c r="A6" s="9"/>
      <c r="B6" s="6"/>
      <c r="C6" s="6"/>
      <c r="D6" s="8"/>
      <c r="E6" s="9"/>
      <c r="F6" s="11"/>
      <c r="G6" s="12"/>
    </row>
    <row r="7" spans="1:44" x14ac:dyDescent="0.25">
      <c r="A7" s="13" t="s">
        <v>32</v>
      </c>
      <c r="B7" s="5" t="s">
        <v>0</v>
      </c>
      <c r="C7" s="5" t="s">
        <v>1</v>
      </c>
      <c r="D7" s="5" t="s">
        <v>2</v>
      </c>
      <c r="E7" s="10" t="s">
        <v>3</v>
      </c>
      <c r="F7" s="5" t="s">
        <v>4</v>
      </c>
      <c r="G7" s="14" t="s">
        <v>25</v>
      </c>
      <c r="L7" s="15" t="s">
        <v>35</v>
      </c>
      <c r="M7" s="16" t="s">
        <v>36</v>
      </c>
      <c r="N7" s="17"/>
      <c r="O7" s="17"/>
      <c r="P7" s="17"/>
      <c r="Q7" s="18"/>
    </row>
    <row r="8" spans="1:44" x14ac:dyDescent="0.25">
      <c r="A8" s="19">
        <v>1</v>
      </c>
      <c r="B8" s="6" t="s">
        <v>5</v>
      </c>
      <c r="C8" s="8" t="s">
        <v>6</v>
      </c>
      <c r="D8" s="9">
        <v>95</v>
      </c>
      <c r="E8" s="11">
        <v>1198</v>
      </c>
      <c r="F8" s="12">
        <f>D8*E8</f>
        <v>113810</v>
      </c>
      <c r="G8" s="20" t="s">
        <v>31</v>
      </c>
      <c r="H8" s="21"/>
      <c r="I8" s="21"/>
      <c r="J8" s="21"/>
      <c r="K8" s="22"/>
      <c r="L8" s="23" t="s">
        <v>10</v>
      </c>
      <c r="M8" s="24" t="str">
        <f>VLOOKUP(L8,B7:F50,2,0)</f>
        <v>Cell Phone</v>
      </c>
      <c r="N8" s="24"/>
      <c r="O8" s="24"/>
      <c r="P8" s="24"/>
      <c r="Q8" s="24"/>
    </row>
    <row r="9" spans="1:44" x14ac:dyDescent="0.25">
      <c r="A9" s="19">
        <v>2</v>
      </c>
      <c r="B9" s="6" t="s">
        <v>7</v>
      </c>
      <c r="C9" s="8" t="s">
        <v>8</v>
      </c>
      <c r="D9" s="9">
        <v>50</v>
      </c>
      <c r="E9" s="11">
        <v>500</v>
      </c>
      <c r="F9" s="12">
        <f t="shared" ref="F9:F50" si="0">D9*E9</f>
        <v>25000</v>
      </c>
      <c r="G9" s="20" t="s">
        <v>30</v>
      </c>
      <c r="H9" s="21"/>
      <c r="I9" s="21"/>
      <c r="J9" s="21"/>
      <c r="K9" s="22"/>
      <c r="L9" s="23" t="s">
        <v>14</v>
      </c>
      <c r="M9" s="24" t="str" cm="1">
        <f t="array" ref="M9:Q9">VLOOKUP(L9,B7:F50,{1,2,3,4,5},0)</f>
        <v>Michael</v>
      </c>
      <c r="N9" s="24" t="str">
        <v>Television</v>
      </c>
      <c r="O9" s="24">
        <v>32</v>
      </c>
      <c r="P9" s="24">
        <v>1198</v>
      </c>
      <c r="Q9" s="24">
        <v>38336</v>
      </c>
    </row>
    <row r="10" spans="1:44" x14ac:dyDescent="0.25">
      <c r="A10" s="19">
        <v>3</v>
      </c>
      <c r="B10" s="6" t="s">
        <v>9</v>
      </c>
      <c r="C10" s="8" t="s">
        <v>6</v>
      </c>
      <c r="D10" s="9">
        <v>36</v>
      </c>
      <c r="E10" s="11">
        <v>1198</v>
      </c>
      <c r="F10" s="12">
        <f t="shared" si="0"/>
        <v>43128</v>
      </c>
      <c r="G10" s="20" t="s">
        <v>27</v>
      </c>
      <c r="H10" s="21"/>
      <c r="I10" s="21"/>
      <c r="J10" s="21"/>
      <c r="K10" s="22"/>
      <c r="L10" s="23" t="s">
        <v>13</v>
      </c>
      <c r="M10" s="24" t="str" cm="1">
        <f t="array" ref="M10:Q10">INDEX(B8:F50,MATCH(L10,B8:B50,0),0)</f>
        <v>Steven</v>
      </c>
      <c r="N10" s="24" t="str">
        <v>Television</v>
      </c>
      <c r="O10" s="24">
        <v>75</v>
      </c>
      <c r="P10" s="24">
        <v>1198</v>
      </c>
      <c r="Q10" s="24">
        <v>89850</v>
      </c>
    </row>
    <row r="11" spans="1:44" x14ac:dyDescent="0.25">
      <c r="A11" s="19">
        <v>4</v>
      </c>
      <c r="B11" s="6" t="s">
        <v>10</v>
      </c>
      <c r="C11" s="8" t="s">
        <v>11</v>
      </c>
      <c r="D11" s="9">
        <v>27</v>
      </c>
      <c r="E11" s="11">
        <v>225</v>
      </c>
      <c r="F11" s="12">
        <f>D11*E11</f>
        <v>6075</v>
      </c>
      <c r="G11" s="20" t="s">
        <v>34</v>
      </c>
      <c r="H11" s="21"/>
      <c r="I11" s="21"/>
      <c r="J11" s="21"/>
      <c r="K11" s="22"/>
      <c r="L11" s="25"/>
      <c r="M11" s="24" t="s">
        <v>33</v>
      </c>
      <c r="N11" s="24"/>
      <c r="O11" s="24"/>
      <c r="P11" s="24"/>
      <c r="Q11" s="24"/>
    </row>
    <row r="12" spans="1:44" x14ac:dyDescent="0.25">
      <c r="A12" s="19">
        <v>5</v>
      </c>
      <c r="B12" s="6" t="s">
        <v>12</v>
      </c>
      <c r="C12" s="8" t="s">
        <v>6</v>
      </c>
      <c r="D12" s="9">
        <v>56</v>
      </c>
      <c r="E12" s="11">
        <v>1198</v>
      </c>
      <c r="F12" s="12">
        <f t="shared" si="0"/>
        <v>67088</v>
      </c>
      <c r="L12" s="25"/>
      <c r="M12" s="24"/>
      <c r="N12" s="24"/>
      <c r="O12" s="24"/>
      <c r="P12" s="24"/>
      <c r="Q12" s="24"/>
    </row>
    <row r="13" spans="1:44" x14ac:dyDescent="0.25">
      <c r="A13" s="19">
        <v>6</v>
      </c>
      <c r="B13" s="6" t="s">
        <v>5</v>
      </c>
      <c r="C13" s="8" t="s">
        <v>8</v>
      </c>
      <c r="D13" s="9">
        <v>60</v>
      </c>
      <c r="E13" s="11">
        <v>500</v>
      </c>
      <c r="F13" s="12">
        <f t="shared" si="0"/>
        <v>30000</v>
      </c>
      <c r="G13" s="26" t="s">
        <v>26</v>
      </c>
      <c r="L13" s="25"/>
      <c r="M13" s="24"/>
      <c r="N13" s="24"/>
      <c r="O13" s="24"/>
      <c r="P13" s="24"/>
      <c r="Q13" s="24"/>
    </row>
    <row r="14" spans="1:44" x14ac:dyDescent="0.25">
      <c r="A14" s="19">
        <v>7</v>
      </c>
      <c r="B14" s="6" t="s">
        <v>13</v>
      </c>
      <c r="C14" s="8" t="s">
        <v>6</v>
      </c>
      <c r="D14" s="9">
        <v>75</v>
      </c>
      <c r="E14" s="11">
        <v>1198</v>
      </c>
      <c r="F14" s="12">
        <f t="shared" si="0"/>
        <v>89850</v>
      </c>
      <c r="G14" s="20" t="s">
        <v>28</v>
      </c>
      <c r="H14" s="21"/>
      <c r="I14" s="21"/>
      <c r="J14" s="21"/>
      <c r="K14" s="22"/>
      <c r="L14" s="23" t="s">
        <v>12</v>
      </c>
      <c r="M14" s="24">
        <f>HLOOKUP(L14,B1:AR5,4,0)</f>
        <v>1198</v>
      </c>
      <c r="N14" s="24"/>
      <c r="O14" s="24"/>
      <c r="P14" s="24"/>
      <c r="Q14" s="24"/>
    </row>
    <row r="15" spans="1:44" x14ac:dyDescent="0.25">
      <c r="A15" s="19">
        <v>8</v>
      </c>
      <c r="B15" s="6" t="s">
        <v>9</v>
      </c>
      <c r="C15" s="8" t="s">
        <v>6</v>
      </c>
      <c r="D15" s="9">
        <v>90</v>
      </c>
      <c r="E15" s="11">
        <v>1198</v>
      </c>
      <c r="F15" s="12">
        <f t="shared" si="0"/>
        <v>107820</v>
      </c>
      <c r="G15" s="20" t="s">
        <v>29</v>
      </c>
      <c r="H15" s="21"/>
      <c r="I15" s="21"/>
      <c r="J15" s="21"/>
      <c r="K15" s="22"/>
      <c r="L15" s="23" t="s">
        <v>16</v>
      </c>
      <c r="M15" s="24">
        <f>HLOOKUP(L15,B1:AR5,5,0)</f>
        <v>14500</v>
      </c>
      <c r="N15" s="24"/>
      <c r="O15" s="24"/>
      <c r="P15" s="24"/>
      <c r="Q15" s="24"/>
    </row>
    <row r="16" spans="1:44" x14ac:dyDescent="0.25">
      <c r="A16" s="19">
        <v>9</v>
      </c>
      <c r="B16" s="6" t="s">
        <v>14</v>
      </c>
      <c r="C16" s="8" t="s">
        <v>6</v>
      </c>
      <c r="D16" s="9">
        <v>32</v>
      </c>
      <c r="E16" s="11">
        <v>1198</v>
      </c>
      <c r="F16" s="12">
        <f t="shared" si="0"/>
        <v>38336</v>
      </c>
      <c r="G16" s="27"/>
      <c r="H16" s="28"/>
      <c r="I16" s="28"/>
      <c r="J16" s="28"/>
      <c r="K16" s="29"/>
      <c r="L16" s="6"/>
      <c r="M16" s="8"/>
    </row>
    <row r="17" spans="1:7" x14ac:dyDescent="0.25">
      <c r="A17" s="19">
        <v>10</v>
      </c>
      <c r="B17" s="6" t="s">
        <v>5</v>
      </c>
      <c r="C17" s="8" t="s">
        <v>8</v>
      </c>
      <c r="D17" s="9">
        <v>60</v>
      </c>
      <c r="E17" s="11">
        <v>500</v>
      </c>
      <c r="F17" s="12">
        <f t="shared" si="0"/>
        <v>30000</v>
      </c>
    </row>
    <row r="18" spans="1:7" x14ac:dyDescent="0.25">
      <c r="A18" s="19">
        <v>11</v>
      </c>
      <c r="B18" s="6" t="s">
        <v>15</v>
      </c>
      <c r="C18" s="8" t="s">
        <v>6</v>
      </c>
      <c r="D18" s="9">
        <v>90</v>
      </c>
      <c r="E18" s="11">
        <v>1198</v>
      </c>
      <c r="F18" s="12">
        <f t="shared" si="0"/>
        <v>107820</v>
      </c>
    </row>
    <row r="19" spans="1:7" x14ac:dyDescent="0.25">
      <c r="A19" s="19">
        <v>12</v>
      </c>
      <c r="B19" s="6" t="s">
        <v>16</v>
      </c>
      <c r="C19" s="8" t="s">
        <v>8</v>
      </c>
      <c r="D19" s="9">
        <v>29</v>
      </c>
      <c r="E19" s="11">
        <v>500</v>
      </c>
      <c r="F19" s="12">
        <f t="shared" si="0"/>
        <v>14500</v>
      </c>
      <c r="G19" s="30"/>
    </row>
    <row r="20" spans="1:7" x14ac:dyDescent="0.25">
      <c r="A20" s="19">
        <v>13</v>
      </c>
      <c r="B20" s="6" t="s">
        <v>17</v>
      </c>
      <c r="C20" s="8" t="s">
        <v>8</v>
      </c>
      <c r="D20" s="9">
        <v>81</v>
      </c>
      <c r="E20" s="11">
        <v>500</v>
      </c>
      <c r="F20" s="12">
        <f t="shared" si="0"/>
        <v>40500</v>
      </c>
    </row>
    <row r="21" spans="1:7" x14ac:dyDescent="0.25">
      <c r="A21" s="19">
        <v>14</v>
      </c>
      <c r="B21" s="6" t="s">
        <v>5</v>
      </c>
      <c r="C21" s="8" t="s">
        <v>6</v>
      </c>
      <c r="D21" s="9">
        <v>35</v>
      </c>
      <c r="E21" s="11">
        <v>1198</v>
      </c>
      <c r="F21" s="12">
        <f t="shared" si="0"/>
        <v>41930</v>
      </c>
    </row>
    <row r="22" spans="1:7" x14ac:dyDescent="0.25">
      <c r="A22" s="19">
        <v>15</v>
      </c>
      <c r="B22" s="6" t="s">
        <v>18</v>
      </c>
      <c r="C22" s="8" t="s">
        <v>19</v>
      </c>
      <c r="D22" s="9">
        <v>2</v>
      </c>
      <c r="E22" s="11">
        <v>125</v>
      </c>
      <c r="F22" s="12">
        <f t="shared" si="0"/>
        <v>250</v>
      </c>
    </row>
    <row r="23" spans="1:7" x14ac:dyDescent="0.25">
      <c r="A23" s="19">
        <v>16</v>
      </c>
      <c r="B23" s="6" t="s">
        <v>5</v>
      </c>
      <c r="C23" s="8" t="s">
        <v>20</v>
      </c>
      <c r="D23" s="9">
        <v>16</v>
      </c>
      <c r="E23" s="11">
        <v>58.5</v>
      </c>
      <c r="F23" s="12">
        <f t="shared" si="0"/>
        <v>936</v>
      </c>
    </row>
    <row r="24" spans="1:7" x14ac:dyDescent="0.25">
      <c r="A24" s="19">
        <v>17</v>
      </c>
      <c r="B24" s="6" t="s">
        <v>15</v>
      </c>
      <c r="C24" s="8" t="s">
        <v>8</v>
      </c>
      <c r="D24" s="9">
        <v>28</v>
      </c>
      <c r="E24" s="11">
        <v>500</v>
      </c>
      <c r="F24" s="12">
        <f t="shared" si="0"/>
        <v>14000</v>
      </c>
    </row>
    <row r="25" spans="1:7" x14ac:dyDescent="0.25">
      <c r="A25" s="19">
        <v>18</v>
      </c>
      <c r="B25" s="6" t="s">
        <v>5</v>
      </c>
      <c r="C25" s="8" t="s">
        <v>11</v>
      </c>
      <c r="D25" s="9">
        <v>64</v>
      </c>
      <c r="E25" s="11">
        <v>225</v>
      </c>
      <c r="F25" s="12">
        <f t="shared" si="0"/>
        <v>14400</v>
      </c>
    </row>
    <row r="26" spans="1:7" x14ac:dyDescent="0.25">
      <c r="A26" s="19">
        <v>19</v>
      </c>
      <c r="B26" s="6" t="s">
        <v>17</v>
      </c>
      <c r="C26" s="8" t="s">
        <v>11</v>
      </c>
      <c r="D26" s="9">
        <v>15</v>
      </c>
      <c r="E26" s="11">
        <v>225</v>
      </c>
      <c r="F26" s="12">
        <f t="shared" si="0"/>
        <v>3375</v>
      </c>
    </row>
    <row r="27" spans="1:7" x14ac:dyDescent="0.25">
      <c r="A27" s="19">
        <v>20</v>
      </c>
      <c r="B27" s="6" t="s">
        <v>7</v>
      </c>
      <c r="C27" s="8" t="s">
        <v>20</v>
      </c>
      <c r="D27" s="9">
        <v>96</v>
      </c>
      <c r="E27" s="11">
        <v>58.5</v>
      </c>
      <c r="F27" s="12">
        <f t="shared" si="0"/>
        <v>5616</v>
      </c>
    </row>
    <row r="28" spans="1:7" x14ac:dyDescent="0.25">
      <c r="A28" s="19">
        <v>21</v>
      </c>
      <c r="B28" s="6" t="s">
        <v>18</v>
      </c>
      <c r="C28" s="8" t="s">
        <v>6</v>
      </c>
      <c r="D28" s="9">
        <v>67</v>
      </c>
      <c r="E28" s="11">
        <v>1198</v>
      </c>
      <c r="F28" s="12">
        <f t="shared" si="0"/>
        <v>80266</v>
      </c>
    </row>
    <row r="29" spans="1:7" x14ac:dyDescent="0.25">
      <c r="A29" s="19">
        <v>22</v>
      </c>
      <c r="B29" s="6" t="s">
        <v>17</v>
      </c>
      <c r="C29" s="8" t="s">
        <v>20</v>
      </c>
      <c r="D29" s="9">
        <v>74</v>
      </c>
      <c r="E29" s="11">
        <v>58.5</v>
      </c>
      <c r="F29" s="12">
        <f t="shared" si="0"/>
        <v>4329</v>
      </c>
    </row>
    <row r="30" spans="1:7" x14ac:dyDescent="0.25">
      <c r="A30" s="19">
        <v>23</v>
      </c>
      <c r="B30" s="6" t="s">
        <v>10</v>
      </c>
      <c r="C30" s="8" t="s">
        <v>8</v>
      </c>
      <c r="D30" s="9">
        <v>46</v>
      </c>
      <c r="E30" s="11">
        <v>500</v>
      </c>
      <c r="F30" s="12">
        <f t="shared" si="0"/>
        <v>23000</v>
      </c>
    </row>
    <row r="31" spans="1:7" x14ac:dyDescent="0.25">
      <c r="A31" s="19">
        <v>24</v>
      </c>
      <c r="B31" s="6" t="s">
        <v>18</v>
      </c>
      <c r="C31" s="8" t="s">
        <v>8</v>
      </c>
      <c r="D31" s="9">
        <v>87</v>
      </c>
      <c r="E31" s="11">
        <v>500</v>
      </c>
      <c r="F31" s="12">
        <f t="shared" si="0"/>
        <v>43500</v>
      </c>
    </row>
    <row r="32" spans="1:7" x14ac:dyDescent="0.25">
      <c r="A32" s="19">
        <v>25</v>
      </c>
      <c r="B32" s="6" t="s">
        <v>5</v>
      </c>
      <c r="C32" s="8" t="s">
        <v>8</v>
      </c>
      <c r="D32" s="9">
        <v>4</v>
      </c>
      <c r="E32" s="11">
        <v>500</v>
      </c>
      <c r="F32" s="12">
        <f t="shared" si="0"/>
        <v>2000</v>
      </c>
    </row>
    <row r="33" spans="1:6" x14ac:dyDescent="0.25">
      <c r="A33" s="19">
        <v>26</v>
      </c>
      <c r="B33" s="6" t="s">
        <v>12</v>
      </c>
      <c r="C33" s="8" t="s">
        <v>8</v>
      </c>
      <c r="D33" s="9">
        <v>7</v>
      </c>
      <c r="E33" s="11">
        <v>500</v>
      </c>
      <c r="F33" s="12">
        <f t="shared" si="0"/>
        <v>3500</v>
      </c>
    </row>
    <row r="34" spans="1:6" x14ac:dyDescent="0.25">
      <c r="A34" s="19">
        <v>27</v>
      </c>
      <c r="B34" s="6" t="s">
        <v>9</v>
      </c>
      <c r="C34" s="8" t="s">
        <v>20</v>
      </c>
      <c r="D34" s="9">
        <v>50</v>
      </c>
      <c r="E34" s="11">
        <v>58.5</v>
      </c>
      <c r="F34" s="12">
        <f t="shared" si="0"/>
        <v>2925</v>
      </c>
    </row>
    <row r="35" spans="1:6" x14ac:dyDescent="0.25">
      <c r="A35" s="19">
        <v>28</v>
      </c>
      <c r="B35" s="6" t="s">
        <v>13</v>
      </c>
      <c r="C35" s="8" t="s">
        <v>6</v>
      </c>
      <c r="D35" s="9">
        <v>66</v>
      </c>
      <c r="E35" s="11">
        <v>1198</v>
      </c>
      <c r="F35" s="12">
        <f t="shared" si="0"/>
        <v>79068</v>
      </c>
    </row>
    <row r="36" spans="1:6" x14ac:dyDescent="0.25">
      <c r="A36" s="19">
        <v>29</v>
      </c>
      <c r="B36" s="6" t="s">
        <v>16</v>
      </c>
      <c r="C36" s="8" t="s">
        <v>11</v>
      </c>
      <c r="D36" s="9">
        <v>96</v>
      </c>
      <c r="E36" s="11">
        <v>225</v>
      </c>
      <c r="F36" s="12">
        <f t="shared" si="0"/>
        <v>21600</v>
      </c>
    </row>
    <row r="37" spans="1:6" x14ac:dyDescent="0.25">
      <c r="A37" s="19">
        <v>30</v>
      </c>
      <c r="B37" s="6" t="s">
        <v>10</v>
      </c>
      <c r="C37" s="8" t="s">
        <v>6</v>
      </c>
      <c r="D37" s="9">
        <v>53</v>
      </c>
      <c r="E37" s="11">
        <v>1198</v>
      </c>
      <c r="F37" s="12">
        <f t="shared" si="0"/>
        <v>63494</v>
      </c>
    </row>
    <row r="38" spans="1:6" x14ac:dyDescent="0.25">
      <c r="A38" s="19">
        <v>31</v>
      </c>
      <c r="B38" s="6" t="s">
        <v>10</v>
      </c>
      <c r="C38" s="8" t="s">
        <v>8</v>
      </c>
      <c r="D38" s="9">
        <v>80</v>
      </c>
      <c r="E38" s="11">
        <v>500</v>
      </c>
      <c r="F38" s="12">
        <f t="shared" si="0"/>
        <v>40000</v>
      </c>
    </row>
    <row r="39" spans="1:6" x14ac:dyDescent="0.25">
      <c r="A39" s="19">
        <v>32</v>
      </c>
      <c r="B39" s="6" t="s">
        <v>7</v>
      </c>
      <c r="C39" s="8" t="s">
        <v>19</v>
      </c>
      <c r="D39" s="9">
        <v>5</v>
      </c>
      <c r="E39" s="11">
        <v>125</v>
      </c>
      <c r="F39" s="12">
        <f t="shared" si="0"/>
        <v>625</v>
      </c>
    </row>
    <row r="40" spans="1:6" x14ac:dyDescent="0.25">
      <c r="A40" s="19">
        <v>33</v>
      </c>
      <c r="B40" s="6" t="s">
        <v>5</v>
      </c>
      <c r="C40" s="8" t="s">
        <v>20</v>
      </c>
      <c r="D40" s="9">
        <v>62</v>
      </c>
      <c r="E40" s="11">
        <v>58.5</v>
      </c>
      <c r="F40" s="12">
        <f t="shared" si="0"/>
        <v>3627</v>
      </c>
    </row>
    <row r="41" spans="1:6" x14ac:dyDescent="0.25">
      <c r="A41" s="19">
        <v>34</v>
      </c>
      <c r="B41" s="6" t="s">
        <v>15</v>
      </c>
      <c r="C41" s="8" t="s">
        <v>20</v>
      </c>
      <c r="D41" s="9">
        <v>55</v>
      </c>
      <c r="E41" s="11">
        <v>58.5</v>
      </c>
      <c r="F41" s="12">
        <f t="shared" si="0"/>
        <v>3217.5</v>
      </c>
    </row>
    <row r="42" spans="1:6" x14ac:dyDescent="0.25">
      <c r="A42" s="19">
        <v>35</v>
      </c>
      <c r="B42" s="6" t="s">
        <v>7</v>
      </c>
      <c r="C42" s="8" t="s">
        <v>20</v>
      </c>
      <c r="D42" s="9">
        <v>42</v>
      </c>
      <c r="E42" s="11">
        <v>58.5</v>
      </c>
      <c r="F42" s="12">
        <f t="shared" si="0"/>
        <v>2457</v>
      </c>
    </row>
    <row r="43" spans="1:6" x14ac:dyDescent="0.25">
      <c r="A43" s="19">
        <v>36</v>
      </c>
      <c r="B43" s="6" t="s">
        <v>12</v>
      </c>
      <c r="C43" s="8" t="s">
        <v>19</v>
      </c>
      <c r="D43" s="9">
        <v>3</v>
      </c>
      <c r="E43" s="11">
        <v>125</v>
      </c>
      <c r="F43" s="12">
        <f t="shared" si="0"/>
        <v>375</v>
      </c>
    </row>
    <row r="44" spans="1:6" x14ac:dyDescent="0.25">
      <c r="A44" s="19">
        <v>37</v>
      </c>
      <c r="B44" s="6" t="s">
        <v>10</v>
      </c>
      <c r="C44" s="8" t="s">
        <v>6</v>
      </c>
      <c r="D44" s="9">
        <v>7</v>
      </c>
      <c r="E44" s="11">
        <v>1198</v>
      </c>
      <c r="F44" s="12">
        <f t="shared" si="0"/>
        <v>8386</v>
      </c>
    </row>
    <row r="45" spans="1:6" x14ac:dyDescent="0.25">
      <c r="A45" s="19">
        <v>38</v>
      </c>
      <c r="B45" s="6" t="s">
        <v>12</v>
      </c>
      <c r="C45" s="8" t="s">
        <v>11</v>
      </c>
      <c r="D45" s="9">
        <v>76</v>
      </c>
      <c r="E45" s="11">
        <v>225</v>
      </c>
      <c r="F45" s="12">
        <f t="shared" si="0"/>
        <v>17100</v>
      </c>
    </row>
    <row r="46" spans="1:6" x14ac:dyDescent="0.25">
      <c r="A46" s="19">
        <v>39</v>
      </c>
      <c r="B46" s="6" t="s">
        <v>14</v>
      </c>
      <c r="C46" s="8" t="s">
        <v>8</v>
      </c>
      <c r="D46" s="9">
        <v>57</v>
      </c>
      <c r="E46" s="11">
        <v>500</v>
      </c>
      <c r="F46" s="12">
        <f t="shared" si="0"/>
        <v>28500</v>
      </c>
    </row>
    <row r="47" spans="1:6" x14ac:dyDescent="0.25">
      <c r="A47" s="19">
        <v>40</v>
      </c>
      <c r="B47" s="6" t="s">
        <v>13</v>
      </c>
      <c r="C47" s="8" t="s">
        <v>6</v>
      </c>
      <c r="D47" s="9">
        <v>14</v>
      </c>
      <c r="E47" s="11">
        <v>1198</v>
      </c>
      <c r="F47" s="12">
        <f t="shared" si="0"/>
        <v>16772</v>
      </c>
    </row>
    <row r="48" spans="1:6" x14ac:dyDescent="0.25">
      <c r="A48" s="19">
        <v>41</v>
      </c>
      <c r="B48" s="6" t="s">
        <v>9</v>
      </c>
      <c r="C48" s="8" t="s">
        <v>8</v>
      </c>
      <c r="D48" s="9">
        <v>11</v>
      </c>
      <c r="E48" s="11">
        <v>500</v>
      </c>
      <c r="F48" s="12">
        <f t="shared" si="0"/>
        <v>5500</v>
      </c>
    </row>
    <row r="49" spans="1:6" x14ac:dyDescent="0.25">
      <c r="A49" s="19">
        <v>42</v>
      </c>
      <c r="B49" s="6" t="s">
        <v>9</v>
      </c>
      <c r="C49" s="8" t="s">
        <v>8</v>
      </c>
      <c r="D49" s="9">
        <v>94</v>
      </c>
      <c r="E49" s="11">
        <v>500</v>
      </c>
      <c r="F49" s="12">
        <f t="shared" si="0"/>
        <v>47000</v>
      </c>
    </row>
    <row r="50" spans="1:6" x14ac:dyDescent="0.25">
      <c r="A50" s="19">
        <v>43</v>
      </c>
      <c r="B50" s="6" t="s">
        <v>13</v>
      </c>
      <c r="C50" s="8" t="s">
        <v>8</v>
      </c>
      <c r="D50" s="9">
        <v>28</v>
      </c>
      <c r="E50" s="11">
        <v>500</v>
      </c>
      <c r="F50" s="12">
        <f t="shared" si="0"/>
        <v>14000</v>
      </c>
    </row>
  </sheetData>
  <mergeCells count="8">
    <mergeCell ref="M7:Q7"/>
    <mergeCell ref="G8:K8"/>
    <mergeCell ref="G9:K9"/>
    <mergeCell ref="G10:K10"/>
    <mergeCell ref="G14:K14"/>
    <mergeCell ref="G15:K15"/>
    <mergeCell ref="G16:K16"/>
    <mergeCell ref="G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B68F-56F6-422F-A91A-AB47B3B18C7B}">
  <dimension ref="A2:F45"/>
  <sheetViews>
    <sheetView workbookViewId="0">
      <selection activeCell="G13" sqref="G13"/>
    </sheetView>
  </sheetViews>
  <sheetFormatPr defaultColWidth="21" defaultRowHeight="14.4" x14ac:dyDescent="0.3"/>
  <sheetData>
    <row r="2" spans="1:6" x14ac:dyDescent="0.3">
      <c r="A2" s="4" t="s">
        <v>32</v>
      </c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1:6" x14ac:dyDescent="0.3">
      <c r="A3" s="1">
        <v>1</v>
      </c>
      <c r="B3" t="str">
        <f>VLOOKUP($A3,Sheet1!$A$8:$F$50,MATCH(Sheet1!B$7,Sheet1!$A$7:$F$7,0))</f>
        <v>Alexander</v>
      </c>
      <c r="C3" t="str">
        <f>VLOOKUP($A3,Sheet1!$A$8:$F$50,MATCH(Sheet1!C$7,Sheet1!$A$7:$F$7,0))</f>
        <v>Television</v>
      </c>
      <c r="D3">
        <f>VLOOKUP($A3,Sheet1!$A$8:$F$50,MATCH(Sheet1!D$7,Sheet1!$A$7:$F$7,0))</f>
        <v>95</v>
      </c>
      <c r="E3">
        <f>VLOOKUP($A3,Sheet1!$A$8:$F$50,MATCH(Sheet1!E$7,Sheet1!$A$7:$F$7,0))</f>
        <v>1198</v>
      </c>
      <c r="F3">
        <f>VLOOKUP($A3,Sheet1!$A$8:$F$50,MATCH(Sheet1!F$7,Sheet1!$A$7:$F$7,0))</f>
        <v>113810</v>
      </c>
    </row>
    <row r="4" spans="1:6" x14ac:dyDescent="0.3">
      <c r="A4" s="1">
        <v>2</v>
      </c>
      <c r="B4" t="str">
        <f>VLOOKUP($A4,Sheet1!$A$8:$F$50,MATCH(Sheet1!B$7,Sheet1!$A$7:$F$7,0))</f>
        <v>Shelli</v>
      </c>
      <c r="C4" t="str">
        <f>VLOOKUP($A4,Sheet1!$A$8:$F$50,MATCH(Sheet1!C$7,Sheet1!$A$7:$F$7,0))</f>
        <v>Home Theater</v>
      </c>
      <c r="D4">
        <f>VLOOKUP($A4,Sheet1!$A$8:$F$50,MATCH(Sheet1!D$7,Sheet1!$A$7:$F$7,0))</f>
        <v>50</v>
      </c>
      <c r="E4">
        <f>VLOOKUP($A4,Sheet1!$A$8:$F$50,MATCH(Sheet1!E$7,Sheet1!$A$7:$F$7,0))</f>
        <v>500</v>
      </c>
      <c r="F4">
        <f>VLOOKUP($A4,Sheet1!$A$8:$F$50,MATCH(Sheet1!F$7,Sheet1!$A$7:$F$7,0))</f>
        <v>25000</v>
      </c>
    </row>
    <row r="5" spans="1:6" x14ac:dyDescent="0.3">
      <c r="A5" s="1">
        <v>3</v>
      </c>
      <c r="B5" t="str">
        <f>VLOOKUP($A5,Sheet1!$A$8:$F$50,MATCH(Sheet1!B$7,Sheet1!$A$7:$F$7,0))</f>
        <v>Luis</v>
      </c>
      <c r="C5" t="str">
        <f>VLOOKUP($A5,Sheet1!$A$8:$F$50,MATCH(Sheet1!C$7,Sheet1!$A$7:$F$7,0))</f>
        <v>Television</v>
      </c>
      <c r="D5">
        <f>VLOOKUP($A5,Sheet1!$A$8:$F$50,MATCH(Sheet1!D$7,Sheet1!$A$7:$F$7,0))</f>
        <v>36</v>
      </c>
      <c r="E5">
        <f>VLOOKUP($A5,Sheet1!$A$8:$F$50,MATCH(Sheet1!E$7,Sheet1!$A$7:$F$7,0))</f>
        <v>1198</v>
      </c>
      <c r="F5">
        <f>VLOOKUP($A5,Sheet1!$A$8:$F$50,MATCH(Sheet1!F$7,Sheet1!$A$7:$F$7,0))</f>
        <v>43128</v>
      </c>
    </row>
    <row r="6" spans="1:6" x14ac:dyDescent="0.3">
      <c r="A6" s="1">
        <v>4</v>
      </c>
      <c r="B6" t="str">
        <f>VLOOKUP($A6,Sheet1!$A$8:$F$50,MATCH(Sheet1!B$7,Sheet1!$A$7:$F$7,0))</f>
        <v>David</v>
      </c>
      <c r="C6" t="str">
        <f>VLOOKUP($A6,Sheet1!$A$8:$F$50,MATCH(Sheet1!C$7,Sheet1!$A$7:$F$7,0))</f>
        <v>Cell Phone</v>
      </c>
      <c r="D6">
        <f>VLOOKUP($A6,Sheet1!$A$8:$F$50,MATCH(Sheet1!D$7,Sheet1!$A$7:$F$7,0))</f>
        <v>27</v>
      </c>
      <c r="E6">
        <f>VLOOKUP($A6,Sheet1!$A$8:$F$50,MATCH(Sheet1!E$7,Sheet1!$A$7:$F$7,0))</f>
        <v>225</v>
      </c>
      <c r="F6">
        <f>VLOOKUP($A6,Sheet1!$A$8:$F$50,MATCH(Sheet1!F$7,Sheet1!$A$7:$F$7,0))</f>
        <v>6075</v>
      </c>
    </row>
    <row r="7" spans="1:6" x14ac:dyDescent="0.3">
      <c r="A7" s="1">
        <v>5</v>
      </c>
      <c r="B7" t="str">
        <f>VLOOKUP($A7,Sheet1!$A$8:$F$50,MATCH(Sheet1!B$7,Sheet1!$A$7:$F$7,0))</f>
        <v>Stephen</v>
      </c>
      <c r="C7" t="str">
        <f>VLOOKUP($A7,Sheet1!$A$8:$F$50,MATCH(Sheet1!C$7,Sheet1!$A$7:$F$7,0))</f>
        <v>Television</v>
      </c>
      <c r="D7">
        <f>VLOOKUP($A7,Sheet1!$A$8:$F$50,MATCH(Sheet1!D$7,Sheet1!$A$7:$F$7,0))</f>
        <v>56</v>
      </c>
      <c r="E7">
        <f>VLOOKUP($A7,Sheet1!$A$8:$F$50,MATCH(Sheet1!E$7,Sheet1!$A$7:$F$7,0))</f>
        <v>1198</v>
      </c>
      <c r="F7">
        <f>VLOOKUP($A7,Sheet1!$A$8:$F$50,MATCH(Sheet1!F$7,Sheet1!$A$7:$F$7,0))</f>
        <v>67088</v>
      </c>
    </row>
    <row r="8" spans="1:6" x14ac:dyDescent="0.3">
      <c r="A8" s="1">
        <v>6</v>
      </c>
      <c r="B8" t="str">
        <f>VLOOKUP($A8,Sheet1!$A$8:$F$50,MATCH(Sheet1!B$7,Sheet1!$A$7:$F$7,0))</f>
        <v>Alexander</v>
      </c>
      <c r="C8" t="str">
        <f>VLOOKUP($A8,Sheet1!$A$8:$F$50,MATCH(Sheet1!C$7,Sheet1!$A$7:$F$7,0))</f>
        <v>Home Theater</v>
      </c>
      <c r="D8">
        <f>VLOOKUP($A8,Sheet1!$A$8:$F$50,MATCH(Sheet1!D$7,Sheet1!$A$7:$F$7,0))</f>
        <v>60</v>
      </c>
      <c r="E8">
        <f>VLOOKUP($A8,Sheet1!$A$8:$F$50,MATCH(Sheet1!E$7,Sheet1!$A$7:$F$7,0))</f>
        <v>500</v>
      </c>
      <c r="F8">
        <f>VLOOKUP($A8,Sheet1!$A$8:$F$50,MATCH(Sheet1!F$7,Sheet1!$A$7:$F$7,0))</f>
        <v>30000</v>
      </c>
    </row>
    <row r="9" spans="1:6" x14ac:dyDescent="0.3">
      <c r="A9" s="1">
        <v>7</v>
      </c>
      <c r="B9" t="str">
        <f>VLOOKUP($A9,Sheet1!$A$8:$F$50,MATCH(Sheet1!B$7,Sheet1!$A$7:$F$7,0))</f>
        <v>Steven</v>
      </c>
      <c r="C9" t="str">
        <f>VLOOKUP($A9,Sheet1!$A$8:$F$50,MATCH(Sheet1!C$7,Sheet1!$A$7:$F$7,0))</f>
        <v>Television</v>
      </c>
      <c r="D9">
        <f>VLOOKUP($A9,Sheet1!$A$8:$F$50,MATCH(Sheet1!D$7,Sheet1!$A$7:$F$7,0))</f>
        <v>75</v>
      </c>
      <c r="E9">
        <f>VLOOKUP($A9,Sheet1!$A$8:$F$50,MATCH(Sheet1!E$7,Sheet1!$A$7:$F$7,0))</f>
        <v>1198</v>
      </c>
      <c r="F9">
        <f>VLOOKUP($A9,Sheet1!$A$8:$F$50,MATCH(Sheet1!F$7,Sheet1!$A$7:$F$7,0))</f>
        <v>89850</v>
      </c>
    </row>
    <row r="10" spans="1:6" x14ac:dyDescent="0.3">
      <c r="A10" s="1">
        <v>8</v>
      </c>
      <c r="B10" t="str">
        <f>VLOOKUP($A10,Sheet1!$A$8:$F$50,MATCH(Sheet1!B$7,Sheet1!$A$7:$F$7,0))</f>
        <v>Luis</v>
      </c>
      <c r="C10" t="str">
        <f>VLOOKUP($A10,Sheet1!$A$8:$F$50,MATCH(Sheet1!C$7,Sheet1!$A$7:$F$7,0))</f>
        <v>Television</v>
      </c>
      <c r="D10">
        <f>VLOOKUP($A10,Sheet1!$A$8:$F$50,MATCH(Sheet1!D$7,Sheet1!$A$7:$F$7,0))</f>
        <v>90</v>
      </c>
      <c r="E10">
        <f>VLOOKUP($A10,Sheet1!$A$8:$F$50,MATCH(Sheet1!E$7,Sheet1!$A$7:$F$7,0))</f>
        <v>1198</v>
      </c>
      <c r="F10">
        <f>VLOOKUP($A10,Sheet1!$A$8:$F$50,MATCH(Sheet1!F$7,Sheet1!$A$7:$F$7,0))</f>
        <v>107820</v>
      </c>
    </row>
    <row r="11" spans="1:6" x14ac:dyDescent="0.3">
      <c r="A11" s="1">
        <v>9</v>
      </c>
      <c r="B11" t="str">
        <f>VLOOKUP($A11,Sheet1!$A$8:$F$50,MATCH(Sheet1!B$7,Sheet1!$A$7:$F$7,0))</f>
        <v>Michael</v>
      </c>
      <c r="C11" t="str">
        <f>VLOOKUP($A11,Sheet1!$A$8:$F$50,MATCH(Sheet1!C$7,Sheet1!$A$7:$F$7,0))</f>
        <v>Television</v>
      </c>
      <c r="D11">
        <f>VLOOKUP($A11,Sheet1!$A$8:$F$50,MATCH(Sheet1!D$7,Sheet1!$A$7:$F$7,0))</f>
        <v>32</v>
      </c>
      <c r="E11">
        <f>VLOOKUP($A11,Sheet1!$A$8:$F$50,MATCH(Sheet1!E$7,Sheet1!$A$7:$F$7,0))</f>
        <v>1198</v>
      </c>
      <c r="F11">
        <f>VLOOKUP($A11,Sheet1!$A$8:$F$50,MATCH(Sheet1!F$7,Sheet1!$A$7:$F$7,0))</f>
        <v>38336</v>
      </c>
    </row>
    <row r="12" spans="1:6" x14ac:dyDescent="0.3">
      <c r="A12" s="1">
        <v>10</v>
      </c>
      <c r="B12" t="str">
        <f>VLOOKUP($A12,Sheet1!$A$8:$F$50,MATCH(Sheet1!B$7,Sheet1!$A$7:$F$7,0))</f>
        <v>Alexander</v>
      </c>
      <c r="C12" t="str">
        <f>VLOOKUP($A12,Sheet1!$A$8:$F$50,MATCH(Sheet1!C$7,Sheet1!$A$7:$F$7,0))</f>
        <v>Home Theater</v>
      </c>
      <c r="D12">
        <f>VLOOKUP($A12,Sheet1!$A$8:$F$50,MATCH(Sheet1!D$7,Sheet1!$A$7:$F$7,0))</f>
        <v>60</v>
      </c>
      <c r="E12">
        <f>VLOOKUP($A12,Sheet1!$A$8:$F$50,MATCH(Sheet1!E$7,Sheet1!$A$7:$F$7,0))</f>
        <v>500</v>
      </c>
      <c r="F12">
        <f>VLOOKUP($A12,Sheet1!$A$8:$F$50,MATCH(Sheet1!F$7,Sheet1!$A$7:$F$7,0))</f>
        <v>30000</v>
      </c>
    </row>
    <row r="13" spans="1:6" x14ac:dyDescent="0.3">
      <c r="A13" s="1">
        <v>11</v>
      </c>
      <c r="B13" t="str">
        <f>VLOOKUP($A13,Sheet1!$A$8:$F$50,MATCH(Sheet1!B$7,Sheet1!$A$7:$F$7,0))</f>
        <v>Sigal</v>
      </c>
      <c r="C13" t="str">
        <f>VLOOKUP($A13,Sheet1!$A$8:$F$50,MATCH(Sheet1!C$7,Sheet1!$A$7:$F$7,0))</f>
        <v>Television</v>
      </c>
      <c r="D13">
        <f>VLOOKUP($A13,Sheet1!$A$8:$F$50,MATCH(Sheet1!D$7,Sheet1!$A$7:$F$7,0))</f>
        <v>90</v>
      </c>
      <c r="E13">
        <f>VLOOKUP($A13,Sheet1!$A$8:$F$50,MATCH(Sheet1!E$7,Sheet1!$A$7:$F$7,0))</f>
        <v>1198</v>
      </c>
      <c r="F13">
        <f>VLOOKUP($A13,Sheet1!$A$8:$F$50,MATCH(Sheet1!F$7,Sheet1!$A$7:$F$7,0))</f>
        <v>107820</v>
      </c>
    </row>
    <row r="14" spans="1:6" x14ac:dyDescent="0.3">
      <c r="A14" s="1">
        <v>12</v>
      </c>
      <c r="B14" t="str">
        <f>VLOOKUP($A14,Sheet1!$A$8:$F$50,MATCH(Sheet1!B$7,Sheet1!$A$7:$F$7,0))</f>
        <v>Diana</v>
      </c>
      <c r="C14" t="str">
        <f>VLOOKUP($A14,Sheet1!$A$8:$F$50,MATCH(Sheet1!C$7,Sheet1!$A$7:$F$7,0))</f>
        <v>Home Theater</v>
      </c>
      <c r="D14">
        <f>VLOOKUP($A14,Sheet1!$A$8:$F$50,MATCH(Sheet1!D$7,Sheet1!$A$7:$F$7,0))</f>
        <v>29</v>
      </c>
      <c r="E14">
        <f>VLOOKUP($A14,Sheet1!$A$8:$F$50,MATCH(Sheet1!E$7,Sheet1!$A$7:$F$7,0))</f>
        <v>500</v>
      </c>
      <c r="F14">
        <f>VLOOKUP($A14,Sheet1!$A$8:$F$50,MATCH(Sheet1!F$7,Sheet1!$A$7:$F$7,0))</f>
        <v>14500</v>
      </c>
    </row>
    <row r="15" spans="1:6" x14ac:dyDescent="0.3">
      <c r="A15" s="1">
        <v>13</v>
      </c>
      <c r="B15" t="str">
        <f>VLOOKUP($A15,Sheet1!$A$8:$F$50,MATCH(Sheet1!B$7,Sheet1!$A$7:$F$7,0))</f>
        <v>Karen</v>
      </c>
      <c r="C15" t="str">
        <f>VLOOKUP($A15,Sheet1!$A$8:$F$50,MATCH(Sheet1!C$7,Sheet1!$A$7:$F$7,0))</f>
        <v>Home Theater</v>
      </c>
      <c r="D15">
        <f>VLOOKUP($A15,Sheet1!$A$8:$F$50,MATCH(Sheet1!D$7,Sheet1!$A$7:$F$7,0))</f>
        <v>81</v>
      </c>
      <c r="E15">
        <f>VLOOKUP($A15,Sheet1!$A$8:$F$50,MATCH(Sheet1!E$7,Sheet1!$A$7:$F$7,0))</f>
        <v>500</v>
      </c>
      <c r="F15">
        <f>VLOOKUP($A15,Sheet1!$A$8:$F$50,MATCH(Sheet1!F$7,Sheet1!$A$7:$F$7,0))</f>
        <v>40500</v>
      </c>
    </row>
    <row r="16" spans="1:6" x14ac:dyDescent="0.3">
      <c r="A16" s="1">
        <v>14</v>
      </c>
      <c r="B16" t="str">
        <f>VLOOKUP($A16,Sheet1!$A$8:$F$50,MATCH(Sheet1!B$7,Sheet1!$A$7:$F$7,0))</f>
        <v>Alexander</v>
      </c>
      <c r="C16" t="str">
        <f>VLOOKUP($A16,Sheet1!$A$8:$F$50,MATCH(Sheet1!C$7,Sheet1!$A$7:$F$7,0))</f>
        <v>Television</v>
      </c>
      <c r="D16">
        <f>VLOOKUP($A16,Sheet1!$A$8:$F$50,MATCH(Sheet1!D$7,Sheet1!$A$7:$F$7,0))</f>
        <v>35</v>
      </c>
      <c r="E16">
        <f>VLOOKUP($A16,Sheet1!$A$8:$F$50,MATCH(Sheet1!E$7,Sheet1!$A$7:$F$7,0))</f>
        <v>1198</v>
      </c>
      <c r="F16">
        <f>VLOOKUP($A16,Sheet1!$A$8:$F$50,MATCH(Sheet1!F$7,Sheet1!$A$7:$F$7,0))</f>
        <v>41930</v>
      </c>
    </row>
    <row r="17" spans="1:6" x14ac:dyDescent="0.3">
      <c r="A17" s="1">
        <v>15</v>
      </c>
      <c r="B17" t="str">
        <f>VLOOKUP($A17,Sheet1!$A$8:$F$50,MATCH(Sheet1!B$7,Sheet1!$A$7:$F$7,0))</f>
        <v>John</v>
      </c>
      <c r="C17" t="str">
        <f>VLOOKUP($A17,Sheet1!$A$8:$F$50,MATCH(Sheet1!C$7,Sheet1!$A$7:$F$7,0))</f>
        <v>Desk</v>
      </c>
      <c r="D17">
        <f>VLOOKUP($A17,Sheet1!$A$8:$F$50,MATCH(Sheet1!D$7,Sheet1!$A$7:$F$7,0))</f>
        <v>2</v>
      </c>
      <c r="E17">
        <f>VLOOKUP($A17,Sheet1!$A$8:$F$50,MATCH(Sheet1!E$7,Sheet1!$A$7:$F$7,0))</f>
        <v>125</v>
      </c>
      <c r="F17">
        <f>VLOOKUP($A17,Sheet1!$A$8:$F$50,MATCH(Sheet1!F$7,Sheet1!$A$7:$F$7,0))</f>
        <v>250</v>
      </c>
    </row>
    <row r="18" spans="1:6" x14ac:dyDescent="0.3">
      <c r="A18" s="1">
        <v>16</v>
      </c>
      <c r="B18" t="str">
        <f>VLOOKUP($A18,Sheet1!$A$8:$F$50,MATCH(Sheet1!B$7,Sheet1!$A$7:$F$7,0))</f>
        <v>Alexander</v>
      </c>
      <c r="C18" t="str">
        <f>VLOOKUP($A18,Sheet1!$A$8:$F$50,MATCH(Sheet1!C$7,Sheet1!$A$7:$F$7,0))</f>
        <v>Video Games</v>
      </c>
      <c r="D18">
        <f>VLOOKUP($A18,Sheet1!$A$8:$F$50,MATCH(Sheet1!D$7,Sheet1!$A$7:$F$7,0))</f>
        <v>16</v>
      </c>
      <c r="E18">
        <f>VLOOKUP($A18,Sheet1!$A$8:$F$50,MATCH(Sheet1!E$7,Sheet1!$A$7:$F$7,0))</f>
        <v>58.5</v>
      </c>
      <c r="F18">
        <f>VLOOKUP($A18,Sheet1!$A$8:$F$50,MATCH(Sheet1!F$7,Sheet1!$A$7:$F$7,0))</f>
        <v>936</v>
      </c>
    </row>
    <row r="19" spans="1:6" x14ac:dyDescent="0.3">
      <c r="A19" s="1">
        <v>17</v>
      </c>
      <c r="B19" t="str">
        <f>VLOOKUP($A19,Sheet1!$A$8:$F$50,MATCH(Sheet1!B$7,Sheet1!$A$7:$F$7,0))</f>
        <v>Sigal</v>
      </c>
      <c r="C19" t="str">
        <f>VLOOKUP($A19,Sheet1!$A$8:$F$50,MATCH(Sheet1!C$7,Sheet1!$A$7:$F$7,0))</f>
        <v>Home Theater</v>
      </c>
      <c r="D19">
        <f>VLOOKUP($A19,Sheet1!$A$8:$F$50,MATCH(Sheet1!D$7,Sheet1!$A$7:$F$7,0))</f>
        <v>28</v>
      </c>
      <c r="E19">
        <f>VLOOKUP($A19,Sheet1!$A$8:$F$50,MATCH(Sheet1!E$7,Sheet1!$A$7:$F$7,0))</f>
        <v>500</v>
      </c>
      <c r="F19">
        <f>VLOOKUP($A19,Sheet1!$A$8:$F$50,MATCH(Sheet1!F$7,Sheet1!$A$7:$F$7,0))</f>
        <v>14000</v>
      </c>
    </row>
    <row r="20" spans="1:6" x14ac:dyDescent="0.3">
      <c r="A20" s="1">
        <v>18</v>
      </c>
      <c r="B20" t="str">
        <f>VLOOKUP($A20,Sheet1!$A$8:$F$50,MATCH(Sheet1!B$7,Sheet1!$A$7:$F$7,0))</f>
        <v>Alexander</v>
      </c>
      <c r="C20" t="str">
        <f>VLOOKUP($A20,Sheet1!$A$8:$F$50,MATCH(Sheet1!C$7,Sheet1!$A$7:$F$7,0))</f>
        <v>Cell Phone</v>
      </c>
      <c r="D20">
        <f>VLOOKUP($A20,Sheet1!$A$8:$F$50,MATCH(Sheet1!D$7,Sheet1!$A$7:$F$7,0))</f>
        <v>64</v>
      </c>
      <c r="E20">
        <f>VLOOKUP($A20,Sheet1!$A$8:$F$50,MATCH(Sheet1!E$7,Sheet1!$A$7:$F$7,0))</f>
        <v>225</v>
      </c>
      <c r="F20">
        <f>VLOOKUP($A20,Sheet1!$A$8:$F$50,MATCH(Sheet1!F$7,Sheet1!$A$7:$F$7,0))</f>
        <v>14400</v>
      </c>
    </row>
    <row r="21" spans="1:6" x14ac:dyDescent="0.3">
      <c r="A21" s="1">
        <v>19</v>
      </c>
      <c r="B21" t="str">
        <f>VLOOKUP($A21,Sheet1!$A$8:$F$50,MATCH(Sheet1!B$7,Sheet1!$A$7:$F$7,0))</f>
        <v>Karen</v>
      </c>
      <c r="C21" t="str">
        <f>VLOOKUP($A21,Sheet1!$A$8:$F$50,MATCH(Sheet1!C$7,Sheet1!$A$7:$F$7,0))</f>
        <v>Cell Phone</v>
      </c>
      <c r="D21">
        <f>VLOOKUP($A21,Sheet1!$A$8:$F$50,MATCH(Sheet1!D$7,Sheet1!$A$7:$F$7,0))</f>
        <v>15</v>
      </c>
      <c r="E21">
        <f>VLOOKUP($A21,Sheet1!$A$8:$F$50,MATCH(Sheet1!E$7,Sheet1!$A$7:$F$7,0))</f>
        <v>225</v>
      </c>
      <c r="F21">
        <f>VLOOKUP($A21,Sheet1!$A$8:$F$50,MATCH(Sheet1!F$7,Sheet1!$A$7:$F$7,0))</f>
        <v>3375</v>
      </c>
    </row>
    <row r="22" spans="1:6" x14ac:dyDescent="0.3">
      <c r="A22" s="1">
        <v>20</v>
      </c>
      <c r="B22" t="str">
        <f>VLOOKUP($A22,Sheet1!$A$8:$F$50,MATCH(Sheet1!B$7,Sheet1!$A$7:$F$7,0))</f>
        <v>Shelli</v>
      </c>
      <c r="C22" t="str">
        <f>VLOOKUP($A22,Sheet1!$A$8:$F$50,MATCH(Sheet1!C$7,Sheet1!$A$7:$F$7,0))</f>
        <v>Video Games</v>
      </c>
      <c r="D22">
        <f>VLOOKUP($A22,Sheet1!$A$8:$F$50,MATCH(Sheet1!D$7,Sheet1!$A$7:$F$7,0))</f>
        <v>96</v>
      </c>
      <c r="E22">
        <f>VLOOKUP($A22,Sheet1!$A$8:$F$50,MATCH(Sheet1!E$7,Sheet1!$A$7:$F$7,0))</f>
        <v>58.5</v>
      </c>
      <c r="F22">
        <f>VLOOKUP($A22,Sheet1!$A$8:$F$50,MATCH(Sheet1!F$7,Sheet1!$A$7:$F$7,0))</f>
        <v>5616</v>
      </c>
    </row>
    <row r="23" spans="1:6" x14ac:dyDescent="0.3">
      <c r="A23" s="1">
        <v>21</v>
      </c>
      <c r="B23" t="str">
        <f>VLOOKUP($A23,Sheet1!$A$8:$F$50,MATCH(Sheet1!B$7,Sheet1!$A$7:$F$7,0))</f>
        <v>John</v>
      </c>
      <c r="C23" t="str">
        <f>VLOOKUP($A23,Sheet1!$A$8:$F$50,MATCH(Sheet1!C$7,Sheet1!$A$7:$F$7,0))</f>
        <v>Television</v>
      </c>
      <c r="D23">
        <f>VLOOKUP($A23,Sheet1!$A$8:$F$50,MATCH(Sheet1!D$7,Sheet1!$A$7:$F$7,0))</f>
        <v>67</v>
      </c>
      <c r="E23">
        <f>VLOOKUP($A23,Sheet1!$A$8:$F$50,MATCH(Sheet1!E$7,Sheet1!$A$7:$F$7,0))</f>
        <v>1198</v>
      </c>
      <c r="F23">
        <f>VLOOKUP($A23,Sheet1!$A$8:$F$50,MATCH(Sheet1!F$7,Sheet1!$A$7:$F$7,0))</f>
        <v>80266</v>
      </c>
    </row>
    <row r="24" spans="1:6" x14ac:dyDescent="0.3">
      <c r="A24" s="1">
        <v>22</v>
      </c>
      <c r="B24" t="str">
        <f>VLOOKUP($A24,Sheet1!$A$8:$F$50,MATCH(Sheet1!B$7,Sheet1!$A$7:$F$7,0))</f>
        <v>Karen</v>
      </c>
      <c r="C24" t="str">
        <f>VLOOKUP($A24,Sheet1!$A$8:$F$50,MATCH(Sheet1!C$7,Sheet1!$A$7:$F$7,0))</f>
        <v>Video Games</v>
      </c>
      <c r="D24">
        <f>VLOOKUP($A24,Sheet1!$A$8:$F$50,MATCH(Sheet1!D$7,Sheet1!$A$7:$F$7,0))</f>
        <v>74</v>
      </c>
      <c r="E24">
        <f>VLOOKUP($A24,Sheet1!$A$8:$F$50,MATCH(Sheet1!E$7,Sheet1!$A$7:$F$7,0))</f>
        <v>58.5</v>
      </c>
      <c r="F24">
        <f>VLOOKUP($A24,Sheet1!$A$8:$F$50,MATCH(Sheet1!F$7,Sheet1!$A$7:$F$7,0))</f>
        <v>4329</v>
      </c>
    </row>
    <row r="25" spans="1:6" x14ac:dyDescent="0.3">
      <c r="A25" s="1">
        <v>23</v>
      </c>
      <c r="B25" t="str">
        <f>VLOOKUP($A25,Sheet1!$A$8:$F$50,MATCH(Sheet1!B$7,Sheet1!$A$7:$F$7,0))</f>
        <v>David</v>
      </c>
      <c r="C25" t="str">
        <f>VLOOKUP($A25,Sheet1!$A$8:$F$50,MATCH(Sheet1!C$7,Sheet1!$A$7:$F$7,0))</f>
        <v>Home Theater</v>
      </c>
      <c r="D25">
        <f>VLOOKUP($A25,Sheet1!$A$8:$F$50,MATCH(Sheet1!D$7,Sheet1!$A$7:$F$7,0))</f>
        <v>46</v>
      </c>
      <c r="E25">
        <f>VLOOKUP($A25,Sheet1!$A$8:$F$50,MATCH(Sheet1!E$7,Sheet1!$A$7:$F$7,0))</f>
        <v>500</v>
      </c>
      <c r="F25">
        <f>VLOOKUP($A25,Sheet1!$A$8:$F$50,MATCH(Sheet1!F$7,Sheet1!$A$7:$F$7,0))</f>
        <v>23000</v>
      </c>
    </row>
    <row r="26" spans="1:6" x14ac:dyDescent="0.3">
      <c r="A26" s="1">
        <v>24</v>
      </c>
      <c r="B26" t="str">
        <f>VLOOKUP($A26,Sheet1!$A$8:$F$50,MATCH(Sheet1!B$7,Sheet1!$A$7:$F$7,0))</f>
        <v>John</v>
      </c>
      <c r="C26" t="str">
        <f>VLOOKUP($A26,Sheet1!$A$8:$F$50,MATCH(Sheet1!C$7,Sheet1!$A$7:$F$7,0))</f>
        <v>Home Theater</v>
      </c>
      <c r="D26">
        <f>VLOOKUP($A26,Sheet1!$A$8:$F$50,MATCH(Sheet1!D$7,Sheet1!$A$7:$F$7,0))</f>
        <v>87</v>
      </c>
      <c r="E26">
        <f>VLOOKUP($A26,Sheet1!$A$8:$F$50,MATCH(Sheet1!E$7,Sheet1!$A$7:$F$7,0))</f>
        <v>500</v>
      </c>
      <c r="F26">
        <f>VLOOKUP($A26,Sheet1!$A$8:$F$50,MATCH(Sheet1!F$7,Sheet1!$A$7:$F$7,0))</f>
        <v>43500</v>
      </c>
    </row>
    <row r="27" spans="1:6" x14ac:dyDescent="0.3">
      <c r="A27" s="1">
        <v>25</v>
      </c>
      <c r="B27" t="str">
        <f>VLOOKUP($A27,Sheet1!$A$8:$F$50,MATCH(Sheet1!B$7,Sheet1!$A$7:$F$7,0))</f>
        <v>Alexander</v>
      </c>
      <c r="C27" t="str">
        <f>VLOOKUP($A27,Sheet1!$A$8:$F$50,MATCH(Sheet1!C$7,Sheet1!$A$7:$F$7,0))</f>
        <v>Home Theater</v>
      </c>
      <c r="D27">
        <f>VLOOKUP($A27,Sheet1!$A$8:$F$50,MATCH(Sheet1!D$7,Sheet1!$A$7:$F$7,0))</f>
        <v>4</v>
      </c>
      <c r="E27">
        <f>VLOOKUP($A27,Sheet1!$A$8:$F$50,MATCH(Sheet1!E$7,Sheet1!$A$7:$F$7,0))</f>
        <v>500</v>
      </c>
      <c r="F27">
        <f>VLOOKUP($A27,Sheet1!$A$8:$F$50,MATCH(Sheet1!F$7,Sheet1!$A$7:$F$7,0))</f>
        <v>2000</v>
      </c>
    </row>
    <row r="28" spans="1:6" x14ac:dyDescent="0.3">
      <c r="A28" s="1">
        <v>26</v>
      </c>
      <c r="B28" t="str">
        <f>VLOOKUP($A28,Sheet1!$A$8:$F$50,MATCH(Sheet1!B$7,Sheet1!$A$7:$F$7,0))</f>
        <v>Stephen</v>
      </c>
      <c r="C28" t="str">
        <f>VLOOKUP($A28,Sheet1!$A$8:$F$50,MATCH(Sheet1!C$7,Sheet1!$A$7:$F$7,0))</f>
        <v>Home Theater</v>
      </c>
      <c r="D28">
        <f>VLOOKUP($A28,Sheet1!$A$8:$F$50,MATCH(Sheet1!D$7,Sheet1!$A$7:$F$7,0))</f>
        <v>7</v>
      </c>
      <c r="E28">
        <f>VLOOKUP($A28,Sheet1!$A$8:$F$50,MATCH(Sheet1!E$7,Sheet1!$A$7:$F$7,0))</f>
        <v>500</v>
      </c>
      <c r="F28">
        <f>VLOOKUP($A28,Sheet1!$A$8:$F$50,MATCH(Sheet1!F$7,Sheet1!$A$7:$F$7,0))</f>
        <v>3500</v>
      </c>
    </row>
    <row r="29" spans="1:6" x14ac:dyDescent="0.3">
      <c r="A29" s="1">
        <v>27</v>
      </c>
      <c r="B29" t="str">
        <f>VLOOKUP($A29,Sheet1!$A$8:$F$50,MATCH(Sheet1!B$7,Sheet1!$A$7:$F$7,0))</f>
        <v>Luis</v>
      </c>
      <c r="C29" t="str">
        <f>VLOOKUP($A29,Sheet1!$A$8:$F$50,MATCH(Sheet1!C$7,Sheet1!$A$7:$F$7,0))</f>
        <v>Video Games</v>
      </c>
      <c r="D29">
        <f>VLOOKUP($A29,Sheet1!$A$8:$F$50,MATCH(Sheet1!D$7,Sheet1!$A$7:$F$7,0))</f>
        <v>50</v>
      </c>
      <c r="E29">
        <f>VLOOKUP($A29,Sheet1!$A$8:$F$50,MATCH(Sheet1!E$7,Sheet1!$A$7:$F$7,0))</f>
        <v>58.5</v>
      </c>
      <c r="F29">
        <f>VLOOKUP($A29,Sheet1!$A$8:$F$50,MATCH(Sheet1!F$7,Sheet1!$A$7:$F$7,0))</f>
        <v>2925</v>
      </c>
    </row>
    <row r="30" spans="1:6" x14ac:dyDescent="0.3">
      <c r="A30" s="1">
        <v>28</v>
      </c>
      <c r="B30" t="str">
        <f>VLOOKUP($A30,Sheet1!$A$8:$F$50,MATCH(Sheet1!B$7,Sheet1!$A$7:$F$7,0))</f>
        <v>Steven</v>
      </c>
      <c r="C30" t="str">
        <f>VLOOKUP($A30,Sheet1!$A$8:$F$50,MATCH(Sheet1!C$7,Sheet1!$A$7:$F$7,0))</f>
        <v>Television</v>
      </c>
      <c r="D30">
        <f>VLOOKUP($A30,Sheet1!$A$8:$F$50,MATCH(Sheet1!D$7,Sheet1!$A$7:$F$7,0))</f>
        <v>66</v>
      </c>
      <c r="E30">
        <f>VLOOKUP($A30,Sheet1!$A$8:$F$50,MATCH(Sheet1!E$7,Sheet1!$A$7:$F$7,0))</f>
        <v>1198</v>
      </c>
      <c r="F30">
        <f>VLOOKUP($A30,Sheet1!$A$8:$F$50,MATCH(Sheet1!F$7,Sheet1!$A$7:$F$7,0))</f>
        <v>79068</v>
      </c>
    </row>
    <row r="31" spans="1:6" x14ac:dyDescent="0.3">
      <c r="A31" s="1">
        <v>29</v>
      </c>
      <c r="B31" t="str">
        <f>VLOOKUP($A31,Sheet1!$A$8:$F$50,MATCH(Sheet1!B$7,Sheet1!$A$7:$F$7,0))</f>
        <v>Diana</v>
      </c>
      <c r="C31" t="str">
        <f>VLOOKUP($A31,Sheet1!$A$8:$F$50,MATCH(Sheet1!C$7,Sheet1!$A$7:$F$7,0))</f>
        <v>Cell Phone</v>
      </c>
      <c r="D31">
        <f>VLOOKUP($A31,Sheet1!$A$8:$F$50,MATCH(Sheet1!D$7,Sheet1!$A$7:$F$7,0))</f>
        <v>96</v>
      </c>
      <c r="E31">
        <f>VLOOKUP($A31,Sheet1!$A$8:$F$50,MATCH(Sheet1!E$7,Sheet1!$A$7:$F$7,0))</f>
        <v>225</v>
      </c>
      <c r="F31">
        <f>VLOOKUP($A31,Sheet1!$A$8:$F$50,MATCH(Sheet1!F$7,Sheet1!$A$7:$F$7,0))</f>
        <v>21600</v>
      </c>
    </row>
    <row r="32" spans="1:6" x14ac:dyDescent="0.3">
      <c r="A32" s="1">
        <v>30</v>
      </c>
      <c r="B32" t="str">
        <f>VLOOKUP($A32,Sheet1!$A$8:$F$50,MATCH(Sheet1!B$7,Sheet1!$A$7:$F$7,0))</f>
        <v>David</v>
      </c>
      <c r="C32" t="str">
        <f>VLOOKUP($A32,Sheet1!$A$8:$F$50,MATCH(Sheet1!C$7,Sheet1!$A$7:$F$7,0))</f>
        <v>Television</v>
      </c>
      <c r="D32">
        <f>VLOOKUP($A32,Sheet1!$A$8:$F$50,MATCH(Sheet1!D$7,Sheet1!$A$7:$F$7,0))</f>
        <v>53</v>
      </c>
      <c r="E32">
        <f>VLOOKUP($A32,Sheet1!$A$8:$F$50,MATCH(Sheet1!E$7,Sheet1!$A$7:$F$7,0))</f>
        <v>1198</v>
      </c>
      <c r="F32">
        <f>VLOOKUP($A32,Sheet1!$A$8:$F$50,MATCH(Sheet1!F$7,Sheet1!$A$7:$F$7,0))</f>
        <v>63494</v>
      </c>
    </row>
    <row r="33" spans="1:6" x14ac:dyDescent="0.3">
      <c r="A33" s="1">
        <v>31</v>
      </c>
      <c r="B33" t="str">
        <f>VLOOKUP($A33,Sheet1!$A$8:$F$50,MATCH(Sheet1!B$7,Sheet1!$A$7:$F$7,0))</f>
        <v>David</v>
      </c>
      <c r="C33" t="str">
        <f>VLOOKUP($A33,Sheet1!$A$8:$F$50,MATCH(Sheet1!C$7,Sheet1!$A$7:$F$7,0))</f>
        <v>Home Theater</v>
      </c>
      <c r="D33">
        <f>VLOOKUP($A33,Sheet1!$A$8:$F$50,MATCH(Sheet1!D$7,Sheet1!$A$7:$F$7,0))</f>
        <v>80</v>
      </c>
      <c r="E33">
        <f>VLOOKUP($A33,Sheet1!$A$8:$F$50,MATCH(Sheet1!E$7,Sheet1!$A$7:$F$7,0))</f>
        <v>500</v>
      </c>
      <c r="F33">
        <f>VLOOKUP($A33,Sheet1!$A$8:$F$50,MATCH(Sheet1!F$7,Sheet1!$A$7:$F$7,0))</f>
        <v>40000</v>
      </c>
    </row>
    <row r="34" spans="1:6" x14ac:dyDescent="0.3">
      <c r="A34" s="1">
        <v>32</v>
      </c>
      <c r="B34" t="str">
        <f>VLOOKUP($A34,Sheet1!$A$8:$F$50,MATCH(Sheet1!B$7,Sheet1!$A$7:$F$7,0))</f>
        <v>Shelli</v>
      </c>
      <c r="C34" t="str">
        <f>VLOOKUP($A34,Sheet1!$A$8:$F$50,MATCH(Sheet1!C$7,Sheet1!$A$7:$F$7,0))</f>
        <v>Desk</v>
      </c>
      <c r="D34">
        <f>VLOOKUP($A34,Sheet1!$A$8:$F$50,MATCH(Sheet1!D$7,Sheet1!$A$7:$F$7,0))</f>
        <v>5</v>
      </c>
      <c r="E34">
        <f>VLOOKUP($A34,Sheet1!$A$8:$F$50,MATCH(Sheet1!E$7,Sheet1!$A$7:$F$7,0))</f>
        <v>125</v>
      </c>
      <c r="F34">
        <f>VLOOKUP($A34,Sheet1!$A$8:$F$50,MATCH(Sheet1!F$7,Sheet1!$A$7:$F$7,0))</f>
        <v>625</v>
      </c>
    </row>
    <row r="35" spans="1:6" x14ac:dyDescent="0.3">
      <c r="A35" s="1">
        <v>33</v>
      </c>
      <c r="B35" t="str">
        <f>VLOOKUP($A35,Sheet1!$A$8:$F$50,MATCH(Sheet1!B$7,Sheet1!$A$7:$F$7,0))</f>
        <v>Alexander</v>
      </c>
      <c r="C35" t="str">
        <f>VLOOKUP($A35,Sheet1!$A$8:$F$50,MATCH(Sheet1!C$7,Sheet1!$A$7:$F$7,0))</f>
        <v>Video Games</v>
      </c>
      <c r="D35">
        <f>VLOOKUP($A35,Sheet1!$A$8:$F$50,MATCH(Sheet1!D$7,Sheet1!$A$7:$F$7,0))</f>
        <v>62</v>
      </c>
      <c r="E35">
        <f>VLOOKUP($A35,Sheet1!$A$8:$F$50,MATCH(Sheet1!E$7,Sheet1!$A$7:$F$7,0))</f>
        <v>58.5</v>
      </c>
      <c r="F35">
        <f>VLOOKUP($A35,Sheet1!$A$8:$F$50,MATCH(Sheet1!F$7,Sheet1!$A$7:$F$7,0))</f>
        <v>3627</v>
      </c>
    </row>
    <row r="36" spans="1:6" x14ac:dyDescent="0.3">
      <c r="A36" s="1">
        <v>34</v>
      </c>
      <c r="B36" t="str">
        <f>VLOOKUP($A36,Sheet1!$A$8:$F$50,MATCH(Sheet1!B$7,Sheet1!$A$7:$F$7,0))</f>
        <v>Sigal</v>
      </c>
      <c r="C36" t="str">
        <f>VLOOKUP($A36,Sheet1!$A$8:$F$50,MATCH(Sheet1!C$7,Sheet1!$A$7:$F$7,0))</f>
        <v>Video Games</v>
      </c>
      <c r="D36">
        <f>VLOOKUP($A36,Sheet1!$A$8:$F$50,MATCH(Sheet1!D$7,Sheet1!$A$7:$F$7,0))</f>
        <v>55</v>
      </c>
      <c r="E36">
        <f>VLOOKUP($A36,Sheet1!$A$8:$F$50,MATCH(Sheet1!E$7,Sheet1!$A$7:$F$7,0))</f>
        <v>58.5</v>
      </c>
      <c r="F36">
        <f>VLOOKUP($A36,Sheet1!$A$8:$F$50,MATCH(Sheet1!F$7,Sheet1!$A$7:$F$7,0))</f>
        <v>3217.5</v>
      </c>
    </row>
    <row r="37" spans="1:6" x14ac:dyDescent="0.3">
      <c r="A37" s="1">
        <v>35</v>
      </c>
      <c r="B37" t="str">
        <f>VLOOKUP($A37,Sheet1!$A$8:$F$50,MATCH(Sheet1!B$7,Sheet1!$A$7:$F$7,0))</f>
        <v>Shelli</v>
      </c>
      <c r="C37" t="str">
        <f>VLOOKUP($A37,Sheet1!$A$8:$F$50,MATCH(Sheet1!C$7,Sheet1!$A$7:$F$7,0))</f>
        <v>Video Games</v>
      </c>
      <c r="D37">
        <f>VLOOKUP($A37,Sheet1!$A$8:$F$50,MATCH(Sheet1!D$7,Sheet1!$A$7:$F$7,0))</f>
        <v>42</v>
      </c>
      <c r="E37">
        <f>VLOOKUP($A37,Sheet1!$A$8:$F$50,MATCH(Sheet1!E$7,Sheet1!$A$7:$F$7,0))</f>
        <v>58.5</v>
      </c>
      <c r="F37">
        <f>VLOOKUP($A37,Sheet1!$A$8:$F$50,MATCH(Sheet1!F$7,Sheet1!$A$7:$F$7,0))</f>
        <v>2457</v>
      </c>
    </row>
    <row r="38" spans="1:6" x14ac:dyDescent="0.3">
      <c r="A38" s="1">
        <v>36</v>
      </c>
      <c r="B38" t="str">
        <f>VLOOKUP($A38,Sheet1!$A$8:$F$50,MATCH(Sheet1!B$7,Sheet1!$A$7:$F$7,0))</f>
        <v>Stephen</v>
      </c>
      <c r="C38" t="str">
        <f>VLOOKUP($A38,Sheet1!$A$8:$F$50,MATCH(Sheet1!C$7,Sheet1!$A$7:$F$7,0))</f>
        <v>Desk</v>
      </c>
      <c r="D38">
        <f>VLOOKUP($A38,Sheet1!$A$8:$F$50,MATCH(Sheet1!D$7,Sheet1!$A$7:$F$7,0))</f>
        <v>3</v>
      </c>
      <c r="E38">
        <f>VLOOKUP($A38,Sheet1!$A$8:$F$50,MATCH(Sheet1!E$7,Sheet1!$A$7:$F$7,0))</f>
        <v>125</v>
      </c>
      <c r="F38">
        <f>VLOOKUP($A38,Sheet1!$A$8:$F$50,MATCH(Sheet1!F$7,Sheet1!$A$7:$F$7,0))</f>
        <v>375</v>
      </c>
    </row>
    <row r="39" spans="1:6" x14ac:dyDescent="0.3">
      <c r="A39" s="1">
        <v>37</v>
      </c>
      <c r="B39" t="str">
        <f>VLOOKUP($A39,Sheet1!$A$8:$F$50,MATCH(Sheet1!B$7,Sheet1!$A$7:$F$7,0))</f>
        <v>David</v>
      </c>
      <c r="C39" t="str">
        <f>VLOOKUP($A39,Sheet1!$A$8:$F$50,MATCH(Sheet1!C$7,Sheet1!$A$7:$F$7,0))</f>
        <v>Television</v>
      </c>
      <c r="D39">
        <f>VLOOKUP($A39,Sheet1!$A$8:$F$50,MATCH(Sheet1!D$7,Sheet1!$A$7:$F$7,0))</f>
        <v>7</v>
      </c>
      <c r="E39">
        <f>VLOOKUP($A39,Sheet1!$A$8:$F$50,MATCH(Sheet1!E$7,Sheet1!$A$7:$F$7,0))</f>
        <v>1198</v>
      </c>
      <c r="F39">
        <f>VLOOKUP($A39,Sheet1!$A$8:$F$50,MATCH(Sheet1!F$7,Sheet1!$A$7:$F$7,0))</f>
        <v>8386</v>
      </c>
    </row>
    <row r="40" spans="1:6" x14ac:dyDescent="0.3">
      <c r="A40" s="1">
        <v>38</v>
      </c>
      <c r="B40" t="str">
        <f>VLOOKUP($A40,Sheet1!$A$8:$F$50,MATCH(Sheet1!B$7,Sheet1!$A$7:$F$7,0))</f>
        <v>Stephen</v>
      </c>
      <c r="C40" t="str">
        <f>VLOOKUP($A40,Sheet1!$A$8:$F$50,MATCH(Sheet1!C$7,Sheet1!$A$7:$F$7,0))</f>
        <v>Cell Phone</v>
      </c>
      <c r="D40">
        <f>VLOOKUP($A40,Sheet1!$A$8:$F$50,MATCH(Sheet1!D$7,Sheet1!$A$7:$F$7,0))</f>
        <v>76</v>
      </c>
      <c r="E40">
        <f>VLOOKUP($A40,Sheet1!$A$8:$F$50,MATCH(Sheet1!E$7,Sheet1!$A$7:$F$7,0))</f>
        <v>225</v>
      </c>
      <c r="F40">
        <f>VLOOKUP($A40,Sheet1!$A$8:$F$50,MATCH(Sheet1!F$7,Sheet1!$A$7:$F$7,0))</f>
        <v>17100</v>
      </c>
    </row>
    <row r="41" spans="1:6" x14ac:dyDescent="0.3">
      <c r="A41" s="1">
        <v>39</v>
      </c>
      <c r="B41" t="str">
        <f>VLOOKUP($A41,Sheet1!$A$8:$F$50,MATCH(Sheet1!B$7,Sheet1!$A$7:$F$7,0))</f>
        <v>Michael</v>
      </c>
      <c r="C41" t="str">
        <f>VLOOKUP($A41,Sheet1!$A$8:$F$50,MATCH(Sheet1!C$7,Sheet1!$A$7:$F$7,0))</f>
        <v>Home Theater</v>
      </c>
      <c r="D41">
        <f>VLOOKUP($A41,Sheet1!$A$8:$F$50,MATCH(Sheet1!D$7,Sheet1!$A$7:$F$7,0))</f>
        <v>57</v>
      </c>
      <c r="E41">
        <f>VLOOKUP($A41,Sheet1!$A$8:$F$50,MATCH(Sheet1!E$7,Sheet1!$A$7:$F$7,0))</f>
        <v>500</v>
      </c>
      <c r="F41">
        <f>VLOOKUP($A41,Sheet1!$A$8:$F$50,MATCH(Sheet1!F$7,Sheet1!$A$7:$F$7,0))</f>
        <v>28500</v>
      </c>
    </row>
    <row r="42" spans="1:6" x14ac:dyDescent="0.3">
      <c r="A42" s="1">
        <v>40</v>
      </c>
      <c r="B42" t="str">
        <f>VLOOKUP($A42,Sheet1!$A$8:$F$50,MATCH(Sheet1!B$7,Sheet1!$A$7:$F$7,0))</f>
        <v>Steven</v>
      </c>
      <c r="C42" t="str">
        <f>VLOOKUP($A42,Sheet1!$A$8:$F$50,MATCH(Sheet1!C$7,Sheet1!$A$7:$F$7,0))</f>
        <v>Television</v>
      </c>
      <c r="D42">
        <f>VLOOKUP($A42,Sheet1!$A$8:$F$50,MATCH(Sheet1!D$7,Sheet1!$A$7:$F$7,0))</f>
        <v>14</v>
      </c>
      <c r="E42">
        <f>VLOOKUP($A42,Sheet1!$A$8:$F$50,MATCH(Sheet1!E$7,Sheet1!$A$7:$F$7,0))</f>
        <v>1198</v>
      </c>
      <c r="F42">
        <f>VLOOKUP($A42,Sheet1!$A$8:$F$50,MATCH(Sheet1!F$7,Sheet1!$A$7:$F$7,0))</f>
        <v>16772</v>
      </c>
    </row>
    <row r="43" spans="1:6" x14ac:dyDescent="0.3">
      <c r="A43" s="1">
        <v>41</v>
      </c>
      <c r="B43" t="str">
        <f>VLOOKUP($A43,Sheet1!$A$8:$F$50,MATCH(Sheet1!B$7,Sheet1!$A$7:$F$7,0))</f>
        <v>Luis</v>
      </c>
      <c r="C43" t="str">
        <f>VLOOKUP($A43,Sheet1!$A$8:$F$50,MATCH(Sheet1!C$7,Sheet1!$A$7:$F$7,0))</f>
        <v>Home Theater</v>
      </c>
      <c r="D43">
        <f>VLOOKUP($A43,Sheet1!$A$8:$F$50,MATCH(Sheet1!D$7,Sheet1!$A$7:$F$7,0))</f>
        <v>11</v>
      </c>
      <c r="E43">
        <f>VLOOKUP($A43,Sheet1!$A$8:$F$50,MATCH(Sheet1!E$7,Sheet1!$A$7:$F$7,0))</f>
        <v>500</v>
      </c>
      <c r="F43">
        <f>VLOOKUP($A43,Sheet1!$A$8:$F$50,MATCH(Sheet1!F$7,Sheet1!$A$7:$F$7,0))</f>
        <v>5500</v>
      </c>
    </row>
    <row r="44" spans="1:6" x14ac:dyDescent="0.3">
      <c r="A44" s="1">
        <v>42</v>
      </c>
      <c r="B44" t="str">
        <f>VLOOKUP($A44,Sheet1!$A$8:$F$50,MATCH(Sheet1!B$7,Sheet1!$A$7:$F$7,0))</f>
        <v>Luis</v>
      </c>
      <c r="C44" t="str">
        <f>VLOOKUP($A44,Sheet1!$A$8:$F$50,MATCH(Sheet1!C$7,Sheet1!$A$7:$F$7,0))</f>
        <v>Home Theater</v>
      </c>
      <c r="D44">
        <f>VLOOKUP($A44,Sheet1!$A$8:$F$50,MATCH(Sheet1!D$7,Sheet1!$A$7:$F$7,0))</f>
        <v>94</v>
      </c>
      <c r="E44">
        <f>VLOOKUP($A44,Sheet1!$A$8:$F$50,MATCH(Sheet1!E$7,Sheet1!$A$7:$F$7,0))</f>
        <v>500</v>
      </c>
      <c r="F44">
        <f>VLOOKUP($A44,Sheet1!$A$8:$F$50,MATCH(Sheet1!F$7,Sheet1!$A$7:$F$7,0))</f>
        <v>47000</v>
      </c>
    </row>
    <row r="45" spans="1:6" x14ac:dyDescent="0.3">
      <c r="A45" s="1">
        <v>43</v>
      </c>
      <c r="B45" t="str">
        <f>VLOOKUP($A45,Sheet1!$A$8:$F$50,MATCH(Sheet1!B$7,Sheet1!$A$7:$F$7,0))</f>
        <v>Steven</v>
      </c>
      <c r="C45" t="str">
        <f>VLOOKUP($A45,Sheet1!$A$8:$F$50,MATCH(Sheet1!C$7,Sheet1!$A$7:$F$7,0))</f>
        <v>Home Theater</v>
      </c>
      <c r="D45">
        <f>VLOOKUP($A45,Sheet1!$A$8:$F$50,MATCH(Sheet1!D$7,Sheet1!$A$7:$F$7,0))</f>
        <v>28</v>
      </c>
      <c r="E45">
        <f>VLOOKUP($A45,Sheet1!$A$8:$F$50,MATCH(Sheet1!E$7,Sheet1!$A$7:$F$7,0))</f>
        <v>500</v>
      </c>
      <c r="F45">
        <f>VLOOKUP($A45,Sheet1!$A$8:$F$50,MATCH(Sheet1!F$7,Sheet1!$A$7:$F$7,0))</f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Agrawal</dc:creator>
  <cp:lastModifiedBy>Akshat Agrawal</cp:lastModifiedBy>
  <dcterms:created xsi:type="dcterms:W3CDTF">2024-07-09T16:18:07Z</dcterms:created>
  <dcterms:modified xsi:type="dcterms:W3CDTF">2024-07-09T18:22:39Z</dcterms:modified>
</cp:coreProperties>
</file>