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hakaal\AppData\Roaming\Microsoft\Windows\Network Shortcuts\"/>
    </mc:Choice>
  </mc:AlternateContent>
  <xr:revisionPtr revIDLastSave="0" documentId="8_{7A95175A-62E4-450B-B916-F45F4699F2F3}" xr6:coauthVersionLast="47" xr6:coauthVersionMax="47" xr10:uidLastSave="{00000000-0000-0000-0000-000000000000}"/>
  <bookViews>
    <workbookView xWindow="-108" yWindow="-108" windowWidth="23256" windowHeight="12576" tabRatio="762" activeTab="6" xr2:uid="{D0273F2D-0BE2-46A6-9E92-F8C04DAE7EA6}"/>
  </bookViews>
  <sheets>
    <sheet name="Q.1" sheetId="11" r:id="rId1"/>
    <sheet name="Q.2" sheetId="12" r:id="rId2"/>
    <sheet name="Q.3" sheetId="13" r:id="rId3"/>
    <sheet name="Q.4_Q.6" sheetId="1" r:id="rId4"/>
    <sheet name="Q.7_Q.9" sheetId="2" r:id="rId5"/>
    <sheet name="Q.10_Q.11" sheetId="14" r:id="rId6"/>
    <sheet name="Q.12_Q.14" sheetId="3" r:id="rId7"/>
    <sheet name="Sample_Data_1" sheetId="4" r:id="rId8"/>
    <sheet name="Sample_Data_2" sheetId="5" r:id="rId9"/>
    <sheet name="Sample_Data_3" sheetId="8" r:id="rId10"/>
  </sheets>
  <definedNames>
    <definedName name="_xlnm._FilterDatabase" localSheetId="0" hidden="1">Q.1!$A$6:$A$582</definedName>
    <definedName name="_xlnm._FilterDatabase" localSheetId="5" hidden="1">Q.10_Q.11!$A$1:$G$87</definedName>
    <definedName name="_xlcn.WorksheetConnection_T9A2C161" localSheetId="0" hidden="1">#REF!</definedName>
    <definedName name="_xlcn.WorksheetConnection_T9A2C161" localSheetId="5" hidden="1">#REF!</definedName>
    <definedName name="_xlcn.WorksheetConnection_T9A2C161" localSheetId="1" hidden="1">#REF!</definedName>
    <definedName name="_xlcn.WorksheetConnection_T9A2C161" localSheetId="7" hidden="1">#REF!</definedName>
    <definedName name="_xlcn.WorksheetConnection_T9A2C161" localSheetId="8" hidden="1">#REF!</definedName>
    <definedName name="_xlcn.WorksheetConnection_T9A2C161" localSheetId="9" hidden="1">#REF!</definedName>
    <definedName name="_xlcn.WorksheetConnection_T9A2C161" hidden="1">#REF!</definedName>
    <definedName name="_xlcn.WorksheetConnection_Training.xlsmMasterArticle" localSheetId="0" hidden="1">MasterArticle</definedName>
    <definedName name="_xlcn.WorksheetConnection_Training.xlsmMasterArticle" localSheetId="5" hidden="1">MasterArticle</definedName>
    <definedName name="_xlcn.WorksheetConnection_Training.xlsmMasterArticle" localSheetId="1" hidden="1">MasterArticle</definedName>
    <definedName name="_xlcn.WorksheetConnection_Training.xlsmMasterArticle" localSheetId="2" hidden="1">MasterArticle</definedName>
    <definedName name="_xlcn.WorksheetConnection_Training.xlsmMasterArticle" hidden="1">MasterArticle</definedName>
    <definedName name="_xlcn.WorksheetConnection_Training.xlsmMasterArticle1" localSheetId="0" hidden="1">MasterArticle</definedName>
    <definedName name="_xlcn.WorksheetConnection_Training.xlsmMasterArticle1" localSheetId="5" hidden="1">MasterArticle</definedName>
    <definedName name="_xlcn.WorksheetConnection_Training.xlsmMasterArticle1" localSheetId="1" hidden="1">MasterArticle</definedName>
    <definedName name="_xlcn.WorksheetConnection_Training.xlsmMasterArticle1" localSheetId="2" hidden="1">MasterArticle</definedName>
    <definedName name="_xlcn.WorksheetConnection_Training.xlsmMasterArticle1" hidden="1">MasterArticle</definedName>
    <definedName name="_xlcn.WorksheetConnection_Training.xlsmMasterCustomer" localSheetId="0" hidden="1">MasterCustomer</definedName>
    <definedName name="_xlcn.WorksheetConnection_Training.xlsmMasterCustomer" localSheetId="5" hidden="1">MasterCustomer</definedName>
    <definedName name="_xlcn.WorksheetConnection_Training.xlsmMasterCustomer" localSheetId="1" hidden="1">MasterCustomer</definedName>
    <definedName name="_xlcn.WorksheetConnection_Training.xlsmMasterCustomer" localSheetId="2" hidden="1">MasterCustomer</definedName>
    <definedName name="_xlcn.WorksheetConnection_Training.xlsmMasterCustomer" hidden="1">MasterCustomer</definedName>
    <definedName name="_xlcn.WorksheetConnection_Training.xlsmMasterCustomer1" localSheetId="0" hidden="1">MasterCustomer</definedName>
    <definedName name="_xlcn.WorksheetConnection_Training.xlsmMasterCustomer1" localSheetId="5" hidden="1">MasterCustomer</definedName>
    <definedName name="_xlcn.WorksheetConnection_Training.xlsmMasterCustomer1" localSheetId="1" hidden="1">MasterCustomer</definedName>
    <definedName name="_xlcn.WorksheetConnection_Training.xlsmMasterCustomer1" localSheetId="2" hidden="1">MasterCustomer</definedName>
    <definedName name="_xlcn.WorksheetConnection_Training.xlsmMasterCustomer1" hidden="1">MasterCustomer</definedName>
    <definedName name="_xlcn.WorksheetConnection_Training.xlsmTableSales" localSheetId="0" hidden="1">TableSales</definedName>
    <definedName name="_xlcn.WorksheetConnection_Training.xlsmTableSales" localSheetId="5" hidden="1">TableSales</definedName>
    <definedName name="_xlcn.WorksheetConnection_Training.xlsmTableSales" localSheetId="1" hidden="1">TableSales</definedName>
    <definedName name="_xlcn.WorksheetConnection_Training.xlsmTableSales" localSheetId="2" hidden="1">TableSales</definedName>
    <definedName name="_xlcn.WorksheetConnection_Training.xlsmTableSales" hidden="1">TableSales</definedName>
    <definedName name="_xlcn.WorksheetConnection_Training.xlsmTableSales1" localSheetId="0" hidden="1">TableSales</definedName>
    <definedName name="_xlcn.WorksheetConnection_Training.xlsmTableSales1" localSheetId="5" hidden="1">TableSales</definedName>
    <definedName name="_xlcn.WorksheetConnection_Training.xlsmTableSales1" localSheetId="1" hidden="1">TableSales</definedName>
    <definedName name="_xlcn.WorksheetConnection_Training.xlsmTableSales1" localSheetId="2" hidden="1">TableSales</definedName>
    <definedName name="_xlcn.WorksheetConnection_Training.xlsmTableSales1" hidden="1">TableSales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3" l="1"/>
  <c r="G19" i="3"/>
  <c r="C7" i="3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3" i="11" l="1"/>
  <c r="B1" i="11"/>
  <c r="J1" i="4"/>
  <c r="I1" i="4"/>
  <c r="H1" i="4"/>
</calcChain>
</file>

<file path=xl/sharedStrings.xml><?xml version="1.0" encoding="utf-8"?>
<sst xmlns="http://schemas.openxmlformats.org/spreadsheetml/2006/main" count="4204" uniqueCount="417">
  <si>
    <t>Mostly, Your Customers place repeat orders.</t>
  </si>
  <si>
    <t>However, You wanted to check whether any Customer has not placed repeat order.</t>
  </si>
  <si>
    <t>After You know those Customers who have not placed repeat orders, You will contact Them and find out the reason . . to further improve the Customer Experience.</t>
  </si>
  <si>
    <t>Date</t>
  </si>
  <si>
    <t>Customer</t>
  </si>
  <si>
    <t>Amount</t>
  </si>
  <si>
    <t>Customer 15</t>
  </si>
  <si>
    <t>Customer 37</t>
  </si>
  <si>
    <t>Customer 11</t>
  </si>
  <si>
    <t>Customer 41</t>
  </si>
  <si>
    <t>Customer 38</t>
  </si>
  <si>
    <t>Customer 13</t>
  </si>
  <si>
    <t>Customer 45</t>
  </si>
  <si>
    <t>Customer 26</t>
  </si>
  <si>
    <t>Customer 32</t>
  </si>
  <si>
    <t>Customer 30</t>
  </si>
  <si>
    <t>Customer 50</t>
  </si>
  <si>
    <t>Customer 6</t>
  </si>
  <si>
    <t>Customer 19</t>
  </si>
  <si>
    <t>Customer 14</t>
  </si>
  <si>
    <t>Customer 3</t>
  </si>
  <si>
    <t>Customer 42</t>
  </si>
  <si>
    <t>Customer 18</t>
  </si>
  <si>
    <t>Customer 31</t>
  </si>
  <si>
    <t>Customer 39</t>
  </si>
  <si>
    <t>Customer 43</t>
  </si>
  <si>
    <t>Customer 23</t>
  </si>
  <si>
    <t>Customer 34</t>
  </si>
  <si>
    <t>Customer 24</t>
  </si>
  <si>
    <t>Customer 33</t>
  </si>
  <si>
    <t>Customer 16</t>
  </si>
  <si>
    <t>Customer 48</t>
  </si>
  <si>
    <t>Customer 35</t>
  </si>
  <si>
    <t>Customer 21</t>
  </si>
  <si>
    <t>Customer 20</t>
  </si>
  <si>
    <t>Customer 4</t>
  </si>
  <si>
    <t>Customer 7</t>
  </si>
  <si>
    <t>Customer 25</t>
  </si>
  <si>
    <t>Customer 5</t>
  </si>
  <si>
    <t>Customer 44</t>
  </si>
  <si>
    <t>Customer 27</t>
  </si>
  <si>
    <t>Customer 40</t>
  </si>
  <si>
    <t>Customer 46</t>
  </si>
  <si>
    <t>Customer 47</t>
  </si>
  <si>
    <t>Customer 49</t>
  </si>
  <si>
    <t>Customer 8</t>
  </si>
  <si>
    <t>Customer 28</t>
  </si>
  <si>
    <t>Customer 10</t>
  </si>
  <si>
    <t>Customer 36</t>
  </si>
  <si>
    <r>
      <t xml:space="preserve">Please </t>
    </r>
    <r>
      <rPr>
        <sz val="10"/>
        <color theme="5"/>
        <rFont val="Aptos Narrow"/>
        <family val="2"/>
        <scheme val="minor"/>
      </rPr>
      <t>highlight the Customers</t>
    </r>
    <r>
      <rPr>
        <sz val="10"/>
        <color theme="1"/>
        <rFont val="Aptos Narrow"/>
        <family val="2"/>
        <scheme val="minor"/>
      </rPr>
      <t xml:space="preserve"> who have not placed repeat orders?</t>
    </r>
  </si>
  <si>
    <t>Q.1</t>
  </si>
  <si>
    <t>Interactive Conditional Formatting</t>
  </si>
  <si>
    <t>Team-member</t>
  </si>
  <si>
    <t>Sales</t>
  </si>
  <si>
    <t>You write the amounts in the green cells.</t>
  </si>
  <si>
    <t>Virat Kohli</t>
  </si>
  <si>
    <t>Mark Zuckerberg</t>
  </si>
  <si>
    <t>IMPORTANT</t>
  </si>
  <si>
    <r>
      <t xml:space="preserve">This should be dynamic </t>
    </r>
    <r>
      <rPr>
        <b/>
        <sz val="10"/>
        <color theme="1"/>
        <rFont val="Aptos Narrow"/>
        <family val="2"/>
        <scheme val="minor"/>
      </rPr>
      <t>i.e.</t>
    </r>
    <r>
      <rPr>
        <sz val="10"/>
        <color theme="1"/>
        <rFont val="Aptos Narrow"/>
        <family val="2"/>
        <scheme val="minor"/>
      </rPr>
      <t xml:space="preserve"> when You change the amounts in the green cells . . appropriate cells in</t>
    </r>
  </si>
  <si>
    <t>M.S. Dhoni</t>
  </si>
  <si>
    <t>Shahrukh Khan</t>
  </si>
  <si>
    <t>Elon Musk</t>
  </si>
  <si>
    <t>Sales Between</t>
  </si>
  <si>
    <t>Dinesh Karthik</t>
  </si>
  <si>
    <t>Rohit Sharma</t>
  </si>
  <si>
    <t>AND</t>
  </si>
  <si>
    <t>Michael Jordan</t>
  </si>
  <si>
    <t>R. Ashwin</t>
  </si>
  <si>
    <t>M. Shami</t>
  </si>
  <si>
    <t>Martina Hingis</t>
  </si>
  <si>
    <t>Smriti Mandhana</t>
  </si>
  <si>
    <t>Phillip Pena</t>
  </si>
  <si>
    <t>Elizabeth Austin</t>
  </si>
  <si>
    <t>Varun Dhawan</t>
  </si>
  <si>
    <t>Rajkumar Rao</t>
  </si>
  <si>
    <t>Manoj Bajpai</t>
  </si>
  <si>
    <t>Leander Paes</t>
  </si>
  <si>
    <t>Hardik Pandya</t>
  </si>
  <si>
    <t>Mahesh  Bhupathi</t>
  </si>
  <si>
    <t>Sania Mirza</t>
  </si>
  <si>
    <t>Angelica Black</t>
  </si>
  <si>
    <t>Jasprit Bumrah</t>
  </si>
  <si>
    <t>Aamir Khan</t>
  </si>
  <si>
    <t>Mildred Powell</t>
  </si>
  <si>
    <t>Julien M. Nelson</t>
  </si>
  <si>
    <t>Will Smith</t>
  </si>
  <si>
    <t>Lynn Huard</t>
  </si>
  <si>
    <t>Devin Welch</t>
  </si>
  <si>
    <t>Nicholas Tate</t>
  </si>
  <si>
    <t>Tiger Shroff</t>
  </si>
  <si>
    <t>Salman Khan</t>
  </si>
  <si>
    <t>Stacey Fleming</t>
  </si>
  <si>
    <t>Carolyn Griffith</t>
  </si>
  <si>
    <t>Ranbir Kapoor</t>
  </si>
  <si>
    <t>Sydney Sheldon</t>
  </si>
  <si>
    <t>Kobe Bryant</t>
  </si>
  <si>
    <t>Nelson Mandela</t>
  </si>
  <si>
    <t>Jessica Chastain</t>
  </si>
  <si>
    <t>Kunal Behl</t>
  </si>
  <si>
    <t>Mukesh Ambani</t>
  </si>
  <si>
    <t>Azim Premji</t>
  </si>
  <si>
    <t>Guru Randhawa</t>
  </si>
  <si>
    <t>Swati Mohan</t>
  </si>
  <si>
    <t>Monica Seles</t>
  </si>
  <si>
    <t>Sachin Bansal</t>
  </si>
  <si>
    <t>Tiger Woods</t>
  </si>
  <si>
    <t>Serena Williams</t>
  </si>
  <si>
    <t>Dewey Abbott</t>
  </si>
  <si>
    <t>P. V. Sindhu</t>
  </si>
  <si>
    <t>P. Gopichand</t>
  </si>
  <si>
    <t>Brad Pitt</t>
  </si>
  <si>
    <t>column C should automatically get formatted.</t>
  </si>
  <si>
    <t>EXAMPLE</t>
  </si>
  <si>
    <t>You write 1,10,000 in the 1st green cell &amp; 1,50,000 in the 2nd green cell.</t>
  </si>
  <si>
    <t>Next, in the green cells, change the amouns to 1,00,000 &amp; 1,25,000.</t>
  </si>
  <si>
    <t>In column C, amounts between 1,10,000 &amp; 1,50,000 should get highlighted.</t>
  </si>
  <si>
    <t>In column C, amounts between 1,00,000 &amp; 1,25,000 should get highlighted.</t>
  </si>
  <si>
    <t>in column C, the amounts . . that are in between the 2 amounts in the green cells . . should get highlighted.</t>
  </si>
  <si>
    <r>
      <t>*</t>
    </r>
    <r>
      <rPr>
        <i/>
        <sz val="9"/>
        <color theme="1"/>
        <rFont val="Aptos Narrow"/>
        <family val="2"/>
        <scheme val="minor"/>
      </rPr>
      <t>123 could be in the beginning . . 123 could in the middle . . 123 could be at the end.</t>
    </r>
  </si>
  <si>
    <t>Number</t>
  </si>
  <si>
    <t>123-123</t>
  </si>
  <si>
    <t>125-123</t>
  </si>
  <si>
    <t>111-123</t>
  </si>
  <si>
    <t>126-123</t>
  </si>
  <si>
    <t>124-123</t>
  </si>
  <si>
    <t>L-123</t>
  </si>
  <si>
    <t>AB-345</t>
  </si>
  <si>
    <t>AB-3456</t>
  </si>
  <si>
    <t>456-456</t>
  </si>
  <si>
    <t>123-L</t>
  </si>
  <si>
    <t>XYZ-963</t>
  </si>
  <si>
    <t>123-XYZ</t>
  </si>
  <si>
    <t>1234-XYZ</t>
  </si>
  <si>
    <t>KLM-4286</t>
  </si>
  <si>
    <t>PVS-223</t>
  </si>
  <si>
    <t>123-SN</t>
  </si>
  <si>
    <t>Y-852</t>
  </si>
  <si>
    <t>123-Y</t>
  </si>
  <si>
    <t>1234-YK</t>
  </si>
  <si>
    <t>Q.3</t>
  </si>
  <si>
    <t>NOTE</t>
  </si>
  <si>
    <r>
      <t xml:space="preserve">In column B and C, highlight the cells that have* </t>
    </r>
    <r>
      <rPr>
        <sz val="10"/>
        <color theme="4"/>
        <rFont val="Aptos Narrow"/>
        <family val="2"/>
        <scheme val="minor"/>
      </rPr>
      <t>123</t>
    </r>
    <r>
      <rPr>
        <sz val="10"/>
        <color theme="1"/>
        <rFont val="Aptos Narrow"/>
        <family val="2"/>
        <scheme val="minor"/>
      </rPr>
      <t>?</t>
    </r>
  </si>
  <si>
    <t>Please select both column B &amp; column C together and then apply Conditional Formatting.</t>
  </si>
  <si>
    <t>Q.2</t>
  </si>
  <si>
    <t>Department</t>
  </si>
  <si>
    <t>Q.4</t>
  </si>
  <si>
    <t>Q.5</t>
  </si>
  <si>
    <t>You are creating an ATS (Attendance Tracking System).</t>
  </si>
  <si>
    <r>
      <t xml:space="preserve">In </t>
    </r>
    <r>
      <rPr>
        <sz val="10"/>
        <color theme="4"/>
        <rFont val="Aptos Narrow"/>
        <family val="2"/>
        <scheme val="minor"/>
      </rPr>
      <t>Date column</t>
    </r>
    <r>
      <rPr>
        <sz val="10"/>
        <color theme="1"/>
        <rFont val="Aptos Narrow"/>
        <family val="2"/>
        <scheme val="minor"/>
      </rPr>
      <t xml:space="preserve"> User is required to write the date - the User should be able to write the date only for the </t>
    </r>
    <r>
      <rPr>
        <sz val="10"/>
        <color theme="4"/>
        <rFont val="Aptos Narrow"/>
        <family val="2"/>
        <scheme val="minor"/>
      </rPr>
      <t>current month</t>
    </r>
    <r>
      <rPr>
        <sz val="10"/>
        <color theme="1"/>
        <rFont val="Aptos Narrow"/>
        <family val="2"/>
        <scheme val="minor"/>
      </rPr>
      <t>.</t>
    </r>
  </si>
  <si>
    <t>Name</t>
  </si>
  <si>
    <t>P.V.Sindhu</t>
  </si>
  <si>
    <t>Saina Nehwal</t>
  </si>
  <si>
    <t>Anju Bobby George</t>
  </si>
  <si>
    <t>Kalpana Chawla</t>
  </si>
  <si>
    <t>Shikhar Dhawan</t>
  </si>
  <si>
    <t>Saikhom Mirabai Chanu</t>
  </si>
  <si>
    <t>Harmanpreet Kaur</t>
  </si>
  <si>
    <t>Please create a Data Validation Drop-down:</t>
  </si>
  <si>
    <t>In Age Bracket column - 21-30, 31-40, 41-50</t>
  </si>
  <si>
    <t>In Married column - Yes, No</t>
  </si>
  <si>
    <t>Age Bracket</t>
  </si>
  <si>
    <t>Married</t>
  </si>
  <si>
    <t>Indra Nooyi</t>
  </si>
  <si>
    <t>Mary Kom</t>
  </si>
  <si>
    <t>Arnab Goswami</t>
  </si>
  <si>
    <t>Vidya Balan</t>
  </si>
  <si>
    <t>Region</t>
  </si>
  <si>
    <t>North</t>
  </si>
  <si>
    <t>Australia</t>
  </si>
  <si>
    <t>Africa</t>
  </si>
  <si>
    <t>East</t>
  </si>
  <si>
    <t>Europe</t>
  </si>
  <si>
    <t>Asia</t>
  </si>
  <si>
    <t>West</t>
  </si>
  <si>
    <t>South America</t>
  </si>
  <si>
    <t>South</t>
  </si>
  <si>
    <t>Q.6</t>
  </si>
  <si>
    <t>Salary</t>
  </si>
  <si>
    <t>Lynn Hubbard</t>
  </si>
  <si>
    <t>George Mcdonald</t>
  </si>
  <si>
    <t>Total Salary = Salary + Increment Amount</t>
  </si>
  <si>
    <t>Total Salary</t>
  </si>
  <si>
    <t>Doris Cooper</t>
  </si>
  <si>
    <t>Violet Webb</t>
  </si>
  <si>
    <t>Willie Jackson</t>
  </si>
  <si>
    <t>Ethel Park</t>
  </si>
  <si>
    <t>Gertrude Thompson</t>
  </si>
  <si>
    <t>Clifton Howard</t>
  </si>
  <si>
    <t>Derrick Jones</t>
  </si>
  <si>
    <t>Jeanette Parsons</t>
  </si>
  <si>
    <t>Jenna Buchanan</t>
  </si>
  <si>
    <t>Julian Nelson</t>
  </si>
  <si>
    <t>Marsha King</t>
  </si>
  <si>
    <t>Russell Hunter</t>
  </si>
  <si>
    <t>Mary Jimenez</t>
  </si>
  <si>
    <t>Maxine Higgins</t>
  </si>
  <si>
    <t>Date of Joining</t>
  </si>
  <si>
    <t>Date of Birth</t>
  </si>
  <si>
    <t>Qualification</t>
  </si>
  <si>
    <t>Previous Designation</t>
  </si>
  <si>
    <t>Production</t>
  </si>
  <si>
    <t>1-9-2019</t>
  </si>
  <si>
    <t>22-12-1982</t>
  </si>
  <si>
    <t>M.Com.</t>
  </si>
  <si>
    <t>Fresher</t>
  </si>
  <si>
    <t>IT</t>
  </si>
  <si>
    <t>4-9-2019</t>
  </si>
  <si>
    <t>25-10-1988</t>
  </si>
  <si>
    <t>B.Tech.</t>
  </si>
  <si>
    <t>Assistant Manager</t>
  </si>
  <si>
    <t>25-9-2019</t>
  </si>
  <si>
    <t>20-7-1987</t>
  </si>
  <si>
    <t>20-9-2019</t>
  </si>
  <si>
    <t>17-3-1987</t>
  </si>
  <si>
    <t>M.B.A.</t>
  </si>
  <si>
    <t>Executive</t>
  </si>
  <si>
    <t>3-1-1986</t>
  </si>
  <si>
    <t>B.Com.</t>
  </si>
  <si>
    <t>17-9-2019</t>
  </si>
  <si>
    <t>30-1-1982</t>
  </si>
  <si>
    <t>Engineering</t>
  </si>
  <si>
    <t>4-11-1989</t>
  </si>
  <si>
    <t>HR</t>
  </si>
  <si>
    <t>8-9-2019</t>
  </si>
  <si>
    <t>1-1-1988</t>
  </si>
  <si>
    <t>Team Leader</t>
  </si>
  <si>
    <t>27-9-2019</t>
  </si>
  <si>
    <t>26-3-1983</t>
  </si>
  <si>
    <t>16-9-2019</t>
  </si>
  <si>
    <t>8-10-1986</t>
  </si>
  <si>
    <t>1-10-1989</t>
  </si>
  <si>
    <t>28-9-2019</t>
  </si>
  <si>
    <t>1-3-1984</t>
  </si>
  <si>
    <t>Marketing</t>
  </si>
  <si>
    <t>29-7-1987</t>
  </si>
  <si>
    <t>3-9-2019</t>
  </si>
  <si>
    <t>13-9-1990</t>
  </si>
  <si>
    <t>B.Sc.</t>
  </si>
  <si>
    <t>18-9-2019</t>
  </si>
  <si>
    <t>18-3-1980</t>
  </si>
  <si>
    <t>26-9-2019</t>
  </si>
  <si>
    <t>26-10-1990</t>
  </si>
  <si>
    <t>21-9-2019</t>
  </si>
  <si>
    <t>18-5-1984</t>
  </si>
  <si>
    <t>24-9-2019</t>
  </si>
  <si>
    <t>7-6-1982</t>
  </si>
  <si>
    <t>30-11-1987</t>
  </si>
  <si>
    <t>14-8-1980</t>
  </si>
  <si>
    <t>5-9-2019</t>
  </si>
  <si>
    <t>15-4-1985</t>
  </si>
  <si>
    <t>12-10-1985</t>
  </si>
  <si>
    <t>11-3-1980</t>
  </si>
  <si>
    <t>29-4-1983</t>
  </si>
  <si>
    <t>29-9-1981</t>
  </si>
  <si>
    <t>Senior Executive</t>
  </si>
  <si>
    <t>Employee ID</t>
  </si>
  <si>
    <t>Salary Increment %</t>
  </si>
  <si>
    <t>In the dataset below, find the Total Salary for Each Employee?</t>
  </si>
  <si>
    <t>*Salary information is available in Sample_Data_1 worksheet and Increment % information is available in Sample_Data_2 worksheet</t>
  </si>
  <si>
    <t>For the App selected . . get the (H1 + H2) revenue?</t>
  </si>
  <si>
    <t>Example 1: if BigBasket is selected, the answer should be 37,02,883.</t>
  </si>
  <si>
    <t>Example 2: if Dunzo is selected, the answer should be 21,03,708.</t>
  </si>
  <si>
    <t>Apps</t>
  </si>
  <si>
    <t>H1 Revenue</t>
  </si>
  <si>
    <t>H2 Revenue</t>
  </si>
  <si>
    <t>Dunzo</t>
  </si>
  <si>
    <t>BigBasket</t>
  </si>
  <si>
    <t>Flipkart</t>
  </si>
  <si>
    <t>Myntra</t>
  </si>
  <si>
    <t>Ola</t>
  </si>
  <si>
    <t>Suprr</t>
  </si>
  <si>
    <t>Swiggy</t>
  </si>
  <si>
    <t>Zomato</t>
  </si>
  <si>
    <t>SL. NO.</t>
  </si>
  <si>
    <t>DATE</t>
  </si>
  <si>
    <t>STATUS</t>
  </si>
  <si>
    <t>Q.7</t>
  </si>
  <si>
    <r>
      <rPr>
        <vertAlign val="superscript"/>
        <sz val="9"/>
        <color theme="1"/>
        <rFont val="Calibri"/>
        <family val="2"/>
      </rPr>
      <t>$</t>
    </r>
    <r>
      <rPr>
        <sz val="9"/>
        <color theme="1"/>
        <rFont val="Calibri"/>
        <family val="2"/>
      </rPr>
      <t>Increment Amount = Salary * Salary Increment %</t>
    </r>
  </si>
  <si>
    <t>Q.8</t>
  </si>
  <si>
    <t>NAME</t>
  </si>
  <si>
    <t>Sl. No.</t>
  </si>
  <si>
    <t>Q.9</t>
  </si>
  <si>
    <t>Commission Rate</t>
  </si>
  <si>
    <t>*for reference datasets, please refer Sample_Data_3 worksheet</t>
  </si>
  <si>
    <t>1st table_array</t>
  </si>
  <si>
    <t>PeopleSoft ID</t>
  </si>
  <si>
    <t>2nd table_array</t>
  </si>
  <si>
    <t>Job Title</t>
  </si>
  <si>
    <t>Gary Miller</t>
  </si>
  <si>
    <t>Sales Rep.</t>
  </si>
  <si>
    <t>James Willard</t>
  </si>
  <si>
    <t>Generalist</t>
  </si>
  <si>
    <t>Richard Elliot</t>
  </si>
  <si>
    <t>Robert Spear</t>
  </si>
  <si>
    <t>Roger Mun</t>
  </si>
  <si>
    <t>Paul Garza</t>
  </si>
  <si>
    <t>Manager</t>
  </si>
  <si>
    <t>Robert Marquez</t>
  </si>
  <si>
    <t>Natalie Porter</t>
  </si>
  <si>
    <t>Kim West</t>
  </si>
  <si>
    <t>Stevie Bridge</t>
  </si>
  <si>
    <t>Specialist</t>
  </si>
  <si>
    <t>Andre Cooper</t>
  </si>
  <si>
    <t>Crystal Doyle</t>
  </si>
  <si>
    <t>Robert Musser</t>
  </si>
  <si>
    <t>Daniel Garrett</t>
  </si>
  <si>
    <t>Ann Withers</t>
  </si>
  <si>
    <t>Paul Hill</t>
  </si>
  <si>
    <t>Corinna Schmidt</t>
  </si>
  <si>
    <t>Ewan Thompson</t>
  </si>
  <si>
    <t>Walter Miller</t>
  </si>
  <si>
    <t>Paul Wells</t>
  </si>
  <si>
    <t>Betina Bauer</t>
  </si>
  <si>
    <t>Daniela Schreiber</t>
  </si>
  <si>
    <t>Dan Ziegler</t>
  </si>
  <si>
    <t>Peter Ramsy</t>
  </si>
  <si>
    <t>Wolfgang Ramjac</t>
  </si>
  <si>
    <t>DO NOT SORT . . DO NOT DO ANY MODIFICATIONS IN THE BELOW DATASETS.</t>
  </si>
  <si>
    <t>HELPER COLUMN</t>
  </si>
  <si>
    <t>D.V. NAME</t>
  </si>
  <si>
    <t>In the dataset below:</t>
  </si>
  <si>
    <r>
      <t xml:space="preserve">Sort . . </t>
    </r>
    <r>
      <rPr>
        <b/>
        <sz val="10"/>
        <color rgb="FFFF0000"/>
        <rFont val="Aptos Narrow"/>
        <family val="2"/>
        <scheme val="minor"/>
      </rPr>
      <t>only</t>
    </r>
    <r>
      <rPr>
        <sz val="10"/>
        <color theme="1"/>
        <rFont val="Aptos Narrow"/>
        <family val="2"/>
        <scheme val="minor"/>
      </rPr>
      <t xml:space="preserve"> the </t>
    </r>
    <r>
      <rPr>
        <sz val="10"/>
        <color theme="4"/>
        <rFont val="Aptos Narrow"/>
        <family val="2"/>
        <scheme val="minor"/>
      </rPr>
      <t>Order Date</t>
    </r>
    <r>
      <rPr>
        <sz val="10"/>
        <color theme="1"/>
        <rFont val="Aptos Narrow"/>
        <family val="2"/>
        <scheme val="minor"/>
      </rPr>
      <t xml:space="preserve"> column in ascending order.</t>
    </r>
  </si>
  <si>
    <t>ORDER DATE</t>
  </si>
  <si>
    <t>ORDER VALUE</t>
  </si>
  <si>
    <t>COST</t>
  </si>
  <si>
    <t>Not Completed</t>
  </si>
  <si>
    <t>Completed On Time</t>
  </si>
  <si>
    <t>Completed Late</t>
  </si>
  <si>
    <t>Other columns should NOT get affected.</t>
  </si>
  <si>
    <t>Period</t>
  </si>
  <si>
    <t>Coverage Across All 4 Regions</t>
  </si>
  <si>
    <t>Date Published</t>
  </si>
  <si>
    <t>Circulated</t>
  </si>
  <si>
    <t>Yes</t>
  </si>
  <si>
    <t>CUSTOMER</t>
  </si>
  <si>
    <t>PRODUCTS</t>
  </si>
  <si>
    <t>SALES PERSON</t>
  </si>
  <si>
    <t>REGION</t>
  </si>
  <si>
    <t>ORDER STATUS</t>
  </si>
  <si>
    <t>SALES</t>
  </si>
  <si>
    <t>GIN ON THE RUN CO</t>
  </si>
  <si>
    <t>TONIC</t>
  </si>
  <si>
    <t>AMERICAS</t>
  </si>
  <si>
    <t>In Transit</t>
  </si>
  <si>
    <t>In Process</t>
  </si>
  <si>
    <t>LONG ISLANDS INC</t>
  </si>
  <si>
    <t>SOFT DRINKS</t>
  </si>
  <si>
    <t>Manish Pandey</t>
  </si>
  <si>
    <t>Order Received</t>
  </si>
  <si>
    <t>MOJITOS R US</t>
  </si>
  <si>
    <t>Delivered</t>
  </si>
  <si>
    <t>BOTTLES</t>
  </si>
  <si>
    <t>ICE CUBES</t>
  </si>
  <si>
    <t>Shreyas Iyer</t>
  </si>
  <si>
    <t>EUROPE</t>
  </si>
  <si>
    <t>TEQUILA TACOS LTD</t>
  </si>
  <si>
    <t>ASIA</t>
  </si>
  <si>
    <t>AFRICA</t>
  </si>
  <si>
    <t>When You scroll down:</t>
  </si>
  <si>
    <t>Rows#6-11 should always be visible</t>
  </si>
  <si>
    <t>Rows#1-5 should not be visible</t>
  </si>
  <si>
    <t>It is row numbers . . NOT the Serial Numbers.</t>
  </si>
  <si>
    <r>
      <t xml:space="preserve">TOPIC:
</t>
    </r>
    <r>
      <rPr>
        <sz val="8"/>
        <color theme="1"/>
        <rFont val="Aptos Narrow"/>
        <family val="2"/>
        <scheme val="minor"/>
      </rPr>
      <t>There could be more than 1 solution to this question. Following is 1 of the solution.</t>
    </r>
    <r>
      <rPr>
        <b/>
        <sz val="8"/>
        <color theme="1"/>
        <rFont val="Aptos Narrow"/>
        <family val="2"/>
        <scheme val="minor"/>
      </rPr>
      <t xml:space="preserve">
</t>
    </r>
    <r>
      <rPr>
        <sz val="8"/>
        <color theme="1"/>
        <rFont val="Aptos Narrow"/>
        <family val="2"/>
        <scheme val="minor"/>
      </rPr>
      <t>• AVERAGEIFS</t>
    </r>
  </si>
  <si>
    <r>
      <t xml:space="preserve">TOPIC:
</t>
    </r>
    <r>
      <rPr>
        <sz val="8"/>
        <color theme="1"/>
        <rFont val="Aptos Narrow"/>
        <family val="2"/>
        <scheme val="minor"/>
      </rPr>
      <t>There could be more than 1 solution to this question. Following is 1 of the solution.</t>
    </r>
    <r>
      <rPr>
        <b/>
        <sz val="8"/>
        <color theme="1"/>
        <rFont val="Aptos Narrow"/>
        <family val="2"/>
        <scheme val="minor"/>
      </rPr>
      <t xml:space="preserve">
</t>
    </r>
    <r>
      <rPr>
        <sz val="8"/>
        <color theme="1"/>
        <rFont val="Aptos Narrow"/>
        <family val="2"/>
        <scheme val="minor"/>
      </rPr>
      <t xml:space="preserve">• Helper Column
</t>
    </r>
    <r>
      <rPr>
        <b/>
        <sz val="8"/>
        <color theme="1"/>
        <rFont val="Aptos Narrow"/>
        <family val="2"/>
        <scheme val="minor"/>
      </rPr>
      <t xml:space="preserve">• </t>
    </r>
    <r>
      <rPr>
        <sz val="8"/>
        <color theme="1"/>
        <rFont val="Aptos Narrow"/>
        <family val="2"/>
        <scheme val="minor"/>
      </rPr>
      <t>COUNTIFS</t>
    </r>
  </si>
  <si>
    <r>
      <t xml:space="preserve">TOPIC:
</t>
    </r>
    <r>
      <rPr>
        <sz val="8"/>
        <color theme="1"/>
        <rFont val="Aptos Narrow"/>
        <family val="2"/>
        <scheme val="minor"/>
      </rPr>
      <t>There could be more than 1 solution to this question. Following is 1 of the solution.</t>
    </r>
    <r>
      <rPr>
        <b/>
        <sz val="8"/>
        <color theme="1"/>
        <rFont val="Aptos Narrow"/>
        <family val="2"/>
        <scheme val="minor"/>
      </rPr>
      <t xml:space="preserve">
</t>
    </r>
    <r>
      <rPr>
        <sz val="8"/>
        <color theme="1"/>
        <rFont val="Aptos Narrow"/>
        <family val="2"/>
        <scheme val="minor"/>
      </rPr>
      <t>• Double XLOOKUP</t>
    </r>
  </si>
  <si>
    <r>
      <t xml:space="preserve">TOPIC:
</t>
    </r>
    <r>
      <rPr>
        <sz val="8"/>
        <color theme="1"/>
        <rFont val="Aptos Narrow"/>
        <family val="2"/>
        <scheme val="minor"/>
      </rPr>
      <t>There could be more than 1 solution to this question. Following is 1 of the solution.</t>
    </r>
    <r>
      <rPr>
        <b/>
        <sz val="8"/>
        <color theme="1"/>
        <rFont val="Aptos Narrow"/>
        <family val="2"/>
        <scheme val="minor"/>
      </rPr>
      <t xml:space="preserve">
</t>
    </r>
    <r>
      <rPr>
        <sz val="8"/>
        <color theme="1"/>
        <rFont val="Aptos Narrow"/>
        <family val="2"/>
        <scheme val="minor"/>
      </rPr>
      <t xml:space="preserve">• Helper Column - COUNTIFS
</t>
    </r>
    <r>
      <rPr>
        <b/>
        <sz val="8"/>
        <color theme="1"/>
        <rFont val="Aptos Narrow"/>
        <family val="2"/>
        <scheme val="minor"/>
      </rPr>
      <t xml:space="preserve">• </t>
    </r>
    <r>
      <rPr>
        <sz val="8"/>
        <color theme="1"/>
        <rFont val="Aptos Narrow"/>
        <family val="2"/>
        <scheme val="minor"/>
      </rPr>
      <t>FILTER</t>
    </r>
  </si>
  <si>
    <t>ASSESSMENT SCORE</t>
  </si>
  <si>
    <t>Q.3 - Old Score</t>
  </si>
  <si>
    <t>Q.3 - New Score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</si>
  <si>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</si>
  <si>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</si>
  <si>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</si>
  <si>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</si>
  <si>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</si>
  <si>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</si>
  <si>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</si>
  <si>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</si>
  <si>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</si>
  <si>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</si>
  <si>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</si>
  <si>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</si>
  <si>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</si>
  <si>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</si>
  <si>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</si>
  <si>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Apply Grouping as follows:</t>
  </si>
  <si>
    <t>On columns#C-G.</t>
  </si>
  <si>
    <t>On columns#E, F.</t>
  </si>
  <si>
    <t>On Rows#1-10.</t>
  </si>
  <si>
    <t>Hint</t>
  </si>
  <si>
    <t>Please refer to the screenshot below.</t>
  </si>
  <si>
    <t>Q.10</t>
  </si>
  <si>
    <t>DESTINATION</t>
  </si>
  <si>
    <t>UNITS SOLD</t>
  </si>
  <si>
    <t>TICKET PRICE</t>
  </si>
  <si>
    <t>SALES AMOUNT</t>
  </si>
  <si>
    <t>North America</t>
  </si>
  <si>
    <t>Please convert the dataset into a Table?</t>
  </si>
  <si>
    <t>Q.11</t>
  </si>
  <si>
    <t>i.</t>
  </si>
  <si>
    <t>ii.</t>
  </si>
  <si>
    <t>After the dataset is converted into a Table . .</t>
  </si>
  <si>
    <t>Please change the Table Design back to what it</t>
  </si>
  <si>
    <t>was before You converted into a Table?</t>
  </si>
  <si>
    <t>BUT . . the User should not be able to do anything in the</t>
  </si>
  <si>
    <t>remaining Worksheet?</t>
  </si>
  <si>
    <t>The User should be able to write, change formatting in the Table . .</t>
  </si>
  <si>
    <t>Q.12</t>
  </si>
  <si>
    <t>Q.13</t>
  </si>
  <si>
    <t>D.V. EMPLOYEE ID</t>
  </si>
  <si>
    <t>Please find the Name for the following Employee IDs?</t>
  </si>
  <si>
    <t>Q.14</t>
  </si>
  <si>
    <t>Column1</t>
  </si>
  <si>
    <t>No</t>
  </si>
  <si>
    <t xml:space="preserve">Ans. You unlock the cell where the user can edit or format the table </t>
  </si>
  <si>
    <t xml:space="preserve">you protact the entire worksheet but allow specific permissions such as formatting </t>
  </si>
  <si>
    <t>in the selected cell.</t>
  </si>
  <si>
    <t>the remaining worksheet will be protacted from any changes.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</si>
</sst>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₹&quot;\ * #,##0_ ;_ &quot;₹&quot;\ * \-#,##0_ ;_ &quot;₹&quot;\ * &quot;-&quot;_ ;_ @_ "/>
    <numFmt numFmtId="165" formatCode="_ * #,##0.00_ ;_ * \-#,##0.00_ ;_ * &quot;-&quot;??_ ;_ @_ "/>
    <numFmt numFmtId="166" formatCode="#,##0_ ;\-#,##0\ "/>
    <numFmt numFmtId="167" formatCode="_ &quot;$&quot;\ * #,##0_ ;_ &quot;$&quot;\ * \-#,##0_ ;_ &quot;$&quot;\ * &quot;-&quot;??_ ;_ @_ "/>
    <numFmt numFmtId="168" formatCode="_-* #,##0.00_-;\-* #,##0.00_-;_-* &quot;-&quot;??_-;_-@_-"/>
  </numFmts>
  <fonts count="54" x14ac:knownFonts="1"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3" tint="-0.249977111117893"/>
      <name val="Aptos Narrow"/>
      <family val="2"/>
      <scheme val="minor"/>
    </font>
    <font>
      <sz val="10"/>
      <color theme="5"/>
      <name val="Aptos Narrow"/>
      <family val="2"/>
      <scheme val="minor"/>
    </font>
    <font>
      <sz val="10"/>
      <color theme="4"/>
      <name val="Aptos Narrow"/>
      <family val="2"/>
      <scheme val="minor"/>
    </font>
    <font>
      <b/>
      <sz val="10"/>
      <color theme="5" tint="-0.499984740745262"/>
      <name val="Aptos Narrow"/>
      <family val="2"/>
      <scheme val="minor"/>
    </font>
    <font>
      <b/>
      <sz val="10"/>
      <color theme="5"/>
      <name val="Aptos Narrow"/>
      <family val="2"/>
      <scheme val="minor"/>
    </font>
    <font>
      <b/>
      <sz val="10"/>
      <color theme="1" tint="0.249977111117893"/>
      <name val="Aptos Narrow"/>
      <family val="2"/>
      <scheme val="minor"/>
    </font>
    <font>
      <sz val="10"/>
      <color theme="1" tint="0.249977111117893"/>
      <name val="Aptos Narrow"/>
      <family val="2"/>
      <scheme val="minor"/>
    </font>
    <font>
      <b/>
      <sz val="9"/>
      <color theme="1" tint="0.249977111117893"/>
      <name val="Aptos Narrow"/>
      <family val="2"/>
      <scheme val="minor"/>
    </font>
    <font>
      <sz val="9"/>
      <color theme="1" tint="0.249977111117893"/>
      <name val="Aptos Narrow"/>
      <family val="2"/>
      <scheme val="minor"/>
    </font>
    <font>
      <sz val="9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b/>
      <sz val="10"/>
      <color theme="2" tint="-0.89999084444715716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u/>
      <sz val="10"/>
      <color theme="10"/>
      <name val="Aptos Narrow"/>
      <family val="2"/>
      <scheme val="minor"/>
    </font>
    <font>
      <b/>
      <sz val="10"/>
      <name val="Aptos Narrow"/>
      <family val="2"/>
      <scheme val="minor"/>
    </font>
    <font>
      <b/>
      <i/>
      <sz val="11"/>
      <color theme="1" tint="0.14999847407452621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theme="0"/>
      <name val="Calibri"/>
      <family val="2"/>
    </font>
    <font>
      <sz val="10"/>
      <color theme="1"/>
      <name val="Cambria"/>
      <family val="1"/>
    </font>
    <font>
      <sz val="9"/>
      <color theme="1"/>
      <name val="Calibri"/>
      <family val="2"/>
    </font>
    <font>
      <vertAlign val="superscript"/>
      <sz val="9"/>
      <color theme="1"/>
      <name val="Calibri"/>
      <family val="2"/>
    </font>
    <font>
      <sz val="9"/>
      <color theme="1" tint="0.249977111117893"/>
      <name val="Calibri"/>
      <family val="2"/>
    </font>
    <font>
      <b/>
      <sz val="11"/>
      <color theme="9" tint="-0.499984740745262"/>
      <name val="Calibri"/>
      <family val="2"/>
    </font>
    <font>
      <sz val="10"/>
      <color rgb="FFFF0000"/>
      <name val="Calibri"/>
      <family val="2"/>
    </font>
    <font>
      <sz val="8"/>
      <color theme="1"/>
      <name val="Aptos Narrow"/>
      <family val="2"/>
      <scheme val="minor"/>
    </font>
    <font>
      <sz val="8"/>
      <color theme="1"/>
      <name val="Calibri"/>
      <family val="2"/>
    </font>
    <font>
      <b/>
      <sz val="10"/>
      <color theme="7" tint="-0.499984740745262"/>
      <name val="Calibri"/>
      <family val="2"/>
    </font>
    <font>
      <sz val="10"/>
      <color theme="7" tint="-0.499984740745262"/>
      <name val="Calibri"/>
      <family val="2"/>
    </font>
    <font>
      <sz val="12"/>
      <color theme="0"/>
      <name val="Arial Black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8"/>
      <color theme="9" tint="-0.499984740745262"/>
      <name val="Calibri"/>
      <family val="2"/>
    </font>
    <font>
      <b/>
      <sz val="10"/>
      <color rgb="FFFF0000"/>
      <name val="Aptos Narrow"/>
      <family val="2"/>
      <scheme val="minor"/>
    </font>
    <font>
      <b/>
      <sz val="10"/>
      <color theme="3" tint="-0.499984740745262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FF0000"/>
      <name val="Aptos Narrow"/>
      <family val="2"/>
      <scheme val="minor"/>
    </font>
    <font>
      <i/>
      <u/>
      <sz val="10"/>
      <color theme="0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10"/>
      <color theme="2" tint="-0.499984740745262"/>
      <name val="Calibri"/>
      <family val="2"/>
    </font>
    <font>
      <sz val="11"/>
      <color theme="0"/>
      <name val="Bahnschrift SemiLight"/>
      <family val="2"/>
    </font>
    <font>
      <sz val="10"/>
      <color rgb="FF00B050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E7E7BB"/>
        <bgColor indexed="64"/>
      </patternFill>
    </fill>
    <fill>
      <patternFill patternType="solid">
        <fgColor rgb="FFFFE2B7"/>
        <bgColor indexed="64"/>
      </patternFill>
    </fill>
    <fill>
      <patternFill patternType="solid">
        <fgColor rgb="FFF6C6EB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 style="thin">
        <color theme="0"/>
      </right>
      <top/>
      <bottom style="medium">
        <color theme="8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thin">
        <color theme="8" tint="0.79998168889431442"/>
      </left>
      <right style="thin">
        <color theme="8" tint="0.79998168889431442"/>
      </right>
      <top style="medium">
        <color theme="8" tint="-0.249977111117893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/>
      <top/>
      <bottom/>
      <diagonal/>
    </border>
    <border>
      <left style="medium">
        <color theme="9" tint="0.59999389629810485"/>
      </left>
      <right style="thin">
        <color theme="9" tint="0.59999389629810485"/>
      </right>
      <top style="medium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medium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medium">
        <color theme="9" tint="0.59999389629810485"/>
      </right>
      <top style="medium">
        <color theme="9" tint="0.59999389629810485"/>
      </top>
      <bottom style="thin">
        <color theme="9" tint="0.59999389629810485"/>
      </bottom>
      <diagonal/>
    </border>
    <border>
      <left style="medium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medium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medium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medium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medium">
        <color theme="9" tint="0.59999389629810485"/>
      </bottom>
      <diagonal/>
    </border>
    <border>
      <left style="thin">
        <color theme="9" tint="0.59999389629810485"/>
      </left>
      <right style="medium">
        <color theme="9" tint="0.59999389629810485"/>
      </right>
      <top style="thin">
        <color theme="9" tint="0.59999389629810485"/>
      </top>
      <bottom style="medium">
        <color theme="9" tint="0.59999389629810485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medium">
        <color theme="4"/>
      </right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7"/>
      </left>
      <right/>
      <top/>
      <bottom/>
      <diagonal/>
    </border>
    <border>
      <left style="medium">
        <color theme="7"/>
      </left>
      <right style="thin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thin">
        <color theme="7" tint="0.39997558519241921"/>
      </right>
      <top style="medium">
        <color theme="7"/>
      </top>
      <bottom/>
      <diagonal/>
    </border>
    <border>
      <left style="thin">
        <color theme="7"/>
      </left>
      <right style="thin">
        <color theme="7" tint="0.39997558519241921"/>
      </right>
      <top style="thin">
        <color theme="7"/>
      </top>
      <bottom/>
      <diagonal/>
    </border>
    <border>
      <left style="thin">
        <color theme="7"/>
      </left>
      <right style="thin">
        <color theme="7" tint="0.39997558519241921"/>
      </right>
      <top style="thin">
        <color theme="7"/>
      </top>
      <bottom style="thin">
        <color theme="7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theme="2" tint="-0.499984740745262"/>
      </right>
      <top/>
      <bottom/>
      <diagonal/>
    </border>
  </borders>
  <cellStyleXfs count="19">
    <xf numFmtId="0" fontId="0" fillId="0" borderId="0"/>
    <xf numFmtId="165" fontId="4" fillId="0" borderId="0" applyFont="0" applyFill="0" applyBorder="0" applyAlignment="0" applyProtection="0"/>
    <xf numFmtId="0" fontId="8" fillId="0" borderId="0"/>
    <xf numFmtId="0" fontId="4" fillId="0" borderId="0"/>
    <xf numFmtId="0" fontId="21" fillId="0" borderId="0"/>
    <xf numFmtId="0" fontId="23" fillId="0" borderId="0" applyNumberFormat="0" applyFill="0" applyBorder="0" applyAlignment="0" applyProtection="0"/>
    <xf numFmtId="0" fontId="8" fillId="0" borderId="0"/>
    <xf numFmtId="9" fontId="4" fillId="0" borderId="0" applyFont="0" applyFill="0" applyBorder="0" applyAlignment="0" applyProtection="0"/>
    <xf numFmtId="0" fontId="21" fillId="0" borderId="0"/>
    <xf numFmtId="165" fontId="4" fillId="0" borderId="0" applyFont="0" applyFill="0" applyBorder="0" applyAlignment="0" applyProtection="0"/>
    <xf numFmtId="0" fontId="3" fillId="0" borderId="0"/>
    <xf numFmtId="0" fontId="41" fillId="0" borderId="0"/>
    <xf numFmtId="168" fontId="41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</cellStyleXfs>
  <cellXfs count="219">
    <xf numFmtId="0" fontId="0" fillId="0" borderId="0" xfId="0"/>
    <xf numFmtId="0" fontId="6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2" applyFont="1" applyAlignment="1">
      <alignment horizontal="left" vertical="center"/>
    </xf>
    <xf numFmtId="0" fontId="9" fillId="2" borderId="1" xfId="2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14" fontId="4" fillId="0" borderId="4" xfId="2" applyNumberFormat="1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14" fontId="4" fillId="0" borderId="5" xfId="2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166" fontId="0" fillId="0" borderId="4" xfId="1" applyNumberFormat="1" applyFont="1" applyBorder="1" applyAlignment="1">
      <alignment vertical="center"/>
    </xf>
    <xf numFmtId="166" fontId="0" fillId="0" borderId="5" xfId="1" applyNumberFormat="1" applyFont="1" applyBorder="1" applyAlignment="1">
      <alignment vertical="center"/>
    </xf>
    <xf numFmtId="0" fontId="12" fillId="3" borderId="0" xfId="0" applyFont="1" applyFill="1" applyAlignment="1">
      <alignment horizontal="centerContinuous" vertical="center"/>
    </xf>
    <xf numFmtId="0" fontId="7" fillId="2" borderId="6" xfId="2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4" fillId="0" borderId="0" xfId="3" applyAlignment="1">
      <alignment vertical="center"/>
    </xf>
    <xf numFmtId="0" fontId="0" fillId="0" borderId="6" xfId="0" applyBorder="1" applyAlignment="1">
      <alignment vertical="center"/>
    </xf>
    <xf numFmtId="0" fontId="13" fillId="0" borderId="0" xfId="3" applyFont="1" applyAlignment="1">
      <alignment horizontal="center" vertical="center"/>
    </xf>
    <xf numFmtId="0" fontId="4" fillId="0" borderId="7" xfId="2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6" fillId="0" borderId="0" xfId="3" applyFont="1" applyAlignment="1">
      <alignment horizontal="center" vertical="center"/>
    </xf>
    <xf numFmtId="0" fontId="17" fillId="0" borderId="0" xfId="3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6" fillId="0" borderId="0" xfId="2" applyFont="1" applyAlignment="1">
      <alignment horizontal="center" vertical="center" wrapText="1"/>
    </xf>
    <xf numFmtId="0" fontId="0" fillId="0" borderId="0" xfId="3" applyFont="1" applyAlignment="1">
      <alignment vertical="center"/>
    </xf>
    <xf numFmtId="0" fontId="20" fillId="5" borderId="0" xfId="2" applyFont="1" applyFill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4" fillId="0" borderId="6" xfId="2" applyNumberFormat="1" applyFont="1" applyBorder="1" applyAlignment="1">
      <alignment vertical="center"/>
    </xf>
    <xf numFmtId="166" fontId="5" fillId="4" borderId="0" xfId="3" applyNumberFormat="1" applyFont="1" applyFill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4" fillId="0" borderId="0" xfId="2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5" fillId="9" borderId="9" xfId="5" applyFont="1" applyFill="1" applyBorder="1" applyAlignment="1">
      <alignment horizontal="center" vertical="center"/>
    </xf>
    <xf numFmtId="0" fontId="25" fillId="9" borderId="11" xfId="5" applyFont="1" applyFill="1" applyBorder="1" applyAlignment="1">
      <alignment horizontal="center" vertical="center"/>
    </xf>
    <xf numFmtId="0" fontId="4" fillId="0" borderId="12" xfId="3" applyBorder="1" applyAlignment="1">
      <alignment vertical="center" wrapText="1"/>
    </xf>
    <xf numFmtId="0" fontId="4" fillId="0" borderId="14" xfId="3" applyBorder="1" applyAlignment="1">
      <alignment vertical="center"/>
    </xf>
    <xf numFmtId="0" fontId="4" fillId="0" borderId="15" xfId="3" applyBorder="1" applyAlignment="1">
      <alignment vertical="center" wrapText="1"/>
    </xf>
    <xf numFmtId="0" fontId="4" fillId="0" borderId="17" xfId="3" applyBorder="1" applyAlignment="1">
      <alignment vertical="center"/>
    </xf>
    <xf numFmtId="0" fontId="22" fillId="0" borderId="0" xfId="0" applyFont="1" applyAlignment="1">
      <alignment horizontal="center"/>
    </xf>
    <xf numFmtId="0" fontId="26" fillId="9" borderId="9" xfId="5" applyFont="1" applyFill="1" applyBorder="1" applyAlignment="1">
      <alignment horizontal="center" vertical="center"/>
    </xf>
    <xf numFmtId="0" fontId="27" fillId="9" borderId="10" xfId="2" applyFont="1" applyFill="1" applyBorder="1" applyAlignment="1">
      <alignment horizontal="center" vertical="center"/>
    </xf>
    <xf numFmtId="0" fontId="27" fillId="9" borderId="11" xfId="2" applyFont="1" applyFill="1" applyBorder="1" applyAlignment="1">
      <alignment horizontal="center" vertical="center"/>
    </xf>
    <xf numFmtId="0" fontId="4" fillId="0" borderId="12" xfId="3" applyBorder="1" applyAlignment="1">
      <alignment vertical="center"/>
    </xf>
    <xf numFmtId="0" fontId="4" fillId="0" borderId="13" xfId="2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15" xfId="3" applyBorder="1" applyAlignment="1">
      <alignment vertic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9" borderId="18" xfId="2" applyFont="1" applyFill="1" applyBorder="1" applyAlignment="1">
      <alignment horizontal="center" vertical="center"/>
    </xf>
    <xf numFmtId="0" fontId="28" fillId="10" borderId="18" xfId="2" applyFont="1" applyFill="1" applyBorder="1" applyAlignment="1">
      <alignment horizontal="center" vertical="center" wrapText="1"/>
    </xf>
    <xf numFmtId="0" fontId="4" fillId="9" borderId="18" xfId="6" applyFont="1" applyFill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4" fillId="0" borderId="18" xfId="6" applyFont="1" applyBorder="1" applyAlignment="1">
      <alignment horizontal="center" vertical="center"/>
    </xf>
    <xf numFmtId="15" fontId="4" fillId="0" borderId="18" xfId="6" applyNumberFormat="1" applyFont="1" applyBorder="1" applyAlignment="1">
      <alignment horizontal="left" indent="3"/>
    </xf>
    <xf numFmtId="0" fontId="4" fillId="0" borderId="18" xfId="6" applyFont="1" applyBorder="1" applyAlignment="1">
      <alignment horizontal="left" vertical="center"/>
    </xf>
    <xf numFmtId="0" fontId="4" fillId="0" borderId="18" xfId="6" applyFont="1" applyBorder="1"/>
    <xf numFmtId="0" fontId="4" fillId="0" borderId="0" xfId="2" applyFont="1"/>
    <xf numFmtId="164" fontId="4" fillId="0" borderId="0" xfId="2" applyNumberFormat="1" applyFont="1"/>
    <xf numFmtId="0" fontId="4" fillId="0" borderId="18" xfId="2" applyFont="1" applyBorder="1" applyAlignment="1">
      <alignment horizontal="left" vertical="center"/>
    </xf>
    <xf numFmtId="0" fontId="4" fillId="0" borderId="18" xfId="2" applyFont="1" applyBorder="1" applyAlignment="1">
      <alignment horizontal="center" vertical="center"/>
    </xf>
    <xf numFmtId="9" fontId="0" fillId="0" borderId="18" xfId="7" applyFont="1" applyBorder="1" applyAlignment="1">
      <alignment vertical="center"/>
    </xf>
    <xf numFmtId="0" fontId="21" fillId="0" borderId="0" xfId="4"/>
    <xf numFmtId="3" fontId="4" fillId="0" borderId="18" xfId="6" applyNumberFormat="1" applyFont="1" applyBorder="1"/>
    <xf numFmtId="3" fontId="4" fillId="0" borderId="18" xfId="3" applyNumberFormat="1" applyBorder="1"/>
    <xf numFmtId="0" fontId="22" fillId="0" borderId="0" xfId="3" applyFont="1" applyAlignment="1">
      <alignment horizontal="center" vertical="center" wrapText="1"/>
    </xf>
    <xf numFmtId="0" fontId="21" fillId="0" borderId="0" xfId="2" applyFont="1" applyAlignment="1">
      <alignment vertical="center"/>
    </xf>
    <xf numFmtId="0" fontId="21" fillId="0" borderId="0" xfId="2" applyFont="1" applyAlignment="1">
      <alignment horizontal="center" vertical="center"/>
    </xf>
    <xf numFmtId="0" fontId="21" fillId="0" borderId="0" xfId="0" applyFont="1"/>
    <xf numFmtId="0" fontId="30" fillId="0" borderId="0" xfId="2" applyFont="1" applyAlignment="1">
      <alignment vertical="center"/>
    </xf>
    <xf numFmtId="0" fontId="21" fillId="9" borderId="18" xfId="2" applyFont="1" applyFill="1" applyBorder="1" applyAlignment="1">
      <alignment horizontal="center" vertical="center"/>
    </xf>
    <xf numFmtId="0" fontId="21" fillId="0" borderId="18" xfId="2" applyFont="1" applyBorder="1" applyAlignment="1">
      <alignment horizontal="left" vertical="center" wrapText="1"/>
    </xf>
    <xf numFmtId="3" fontId="21" fillId="0" borderId="18" xfId="2" applyNumberFormat="1" applyFont="1" applyBorder="1" applyAlignment="1">
      <alignment vertical="center"/>
    </xf>
    <xf numFmtId="0" fontId="22" fillId="0" borderId="0" xfId="2" applyFont="1" applyAlignment="1">
      <alignment horizontal="center" vertical="center"/>
    </xf>
    <xf numFmtId="0" fontId="32" fillId="0" borderId="0" xfId="2" applyFont="1" applyAlignment="1">
      <alignment vertical="center"/>
    </xf>
    <xf numFmtId="0" fontId="21" fillId="11" borderId="0" xfId="2" applyFont="1" applyFill="1" applyAlignment="1">
      <alignment horizontal="center" vertical="center"/>
    </xf>
    <xf numFmtId="0" fontId="21" fillId="0" borderId="18" xfId="2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0" fontId="33" fillId="0" borderId="0" xfId="2" applyFont="1" applyAlignment="1" applyProtection="1">
      <alignment vertical="center"/>
      <protection locked="0"/>
    </xf>
    <xf numFmtId="0" fontId="21" fillId="0" borderId="0" xfId="2" applyFont="1" applyAlignment="1" applyProtection="1">
      <alignment vertical="center"/>
      <protection locked="0"/>
    </xf>
    <xf numFmtId="0" fontId="21" fillId="0" borderId="0" xfId="4" applyAlignment="1" applyProtection="1">
      <alignment vertical="center"/>
      <protection locked="0"/>
    </xf>
    <xf numFmtId="0" fontId="21" fillId="0" borderId="0" xfId="2" applyFont="1" applyAlignment="1" applyProtection="1">
      <alignment horizontal="center" vertical="center"/>
      <protection locked="0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2" applyFont="1" applyAlignment="1">
      <alignment vertical="center"/>
    </xf>
    <xf numFmtId="167" fontId="36" fillId="0" borderId="0" xfId="2" applyNumberFormat="1" applyFont="1" applyAlignment="1">
      <alignment vertical="center"/>
    </xf>
    <xf numFmtId="0" fontId="3" fillId="0" borderId="23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7" fillId="14" borderId="0" xfId="3" applyFont="1" applyFill="1" applyAlignment="1">
      <alignment horizontal="centerContinuous" vertical="center"/>
    </xf>
    <xf numFmtId="0" fontId="38" fillId="14" borderId="0" xfId="3" applyFont="1" applyFill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8" borderId="25" xfId="3" applyFont="1" applyFill="1" applyBorder="1" applyAlignment="1">
      <alignment horizontal="center" vertical="center"/>
    </xf>
    <xf numFmtId="0" fontId="3" fillId="8" borderId="26" xfId="3" applyFont="1" applyFill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3" fillId="0" borderId="0" xfId="10"/>
    <xf numFmtId="0" fontId="3" fillId="8" borderId="21" xfId="3" applyFont="1" applyFill="1" applyBorder="1" applyAlignment="1">
      <alignment horizontal="center" vertical="center"/>
    </xf>
    <xf numFmtId="0" fontId="3" fillId="0" borderId="22" xfId="3" applyFont="1" applyBorder="1" applyAlignment="1">
      <alignment vertical="center"/>
    </xf>
    <xf numFmtId="0" fontId="39" fillId="16" borderId="0" xfId="3" applyFont="1" applyFill="1" applyAlignment="1">
      <alignment horizontal="center" vertical="center"/>
    </xf>
    <xf numFmtId="0" fontId="40" fillId="0" borderId="0" xfId="3" applyFont="1" applyAlignment="1">
      <alignment vertical="center"/>
    </xf>
    <xf numFmtId="0" fontId="41" fillId="0" borderId="0" xfId="3" applyFont="1" applyAlignment="1">
      <alignment vertical="center"/>
    </xf>
    <xf numFmtId="0" fontId="36" fillId="0" borderId="0" xfId="0" applyFont="1"/>
    <xf numFmtId="0" fontId="36" fillId="0" borderId="0" xfId="0" applyFont="1" applyAlignment="1">
      <alignment wrapText="1"/>
    </xf>
    <xf numFmtId="0" fontId="42" fillId="0" borderId="0" xfId="2" applyFont="1" applyAlignment="1" applyProtection="1">
      <alignment vertical="center" wrapText="1"/>
      <protection locked="0"/>
    </xf>
    <xf numFmtId="0" fontId="36" fillId="0" borderId="0" xfId="2" applyFont="1" applyAlignment="1" applyProtection="1">
      <alignment vertical="center" wrapText="1"/>
      <protection locked="0"/>
    </xf>
    <xf numFmtId="0" fontId="36" fillId="0" borderId="0" xfId="4" applyFont="1" applyAlignment="1" applyProtection="1">
      <alignment vertical="center" wrapText="1"/>
      <protection locked="0"/>
    </xf>
    <xf numFmtId="0" fontId="36" fillId="0" borderId="0" xfId="2" applyFont="1" applyAlignment="1" applyProtection="1">
      <alignment horizontal="center" vertical="center" wrapText="1"/>
      <protection locked="0"/>
    </xf>
    <xf numFmtId="0" fontId="36" fillId="6" borderId="0" xfId="0" applyFont="1" applyFill="1" applyAlignment="1">
      <alignment wrapText="1"/>
    </xf>
    <xf numFmtId="0" fontId="36" fillId="12" borderId="0" xfId="0" applyFont="1" applyFill="1" applyAlignment="1">
      <alignment wrapText="1"/>
    </xf>
    <xf numFmtId="0" fontId="4" fillId="0" borderId="0" xfId="0" applyFont="1" applyAlignment="1">
      <alignment vertical="center"/>
    </xf>
    <xf numFmtId="0" fontId="44" fillId="17" borderId="29" xfId="0" applyFont="1" applyFill="1" applyBorder="1" applyAlignment="1">
      <alignment horizontal="center" vertical="center" wrapText="1"/>
    </xf>
    <xf numFmtId="0" fontId="5" fillId="16" borderId="29" xfId="0" applyFont="1" applyFill="1" applyBorder="1" applyAlignment="1">
      <alignment horizontal="center" vertical="center" wrapText="1"/>
    </xf>
    <xf numFmtId="0" fontId="45" fillId="0" borderId="29" xfId="0" applyFont="1" applyBorder="1" applyAlignment="1">
      <alignment horizontal="center" vertical="center" wrapText="1"/>
    </xf>
    <xf numFmtId="15" fontId="45" fillId="0" borderId="29" xfId="0" applyNumberFormat="1" applyFont="1" applyBorder="1" applyAlignment="1">
      <alignment horizontal="center" vertical="center" wrapText="1"/>
    </xf>
    <xf numFmtId="0" fontId="45" fillId="0" borderId="29" xfId="0" applyFont="1" applyBorder="1" applyAlignment="1">
      <alignment vertical="center" wrapText="1"/>
    </xf>
    <xf numFmtId="3" fontId="45" fillId="0" borderId="29" xfId="0" applyNumberFormat="1" applyFont="1" applyBorder="1" applyAlignment="1">
      <alignment vertical="center" wrapText="1"/>
    </xf>
    <xf numFmtId="0" fontId="46" fillId="0" borderId="0" xfId="0" applyFont="1" applyAlignment="1">
      <alignment vertical="center"/>
    </xf>
    <xf numFmtId="0" fontId="45" fillId="19" borderId="30" xfId="11" applyFont="1" applyFill="1" applyBorder="1" applyAlignment="1">
      <alignment vertical="center"/>
    </xf>
    <xf numFmtId="0" fontId="45" fillId="0" borderId="0" xfId="11" applyFont="1" applyAlignment="1">
      <alignment horizontal="left" vertical="center"/>
    </xf>
    <xf numFmtId="0" fontId="45" fillId="0" borderId="0" xfId="11" applyFont="1" applyAlignment="1">
      <alignment horizontal="center" vertical="center"/>
    </xf>
    <xf numFmtId="0" fontId="45" fillId="0" borderId="0" xfId="11" applyFont="1" applyAlignment="1">
      <alignment vertical="center"/>
    </xf>
    <xf numFmtId="14" fontId="45" fillId="0" borderId="0" xfId="11" applyNumberFormat="1" applyFont="1" applyAlignment="1">
      <alignment horizontal="center" vertical="center"/>
    </xf>
    <xf numFmtId="15" fontId="45" fillId="0" borderId="0" xfId="11" applyNumberFormat="1" applyFont="1" applyAlignment="1">
      <alignment horizontal="left" vertical="center"/>
    </xf>
    <xf numFmtId="0" fontId="2" fillId="0" borderId="0" xfId="13" applyAlignment="1">
      <alignment vertical="center"/>
    </xf>
    <xf numFmtId="166" fontId="47" fillId="0" borderId="0" xfId="12" applyNumberFormat="1" applyFont="1" applyFill="1" applyBorder="1" applyAlignment="1">
      <alignment horizontal="center" vertical="center"/>
    </xf>
    <xf numFmtId="164" fontId="45" fillId="0" borderId="0" xfId="11" applyNumberFormat="1" applyFont="1" applyAlignment="1">
      <alignment vertical="center"/>
    </xf>
    <xf numFmtId="0" fontId="45" fillId="0" borderId="31" xfId="11" applyFont="1" applyBorder="1" applyAlignment="1">
      <alignment horizontal="center" vertical="center"/>
    </xf>
    <xf numFmtId="0" fontId="45" fillId="0" borderId="31" xfId="11" applyFont="1" applyBorder="1" applyAlignment="1">
      <alignment horizontal="left" vertical="center"/>
    </xf>
    <xf numFmtId="15" fontId="45" fillId="0" borderId="31" xfId="11" applyNumberFormat="1" applyFont="1" applyBorder="1" applyAlignment="1">
      <alignment horizontal="center" vertical="center"/>
    </xf>
    <xf numFmtId="15" fontId="45" fillId="0" borderId="31" xfId="11" applyNumberFormat="1" applyFont="1" applyBorder="1" applyAlignment="1">
      <alignment horizontal="left" vertical="center"/>
    </xf>
    <xf numFmtId="0" fontId="45" fillId="20" borderId="31" xfId="11" applyFont="1" applyFill="1" applyBorder="1" applyAlignment="1">
      <alignment horizontal="center" vertical="center"/>
    </xf>
    <xf numFmtId="0" fontId="45" fillId="20" borderId="31" xfId="11" applyFont="1" applyFill="1" applyBorder="1" applyAlignment="1">
      <alignment horizontal="left" vertical="center"/>
    </xf>
    <xf numFmtId="15" fontId="45" fillId="20" borderId="31" xfId="11" applyNumberFormat="1" applyFont="1" applyFill="1" applyBorder="1" applyAlignment="1">
      <alignment horizontal="center" vertical="center"/>
    </xf>
    <xf numFmtId="15" fontId="45" fillId="20" borderId="31" xfId="11" applyNumberFormat="1" applyFont="1" applyFill="1" applyBorder="1" applyAlignment="1">
      <alignment horizontal="left" vertical="center"/>
    </xf>
    <xf numFmtId="0" fontId="45" fillId="0" borderId="32" xfId="11" applyFont="1" applyBorder="1" applyAlignment="1">
      <alignment horizontal="center" vertical="center"/>
    </xf>
    <xf numFmtId="0" fontId="45" fillId="0" borderId="32" xfId="11" applyFont="1" applyBorder="1" applyAlignment="1">
      <alignment horizontal="left" vertical="center"/>
    </xf>
    <xf numFmtId="15" fontId="45" fillId="0" borderId="32" xfId="11" applyNumberFormat="1" applyFont="1" applyBorder="1" applyAlignment="1">
      <alignment horizontal="center" vertical="center"/>
    </xf>
    <xf numFmtId="15" fontId="45" fillId="0" borderId="32" xfId="11" applyNumberFormat="1" applyFont="1" applyBorder="1" applyAlignment="1">
      <alignment horizontal="left" vertical="center"/>
    </xf>
    <xf numFmtId="0" fontId="22" fillId="0" borderId="0" xfId="13" applyFont="1" applyAlignment="1">
      <alignment horizontal="center" vertical="center"/>
    </xf>
    <xf numFmtId="0" fontId="45" fillId="20" borderId="33" xfId="11" applyFont="1" applyFill="1" applyBorder="1" applyAlignment="1">
      <alignment horizontal="center" vertical="center"/>
    </xf>
    <xf numFmtId="0" fontId="45" fillId="20" borderId="33" xfId="11" applyFont="1" applyFill="1" applyBorder="1" applyAlignment="1">
      <alignment horizontal="left" vertical="center"/>
    </xf>
    <xf numFmtId="15" fontId="45" fillId="20" borderId="33" xfId="11" applyNumberFormat="1" applyFont="1" applyFill="1" applyBorder="1" applyAlignment="1">
      <alignment horizontal="center" vertical="center"/>
    </xf>
    <xf numFmtId="15" fontId="45" fillId="20" borderId="33" xfId="11" applyNumberFormat="1" applyFont="1" applyFill="1" applyBorder="1" applyAlignment="1">
      <alignment horizontal="left" vertical="center"/>
    </xf>
    <xf numFmtId="14" fontId="24" fillId="0" borderId="34" xfId="11" applyNumberFormat="1" applyFont="1" applyBorder="1" applyAlignment="1">
      <alignment horizontal="center" vertical="center"/>
    </xf>
    <xf numFmtId="0" fontId="24" fillId="0" borderId="35" xfId="11" applyFont="1" applyBorder="1" applyAlignment="1">
      <alignment horizontal="center" vertical="center"/>
    </xf>
    <xf numFmtId="14" fontId="24" fillId="0" borderId="35" xfId="11" applyNumberFormat="1" applyFont="1" applyBorder="1" applyAlignment="1">
      <alignment horizontal="center" vertical="center"/>
    </xf>
    <xf numFmtId="166" fontId="24" fillId="0" borderId="36" xfId="12" applyNumberFormat="1" applyFont="1" applyBorder="1" applyAlignment="1">
      <alignment horizontal="center" vertical="center"/>
    </xf>
    <xf numFmtId="164" fontId="45" fillId="20" borderId="37" xfId="12" applyNumberFormat="1" applyFont="1" applyFill="1" applyBorder="1" applyAlignment="1">
      <alignment horizontal="center" vertical="center"/>
    </xf>
    <xf numFmtId="164" fontId="45" fillId="0" borderId="38" xfId="12" applyNumberFormat="1" applyFont="1" applyBorder="1" applyAlignment="1">
      <alignment horizontal="center" vertical="center"/>
    </xf>
    <xf numFmtId="164" fontId="45" fillId="20" borderId="38" xfId="12" applyNumberFormat="1" applyFont="1" applyFill="1" applyBorder="1" applyAlignment="1">
      <alignment horizontal="center" vertical="center"/>
    </xf>
    <xf numFmtId="164" fontId="45" fillId="0" borderId="39" xfId="12" applyNumberFormat="1" applyFont="1" applyBorder="1" applyAlignment="1">
      <alignment horizontal="center" vertical="center"/>
    </xf>
    <xf numFmtId="0" fontId="34" fillId="0" borderId="0" xfId="13" applyFont="1" applyAlignment="1">
      <alignment vertical="center"/>
    </xf>
    <xf numFmtId="0" fontId="34" fillId="0" borderId="20" xfId="13" applyFont="1" applyBorder="1" applyAlignment="1">
      <alignment horizontal="center" vertical="center"/>
    </xf>
    <xf numFmtId="0" fontId="2" fillId="15" borderId="0" xfId="13" applyFill="1" applyAlignment="1">
      <alignment vertical="center"/>
    </xf>
    <xf numFmtId="0" fontId="29" fillId="17" borderId="19" xfId="13" applyFont="1" applyFill="1" applyBorder="1" applyAlignment="1">
      <alignment horizontal="center" vertical="center"/>
    </xf>
    <xf numFmtId="0" fontId="29" fillId="3" borderId="19" xfId="13" applyFont="1" applyFill="1" applyBorder="1" applyAlignment="1">
      <alignment horizontal="center" vertical="center"/>
    </xf>
    <xf numFmtId="0" fontId="29" fillId="11" borderId="19" xfId="13" applyFont="1" applyFill="1" applyBorder="1" applyAlignment="1">
      <alignment horizontal="center" vertical="center"/>
    </xf>
    <xf numFmtId="0" fontId="2" fillId="15" borderId="0" xfId="13" applyFill="1" applyAlignment="1">
      <alignment horizontal="center" vertical="center"/>
    </xf>
    <xf numFmtId="0" fontId="2" fillId="15" borderId="19" xfId="13" applyFill="1" applyBorder="1" applyAlignment="1">
      <alignment horizontal="left" vertical="center" indent="3"/>
    </xf>
    <xf numFmtId="0" fontId="2" fillId="15" borderId="19" xfId="13" applyFill="1" applyBorder="1" applyAlignment="1">
      <alignment horizontal="center" vertical="center"/>
    </xf>
    <xf numFmtId="0" fontId="22" fillId="15" borderId="0" xfId="13" applyFont="1" applyFill="1" applyAlignment="1">
      <alignment horizontal="center" vertical="center"/>
    </xf>
    <xf numFmtId="0" fontId="49" fillId="15" borderId="41" xfId="13" applyFont="1" applyFill="1" applyBorder="1" applyAlignment="1">
      <alignment horizontal="center" vertical="center"/>
    </xf>
    <xf numFmtId="0" fontId="49" fillId="15" borderId="0" xfId="13" applyFont="1" applyFill="1" applyAlignment="1">
      <alignment vertical="center"/>
    </xf>
    <xf numFmtId="0" fontId="2" fillId="0" borderId="0" xfId="14"/>
    <xf numFmtId="0" fontId="22" fillId="0" borderId="0" xfId="14" applyFont="1" applyAlignment="1">
      <alignment horizontal="center"/>
    </xf>
    <xf numFmtId="0" fontId="6" fillId="0" borderId="0" xfId="0" applyFont="1" applyAlignment="1">
      <alignment horizontal="center"/>
    </xf>
    <xf numFmtId="0" fontId="50" fillId="21" borderId="28" xfId="2" applyFont="1" applyFill="1" applyBorder="1" applyAlignment="1" applyProtection="1">
      <alignment horizontal="center" vertical="center"/>
      <protection locked="0"/>
    </xf>
    <xf numFmtId="0" fontId="50" fillId="21" borderId="27" xfId="2" applyFont="1" applyFill="1" applyBorder="1" applyAlignment="1" applyProtection="1">
      <alignment horizontal="center" vertical="center"/>
      <protection locked="0"/>
    </xf>
    <xf numFmtId="0" fontId="50" fillId="21" borderId="0" xfId="2" applyFont="1" applyFill="1" applyAlignment="1" applyProtection="1">
      <alignment horizontal="center" vertical="center"/>
      <protection locked="0"/>
    </xf>
    <xf numFmtId="0" fontId="4" fillId="22" borderId="0" xfId="2" applyFont="1" applyFill="1" applyAlignment="1" applyProtection="1">
      <alignment horizontal="center" vertical="center"/>
      <protection locked="0"/>
    </xf>
    <xf numFmtId="15" fontId="4" fillId="22" borderId="0" xfId="2" applyNumberFormat="1" applyFont="1" applyFill="1" applyAlignment="1" applyProtection="1">
      <alignment vertical="center"/>
      <protection locked="0"/>
    </xf>
    <xf numFmtId="0" fontId="4" fillId="22" borderId="0" xfId="2" applyFont="1" applyFill="1" applyAlignment="1" applyProtection="1">
      <alignment vertical="center"/>
      <protection locked="0"/>
    </xf>
    <xf numFmtId="0" fontId="51" fillId="22" borderId="0" xfId="2" applyFont="1" applyFill="1" applyAlignment="1" applyProtection="1">
      <alignment vertical="center"/>
      <protection locked="0"/>
    </xf>
    <xf numFmtId="164" fontId="4" fillId="22" borderId="0" xfId="2" applyNumberFormat="1" applyFont="1" applyFill="1" applyAlignment="1" applyProtection="1">
      <alignment vertical="center"/>
      <protection locked="0"/>
    </xf>
    <xf numFmtId="0" fontId="4" fillId="23" borderId="0" xfId="2" applyFont="1" applyFill="1" applyAlignment="1" applyProtection="1">
      <alignment horizontal="center" vertical="center"/>
      <protection locked="0"/>
    </xf>
    <xf numFmtId="15" fontId="4" fillId="23" borderId="0" xfId="2" applyNumberFormat="1" applyFont="1" applyFill="1" applyAlignment="1" applyProtection="1">
      <alignment vertical="center"/>
      <protection locked="0"/>
    </xf>
    <xf numFmtId="0" fontId="4" fillId="23" borderId="0" xfId="2" applyFont="1" applyFill="1" applyAlignment="1" applyProtection="1">
      <alignment vertical="center"/>
      <protection locked="0"/>
    </xf>
    <xf numFmtId="164" fontId="4" fillId="23" borderId="0" xfId="2" applyNumberFormat="1" applyFont="1" applyFill="1" applyAlignment="1" applyProtection="1">
      <alignment vertical="center"/>
      <protection locked="0"/>
    </xf>
    <xf numFmtId="0" fontId="4" fillId="24" borderId="0" xfId="2" applyFont="1" applyFill="1" applyAlignment="1" applyProtection="1">
      <alignment horizontal="center" vertical="center"/>
      <protection locked="0"/>
    </xf>
    <xf numFmtId="15" fontId="4" fillId="24" borderId="0" xfId="2" applyNumberFormat="1" applyFont="1" applyFill="1" applyAlignment="1" applyProtection="1">
      <alignment vertical="center"/>
      <protection locked="0"/>
    </xf>
    <xf numFmtId="0" fontId="4" fillId="24" borderId="0" xfId="2" applyFont="1" applyFill="1" applyAlignment="1" applyProtection="1">
      <alignment vertical="center"/>
      <protection locked="0"/>
    </xf>
    <xf numFmtId="164" fontId="4" fillId="24" borderId="0" xfId="2" applyNumberFormat="1" applyFont="1" applyFill="1" applyAlignment="1" applyProtection="1">
      <alignment vertical="center"/>
      <protection locked="0"/>
    </xf>
    <xf numFmtId="0" fontId="4" fillId="18" borderId="0" xfId="2" applyFont="1" applyFill="1" applyAlignment="1" applyProtection="1">
      <alignment horizontal="center" vertical="center"/>
      <protection locked="0"/>
    </xf>
    <xf numFmtId="15" fontId="4" fillId="18" borderId="0" xfId="2" applyNumberFormat="1" applyFont="1" applyFill="1" applyAlignment="1" applyProtection="1">
      <alignment vertical="center"/>
      <protection locked="0"/>
    </xf>
    <xf numFmtId="0" fontId="4" fillId="18" borderId="0" xfId="2" applyFont="1" applyFill="1" applyAlignment="1" applyProtection="1">
      <alignment vertical="center"/>
      <protection locked="0"/>
    </xf>
    <xf numFmtId="164" fontId="4" fillId="18" borderId="0" xfId="2" applyNumberFormat="1" applyFont="1" applyFill="1" applyAlignment="1" applyProtection="1">
      <alignment vertical="center"/>
      <protection locked="0"/>
    </xf>
    <xf numFmtId="0" fontId="4" fillId="13" borderId="0" xfId="2" applyFont="1" applyFill="1" applyAlignment="1" applyProtection="1">
      <alignment horizontal="center" vertical="center"/>
      <protection locked="0"/>
    </xf>
    <xf numFmtId="15" fontId="4" fillId="13" borderId="0" xfId="2" applyNumberFormat="1" applyFont="1" applyFill="1" applyAlignment="1" applyProtection="1">
      <alignment vertical="center"/>
      <protection locked="0"/>
    </xf>
    <xf numFmtId="0" fontId="4" fillId="13" borderId="0" xfId="2" applyFont="1" applyFill="1" applyAlignment="1" applyProtection="1">
      <alignment vertical="center"/>
      <protection locked="0"/>
    </xf>
    <xf numFmtId="164" fontId="4" fillId="13" borderId="0" xfId="2" applyNumberFormat="1" applyFont="1" applyFill="1" applyAlignment="1" applyProtection="1">
      <alignment vertical="center"/>
      <protection locked="0"/>
    </xf>
    <xf numFmtId="0" fontId="46" fillId="22" borderId="0" xfId="2" applyFont="1" applyFill="1" applyAlignment="1" applyProtection="1">
      <alignment vertical="center"/>
      <protection locked="0"/>
    </xf>
    <xf numFmtId="0" fontId="4" fillId="7" borderId="0" xfId="2" applyFont="1" applyFill="1" applyAlignment="1" applyProtection="1">
      <alignment horizontal="center" vertical="center"/>
      <protection locked="0"/>
    </xf>
    <xf numFmtId="15" fontId="4" fillId="7" borderId="0" xfId="2" applyNumberFormat="1" applyFont="1" applyFill="1" applyAlignment="1" applyProtection="1">
      <alignment vertical="center"/>
      <protection locked="0"/>
    </xf>
    <xf numFmtId="0" fontId="4" fillId="7" borderId="0" xfId="2" applyFont="1" applyFill="1" applyAlignment="1" applyProtection="1">
      <alignment vertical="center"/>
      <protection locked="0"/>
    </xf>
    <xf numFmtId="0" fontId="46" fillId="7" borderId="0" xfId="2" applyFont="1" applyFill="1" applyAlignment="1" applyProtection="1">
      <alignment vertical="center"/>
      <protection locked="0"/>
    </xf>
    <xf numFmtId="164" fontId="4" fillId="7" borderId="0" xfId="2" applyNumberFormat="1" applyFont="1" applyFill="1" applyAlignment="1" applyProtection="1">
      <alignment vertical="center"/>
      <protection locked="0"/>
    </xf>
    <xf numFmtId="0" fontId="46" fillId="18" borderId="0" xfId="2" applyFont="1" applyFill="1" applyAlignment="1" applyProtection="1">
      <alignment vertical="center"/>
      <protection locked="0"/>
    </xf>
    <xf numFmtId="0" fontId="51" fillId="23" borderId="0" xfId="2" applyFont="1" applyFill="1" applyAlignment="1" applyProtection="1">
      <alignment vertical="center"/>
      <protection locked="0"/>
    </xf>
    <xf numFmtId="0" fontId="51" fillId="18" borderId="0" xfId="2" applyFont="1" applyFill="1" applyAlignment="1" applyProtection="1">
      <alignment vertical="center"/>
      <protection locked="0"/>
    </xf>
    <xf numFmtId="0" fontId="46" fillId="24" borderId="0" xfId="2" applyFont="1" applyFill="1" applyAlignment="1" applyProtection="1">
      <alignment vertical="center"/>
      <protection locked="0"/>
    </xf>
    <xf numFmtId="0" fontId="46" fillId="23" borderId="0" xfId="2" applyFont="1" applyFill="1" applyAlignment="1" applyProtection="1">
      <alignment vertical="center"/>
      <protection locked="0"/>
    </xf>
    <xf numFmtId="0" fontId="46" fillId="13" borderId="0" xfId="2" applyFont="1" applyFill="1" applyAlignment="1" applyProtection="1">
      <alignment vertical="center"/>
      <protection locked="0"/>
    </xf>
    <xf numFmtId="0" fontId="51" fillId="7" borderId="0" xfId="2" applyFont="1" applyFill="1" applyAlignment="1" applyProtection="1">
      <alignment vertical="center"/>
      <protection locked="0"/>
    </xf>
    <xf numFmtId="0" fontId="51" fillId="13" borderId="0" xfId="2" applyFont="1" applyFill="1" applyAlignment="1" applyProtection="1">
      <alignment vertical="center"/>
      <protection locked="0"/>
    </xf>
    <xf numFmtId="0" fontId="4" fillId="22" borderId="0" xfId="2" applyFont="1" applyFill="1" applyAlignment="1" applyProtection="1">
      <alignment vertical="center" wrapText="1"/>
      <protection locked="0"/>
    </xf>
    <xf numFmtId="0" fontId="35" fillId="0" borderId="0" xfId="6" applyFont="1" applyAlignment="1">
      <alignment horizontal="left" vertical="center"/>
    </xf>
    <xf numFmtId="0" fontId="2" fillId="0" borderId="0" xfId="2" applyFont="1" applyAlignment="1">
      <alignment vertical="center"/>
    </xf>
    <xf numFmtId="0" fontId="3" fillId="8" borderId="0" xfId="3" applyFont="1" applyFill="1" applyAlignment="1">
      <alignment horizontal="center" vertical="center"/>
    </xf>
    <xf numFmtId="0" fontId="28" fillId="10" borderId="0" xfId="2" applyFont="1" applyFill="1" applyAlignment="1">
      <alignment horizontal="center" vertical="center"/>
    </xf>
    <xf numFmtId="9" fontId="3" fillId="0" borderId="0" xfId="2" applyNumberFormat="1" applyFont="1" applyAlignment="1">
      <alignment horizontal="center" vertical="center"/>
    </xf>
    <xf numFmtId="0" fontId="48" fillId="15" borderId="40" xfId="13" applyFont="1" applyFill="1" applyBorder="1" applyAlignment="1">
      <alignment horizontal="left" vertical="top" wrapText="1"/>
    </xf>
    <xf numFmtId="0" fontId="4" fillId="15" borderId="40" xfId="13" applyFont="1" applyFill="1" applyBorder="1" applyAlignment="1">
      <alignment horizontal="left" vertical="top"/>
    </xf>
    <xf numFmtId="14" fontId="4" fillId="0" borderId="14" xfId="3" applyNumberFormat="1" applyBorder="1" applyAlignment="1">
      <alignment vertical="center"/>
    </xf>
    <xf numFmtId="0" fontId="0" fillId="25" borderId="0" xfId="0" applyFill="1"/>
    <xf numFmtId="0" fontId="52" fillId="25" borderId="0" xfId="15" applyFont="1" applyFill="1" applyAlignment="1">
      <alignment vertical="center"/>
    </xf>
    <xf numFmtId="0" fontId="53" fillId="25" borderId="0" xfId="15" applyFont="1" applyFill="1" applyAlignment="1">
      <alignment vertical="center"/>
    </xf>
    <xf numFmtId="0" fontId="53" fillId="25" borderId="0" xfId="0" applyFont="1" applyFill="1"/>
  </cellXfs>
  <cellStyles count="19">
    <cellStyle name="Comma" xfId="1" builtinId="3"/>
    <cellStyle name="Comma 2" xfId="12" xr:uid="{AB96BD13-C8D2-4296-898F-79860F55A296}"/>
    <cellStyle name="Comma 3" xfId="9" xr:uid="{4A96F664-9558-4F07-9E58-91C6F6251002}"/>
    <cellStyle name="Hyperlink 2" xfId="5" xr:uid="{DA196D2F-E49F-4E68-A402-D37A6F155FBF}"/>
    <cellStyle name="Normal" xfId="0" builtinId="0"/>
    <cellStyle name="Normal 2" xfId="2" xr:uid="{818C3239-5DBD-47C1-9CBC-25A776F00019}"/>
    <cellStyle name="Normal 2 2" xfId="3" xr:uid="{0887E7A2-C783-467E-B513-D05E46C8DDCC}"/>
    <cellStyle name="Normal 2 3" xfId="6" xr:uid="{4A9AE61E-2F07-4D30-BEBD-B9B194B66C5E}"/>
    <cellStyle name="Normal 2 3 2" xfId="17" xr:uid="{C0D14495-60E5-43F2-A692-6DFDAB6B6CE5}"/>
    <cellStyle name="Normal 2 4" xfId="15" xr:uid="{DB975A5E-1FF7-426D-9A86-BC4B441B8FE1}"/>
    <cellStyle name="Normal 3" xfId="8" xr:uid="{2F67A47D-0E88-4511-A485-645BD30711C4}"/>
    <cellStyle name="Normal 3 2" xfId="11" xr:uid="{500E0077-E008-4839-832C-BAE7829622FC}"/>
    <cellStyle name="Normal 3 3" xfId="14" xr:uid="{0B34B1AA-7E1A-4A19-BA43-93D92E85A086}"/>
    <cellStyle name="Normal 4" xfId="4" xr:uid="{775778C4-7948-4805-8149-2AE9E4E642A0}"/>
    <cellStyle name="Normal 4 2" xfId="16" xr:uid="{B268FE00-CADF-49BD-A771-C3F966B860D0}"/>
    <cellStyle name="Normal 5" xfId="10" xr:uid="{83F770E5-703C-451B-B9B6-DD8CD6E5F386}"/>
    <cellStyle name="Normal 5 2" xfId="18" xr:uid="{EAB14992-E9A4-4D97-8761-618462D11978}"/>
    <cellStyle name="Normal 6" xfId="13" xr:uid="{8D594DD6-154C-47A7-8718-9EE44A28E101}"/>
    <cellStyle name="Percent 2" xfId="7" xr:uid="{38E2BBA4-A78A-4935-B987-36ABD4927BF8}"/>
  </cellStyles>
  <dxfs count="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u val="none"/>
        <color auto="1"/>
      </font>
      <fill>
        <patternFill>
          <bgColor theme="5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Light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  <protection locked="0" hidden="0"/>
    </dxf>
    <dxf>
      <fill>
        <patternFill>
          <bgColor rgb="FFFF0000"/>
        </patternFill>
      </fill>
    </dxf>
    <dxf>
      <font>
        <u val="none"/>
        <color auto="1"/>
      </font>
      <fill>
        <patternFill>
          <bgColor theme="5" tint="-0.24994659260841701"/>
        </patternFill>
      </fill>
    </dxf>
    <dxf>
      <font>
        <u val="none"/>
        <color auto="1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205740</xdr:colOff>
      <xdr:row>16</xdr:row>
      <xdr:rowOff>76200</xdr:rowOff>
    </xdr:from>
    <xdr:to>
      <xdr:col>21</xdr:col>
      <xdr:colOff>579839</xdr:colOff>
      <xdr:row>32</xdr:row>
      <xdr:rowOff>53581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034344-26B7-E97A-DA8E-C857D5BDA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6180" y="2941320"/>
          <a:ext cx="8298899" cy="2781541"/>
        </a:xfrm>
        <a:prstGeom prst="rect">
          <a:avLst/>
        </a:prstGeom>
        <a:ln w="6350">
          <a:solidFill>
            <a:schemeClr val="accent2"/>
          </a:solidFill>
          <a:prstDash val="dash"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B30641-EE48-456A-9F55-4341BF7A4C0E}" name="Table2" displayName="Table2" ref="I16:I18" totalsRowShown="0">
  <autoFilter ref="I16:I18" xr:uid="{EEB30641-EE48-456A-9F55-4341BF7A4C0E}"/>
  <tableColumns count="1">
    <tableColumn id="1" xr3:uid="{C0566D1B-E62F-4CFB-AF13-B65827B1D3D9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1D43D6-8EF8-473C-9A1B-BAC5DCA46D64}" name="Table3" displayName="Table3" ref="G15:G21" totalsRowShown="0">
  <autoFilter ref="G15:G21" xr:uid="{0B1D43D6-8EF8-473C-9A1B-BAC5DCA46D64}"/>
  <tableColumns count="1">
    <tableColumn id="1" xr3:uid="{7FB0E222-CBDD-46F6-9E58-ED21E20F4145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0F73A5-2976-4301-A164-6165DA5B988A}" name="Table4" displayName="Table4" ref="A1:G87" totalsRowShown="0" headerRowDxfId="3" headerRowCellStyle="Normal 2">
  <autoFilter ref="A1:G87" xr:uid="{BF0F73A5-2976-4301-A164-6165DA5B988A}"/>
  <tableColumns count="7">
    <tableColumn id="1" xr3:uid="{50663EDC-E7E0-4833-AA68-0078FA413319}" name="SL. NO."/>
    <tableColumn id="2" xr3:uid="{4DE20BB7-9EC2-4085-92EE-889B8B1230C6}" name="DATE"/>
    <tableColumn id="3" xr3:uid="{B22E2A2B-888C-42C3-B12E-385A2935EE5D}" name="REGION"/>
    <tableColumn id="4" xr3:uid="{0817D33C-AB89-40D8-BA52-FA577E07795A}" name="DESTINATION"/>
    <tableColumn id="5" xr3:uid="{E93E0942-A5FB-4A81-BC16-187C793F6887}" name="UNITS SOLD"/>
    <tableColumn id="6" xr3:uid="{6DCD0734-C9B1-4E22-AE57-015ED16FF776}" name="TICKET PRICE"/>
    <tableColumn id="7" xr3:uid="{19027D11-F1ED-4B9C-872B-3C3D04F00B8B}" name="SALES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2BF9-33A4-429D-83CA-7199A1F35703}">
  <dimension ref="A1:P842"/>
  <sheetViews>
    <sheetView showGridLines="0" topLeftCell="C6" workbookViewId="0">
      <pane ySplit="1" topLeftCell="A7" activePane="bottomLeft" state="frozen"/>
      <selection activeCell="A6" sqref="A6"/>
      <selection pane="bottomLeft" activeCell="A7" sqref="A7:XFD7"/>
    </sheetView>
  </sheetViews>
  <sheetFormatPr defaultColWidth="27.6640625" defaultRowHeight="20.25" customHeight="1" x14ac:dyDescent="0.3"/>
  <cols>
    <col min="1" max="1" width="14.33203125" style="122" customWidth="1"/>
    <col min="2" max="2" width="25.44140625" style="121" customWidth="1"/>
    <col min="3" max="3" width="12.6640625" style="121" bestFit="1" customWidth="1"/>
    <col min="4" max="4" width="18.33203125" style="121" bestFit="1" customWidth="1"/>
    <col min="5" max="5" width="15.44140625" style="121" customWidth="1"/>
    <col min="6" max="6" width="17.44140625" style="123" customWidth="1"/>
    <col min="7" max="7" width="15.44140625" style="122" customWidth="1"/>
    <col min="8" max="8" width="14.109375" style="122" customWidth="1"/>
    <col min="9" max="9" width="5.5546875" style="122" customWidth="1"/>
    <col min="10" max="10" width="17.33203125" style="122" bestFit="1" customWidth="1"/>
    <col min="11" max="11" width="14.44140625" style="122" bestFit="1" customWidth="1"/>
    <col min="12" max="12" width="19.109375" style="122" bestFit="1" customWidth="1"/>
    <col min="13" max="16384" width="27.6640625" style="122"/>
  </cols>
  <sheetData>
    <row r="1" spans="1:16" ht="13.8" x14ac:dyDescent="0.3">
      <c r="A1" s="119" t="s">
        <v>329</v>
      </c>
      <c r="B1" s="120" t="str">
        <f>"Spans across " &amp; YEAR(MIN(F:F)) &amp; " &amp; " &amp; YEAR(MAX(F:F))</f>
        <v>Spans across 2021 &amp; 2024</v>
      </c>
    </row>
    <row r="2" spans="1:16" ht="13.8" x14ac:dyDescent="0.3">
      <c r="A2" s="119" t="s">
        <v>166</v>
      </c>
      <c r="B2" s="120" t="s">
        <v>330</v>
      </c>
    </row>
    <row r="3" spans="1:16" ht="13.8" x14ac:dyDescent="0.3">
      <c r="A3" s="119" t="s">
        <v>331</v>
      </c>
      <c r="B3" s="124">
        <f ca="1">TODAY()</f>
        <v>45554</v>
      </c>
    </row>
    <row r="4" spans="1:16" ht="13.8" x14ac:dyDescent="0.3">
      <c r="A4" s="119" t="s">
        <v>332</v>
      </c>
      <c r="B4" s="120" t="s">
        <v>333</v>
      </c>
    </row>
    <row r="5" spans="1:16" ht="14.4" thickBot="1" x14ac:dyDescent="0.35"/>
    <row r="6" spans="1:16" ht="14.4" thickBot="1" x14ac:dyDescent="0.35">
      <c r="A6" s="145" t="s">
        <v>280</v>
      </c>
      <c r="B6" s="146" t="s">
        <v>334</v>
      </c>
      <c r="C6" s="146" t="s">
        <v>335</v>
      </c>
      <c r="D6" s="146" t="s">
        <v>336</v>
      </c>
      <c r="E6" s="146" t="s">
        <v>337</v>
      </c>
      <c r="F6" s="147" t="s">
        <v>322</v>
      </c>
      <c r="G6" s="147" t="s">
        <v>338</v>
      </c>
      <c r="H6" s="148" t="s">
        <v>339</v>
      </c>
      <c r="I6" s="125"/>
      <c r="K6" s="125"/>
      <c r="L6" s="126"/>
      <c r="M6" s="16"/>
      <c r="N6" s="16"/>
      <c r="O6" s="16"/>
      <c r="P6" s="16"/>
    </row>
    <row r="7" spans="1:16" ht="13.8" x14ac:dyDescent="0.3">
      <c r="A7" s="141">
        <v>1</v>
      </c>
      <c r="B7" s="142" t="s">
        <v>340</v>
      </c>
      <c r="C7" s="142" t="s">
        <v>341</v>
      </c>
      <c r="D7" s="142" t="s">
        <v>59</v>
      </c>
      <c r="E7" s="142" t="s">
        <v>342</v>
      </c>
      <c r="F7" s="143">
        <v>44362</v>
      </c>
      <c r="G7" s="144" t="s">
        <v>343</v>
      </c>
      <c r="H7" s="149">
        <v>67831</v>
      </c>
      <c r="I7" s="125"/>
      <c r="J7" s="140" t="s">
        <v>50</v>
      </c>
      <c r="K7" s="125" t="s">
        <v>358</v>
      </c>
      <c r="L7" s="127"/>
      <c r="M7" s="16"/>
      <c r="N7" s="16"/>
      <c r="O7" s="16"/>
      <c r="P7" s="16"/>
    </row>
    <row r="8" spans="1:16" ht="13.8" x14ac:dyDescent="0.3">
      <c r="A8" s="128">
        <v>2</v>
      </c>
      <c r="B8" s="129" t="s">
        <v>340</v>
      </c>
      <c r="C8" s="129" t="s">
        <v>341</v>
      </c>
      <c r="D8" s="129" t="s">
        <v>59</v>
      </c>
      <c r="E8" s="129" t="s">
        <v>342</v>
      </c>
      <c r="F8" s="130">
        <v>45139</v>
      </c>
      <c r="G8" s="131" t="s">
        <v>344</v>
      </c>
      <c r="H8" s="150">
        <v>23441</v>
      </c>
      <c r="I8" s="125"/>
      <c r="J8" s="125"/>
      <c r="K8" s="125" t="s">
        <v>360</v>
      </c>
      <c r="L8" s="127"/>
      <c r="M8" s="16"/>
      <c r="N8" s="16"/>
      <c r="O8" s="16"/>
      <c r="P8" s="16"/>
    </row>
    <row r="9" spans="1:16" ht="13.8" x14ac:dyDescent="0.3">
      <c r="A9" s="132">
        <v>3</v>
      </c>
      <c r="B9" s="133" t="s">
        <v>340</v>
      </c>
      <c r="C9" s="133" t="s">
        <v>341</v>
      </c>
      <c r="D9" s="133" t="s">
        <v>59</v>
      </c>
      <c r="E9" s="133" t="s">
        <v>342</v>
      </c>
      <c r="F9" s="134">
        <v>44599</v>
      </c>
      <c r="G9" s="135" t="s">
        <v>344</v>
      </c>
      <c r="H9" s="151">
        <v>96007</v>
      </c>
      <c r="I9" s="125"/>
      <c r="J9" s="125"/>
      <c r="K9" s="125" t="s">
        <v>359</v>
      </c>
      <c r="L9" s="127"/>
      <c r="M9" s="16"/>
      <c r="N9" s="16"/>
      <c r="O9" s="16"/>
      <c r="P9" s="16"/>
    </row>
    <row r="10" spans="1:16" ht="13.8" x14ac:dyDescent="0.3">
      <c r="A10" s="128">
        <v>4</v>
      </c>
      <c r="B10" s="129" t="s">
        <v>345</v>
      </c>
      <c r="C10" s="129" t="s">
        <v>346</v>
      </c>
      <c r="D10" s="129" t="s">
        <v>347</v>
      </c>
      <c r="E10" s="129" t="s">
        <v>342</v>
      </c>
      <c r="F10" s="130">
        <v>45474</v>
      </c>
      <c r="G10" s="131" t="s">
        <v>343</v>
      </c>
      <c r="H10" s="152">
        <v>66901</v>
      </c>
      <c r="I10" s="125"/>
      <c r="J10" s="154" t="s">
        <v>57</v>
      </c>
      <c r="K10" s="153" t="s">
        <v>361</v>
      </c>
      <c r="L10" s="127"/>
      <c r="M10" s="16"/>
      <c r="N10" s="16"/>
      <c r="O10" s="16"/>
      <c r="P10" s="16"/>
    </row>
    <row r="11" spans="1:16" ht="13.8" x14ac:dyDescent="0.3">
      <c r="A11" s="132">
        <v>5</v>
      </c>
      <c r="B11" s="133" t="s">
        <v>345</v>
      </c>
      <c r="C11" s="133" t="s">
        <v>346</v>
      </c>
      <c r="D11" s="133" t="s">
        <v>347</v>
      </c>
      <c r="E11" s="133" t="s">
        <v>342</v>
      </c>
      <c r="F11" s="134">
        <v>44983</v>
      </c>
      <c r="G11" s="135" t="s">
        <v>348</v>
      </c>
      <c r="H11" s="151">
        <v>50670</v>
      </c>
      <c r="I11" s="125"/>
      <c r="J11" s="125"/>
      <c r="K11" s="125"/>
      <c r="L11" s="127"/>
      <c r="M11" s="16"/>
      <c r="N11" s="16"/>
      <c r="O11" s="16"/>
      <c r="P11" s="16"/>
    </row>
    <row r="12" spans="1:16" ht="13.8" x14ac:dyDescent="0.3">
      <c r="A12" s="128">
        <v>6</v>
      </c>
      <c r="B12" s="129" t="s">
        <v>345</v>
      </c>
      <c r="C12" s="129" t="s">
        <v>346</v>
      </c>
      <c r="D12" s="129" t="s">
        <v>347</v>
      </c>
      <c r="E12" s="129" t="s">
        <v>342</v>
      </c>
      <c r="F12" s="130">
        <v>45362</v>
      </c>
      <c r="G12" s="131" t="s">
        <v>343</v>
      </c>
      <c r="H12" s="150">
        <v>73943</v>
      </c>
      <c r="I12" s="125"/>
      <c r="J12" s="125"/>
      <c r="K12" s="125"/>
      <c r="L12" s="127"/>
      <c r="M12" s="16"/>
      <c r="N12" s="16"/>
      <c r="O12" s="16"/>
      <c r="P12" s="16"/>
    </row>
    <row r="13" spans="1:16" ht="13.8" x14ac:dyDescent="0.3">
      <c r="A13" s="132">
        <v>7</v>
      </c>
      <c r="B13" s="133" t="s">
        <v>349</v>
      </c>
      <c r="C13" s="133" t="s">
        <v>346</v>
      </c>
      <c r="D13" s="133" t="s">
        <v>55</v>
      </c>
      <c r="E13" s="133" t="s">
        <v>342</v>
      </c>
      <c r="F13" s="134">
        <v>44254</v>
      </c>
      <c r="G13" s="135" t="s">
        <v>343</v>
      </c>
      <c r="H13" s="151">
        <v>82315</v>
      </c>
      <c r="I13" s="125"/>
      <c r="J13" s="125"/>
      <c r="K13" s="125"/>
      <c r="L13" s="127"/>
      <c r="M13" s="16"/>
      <c r="N13" s="16"/>
      <c r="O13" s="16"/>
      <c r="P13" s="16"/>
    </row>
    <row r="14" spans="1:16" ht="13.8" x14ac:dyDescent="0.3">
      <c r="A14" s="128">
        <v>8</v>
      </c>
      <c r="B14" s="129" t="s">
        <v>349</v>
      </c>
      <c r="C14" s="129" t="s">
        <v>346</v>
      </c>
      <c r="D14" s="129" t="s">
        <v>55</v>
      </c>
      <c r="E14" s="129" t="s">
        <v>342</v>
      </c>
      <c r="F14" s="130">
        <v>44900</v>
      </c>
      <c r="G14" s="131" t="s">
        <v>350</v>
      </c>
      <c r="H14" s="150">
        <v>39996</v>
      </c>
      <c r="I14" s="125"/>
      <c r="J14" s="125"/>
      <c r="K14" s="125"/>
      <c r="L14" s="127"/>
      <c r="M14" s="16"/>
      <c r="N14" s="16"/>
      <c r="O14" s="16"/>
      <c r="P14" s="16"/>
    </row>
    <row r="15" spans="1:16" ht="13.8" x14ac:dyDescent="0.3">
      <c r="A15" s="132">
        <v>9</v>
      </c>
      <c r="B15" s="133" t="s">
        <v>349</v>
      </c>
      <c r="C15" s="133" t="s">
        <v>351</v>
      </c>
      <c r="D15" s="133" t="s">
        <v>55</v>
      </c>
      <c r="E15" s="133" t="s">
        <v>342</v>
      </c>
      <c r="F15" s="134">
        <v>44205</v>
      </c>
      <c r="G15" s="135" t="s">
        <v>343</v>
      </c>
      <c r="H15" s="151">
        <v>71370</v>
      </c>
      <c r="I15" s="125"/>
      <c r="J15" s="125"/>
      <c r="K15" s="125"/>
      <c r="L15" s="127"/>
      <c r="M15" s="16"/>
      <c r="N15" s="16"/>
      <c r="O15" s="16"/>
      <c r="P15" s="16"/>
    </row>
    <row r="16" spans="1:16" ht="13.8" x14ac:dyDescent="0.3">
      <c r="A16" s="128">
        <v>10</v>
      </c>
      <c r="B16" s="129" t="s">
        <v>349</v>
      </c>
      <c r="C16" s="129" t="s">
        <v>351</v>
      </c>
      <c r="D16" s="129" t="s">
        <v>55</v>
      </c>
      <c r="E16" s="129" t="s">
        <v>342</v>
      </c>
      <c r="F16" s="130">
        <v>45382</v>
      </c>
      <c r="G16" s="131" t="s">
        <v>350</v>
      </c>
      <c r="H16" s="150">
        <v>18717</v>
      </c>
      <c r="I16" s="125"/>
      <c r="J16" s="125"/>
      <c r="K16" s="125"/>
      <c r="L16" s="127"/>
      <c r="M16" s="16"/>
      <c r="N16" s="16"/>
      <c r="O16" s="16"/>
      <c r="P16" s="16"/>
    </row>
    <row r="17" spans="1:16" ht="13.8" x14ac:dyDescent="0.3">
      <c r="A17" s="132">
        <v>11</v>
      </c>
      <c r="B17" s="133" t="s">
        <v>345</v>
      </c>
      <c r="C17" s="133" t="s">
        <v>351</v>
      </c>
      <c r="D17" s="133" t="s">
        <v>55</v>
      </c>
      <c r="E17" s="133" t="s">
        <v>342</v>
      </c>
      <c r="F17" s="134">
        <v>45194</v>
      </c>
      <c r="G17" s="135" t="s">
        <v>348</v>
      </c>
      <c r="H17" s="151">
        <v>43443</v>
      </c>
      <c r="I17" s="125"/>
      <c r="J17" s="125"/>
      <c r="K17" s="125"/>
      <c r="L17" s="127"/>
      <c r="M17" s="16"/>
      <c r="N17" s="16"/>
      <c r="O17" s="16"/>
      <c r="P17" s="16"/>
    </row>
    <row r="18" spans="1:16" ht="13.8" x14ac:dyDescent="0.3">
      <c r="A18" s="128">
        <v>12</v>
      </c>
      <c r="B18" s="129" t="s">
        <v>345</v>
      </c>
      <c r="C18" s="129" t="s">
        <v>351</v>
      </c>
      <c r="D18" s="129" t="s">
        <v>55</v>
      </c>
      <c r="E18" s="129" t="s">
        <v>342</v>
      </c>
      <c r="F18" s="130">
        <v>44831</v>
      </c>
      <c r="G18" s="131" t="s">
        <v>344</v>
      </c>
      <c r="H18" s="150">
        <v>97950</v>
      </c>
      <c r="I18" s="125"/>
      <c r="J18" s="125"/>
      <c r="K18" s="125"/>
      <c r="L18" s="127"/>
      <c r="M18" s="16"/>
      <c r="N18" s="16"/>
      <c r="O18" s="16"/>
      <c r="P18" s="16"/>
    </row>
    <row r="19" spans="1:16" ht="13.8" x14ac:dyDescent="0.3">
      <c r="A19" s="132">
        <v>13</v>
      </c>
      <c r="B19" s="133" t="s">
        <v>345</v>
      </c>
      <c r="C19" s="133" t="s">
        <v>351</v>
      </c>
      <c r="D19" s="133" t="s">
        <v>347</v>
      </c>
      <c r="E19" s="133" t="s">
        <v>342</v>
      </c>
      <c r="F19" s="134">
        <v>44966</v>
      </c>
      <c r="G19" s="135" t="s">
        <v>348</v>
      </c>
      <c r="H19" s="151">
        <v>80487</v>
      </c>
      <c r="M19" s="16"/>
      <c r="N19" s="16"/>
      <c r="O19" s="16"/>
      <c r="P19" s="16"/>
    </row>
    <row r="20" spans="1:16" ht="13.8" x14ac:dyDescent="0.3">
      <c r="A20" s="128">
        <v>14</v>
      </c>
      <c r="B20" s="129" t="s">
        <v>345</v>
      </c>
      <c r="C20" s="129" t="s">
        <v>351</v>
      </c>
      <c r="D20" s="129" t="s">
        <v>347</v>
      </c>
      <c r="E20" s="129" t="s">
        <v>342</v>
      </c>
      <c r="F20" s="130">
        <v>44252</v>
      </c>
      <c r="G20" s="131" t="s">
        <v>343</v>
      </c>
      <c r="H20" s="150">
        <v>68091</v>
      </c>
      <c r="M20" s="16"/>
      <c r="N20" s="16"/>
      <c r="O20" s="16"/>
      <c r="P20" s="16"/>
    </row>
    <row r="21" spans="1:16" ht="13.8" x14ac:dyDescent="0.3">
      <c r="A21" s="132">
        <v>15</v>
      </c>
      <c r="B21" s="133" t="s">
        <v>345</v>
      </c>
      <c r="C21" s="133" t="s">
        <v>351</v>
      </c>
      <c r="D21" s="133" t="s">
        <v>347</v>
      </c>
      <c r="E21" s="133" t="s">
        <v>342</v>
      </c>
      <c r="F21" s="134">
        <v>45650</v>
      </c>
      <c r="G21" s="135" t="s">
        <v>348</v>
      </c>
      <c r="H21" s="151">
        <v>11317</v>
      </c>
      <c r="M21" s="16"/>
      <c r="N21" s="16"/>
      <c r="O21" s="16"/>
      <c r="P21" s="16"/>
    </row>
    <row r="22" spans="1:16" ht="13.8" x14ac:dyDescent="0.3">
      <c r="A22" s="128">
        <v>16</v>
      </c>
      <c r="B22" s="129" t="s">
        <v>345</v>
      </c>
      <c r="C22" s="129" t="s">
        <v>351</v>
      </c>
      <c r="D22" s="129" t="s">
        <v>347</v>
      </c>
      <c r="E22" s="129" t="s">
        <v>342</v>
      </c>
      <c r="F22" s="130">
        <v>44507</v>
      </c>
      <c r="G22" s="131" t="s">
        <v>350</v>
      </c>
      <c r="H22" s="150">
        <v>89023</v>
      </c>
      <c r="M22" s="16"/>
      <c r="N22" s="16"/>
      <c r="O22" s="16"/>
      <c r="P22" s="16"/>
    </row>
    <row r="23" spans="1:16" ht="13.8" x14ac:dyDescent="0.3">
      <c r="A23" s="132">
        <v>17</v>
      </c>
      <c r="B23" s="133" t="s">
        <v>345</v>
      </c>
      <c r="C23" s="133" t="s">
        <v>352</v>
      </c>
      <c r="D23" s="133" t="s">
        <v>347</v>
      </c>
      <c r="E23" s="133" t="s">
        <v>342</v>
      </c>
      <c r="F23" s="134">
        <v>45190</v>
      </c>
      <c r="G23" s="135" t="s">
        <v>348</v>
      </c>
      <c r="H23" s="151">
        <v>66876</v>
      </c>
      <c r="M23" s="16"/>
      <c r="N23" s="16"/>
      <c r="O23" s="16"/>
      <c r="P23" s="16"/>
    </row>
    <row r="24" spans="1:16" ht="13.8" x14ac:dyDescent="0.3">
      <c r="A24" s="128">
        <v>18</v>
      </c>
      <c r="B24" s="129" t="s">
        <v>345</v>
      </c>
      <c r="C24" s="129" t="s">
        <v>352</v>
      </c>
      <c r="D24" s="129" t="s">
        <v>347</v>
      </c>
      <c r="E24" s="129" t="s">
        <v>342</v>
      </c>
      <c r="F24" s="130">
        <v>45509</v>
      </c>
      <c r="G24" s="131" t="s">
        <v>348</v>
      </c>
      <c r="H24" s="150">
        <v>39030</v>
      </c>
      <c r="M24" s="16"/>
      <c r="N24" s="16"/>
      <c r="O24" s="16"/>
      <c r="P24" s="16"/>
    </row>
    <row r="25" spans="1:16" ht="13.8" x14ac:dyDescent="0.3">
      <c r="A25" s="132">
        <v>19</v>
      </c>
      <c r="B25" s="133" t="s">
        <v>345</v>
      </c>
      <c r="C25" s="133" t="s">
        <v>352</v>
      </c>
      <c r="D25" s="133" t="s">
        <v>347</v>
      </c>
      <c r="E25" s="133" t="s">
        <v>342</v>
      </c>
      <c r="F25" s="134">
        <v>44742</v>
      </c>
      <c r="G25" s="135" t="s">
        <v>348</v>
      </c>
      <c r="H25" s="151">
        <v>27558</v>
      </c>
      <c r="M25" s="16"/>
      <c r="N25" s="16"/>
      <c r="O25" s="16"/>
      <c r="P25" s="16"/>
    </row>
    <row r="26" spans="1:16" ht="13.8" x14ac:dyDescent="0.3">
      <c r="A26" s="128">
        <v>20</v>
      </c>
      <c r="B26" s="129" t="s">
        <v>345</v>
      </c>
      <c r="C26" s="129" t="s">
        <v>352</v>
      </c>
      <c r="D26" s="129" t="s">
        <v>347</v>
      </c>
      <c r="E26" s="129" t="s">
        <v>342</v>
      </c>
      <c r="F26" s="130">
        <v>44999</v>
      </c>
      <c r="G26" s="131" t="s">
        <v>343</v>
      </c>
      <c r="H26" s="150">
        <v>32566</v>
      </c>
      <c r="M26" s="16"/>
      <c r="N26" s="16"/>
      <c r="O26" s="16"/>
      <c r="P26" s="16"/>
    </row>
    <row r="27" spans="1:16" ht="13.8" x14ac:dyDescent="0.3">
      <c r="A27" s="132">
        <v>21</v>
      </c>
      <c r="B27" s="133" t="s">
        <v>345</v>
      </c>
      <c r="C27" s="133" t="s">
        <v>352</v>
      </c>
      <c r="D27" s="133" t="s">
        <v>347</v>
      </c>
      <c r="E27" s="133" t="s">
        <v>342</v>
      </c>
      <c r="F27" s="134">
        <v>45460</v>
      </c>
      <c r="G27" s="135" t="s">
        <v>344</v>
      </c>
      <c r="H27" s="151">
        <v>49549</v>
      </c>
      <c r="M27" s="16"/>
      <c r="N27" s="16"/>
      <c r="O27" s="16"/>
      <c r="P27" s="16"/>
    </row>
    <row r="28" spans="1:16" ht="13.8" x14ac:dyDescent="0.3">
      <c r="A28" s="128">
        <v>22</v>
      </c>
      <c r="B28" s="129" t="s">
        <v>345</v>
      </c>
      <c r="C28" s="129" t="s">
        <v>352</v>
      </c>
      <c r="D28" s="129" t="s">
        <v>347</v>
      </c>
      <c r="E28" s="129" t="s">
        <v>342</v>
      </c>
      <c r="F28" s="130">
        <v>44836</v>
      </c>
      <c r="G28" s="131" t="s">
        <v>350</v>
      </c>
      <c r="H28" s="150">
        <v>34696</v>
      </c>
      <c r="M28" s="16"/>
      <c r="N28" s="16"/>
      <c r="O28" s="16"/>
      <c r="P28" s="16"/>
    </row>
    <row r="29" spans="1:16" ht="13.8" x14ac:dyDescent="0.3">
      <c r="A29" s="132">
        <v>23</v>
      </c>
      <c r="B29" s="133" t="s">
        <v>345</v>
      </c>
      <c r="C29" s="133" t="s">
        <v>352</v>
      </c>
      <c r="D29" s="133" t="s">
        <v>347</v>
      </c>
      <c r="E29" s="133" t="s">
        <v>342</v>
      </c>
      <c r="F29" s="134">
        <v>45155</v>
      </c>
      <c r="G29" s="135" t="s">
        <v>350</v>
      </c>
      <c r="H29" s="151">
        <v>87319</v>
      </c>
    </row>
    <row r="30" spans="1:16" ht="13.8" x14ac:dyDescent="0.3">
      <c r="A30" s="128">
        <v>24</v>
      </c>
      <c r="B30" s="129" t="s">
        <v>345</v>
      </c>
      <c r="C30" s="129" t="s">
        <v>341</v>
      </c>
      <c r="D30" s="129" t="s">
        <v>347</v>
      </c>
      <c r="E30" s="129" t="s">
        <v>342</v>
      </c>
      <c r="F30" s="130">
        <v>45272</v>
      </c>
      <c r="G30" s="131" t="s">
        <v>350</v>
      </c>
      <c r="H30" s="150">
        <v>62535</v>
      </c>
    </row>
    <row r="31" spans="1:16" ht="13.8" x14ac:dyDescent="0.3">
      <c r="A31" s="132">
        <v>25</v>
      </c>
      <c r="B31" s="133" t="s">
        <v>345</v>
      </c>
      <c r="C31" s="133" t="s">
        <v>341</v>
      </c>
      <c r="D31" s="133" t="s">
        <v>347</v>
      </c>
      <c r="E31" s="133" t="s">
        <v>342</v>
      </c>
      <c r="F31" s="134">
        <v>45313</v>
      </c>
      <c r="G31" s="135" t="s">
        <v>348</v>
      </c>
      <c r="H31" s="151">
        <v>63923</v>
      </c>
    </row>
    <row r="32" spans="1:16" ht="13.8" x14ac:dyDescent="0.3">
      <c r="A32" s="128">
        <v>26</v>
      </c>
      <c r="B32" s="129" t="s">
        <v>345</v>
      </c>
      <c r="C32" s="129" t="s">
        <v>341</v>
      </c>
      <c r="D32" s="129" t="s">
        <v>347</v>
      </c>
      <c r="E32" s="129" t="s">
        <v>342</v>
      </c>
      <c r="F32" s="130">
        <v>44958</v>
      </c>
      <c r="G32" s="131" t="s">
        <v>348</v>
      </c>
      <c r="H32" s="150">
        <v>52045</v>
      </c>
    </row>
    <row r="33" spans="1:8" ht="13.8" x14ac:dyDescent="0.3">
      <c r="A33" s="132">
        <v>27</v>
      </c>
      <c r="B33" s="133" t="s">
        <v>345</v>
      </c>
      <c r="C33" s="133" t="s">
        <v>341</v>
      </c>
      <c r="D33" s="133" t="s">
        <v>353</v>
      </c>
      <c r="E33" s="133" t="s">
        <v>342</v>
      </c>
      <c r="F33" s="134">
        <v>45157</v>
      </c>
      <c r="G33" s="135" t="s">
        <v>344</v>
      </c>
      <c r="H33" s="151">
        <v>86327</v>
      </c>
    </row>
    <row r="34" spans="1:8" ht="13.8" x14ac:dyDescent="0.3">
      <c r="A34" s="128">
        <v>28</v>
      </c>
      <c r="B34" s="129" t="s">
        <v>345</v>
      </c>
      <c r="C34" s="129" t="s">
        <v>341</v>
      </c>
      <c r="D34" s="129" t="s">
        <v>353</v>
      </c>
      <c r="E34" s="129" t="s">
        <v>342</v>
      </c>
      <c r="F34" s="130">
        <v>44955</v>
      </c>
      <c r="G34" s="131" t="s">
        <v>350</v>
      </c>
      <c r="H34" s="150">
        <v>53045</v>
      </c>
    </row>
    <row r="35" spans="1:8" ht="13.8" x14ac:dyDescent="0.3">
      <c r="A35" s="132">
        <v>29</v>
      </c>
      <c r="B35" s="133" t="s">
        <v>340</v>
      </c>
      <c r="C35" s="133" t="s">
        <v>346</v>
      </c>
      <c r="D35" s="133" t="s">
        <v>353</v>
      </c>
      <c r="E35" s="133" t="s">
        <v>342</v>
      </c>
      <c r="F35" s="134">
        <v>44595</v>
      </c>
      <c r="G35" s="135" t="s">
        <v>344</v>
      </c>
      <c r="H35" s="151">
        <v>11910</v>
      </c>
    </row>
    <row r="36" spans="1:8" ht="13.8" x14ac:dyDescent="0.3">
      <c r="A36" s="128">
        <v>30</v>
      </c>
      <c r="B36" s="129" t="s">
        <v>345</v>
      </c>
      <c r="C36" s="129" t="s">
        <v>346</v>
      </c>
      <c r="D36" s="129" t="s">
        <v>353</v>
      </c>
      <c r="E36" s="129" t="s">
        <v>342</v>
      </c>
      <c r="F36" s="130">
        <v>44214</v>
      </c>
      <c r="G36" s="131" t="s">
        <v>350</v>
      </c>
      <c r="H36" s="150">
        <v>59531</v>
      </c>
    </row>
    <row r="37" spans="1:8" ht="13.8" x14ac:dyDescent="0.3">
      <c r="A37" s="132">
        <v>31</v>
      </c>
      <c r="B37" s="133" t="s">
        <v>345</v>
      </c>
      <c r="C37" s="133" t="s">
        <v>346</v>
      </c>
      <c r="D37" s="133" t="s">
        <v>353</v>
      </c>
      <c r="E37" s="133" t="s">
        <v>342</v>
      </c>
      <c r="F37" s="134">
        <v>44905</v>
      </c>
      <c r="G37" s="135" t="s">
        <v>343</v>
      </c>
      <c r="H37" s="151">
        <v>88297</v>
      </c>
    </row>
    <row r="38" spans="1:8" ht="13.8" x14ac:dyDescent="0.3">
      <c r="A38" s="128">
        <v>32</v>
      </c>
      <c r="B38" s="129" t="s">
        <v>345</v>
      </c>
      <c r="C38" s="129" t="s">
        <v>346</v>
      </c>
      <c r="D38" s="129" t="s">
        <v>353</v>
      </c>
      <c r="E38" s="129" t="s">
        <v>342</v>
      </c>
      <c r="F38" s="130">
        <v>44414</v>
      </c>
      <c r="G38" s="131" t="s">
        <v>344</v>
      </c>
      <c r="H38" s="150">
        <v>87868</v>
      </c>
    </row>
    <row r="39" spans="1:8" ht="13.8" x14ac:dyDescent="0.3">
      <c r="A39" s="132">
        <v>33</v>
      </c>
      <c r="B39" s="133" t="s">
        <v>345</v>
      </c>
      <c r="C39" s="133" t="s">
        <v>351</v>
      </c>
      <c r="D39" s="133" t="s">
        <v>353</v>
      </c>
      <c r="E39" s="133" t="s">
        <v>342</v>
      </c>
      <c r="F39" s="134">
        <v>44921</v>
      </c>
      <c r="G39" s="135" t="s">
        <v>348</v>
      </c>
      <c r="H39" s="151">
        <v>95527</v>
      </c>
    </row>
    <row r="40" spans="1:8" ht="13.8" x14ac:dyDescent="0.3">
      <c r="A40" s="128">
        <v>34</v>
      </c>
      <c r="B40" s="129" t="s">
        <v>345</v>
      </c>
      <c r="C40" s="129" t="s">
        <v>351</v>
      </c>
      <c r="D40" s="129" t="s">
        <v>353</v>
      </c>
      <c r="E40" s="129" t="s">
        <v>342</v>
      </c>
      <c r="F40" s="130">
        <v>45626</v>
      </c>
      <c r="G40" s="131" t="s">
        <v>344</v>
      </c>
      <c r="H40" s="150">
        <v>90599</v>
      </c>
    </row>
    <row r="41" spans="1:8" ht="13.8" x14ac:dyDescent="0.3">
      <c r="A41" s="132">
        <v>35</v>
      </c>
      <c r="B41" s="133" t="s">
        <v>345</v>
      </c>
      <c r="C41" s="133" t="s">
        <v>351</v>
      </c>
      <c r="D41" s="133" t="s">
        <v>353</v>
      </c>
      <c r="E41" s="133" t="s">
        <v>342</v>
      </c>
      <c r="F41" s="134">
        <v>44714</v>
      </c>
      <c r="G41" s="135" t="s">
        <v>343</v>
      </c>
      <c r="H41" s="151">
        <v>17030</v>
      </c>
    </row>
    <row r="42" spans="1:8" ht="13.8" x14ac:dyDescent="0.3">
      <c r="A42" s="128">
        <v>36</v>
      </c>
      <c r="B42" s="129" t="s">
        <v>345</v>
      </c>
      <c r="C42" s="129" t="s">
        <v>351</v>
      </c>
      <c r="D42" s="129" t="s">
        <v>347</v>
      </c>
      <c r="E42" s="129" t="s">
        <v>342</v>
      </c>
      <c r="F42" s="130">
        <v>45223</v>
      </c>
      <c r="G42" s="131" t="s">
        <v>350</v>
      </c>
      <c r="H42" s="150">
        <v>65026</v>
      </c>
    </row>
    <row r="43" spans="1:8" ht="13.8" x14ac:dyDescent="0.3">
      <c r="A43" s="132">
        <v>37</v>
      </c>
      <c r="B43" s="133" t="s">
        <v>345</v>
      </c>
      <c r="C43" s="133" t="s">
        <v>351</v>
      </c>
      <c r="D43" s="133" t="s">
        <v>347</v>
      </c>
      <c r="E43" s="133" t="s">
        <v>342</v>
      </c>
      <c r="F43" s="134">
        <v>44240</v>
      </c>
      <c r="G43" s="135" t="s">
        <v>343</v>
      </c>
      <c r="H43" s="151">
        <v>57579</v>
      </c>
    </row>
    <row r="44" spans="1:8" ht="13.8" x14ac:dyDescent="0.3">
      <c r="A44" s="128">
        <v>38</v>
      </c>
      <c r="B44" s="129" t="s">
        <v>345</v>
      </c>
      <c r="C44" s="129" t="s">
        <v>351</v>
      </c>
      <c r="D44" s="129" t="s">
        <v>347</v>
      </c>
      <c r="E44" s="129" t="s">
        <v>342</v>
      </c>
      <c r="F44" s="130">
        <v>45168</v>
      </c>
      <c r="G44" s="131" t="s">
        <v>350</v>
      </c>
      <c r="H44" s="150">
        <v>34338</v>
      </c>
    </row>
    <row r="45" spans="1:8" ht="13.8" x14ac:dyDescent="0.3">
      <c r="A45" s="132">
        <v>39</v>
      </c>
      <c r="B45" s="133" t="s">
        <v>345</v>
      </c>
      <c r="C45" s="133" t="s">
        <v>351</v>
      </c>
      <c r="D45" s="133" t="s">
        <v>347</v>
      </c>
      <c r="E45" s="133" t="s">
        <v>342</v>
      </c>
      <c r="F45" s="134">
        <v>45048</v>
      </c>
      <c r="G45" s="135" t="s">
        <v>344</v>
      </c>
      <c r="H45" s="151">
        <v>90387</v>
      </c>
    </row>
    <row r="46" spans="1:8" ht="13.8" x14ac:dyDescent="0.3">
      <c r="A46" s="128">
        <v>40</v>
      </c>
      <c r="B46" s="129" t="s">
        <v>345</v>
      </c>
      <c r="C46" s="129" t="s">
        <v>351</v>
      </c>
      <c r="D46" s="129" t="s">
        <v>347</v>
      </c>
      <c r="E46" s="129" t="s">
        <v>342</v>
      </c>
      <c r="F46" s="130">
        <v>45234</v>
      </c>
      <c r="G46" s="131" t="s">
        <v>350</v>
      </c>
      <c r="H46" s="150">
        <v>62324</v>
      </c>
    </row>
    <row r="47" spans="1:8" ht="13.8" x14ac:dyDescent="0.3">
      <c r="A47" s="132">
        <v>41</v>
      </c>
      <c r="B47" s="133" t="s">
        <v>345</v>
      </c>
      <c r="C47" s="133" t="s">
        <v>351</v>
      </c>
      <c r="D47" s="133" t="s">
        <v>347</v>
      </c>
      <c r="E47" s="133" t="s">
        <v>342</v>
      </c>
      <c r="F47" s="134">
        <v>45540</v>
      </c>
      <c r="G47" s="135" t="s">
        <v>343</v>
      </c>
      <c r="H47" s="151">
        <v>28871</v>
      </c>
    </row>
    <row r="48" spans="1:8" ht="13.8" x14ac:dyDescent="0.3">
      <c r="A48" s="128">
        <v>42</v>
      </c>
      <c r="B48" s="129" t="s">
        <v>345</v>
      </c>
      <c r="C48" s="129" t="s">
        <v>351</v>
      </c>
      <c r="D48" s="129" t="s">
        <v>347</v>
      </c>
      <c r="E48" s="129" t="s">
        <v>342</v>
      </c>
      <c r="F48" s="130">
        <v>45396</v>
      </c>
      <c r="G48" s="131" t="s">
        <v>344</v>
      </c>
      <c r="H48" s="150">
        <v>34714</v>
      </c>
    </row>
    <row r="49" spans="1:8" ht="13.8" x14ac:dyDescent="0.3">
      <c r="A49" s="132">
        <v>43</v>
      </c>
      <c r="B49" s="133" t="s">
        <v>345</v>
      </c>
      <c r="C49" s="133" t="s">
        <v>351</v>
      </c>
      <c r="D49" s="133" t="s">
        <v>347</v>
      </c>
      <c r="E49" s="133" t="s">
        <v>342</v>
      </c>
      <c r="F49" s="134">
        <v>44737</v>
      </c>
      <c r="G49" s="135" t="s">
        <v>344</v>
      </c>
      <c r="H49" s="151">
        <v>38668</v>
      </c>
    </row>
    <row r="50" spans="1:8" ht="13.8" x14ac:dyDescent="0.3">
      <c r="A50" s="128">
        <v>44</v>
      </c>
      <c r="B50" s="129" t="s">
        <v>345</v>
      </c>
      <c r="C50" s="129" t="s">
        <v>351</v>
      </c>
      <c r="D50" s="129" t="s">
        <v>347</v>
      </c>
      <c r="E50" s="129" t="s">
        <v>342</v>
      </c>
      <c r="F50" s="130">
        <v>44792</v>
      </c>
      <c r="G50" s="131" t="s">
        <v>350</v>
      </c>
      <c r="H50" s="150">
        <v>59810</v>
      </c>
    </row>
    <row r="51" spans="1:8" ht="13.8" x14ac:dyDescent="0.3">
      <c r="A51" s="132">
        <v>45</v>
      </c>
      <c r="B51" s="133" t="s">
        <v>345</v>
      </c>
      <c r="C51" s="133" t="s">
        <v>352</v>
      </c>
      <c r="D51" s="133" t="s">
        <v>347</v>
      </c>
      <c r="E51" s="133" t="s">
        <v>342</v>
      </c>
      <c r="F51" s="134">
        <v>45494</v>
      </c>
      <c r="G51" s="135" t="s">
        <v>344</v>
      </c>
      <c r="H51" s="151">
        <v>19056</v>
      </c>
    </row>
    <row r="52" spans="1:8" ht="13.8" x14ac:dyDescent="0.3">
      <c r="A52" s="128">
        <v>46</v>
      </c>
      <c r="B52" s="129" t="s">
        <v>345</v>
      </c>
      <c r="C52" s="129" t="s">
        <v>352</v>
      </c>
      <c r="D52" s="129" t="s">
        <v>347</v>
      </c>
      <c r="E52" s="129" t="s">
        <v>342</v>
      </c>
      <c r="F52" s="130">
        <v>45144</v>
      </c>
      <c r="G52" s="131" t="s">
        <v>343</v>
      </c>
      <c r="H52" s="150">
        <v>34096</v>
      </c>
    </row>
    <row r="53" spans="1:8" ht="13.8" x14ac:dyDescent="0.3">
      <c r="A53" s="132">
        <v>47</v>
      </c>
      <c r="B53" s="133" t="s">
        <v>345</v>
      </c>
      <c r="C53" s="133" t="s">
        <v>352</v>
      </c>
      <c r="D53" s="133" t="s">
        <v>347</v>
      </c>
      <c r="E53" s="133" t="s">
        <v>342</v>
      </c>
      <c r="F53" s="134">
        <v>44662</v>
      </c>
      <c r="G53" s="135" t="s">
        <v>348</v>
      </c>
      <c r="H53" s="151">
        <v>80441</v>
      </c>
    </row>
    <row r="54" spans="1:8" ht="13.8" x14ac:dyDescent="0.3">
      <c r="A54" s="128">
        <v>48</v>
      </c>
      <c r="B54" s="129" t="s">
        <v>345</v>
      </c>
      <c r="C54" s="129" t="s">
        <v>352</v>
      </c>
      <c r="D54" s="129" t="s">
        <v>347</v>
      </c>
      <c r="E54" s="129" t="s">
        <v>342</v>
      </c>
      <c r="F54" s="130">
        <v>45254</v>
      </c>
      <c r="G54" s="131" t="s">
        <v>343</v>
      </c>
      <c r="H54" s="150">
        <v>15306</v>
      </c>
    </row>
    <row r="55" spans="1:8" ht="13.8" x14ac:dyDescent="0.3">
      <c r="A55" s="132">
        <v>49</v>
      </c>
      <c r="B55" s="133" t="s">
        <v>345</v>
      </c>
      <c r="C55" s="133" t="s">
        <v>346</v>
      </c>
      <c r="D55" s="133" t="s">
        <v>347</v>
      </c>
      <c r="E55" s="133" t="s">
        <v>342</v>
      </c>
      <c r="F55" s="134">
        <v>45039</v>
      </c>
      <c r="G55" s="135" t="s">
        <v>344</v>
      </c>
      <c r="H55" s="151">
        <v>26687</v>
      </c>
    </row>
    <row r="56" spans="1:8" ht="13.8" x14ac:dyDescent="0.3">
      <c r="A56" s="128">
        <v>50</v>
      </c>
      <c r="B56" s="129" t="s">
        <v>345</v>
      </c>
      <c r="C56" s="129" t="s">
        <v>346</v>
      </c>
      <c r="D56" s="129" t="s">
        <v>347</v>
      </c>
      <c r="E56" s="129" t="s">
        <v>342</v>
      </c>
      <c r="F56" s="130">
        <v>45656</v>
      </c>
      <c r="G56" s="131" t="s">
        <v>344</v>
      </c>
      <c r="H56" s="150">
        <v>88003</v>
      </c>
    </row>
    <row r="57" spans="1:8" ht="13.8" x14ac:dyDescent="0.3">
      <c r="A57" s="132">
        <v>51</v>
      </c>
      <c r="B57" s="133" t="s">
        <v>345</v>
      </c>
      <c r="C57" s="133" t="s">
        <v>346</v>
      </c>
      <c r="D57" s="133" t="s">
        <v>347</v>
      </c>
      <c r="E57" s="133" t="s">
        <v>342</v>
      </c>
      <c r="F57" s="134">
        <v>44571</v>
      </c>
      <c r="G57" s="135" t="s">
        <v>343</v>
      </c>
      <c r="H57" s="151">
        <v>12502</v>
      </c>
    </row>
    <row r="58" spans="1:8" ht="13.8" x14ac:dyDescent="0.3">
      <c r="A58" s="128">
        <v>52</v>
      </c>
      <c r="B58" s="129" t="s">
        <v>345</v>
      </c>
      <c r="C58" s="129" t="s">
        <v>346</v>
      </c>
      <c r="D58" s="129" t="s">
        <v>347</v>
      </c>
      <c r="E58" s="129" t="s">
        <v>342</v>
      </c>
      <c r="F58" s="130">
        <v>44281</v>
      </c>
      <c r="G58" s="131" t="s">
        <v>348</v>
      </c>
      <c r="H58" s="150">
        <v>17100</v>
      </c>
    </row>
    <row r="59" spans="1:8" ht="13.8" x14ac:dyDescent="0.3">
      <c r="A59" s="132">
        <v>53</v>
      </c>
      <c r="B59" s="133" t="s">
        <v>345</v>
      </c>
      <c r="C59" s="133" t="s">
        <v>346</v>
      </c>
      <c r="D59" s="133" t="s">
        <v>347</v>
      </c>
      <c r="E59" s="133" t="s">
        <v>342</v>
      </c>
      <c r="F59" s="134">
        <v>44255</v>
      </c>
      <c r="G59" s="135" t="s">
        <v>344</v>
      </c>
      <c r="H59" s="151">
        <v>16853</v>
      </c>
    </row>
    <row r="60" spans="1:8" ht="13.8" x14ac:dyDescent="0.3">
      <c r="A60" s="128">
        <v>54</v>
      </c>
      <c r="B60" s="129" t="s">
        <v>345</v>
      </c>
      <c r="C60" s="129" t="s">
        <v>346</v>
      </c>
      <c r="D60" s="129" t="s">
        <v>347</v>
      </c>
      <c r="E60" s="129" t="s">
        <v>342</v>
      </c>
      <c r="F60" s="130">
        <v>44780</v>
      </c>
      <c r="G60" s="131" t="s">
        <v>343</v>
      </c>
      <c r="H60" s="150">
        <v>35796</v>
      </c>
    </row>
    <row r="61" spans="1:8" ht="13.8" x14ac:dyDescent="0.3">
      <c r="A61" s="132">
        <v>55</v>
      </c>
      <c r="B61" s="133" t="s">
        <v>345</v>
      </c>
      <c r="C61" s="133" t="s">
        <v>346</v>
      </c>
      <c r="D61" s="133" t="s">
        <v>347</v>
      </c>
      <c r="E61" s="133" t="s">
        <v>342</v>
      </c>
      <c r="F61" s="134">
        <v>45582</v>
      </c>
      <c r="G61" s="135" t="s">
        <v>348</v>
      </c>
      <c r="H61" s="151">
        <v>64825</v>
      </c>
    </row>
    <row r="62" spans="1:8" ht="13.8" x14ac:dyDescent="0.3">
      <c r="A62" s="128">
        <v>56</v>
      </c>
      <c r="B62" s="129" t="s">
        <v>345</v>
      </c>
      <c r="C62" s="129" t="s">
        <v>346</v>
      </c>
      <c r="D62" s="129" t="s">
        <v>347</v>
      </c>
      <c r="E62" s="129" t="s">
        <v>342</v>
      </c>
      <c r="F62" s="130">
        <v>44797</v>
      </c>
      <c r="G62" s="131" t="s">
        <v>350</v>
      </c>
      <c r="H62" s="150">
        <v>17929</v>
      </c>
    </row>
    <row r="63" spans="1:8" ht="13.8" x14ac:dyDescent="0.3">
      <c r="A63" s="132">
        <v>57</v>
      </c>
      <c r="B63" s="133" t="s">
        <v>345</v>
      </c>
      <c r="C63" s="133" t="s">
        <v>346</v>
      </c>
      <c r="D63" s="133" t="s">
        <v>347</v>
      </c>
      <c r="E63" s="133" t="s">
        <v>342</v>
      </c>
      <c r="F63" s="134">
        <v>45637</v>
      </c>
      <c r="G63" s="135" t="s">
        <v>350</v>
      </c>
      <c r="H63" s="151">
        <v>50134</v>
      </c>
    </row>
    <row r="64" spans="1:8" ht="13.8" x14ac:dyDescent="0.3">
      <c r="A64" s="128">
        <v>58</v>
      </c>
      <c r="B64" s="129" t="s">
        <v>345</v>
      </c>
      <c r="C64" s="129" t="s">
        <v>346</v>
      </c>
      <c r="D64" s="129" t="s">
        <v>347</v>
      </c>
      <c r="E64" s="129" t="s">
        <v>342</v>
      </c>
      <c r="F64" s="130">
        <v>45504</v>
      </c>
      <c r="G64" s="131" t="s">
        <v>348</v>
      </c>
      <c r="H64" s="150">
        <v>95705</v>
      </c>
    </row>
    <row r="65" spans="1:8" ht="13.8" x14ac:dyDescent="0.3">
      <c r="A65" s="132">
        <v>59</v>
      </c>
      <c r="B65" s="133" t="s">
        <v>345</v>
      </c>
      <c r="C65" s="133" t="s">
        <v>346</v>
      </c>
      <c r="D65" s="133" t="s">
        <v>347</v>
      </c>
      <c r="E65" s="133" t="s">
        <v>342</v>
      </c>
      <c r="F65" s="134">
        <v>44648</v>
      </c>
      <c r="G65" s="135" t="s">
        <v>348</v>
      </c>
      <c r="H65" s="151">
        <v>13178</v>
      </c>
    </row>
    <row r="66" spans="1:8" ht="13.8" x14ac:dyDescent="0.3">
      <c r="A66" s="128">
        <v>60</v>
      </c>
      <c r="B66" s="129" t="s">
        <v>345</v>
      </c>
      <c r="C66" s="129" t="s">
        <v>346</v>
      </c>
      <c r="D66" s="129" t="s">
        <v>347</v>
      </c>
      <c r="E66" s="129" t="s">
        <v>342</v>
      </c>
      <c r="F66" s="130">
        <v>44755</v>
      </c>
      <c r="G66" s="131" t="s">
        <v>344</v>
      </c>
      <c r="H66" s="150">
        <v>22781</v>
      </c>
    </row>
    <row r="67" spans="1:8" ht="13.8" x14ac:dyDescent="0.3">
      <c r="A67" s="132">
        <v>61</v>
      </c>
      <c r="B67" s="133" t="s">
        <v>345</v>
      </c>
      <c r="C67" s="133" t="s">
        <v>351</v>
      </c>
      <c r="D67" s="133" t="s">
        <v>347</v>
      </c>
      <c r="E67" s="133" t="s">
        <v>342</v>
      </c>
      <c r="F67" s="134">
        <v>44370</v>
      </c>
      <c r="G67" s="135" t="s">
        <v>348</v>
      </c>
      <c r="H67" s="151">
        <v>59151</v>
      </c>
    </row>
    <row r="68" spans="1:8" ht="13.8" x14ac:dyDescent="0.3">
      <c r="A68" s="128">
        <v>62</v>
      </c>
      <c r="B68" s="129" t="s">
        <v>345</v>
      </c>
      <c r="C68" s="129" t="s">
        <v>351</v>
      </c>
      <c r="D68" s="129" t="s">
        <v>347</v>
      </c>
      <c r="E68" s="129" t="s">
        <v>342</v>
      </c>
      <c r="F68" s="130">
        <v>44895</v>
      </c>
      <c r="G68" s="131" t="s">
        <v>348</v>
      </c>
      <c r="H68" s="150">
        <v>11014</v>
      </c>
    </row>
    <row r="69" spans="1:8" ht="13.8" x14ac:dyDescent="0.3">
      <c r="A69" s="132">
        <v>63</v>
      </c>
      <c r="B69" s="133" t="s">
        <v>345</v>
      </c>
      <c r="C69" s="133" t="s">
        <v>351</v>
      </c>
      <c r="D69" s="133" t="s">
        <v>347</v>
      </c>
      <c r="E69" s="133" t="s">
        <v>342</v>
      </c>
      <c r="F69" s="134">
        <v>44754</v>
      </c>
      <c r="G69" s="135" t="s">
        <v>350</v>
      </c>
      <c r="H69" s="151">
        <v>96469</v>
      </c>
    </row>
    <row r="70" spans="1:8" ht="13.8" x14ac:dyDescent="0.3">
      <c r="A70" s="128">
        <v>64</v>
      </c>
      <c r="B70" s="129" t="s">
        <v>345</v>
      </c>
      <c r="C70" s="129" t="s">
        <v>351</v>
      </c>
      <c r="D70" s="129" t="s">
        <v>347</v>
      </c>
      <c r="E70" s="129" t="s">
        <v>342</v>
      </c>
      <c r="F70" s="130">
        <v>44547</v>
      </c>
      <c r="G70" s="131" t="s">
        <v>344</v>
      </c>
      <c r="H70" s="150">
        <v>87079</v>
      </c>
    </row>
    <row r="71" spans="1:8" ht="13.8" x14ac:dyDescent="0.3">
      <c r="A71" s="132">
        <v>65</v>
      </c>
      <c r="B71" s="133" t="s">
        <v>345</v>
      </c>
      <c r="C71" s="133" t="s">
        <v>351</v>
      </c>
      <c r="D71" s="133" t="s">
        <v>347</v>
      </c>
      <c r="E71" s="133" t="s">
        <v>342</v>
      </c>
      <c r="F71" s="134">
        <v>45497</v>
      </c>
      <c r="G71" s="135" t="s">
        <v>344</v>
      </c>
      <c r="H71" s="151">
        <v>53836</v>
      </c>
    </row>
    <row r="72" spans="1:8" ht="13.8" x14ac:dyDescent="0.3">
      <c r="A72" s="128">
        <v>66</v>
      </c>
      <c r="B72" s="129" t="s">
        <v>345</v>
      </c>
      <c r="C72" s="129" t="s">
        <v>351</v>
      </c>
      <c r="D72" s="129" t="s">
        <v>347</v>
      </c>
      <c r="E72" s="129" t="s">
        <v>342</v>
      </c>
      <c r="F72" s="130">
        <v>44659</v>
      </c>
      <c r="G72" s="131" t="s">
        <v>343</v>
      </c>
      <c r="H72" s="150">
        <v>63358</v>
      </c>
    </row>
    <row r="73" spans="1:8" ht="13.8" x14ac:dyDescent="0.3">
      <c r="A73" s="132">
        <v>67</v>
      </c>
      <c r="B73" s="133" t="s">
        <v>345</v>
      </c>
      <c r="C73" s="133" t="s">
        <v>351</v>
      </c>
      <c r="D73" s="133" t="s">
        <v>347</v>
      </c>
      <c r="E73" s="133" t="s">
        <v>342</v>
      </c>
      <c r="F73" s="134">
        <v>44517</v>
      </c>
      <c r="G73" s="135" t="s">
        <v>343</v>
      </c>
      <c r="H73" s="151">
        <v>85568</v>
      </c>
    </row>
    <row r="74" spans="1:8" ht="13.8" x14ac:dyDescent="0.3">
      <c r="A74" s="128">
        <v>68</v>
      </c>
      <c r="B74" s="129" t="s">
        <v>345</v>
      </c>
      <c r="C74" s="129" t="s">
        <v>351</v>
      </c>
      <c r="D74" s="129" t="s">
        <v>347</v>
      </c>
      <c r="E74" s="129" t="s">
        <v>342</v>
      </c>
      <c r="F74" s="130">
        <v>45316</v>
      </c>
      <c r="G74" s="131" t="s">
        <v>344</v>
      </c>
      <c r="H74" s="150">
        <v>64286</v>
      </c>
    </row>
    <row r="75" spans="1:8" ht="13.8" x14ac:dyDescent="0.3">
      <c r="A75" s="132">
        <v>69</v>
      </c>
      <c r="B75" s="133" t="s">
        <v>345</v>
      </c>
      <c r="C75" s="133" t="s">
        <v>351</v>
      </c>
      <c r="D75" s="133" t="s">
        <v>347</v>
      </c>
      <c r="E75" s="133" t="s">
        <v>342</v>
      </c>
      <c r="F75" s="134">
        <v>44812</v>
      </c>
      <c r="G75" s="135" t="s">
        <v>344</v>
      </c>
      <c r="H75" s="151">
        <v>54721</v>
      </c>
    </row>
    <row r="76" spans="1:8" ht="13.8" x14ac:dyDescent="0.3">
      <c r="A76" s="128">
        <v>70</v>
      </c>
      <c r="B76" s="129" t="s">
        <v>345</v>
      </c>
      <c r="C76" s="129" t="s">
        <v>351</v>
      </c>
      <c r="D76" s="129" t="s">
        <v>347</v>
      </c>
      <c r="E76" s="129" t="s">
        <v>342</v>
      </c>
      <c r="F76" s="130">
        <v>45126</v>
      </c>
      <c r="G76" s="131" t="s">
        <v>348</v>
      </c>
      <c r="H76" s="150">
        <v>13804</v>
      </c>
    </row>
    <row r="77" spans="1:8" ht="13.8" x14ac:dyDescent="0.3">
      <c r="A77" s="132">
        <v>71</v>
      </c>
      <c r="B77" s="133" t="s">
        <v>345</v>
      </c>
      <c r="C77" s="133" t="s">
        <v>351</v>
      </c>
      <c r="D77" s="133" t="s">
        <v>347</v>
      </c>
      <c r="E77" s="133" t="s">
        <v>342</v>
      </c>
      <c r="F77" s="134">
        <v>44315</v>
      </c>
      <c r="G77" s="135" t="s">
        <v>343</v>
      </c>
      <c r="H77" s="151">
        <v>76779</v>
      </c>
    </row>
    <row r="78" spans="1:8" ht="13.8" x14ac:dyDescent="0.3">
      <c r="A78" s="128">
        <v>72</v>
      </c>
      <c r="B78" s="129" t="s">
        <v>345</v>
      </c>
      <c r="C78" s="129" t="s">
        <v>351</v>
      </c>
      <c r="D78" s="129" t="s">
        <v>347</v>
      </c>
      <c r="E78" s="129" t="s">
        <v>342</v>
      </c>
      <c r="F78" s="130">
        <v>44402</v>
      </c>
      <c r="G78" s="131" t="s">
        <v>343</v>
      </c>
      <c r="H78" s="150">
        <v>74017</v>
      </c>
    </row>
    <row r="79" spans="1:8" ht="13.8" x14ac:dyDescent="0.3">
      <c r="A79" s="132">
        <v>73</v>
      </c>
      <c r="B79" s="133" t="s">
        <v>345</v>
      </c>
      <c r="C79" s="133" t="s">
        <v>352</v>
      </c>
      <c r="D79" s="133" t="s">
        <v>347</v>
      </c>
      <c r="E79" s="133" t="s">
        <v>342</v>
      </c>
      <c r="F79" s="134">
        <v>45117</v>
      </c>
      <c r="G79" s="135" t="s">
        <v>348</v>
      </c>
      <c r="H79" s="151">
        <v>23979</v>
      </c>
    </row>
    <row r="80" spans="1:8" ht="13.8" x14ac:dyDescent="0.3">
      <c r="A80" s="128">
        <v>74</v>
      </c>
      <c r="B80" s="129" t="s">
        <v>345</v>
      </c>
      <c r="C80" s="129" t="s">
        <v>352</v>
      </c>
      <c r="D80" s="129" t="s">
        <v>347</v>
      </c>
      <c r="E80" s="129" t="s">
        <v>342</v>
      </c>
      <c r="F80" s="130">
        <v>44990</v>
      </c>
      <c r="G80" s="131" t="s">
        <v>350</v>
      </c>
      <c r="H80" s="150">
        <v>13644</v>
      </c>
    </row>
    <row r="81" spans="1:8" ht="13.8" x14ac:dyDescent="0.3">
      <c r="A81" s="132">
        <v>75</v>
      </c>
      <c r="B81" s="133" t="s">
        <v>345</v>
      </c>
      <c r="C81" s="133" t="s">
        <v>352</v>
      </c>
      <c r="D81" s="133" t="s">
        <v>347</v>
      </c>
      <c r="E81" s="133" t="s">
        <v>342</v>
      </c>
      <c r="F81" s="134">
        <v>45243</v>
      </c>
      <c r="G81" s="135" t="s">
        <v>344</v>
      </c>
      <c r="H81" s="151">
        <v>44447</v>
      </c>
    </row>
    <row r="82" spans="1:8" ht="13.8" x14ac:dyDescent="0.3">
      <c r="A82" s="128">
        <v>76</v>
      </c>
      <c r="B82" s="129" t="s">
        <v>345</v>
      </c>
      <c r="C82" s="129" t="s">
        <v>352</v>
      </c>
      <c r="D82" s="129" t="s">
        <v>347</v>
      </c>
      <c r="E82" s="129" t="s">
        <v>342</v>
      </c>
      <c r="F82" s="130">
        <v>44206</v>
      </c>
      <c r="G82" s="131" t="s">
        <v>343</v>
      </c>
      <c r="H82" s="150">
        <v>49606</v>
      </c>
    </row>
    <row r="83" spans="1:8" ht="13.8" x14ac:dyDescent="0.3">
      <c r="A83" s="132">
        <v>77</v>
      </c>
      <c r="B83" s="133" t="s">
        <v>345</v>
      </c>
      <c r="C83" s="133" t="s">
        <v>352</v>
      </c>
      <c r="D83" s="133" t="s">
        <v>347</v>
      </c>
      <c r="E83" s="133" t="s">
        <v>342</v>
      </c>
      <c r="F83" s="134">
        <v>45532</v>
      </c>
      <c r="G83" s="135" t="s">
        <v>344</v>
      </c>
      <c r="H83" s="151">
        <v>23697</v>
      </c>
    </row>
    <row r="84" spans="1:8" ht="13.8" x14ac:dyDescent="0.3">
      <c r="A84" s="128">
        <v>78</v>
      </c>
      <c r="B84" s="129" t="s">
        <v>345</v>
      </c>
      <c r="C84" s="129" t="s">
        <v>352</v>
      </c>
      <c r="D84" s="129" t="s">
        <v>347</v>
      </c>
      <c r="E84" s="129" t="s">
        <v>342</v>
      </c>
      <c r="F84" s="130">
        <v>44437</v>
      </c>
      <c r="G84" s="131" t="s">
        <v>350</v>
      </c>
      <c r="H84" s="150">
        <v>51914</v>
      </c>
    </row>
    <row r="85" spans="1:8" ht="13.8" x14ac:dyDescent="0.3">
      <c r="A85" s="132">
        <v>79</v>
      </c>
      <c r="B85" s="133" t="s">
        <v>345</v>
      </c>
      <c r="C85" s="133" t="s">
        <v>352</v>
      </c>
      <c r="D85" s="133" t="s">
        <v>347</v>
      </c>
      <c r="E85" s="133" t="s">
        <v>342</v>
      </c>
      <c r="F85" s="134">
        <v>44553</v>
      </c>
      <c r="G85" s="135" t="s">
        <v>350</v>
      </c>
      <c r="H85" s="151">
        <v>50196</v>
      </c>
    </row>
    <row r="86" spans="1:8" ht="13.8" x14ac:dyDescent="0.3">
      <c r="A86" s="128">
        <v>80</v>
      </c>
      <c r="B86" s="129" t="s">
        <v>345</v>
      </c>
      <c r="C86" s="129" t="s">
        <v>352</v>
      </c>
      <c r="D86" s="129" t="s">
        <v>347</v>
      </c>
      <c r="E86" s="129" t="s">
        <v>342</v>
      </c>
      <c r="F86" s="130">
        <v>45634</v>
      </c>
      <c r="G86" s="131" t="s">
        <v>348</v>
      </c>
      <c r="H86" s="150">
        <v>88701</v>
      </c>
    </row>
    <row r="87" spans="1:8" ht="13.8" x14ac:dyDescent="0.3">
      <c r="A87" s="132">
        <v>81</v>
      </c>
      <c r="B87" s="133" t="s">
        <v>345</v>
      </c>
      <c r="C87" s="133" t="s">
        <v>352</v>
      </c>
      <c r="D87" s="133" t="s">
        <v>347</v>
      </c>
      <c r="E87" s="133" t="s">
        <v>342</v>
      </c>
      <c r="F87" s="134">
        <v>44670</v>
      </c>
      <c r="G87" s="135" t="s">
        <v>350</v>
      </c>
      <c r="H87" s="151">
        <v>74737</v>
      </c>
    </row>
    <row r="88" spans="1:8" ht="13.8" x14ac:dyDescent="0.3">
      <c r="A88" s="128">
        <v>82</v>
      </c>
      <c r="B88" s="129" t="s">
        <v>345</v>
      </c>
      <c r="C88" s="129" t="s">
        <v>352</v>
      </c>
      <c r="D88" s="129" t="s">
        <v>347</v>
      </c>
      <c r="E88" s="129" t="s">
        <v>342</v>
      </c>
      <c r="F88" s="130">
        <v>44518</v>
      </c>
      <c r="G88" s="131" t="s">
        <v>348</v>
      </c>
      <c r="H88" s="150">
        <v>57704</v>
      </c>
    </row>
    <row r="89" spans="1:8" ht="13.8" x14ac:dyDescent="0.3">
      <c r="A89" s="132">
        <v>83</v>
      </c>
      <c r="B89" s="133" t="s">
        <v>345</v>
      </c>
      <c r="C89" s="133" t="s">
        <v>352</v>
      </c>
      <c r="D89" s="133" t="s">
        <v>347</v>
      </c>
      <c r="E89" s="133" t="s">
        <v>342</v>
      </c>
      <c r="F89" s="134">
        <v>45343</v>
      </c>
      <c r="G89" s="135" t="s">
        <v>348</v>
      </c>
      <c r="H89" s="151">
        <v>40850</v>
      </c>
    </row>
    <row r="90" spans="1:8" ht="13.8" x14ac:dyDescent="0.3">
      <c r="A90" s="128">
        <v>84</v>
      </c>
      <c r="B90" s="129" t="s">
        <v>345</v>
      </c>
      <c r="C90" s="129" t="s">
        <v>352</v>
      </c>
      <c r="D90" s="129" t="s">
        <v>347</v>
      </c>
      <c r="E90" s="129" t="s">
        <v>342</v>
      </c>
      <c r="F90" s="130">
        <v>45137</v>
      </c>
      <c r="G90" s="131" t="s">
        <v>343</v>
      </c>
      <c r="H90" s="150">
        <v>80563</v>
      </c>
    </row>
    <row r="91" spans="1:8" ht="13.8" x14ac:dyDescent="0.3">
      <c r="A91" s="132">
        <v>85</v>
      </c>
      <c r="B91" s="133" t="s">
        <v>345</v>
      </c>
      <c r="C91" s="133" t="s">
        <v>341</v>
      </c>
      <c r="D91" s="133" t="s">
        <v>347</v>
      </c>
      <c r="E91" s="133" t="s">
        <v>342</v>
      </c>
      <c r="F91" s="134">
        <v>44886</v>
      </c>
      <c r="G91" s="135" t="s">
        <v>348</v>
      </c>
      <c r="H91" s="151">
        <v>35938</v>
      </c>
    </row>
    <row r="92" spans="1:8" ht="13.8" x14ac:dyDescent="0.3">
      <c r="A92" s="128">
        <v>86</v>
      </c>
      <c r="B92" s="129" t="s">
        <v>345</v>
      </c>
      <c r="C92" s="129" t="s">
        <v>341</v>
      </c>
      <c r="D92" s="129" t="s">
        <v>347</v>
      </c>
      <c r="E92" s="129" t="s">
        <v>342</v>
      </c>
      <c r="F92" s="130">
        <v>44991</v>
      </c>
      <c r="G92" s="131" t="s">
        <v>344</v>
      </c>
      <c r="H92" s="150">
        <v>91122</v>
      </c>
    </row>
    <row r="93" spans="1:8" ht="13.8" x14ac:dyDescent="0.3">
      <c r="A93" s="132">
        <v>87</v>
      </c>
      <c r="B93" s="133" t="s">
        <v>345</v>
      </c>
      <c r="C93" s="133" t="s">
        <v>341</v>
      </c>
      <c r="D93" s="133" t="s">
        <v>347</v>
      </c>
      <c r="E93" s="133" t="s">
        <v>342</v>
      </c>
      <c r="F93" s="134">
        <v>44220</v>
      </c>
      <c r="G93" s="135" t="s">
        <v>350</v>
      </c>
      <c r="H93" s="151">
        <v>87887</v>
      </c>
    </row>
    <row r="94" spans="1:8" ht="13.8" x14ac:dyDescent="0.3">
      <c r="A94" s="128">
        <v>88</v>
      </c>
      <c r="B94" s="129" t="s">
        <v>345</v>
      </c>
      <c r="C94" s="129" t="s">
        <v>341</v>
      </c>
      <c r="D94" s="129" t="s">
        <v>347</v>
      </c>
      <c r="E94" s="129" t="s">
        <v>342</v>
      </c>
      <c r="F94" s="130">
        <v>45482</v>
      </c>
      <c r="G94" s="131" t="s">
        <v>344</v>
      </c>
      <c r="H94" s="150">
        <v>12024</v>
      </c>
    </row>
    <row r="95" spans="1:8" ht="13.8" x14ac:dyDescent="0.3">
      <c r="A95" s="132">
        <v>89</v>
      </c>
      <c r="B95" s="133" t="s">
        <v>345</v>
      </c>
      <c r="C95" s="133" t="s">
        <v>341</v>
      </c>
      <c r="D95" s="133" t="s">
        <v>347</v>
      </c>
      <c r="E95" s="133" t="s">
        <v>342</v>
      </c>
      <c r="F95" s="134">
        <v>44390</v>
      </c>
      <c r="G95" s="135" t="s">
        <v>350</v>
      </c>
      <c r="H95" s="151">
        <v>50503</v>
      </c>
    </row>
    <row r="96" spans="1:8" ht="13.8" x14ac:dyDescent="0.3">
      <c r="A96" s="128">
        <v>90</v>
      </c>
      <c r="B96" s="129" t="s">
        <v>345</v>
      </c>
      <c r="C96" s="129" t="s">
        <v>341</v>
      </c>
      <c r="D96" s="129" t="s">
        <v>347</v>
      </c>
      <c r="E96" s="129" t="s">
        <v>342</v>
      </c>
      <c r="F96" s="130">
        <v>44416</v>
      </c>
      <c r="G96" s="131" t="s">
        <v>350</v>
      </c>
      <c r="H96" s="150">
        <v>68224</v>
      </c>
    </row>
    <row r="97" spans="1:8" ht="13.8" x14ac:dyDescent="0.3">
      <c r="A97" s="132">
        <v>91</v>
      </c>
      <c r="B97" s="133" t="s">
        <v>345</v>
      </c>
      <c r="C97" s="133" t="s">
        <v>341</v>
      </c>
      <c r="D97" s="133" t="s">
        <v>347</v>
      </c>
      <c r="E97" s="133" t="s">
        <v>342</v>
      </c>
      <c r="F97" s="134">
        <v>44506</v>
      </c>
      <c r="G97" s="135" t="s">
        <v>348</v>
      </c>
      <c r="H97" s="151">
        <v>10014</v>
      </c>
    </row>
    <row r="98" spans="1:8" ht="13.8" x14ac:dyDescent="0.3">
      <c r="A98" s="128">
        <v>92</v>
      </c>
      <c r="B98" s="129" t="s">
        <v>345</v>
      </c>
      <c r="C98" s="129" t="s">
        <v>341</v>
      </c>
      <c r="D98" s="129" t="s">
        <v>347</v>
      </c>
      <c r="E98" s="129" t="s">
        <v>342</v>
      </c>
      <c r="F98" s="130">
        <v>44499</v>
      </c>
      <c r="G98" s="131" t="s">
        <v>344</v>
      </c>
      <c r="H98" s="150">
        <v>88585</v>
      </c>
    </row>
    <row r="99" spans="1:8" ht="13.8" x14ac:dyDescent="0.3">
      <c r="A99" s="132">
        <v>93</v>
      </c>
      <c r="B99" s="133" t="s">
        <v>345</v>
      </c>
      <c r="C99" s="133" t="s">
        <v>341</v>
      </c>
      <c r="D99" s="133" t="s">
        <v>347</v>
      </c>
      <c r="E99" s="133" t="s">
        <v>342</v>
      </c>
      <c r="F99" s="134">
        <v>45177</v>
      </c>
      <c r="G99" s="135" t="s">
        <v>348</v>
      </c>
      <c r="H99" s="151">
        <v>18981</v>
      </c>
    </row>
    <row r="100" spans="1:8" ht="13.8" x14ac:dyDescent="0.3">
      <c r="A100" s="128">
        <v>94</v>
      </c>
      <c r="B100" s="129" t="s">
        <v>345</v>
      </c>
      <c r="C100" s="129" t="s">
        <v>341</v>
      </c>
      <c r="D100" s="129" t="s">
        <v>347</v>
      </c>
      <c r="E100" s="129" t="s">
        <v>342</v>
      </c>
      <c r="F100" s="130">
        <v>45182</v>
      </c>
      <c r="G100" s="131" t="s">
        <v>348</v>
      </c>
      <c r="H100" s="150">
        <v>57068</v>
      </c>
    </row>
    <row r="101" spans="1:8" ht="13.8" x14ac:dyDescent="0.3">
      <c r="A101" s="132">
        <v>95</v>
      </c>
      <c r="B101" s="133" t="s">
        <v>345</v>
      </c>
      <c r="C101" s="133" t="s">
        <v>341</v>
      </c>
      <c r="D101" s="133" t="s">
        <v>347</v>
      </c>
      <c r="E101" s="133" t="s">
        <v>342</v>
      </c>
      <c r="F101" s="134">
        <v>44718</v>
      </c>
      <c r="G101" s="135" t="s">
        <v>350</v>
      </c>
      <c r="H101" s="151">
        <v>69284</v>
      </c>
    </row>
    <row r="102" spans="1:8" ht="13.8" x14ac:dyDescent="0.3">
      <c r="A102" s="128">
        <v>96</v>
      </c>
      <c r="B102" s="129" t="s">
        <v>345</v>
      </c>
      <c r="C102" s="129" t="s">
        <v>341</v>
      </c>
      <c r="D102" s="129" t="s">
        <v>347</v>
      </c>
      <c r="E102" s="129" t="s">
        <v>342</v>
      </c>
      <c r="F102" s="130">
        <v>44434</v>
      </c>
      <c r="G102" s="131" t="s">
        <v>343</v>
      </c>
      <c r="H102" s="150">
        <v>37407</v>
      </c>
    </row>
    <row r="103" spans="1:8" ht="13.8" x14ac:dyDescent="0.3">
      <c r="A103" s="132">
        <v>97</v>
      </c>
      <c r="B103" s="133" t="s">
        <v>345</v>
      </c>
      <c r="C103" s="133" t="s">
        <v>346</v>
      </c>
      <c r="D103" s="133" t="s">
        <v>347</v>
      </c>
      <c r="E103" s="133" t="s">
        <v>342</v>
      </c>
      <c r="F103" s="134">
        <v>45324</v>
      </c>
      <c r="G103" s="135" t="s">
        <v>350</v>
      </c>
      <c r="H103" s="151">
        <v>63116</v>
      </c>
    </row>
    <row r="104" spans="1:8" ht="13.8" x14ac:dyDescent="0.3">
      <c r="A104" s="128">
        <v>98</v>
      </c>
      <c r="B104" s="129" t="s">
        <v>345</v>
      </c>
      <c r="C104" s="129" t="s">
        <v>346</v>
      </c>
      <c r="D104" s="129" t="s">
        <v>353</v>
      </c>
      <c r="E104" s="129" t="s">
        <v>342</v>
      </c>
      <c r="F104" s="130">
        <v>45502</v>
      </c>
      <c r="G104" s="131" t="s">
        <v>344</v>
      </c>
      <c r="H104" s="150">
        <v>38281</v>
      </c>
    </row>
    <row r="105" spans="1:8" ht="13.8" x14ac:dyDescent="0.3">
      <c r="A105" s="132">
        <v>99</v>
      </c>
      <c r="B105" s="133" t="s">
        <v>345</v>
      </c>
      <c r="C105" s="133" t="s">
        <v>346</v>
      </c>
      <c r="D105" s="133" t="s">
        <v>347</v>
      </c>
      <c r="E105" s="133" t="s">
        <v>342</v>
      </c>
      <c r="F105" s="134">
        <v>45031</v>
      </c>
      <c r="G105" s="135" t="s">
        <v>348</v>
      </c>
      <c r="H105" s="151">
        <v>57650</v>
      </c>
    </row>
    <row r="106" spans="1:8" ht="13.8" x14ac:dyDescent="0.3">
      <c r="A106" s="128">
        <v>100</v>
      </c>
      <c r="B106" s="129" t="s">
        <v>345</v>
      </c>
      <c r="C106" s="129" t="s">
        <v>346</v>
      </c>
      <c r="D106" s="129" t="s">
        <v>347</v>
      </c>
      <c r="E106" s="129" t="s">
        <v>342</v>
      </c>
      <c r="F106" s="130">
        <v>45627</v>
      </c>
      <c r="G106" s="131" t="s">
        <v>343</v>
      </c>
      <c r="H106" s="150">
        <v>90967</v>
      </c>
    </row>
    <row r="107" spans="1:8" ht="13.8" x14ac:dyDescent="0.3">
      <c r="A107" s="132">
        <v>101</v>
      </c>
      <c r="B107" s="133" t="s">
        <v>345</v>
      </c>
      <c r="C107" s="133" t="s">
        <v>346</v>
      </c>
      <c r="D107" s="133" t="s">
        <v>347</v>
      </c>
      <c r="E107" s="133" t="s">
        <v>342</v>
      </c>
      <c r="F107" s="134">
        <v>45109</v>
      </c>
      <c r="G107" s="135" t="s">
        <v>348</v>
      </c>
      <c r="H107" s="151">
        <v>21987</v>
      </c>
    </row>
    <row r="108" spans="1:8" ht="13.8" x14ac:dyDescent="0.3">
      <c r="A108" s="128">
        <v>102</v>
      </c>
      <c r="B108" s="129" t="s">
        <v>345</v>
      </c>
      <c r="C108" s="129" t="s">
        <v>346</v>
      </c>
      <c r="D108" s="129" t="s">
        <v>347</v>
      </c>
      <c r="E108" s="129" t="s">
        <v>342</v>
      </c>
      <c r="F108" s="130">
        <v>45215</v>
      </c>
      <c r="G108" s="131" t="s">
        <v>343</v>
      </c>
      <c r="H108" s="150">
        <v>18340</v>
      </c>
    </row>
    <row r="109" spans="1:8" ht="13.8" x14ac:dyDescent="0.3">
      <c r="A109" s="132">
        <v>103</v>
      </c>
      <c r="B109" s="133" t="s">
        <v>345</v>
      </c>
      <c r="C109" s="133" t="s">
        <v>346</v>
      </c>
      <c r="D109" s="133" t="s">
        <v>347</v>
      </c>
      <c r="E109" s="133" t="s">
        <v>342</v>
      </c>
      <c r="F109" s="134">
        <v>45200</v>
      </c>
      <c r="G109" s="135" t="s">
        <v>348</v>
      </c>
      <c r="H109" s="151">
        <v>67849</v>
      </c>
    </row>
    <row r="110" spans="1:8" ht="13.8" x14ac:dyDescent="0.3">
      <c r="A110" s="128">
        <v>104</v>
      </c>
      <c r="B110" s="129" t="s">
        <v>345</v>
      </c>
      <c r="C110" s="129" t="s">
        <v>346</v>
      </c>
      <c r="D110" s="129" t="s">
        <v>347</v>
      </c>
      <c r="E110" s="129" t="s">
        <v>342</v>
      </c>
      <c r="F110" s="130">
        <v>44781</v>
      </c>
      <c r="G110" s="131" t="s">
        <v>343</v>
      </c>
      <c r="H110" s="150">
        <v>15738</v>
      </c>
    </row>
    <row r="111" spans="1:8" ht="13.8" x14ac:dyDescent="0.3">
      <c r="A111" s="132">
        <v>105</v>
      </c>
      <c r="B111" s="133" t="s">
        <v>345</v>
      </c>
      <c r="C111" s="133" t="s">
        <v>346</v>
      </c>
      <c r="D111" s="133" t="s">
        <v>347</v>
      </c>
      <c r="E111" s="133" t="s">
        <v>342</v>
      </c>
      <c r="F111" s="134">
        <v>45183</v>
      </c>
      <c r="G111" s="135" t="s">
        <v>350</v>
      </c>
      <c r="H111" s="151">
        <v>24815</v>
      </c>
    </row>
    <row r="112" spans="1:8" ht="13.8" x14ac:dyDescent="0.3">
      <c r="A112" s="128">
        <v>106</v>
      </c>
      <c r="B112" s="129" t="s">
        <v>345</v>
      </c>
      <c r="C112" s="129" t="s">
        <v>346</v>
      </c>
      <c r="D112" s="129" t="s">
        <v>347</v>
      </c>
      <c r="E112" s="129" t="s">
        <v>342</v>
      </c>
      <c r="F112" s="130">
        <v>45237</v>
      </c>
      <c r="G112" s="131" t="s">
        <v>344</v>
      </c>
      <c r="H112" s="150">
        <v>62319</v>
      </c>
    </row>
    <row r="113" spans="1:8" ht="13.8" x14ac:dyDescent="0.3">
      <c r="A113" s="132">
        <v>107</v>
      </c>
      <c r="B113" s="133" t="s">
        <v>345</v>
      </c>
      <c r="C113" s="133" t="s">
        <v>346</v>
      </c>
      <c r="D113" s="133" t="s">
        <v>347</v>
      </c>
      <c r="E113" s="133" t="s">
        <v>342</v>
      </c>
      <c r="F113" s="134">
        <v>44535</v>
      </c>
      <c r="G113" s="135" t="s">
        <v>343</v>
      </c>
      <c r="H113" s="151">
        <v>45975</v>
      </c>
    </row>
    <row r="114" spans="1:8" ht="13.8" x14ac:dyDescent="0.3">
      <c r="A114" s="128">
        <v>108</v>
      </c>
      <c r="B114" s="129" t="s">
        <v>345</v>
      </c>
      <c r="C114" s="129" t="s">
        <v>346</v>
      </c>
      <c r="D114" s="129" t="s">
        <v>347</v>
      </c>
      <c r="E114" s="129" t="s">
        <v>342</v>
      </c>
      <c r="F114" s="130">
        <v>44231</v>
      </c>
      <c r="G114" s="131" t="s">
        <v>343</v>
      </c>
      <c r="H114" s="150">
        <v>66180</v>
      </c>
    </row>
    <row r="115" spans="1:8" ht="13.8" x14ac:dyDescent="0.3">
      <c r="A115" s="132">
        <v>109</v>
      </c>
      <c r="B115" s="133" t="s">
        <v>345</v>
      </c>
      <c r="C115" s="133" t="s">
        <v>351</v>
      </c>
      <c r="D115" s="133" t="s">
        <v>347</v>
      </c>
      <c r="E115" s="133" t="s">
        <v>342</v>
      </c>
      <c r="F115" s="134">
        <v>44957</v>
      </c>
      <c r="G115" s="135" t="s">
        <v>348</v>
      </c>
      <c r="H115" s="151">
        <v>73922</v>
      </c>
    </row>
    <row r="116" spans="1:8" ht="13.8" x14ac:dyDescent="0.3">
      <c r="A116" s="128">
        <v>110</v>
      </c>
      <c r="B116" s="129" t="s">
        <v>345</v>
      </c>
      <c r="C116" s="129" t="s">
        <v>351</v>
      </c>
      <c r="D116" s="129" t="s">
        <v>347</v>
      </c>
      <c r="E116" s="129" t="s">
        <v>342</v>
      </c>
      <c r="F116" s="130">
        <v>44605</v>
      </c>
      <c r="G116" s="131" t="s">
        <v>348</v>
      </c>
      <c r="H116" s="150">
        <v>90035</v>
      </c>
    </row>
    <row r="117" spans="1:8" ht="13.8" x14ac:dyDescent="0.3">
      <c r="A117" s="132">
        <v>111</v>
      </c>
      <c r="B117" s="133" t="s">
        <v>345</v>
      </c>
      <c r="C117" s="133" t="s">
        <v>351</v>
      </c>
      <c r="D117" s="133" t="s">
        <v>347</v>
      </c>
      <c r="E117" s="133" t="s">
        <v>342</v>
      </c>
      <c r="F117" s="134">
        <v>45400</v>
      </c>
      <c r="G117" s="135" t="s">
        <v>343</v>
      </c>
      <c r="H117" s="151">
        <v>29742</v>
      </c>
    </row>
    <row r="118" spans="1:8" ht="13.8" x14ac:dyDescent="0.3">
      <c r="A118" s="128">
        <v>112</v>
      </c>
      <c r="B118" s="129" t="s">
        <v>345</v>
      </c>
      <c r="C118" s="129" t="s">
        <v>351</v>
      </c>
      <c r="D118" s="129" t="s">
        <v>347</v>
      </c>
      <c r="E118" s="129" t="s">
        <v>342</v>
      </c>
      <c r="F118" s="130">
        <v>44696</v>
      </c>
      <c r="G118" s="131" t="s">
        <v>348</v>
      </c>
      <c r="H118" s="150">
        <v>18018</v>
      </c>
    </row>
    <row r="119" spans="1:8" ht="13.8" x14ac:dyDescent="0.3">
      <c r="A119" s="132">
        <v>113</v>
      </c>
      <c r="B119" s="133" t="s">
        <v>345</v>
      </c>
      <c r="C119" s="133" t="s">
        <v>352</v>
      </c>
      <c r="D119" s="133" t="s">
        <v>347</v>
      </c>
      <c r="E119" s="133" t="s">
        <v>342</v>
      </c>
      <c r="F119" s="134">
        <v>44784</v>
      </c>
      <c r="G119" s="135" t="s">
        <v>343</v>
      </c>
      <c r="H119" s="151">
        <v>11347</v>
      </c>
    </row>
    <row r="120" spans="1:8" ht="13.8" x14ac:dyDescent="0.3">
      <c r="A120" s="128">
        <v>114</v>
      </c>
      <c r="B120" s="129" t="s">
        <v>345</v>
      </c>
      <c r="C120" s="129" t="s">
        <v>352</v>
      </c>
      <c r="D120" s="129" t="s">
        <v>347</v>
      </c>
      <c r="E120" s="129" t="s">
        <v>342</v>
      </c>
      <c r="F120" s="130">
        <v>44697</v>
      </c>
      <c r="G120" s="131" t="s">
        <v>348</v>
      </c>
      <c r="H120" s="150">
        <v>11136</v>
      </c>
    </row>
    <row r="121" spans="1:8" ht="13.8" x14ac:dyDescent="0.3">
      <c r="A121" s="132">
        <v>115</v>
      </c>
      <c r="B121" s="133" t="s">
        <v>345</v>
      </c>
      <c r="C121" s="133" t="s">
        <v>352</v>
      </c>
      <c r="D121" s="133" t="s">
        <v>347</v>
      </c>
      <c r="E121" s="133" t="s">
        <v>342</v>
      </c>
      <c r="F121" s="134">
        <v>44876</v>
      </c>
      <c r="G121" s="135" t="s">
        <v>344</v>
      </c>
      <c r="H121" s="151">
        <v>88672</v>
      </c>
    </row>
    <row r="122" spans="1:8" ht="13.8" x14ac:dyDescent="0.3">
      <c r="A122" s="128">
        <v>116</v>
      </c>
      <c r="B122" s="129" t="s">
        <v>345</v>
      </c>
      <c r="C122" s="129" t="s">
        <v>352</v>
      </c>
      <c r="D122" s="129" t="s">
        <v>347</v>
      </c>
      <c r="E122" s="129" t="s">
        <v>342</v>
      </c>
      <c r="F122" s="130">
        <v>45592</v>
      </c>
      <c r="G122" s="131" t="s">
        <v>344</v>
      </c>
      <c r="H122" s="150">
        <v>82202</v>
      </c>
    </row>
    <row r="123" spans="1:8" ht="13.8" x14ac:dyDescent="0.3">
      <c r="A123" s="132">
        <v>117</v>
      </c>
      <c r="B123" s="133" t="s">
        <v>345</v>
      </c>
      <c r="C123" s="133" t="s">
        <v>352</v>
      </c>
      <c r="D123" s="133" t="s">
        <v>347</v>
      </c>
      <c r="E123" s="133" t="s">
        <v>342</v>
      </c>
      <c r="F123" s="134">
        <v>45183</v>
      </c>
      <c r="G123" s="135" t="s">
        <v>348</v>
      </c>
      <c r="H123" s="151">
        <v>70480</v>
      </c>
    </row>
    <row r="124" spans="1:8" ht="13.8" x14ac:dyDescent="0.3">
      <c r="A124" s="128">
        <v>118</v>
      </c>
      <c r="B124" s="129" t="s">
        <v>345</v>
      </c>
      <c r="C124" s="129" t="s">
        <v>352</v>
      </c>
      <c r="D124" s="129" t="s">
        <v>347</v>
      </c>
      <c r="E124" s="129" t="s">
        <v>342</v>
      </c>
      <c r="F124" s="130">
        <v>44685</v>
      </c>
      <c r="G124" s="131" t="s">
        <v>343</v>
      </c>
      <c r="H124" s="150">
        <v>17523</v>
      </c>
    </row>
    <row r="125" spans="1:8" ht="13.8" x14ac:dyDescent="0.3">
      <c r="A125" s="132">
        <v>119</v>
      </c>
      <c r="B125" s="133" t="s">
        <v>345</v>
      </c>
      <c r="C125" s="133" t="s">
        <v>352</v>
      </c>
      <c r="D125" s="133" t="s">
        <v>347</v>
      </c>
      <c r="E125" s="133" t="s">
        <v>342</v>
      </c>
      <c r="F125" s="134">
        <v>45328</v>
      </c>
      <c r="G125" s="135" t="s">
        <v>343</v>
      </c>
      <c r="H125" s="151">
        <v>86647</v>
      </c>
    </row>
    <row r="126" spans="1:8" ht="13.8" x14ac:dyDescent="0.3">
      <c r="A126" s="128">
        <v>120</v>
      </c>
      <c r="B126" s="129" t="s">
        <v>345</v>
      </c>
      <c r="C126" s="129" t="s">
        <v>352</v>
      </c>
      <c r="D126" s="129" t="s">
        <v>347</v>
      </c>
      <c r="E126" s="129" t="s">
        <v>342</v>
      </c>
      <c r="F126" s="130">
        <v>45367</v>
      </c>
      <c r="G126" s="131" t="s">
        <v>348</v>
      </c>
      <c r="H126" s="150">
        <v>38301</v>
      </c>
    </row>
    <row r="127" spans="1:8" ht="13.8" x14ac:dyDescent="0.3">
      <c r="A127" s="132">
        <v>121</v>
      </c>
      <c r="B127" s="133" t="s">
        <v>345</v>
      </c>
      <c r="C127" s="133" t="s">
        <v>341</v>
      </c>
      <c r="D127" s="133" t="s">
        <v>347</v>
      </c>
      <c r="E127" s="133" t="s">
        <v>342</v>
      </c>
      <c r="F127" s="134">
        <v>45516</v>
      </c>
      <c r="G127" s="135" t="s">
        <v>344</v>
      </c>
      <c r="H127" s="151">
        <v>29185</v>
      </c>
    </row>
    <row r="128" spans="1:8" ht="13.8" x14ac:dyDescent="0.3">
      <c r="A128" s="128">
        <v>122</v>
      </c>
      <c r="B128" s="129" t="s">
        <v>345</v>
      </c>
      <c r="C128" s="129" t="s">
        <v>341</v>
      </c>
      <c r="D128" s="129" t="s">
        <v>347</v>
      </c>
      <c r="E128" s="129" t="s">
        <v>342</v>
      </c>
      <c r="F128" s="130">
        <v>45645</v>
      </c>
      <c r="G128" s="131" t="s">
        <v>350</v>
      </c>
      <c r="H128" s="150">
        <v>19595</v>
      </c>
    </row>
    <row r="129" spans="1:8" ht="13.8" x14ac:dyDescent="0.3">
      <c r="A129" s="132">
        <v>123</v>
      </c>
      <c r="B129" s="133" t="s">
        <v>345</v>
      </c>
      <c r="C129" s="133" t="s">
        <v>341</v>
      </c>
      <c r="D129" s="133" t="s">
        <v>347</v>
      </c>
      <c r="E129" s="133" t="s">
        <v>342</v>
      </c>
      <c r="F129" s="134">
        <v>45057</v>
      </c>
      <c r="G129" s="135" t="s">
        <v>350</v>
      </c>
      <c r="H129" s="151">
        <v>29333</v>
      </c>
    </row>
    <row r="130" spans="1:8" ht="13.8" x14ac:dyDescent="0.3">
      <c r="A130" s="128">
        <v>124</v>
      </c>
      <c r="B130" s="129" t="s">
        <v>345</v>
      </c>
      <c r="C130" s="129" t="s">
        <v>341</v>
      </c>
      <c r="D130" s="129" t="s">
        <v>347</v>
      </c>
      <c r="E130" s="129" t="s">
        <v>342</v>
      </c>
      <c r="F130" s="130">
        <v>44932</v>
      </c>
      <c r="G130" s="131" t="s">
        <v>350</v>
      </c>
      <c r="H130" s="150">
        <v>59339</v>
      </c>
    </row>
    <row r="131" spans="1:8" ht="13.8" x14ac:dyDescent="0.3">
      <c r="A131" s="132">
        <v>125</v>
      </c>
      <c r="B131" s="133" t="s">
        <v>345</v>
      </c>
      <c r="C131" s="133" t="s">
        <v>341</v>
      </c>
      <c r="D131" s="133" t="s">
        <v>347</v>
      </c>
      <c r="E131" s="133" t="s">
        <v>342</v>
      </c>
      <c r="F131" s="134">
        <v>44373</v>
      </c>
      <c r="G131" s="135" t="s">
        <v>344</v>
      </c>
      <c r="H131" s="151">
        <v>73310</v>
      </c>
    </row>
    <row r="132" spans="1:8" ht="13.8" x14ac:dyDescent="0.3">
      <c r="A132" s="128">
        <v>126</v>
      </c>
      <c r="B132" s="129" t="s">
        <v>345</v>
      </c>
      <c r="C132" s="129" t="s">
        <v>341</v>
      </c>
      <c r="D132" s="129" t="s">
        <v>347</v>
      </c>
      <c r="E132" s="129" t="s">
        <v>342</v>
      </c>
      <c r="F132" s="130">
        <v>45331</v>
      </c>
      <c r="G132" s="131" t="s">
        <v>343</v>
      </c>
      <c r="H132" s="150">
        <v>16527</v>
      </c>
    </row>
    <row r="133" spans="1:8" ht="13.8" x14ac:dyDescent="0.3">
      <c r="A133" s="132">
        <v>127</v>
      </c>
      <c r="B133" s="133" t="s">
        <v>345</v>
      </c>
      <c r="C133" s="133" t="s">
        <v>341</v>
      </c>
      <c r="D133" s="133" t="s">
        <v>347</v>
      </c>
      <c r="E133" s="133" t="s">
        <v>342</v>
      </c>
      <c r="F133" s="134">
        <v>44952</v>
      </c>
      <c r="G133" s="135" t="s">
        <v>344</v>
      </c>
      <c r="H133" s="151">
        <v>80254</v>
      </c>
    </row>
    <row r="134" spans="1:8" ht="13.8" x14ac:dyDescent="0.3">
      <c r="A134" s="128">
        <v>128</v>
      </c>
      <c r="B134" s="129" t="s">
        <v>345</v>
      </c>
      <c r="C134" s="129" t="s">
        <v>352</v>
      </c>
      <c r="D134" s="129" t="s">
        <v>347</v>
      </c>
      <c r="E134" s="129" t="s">
        <v>342</v>
      </c>
      <c r="F134" s="130">
        <v>44395</v>
      </c>
      <c r="G134" s="131" t="s">
        <v>344</v>
      </c>
      <c r="H134" s="150">
        <v>35809</v>
      </c>
    </row>
    <row r="135" spans="1:8" ht="13.8" x14ac:dyDescent="0.3">
      <c r="A135" s="132">
        <v>129</v>
      </c>
      <c r="B135" s="133" t="s">
        <v>345</v>
      </c>
      <c r="C135" s="133" t="s">
        <v>352</v>
      </c>
      <c r="D135" s="133" t="s">
        <v>347</v>
      </c>
      <c r="E135" s="133" t="s">
        <v>342</v>
      </c>
      <c r="F135" s="134">
        <v>45272</v>
      </c>
      <c r="G135" s="135" t="s">
        <v>348</v>
      </c>
      <c r="H135" s="151">
        <v>55289</v>
      </c>
    </row>
    <row r="136" spans="1:8" ht="13.8" x14ac:dyDescent="0.3">
      <c r="A136" s="128">
        <v>130</v>
      </c>
      <c r="B136" s="129" t="s">
        <v>345</v>
      </c>
      <c r="C136" s="129" t="s">
        <v>352</v>
      </c>
      <c r="D136" s="129" t="s">
        <v>347</v>
      </c>
      <c r="E136" s="129" t="s">
        <v>342</v>
      </c>
      <c r="F136" s="130">
        <v>44556</v>
      </c>
      <c r="G136" s="131" t="s">
        <v>348</v>
      </c>
      <c r="H136" s="150">
        <v>98236</v>
      </c>
    </row>
    <row r="137" spans="1:8" ht="13.8" x14ac:dyDescent="0.3">
      <c r="A137" s="132">
        <v>131</v>
      </c>
      <c r="B137" s="133" t="s">
        <v>345</v>
      </c>
      <c r="C137" s="133" t="s">
        <v>352</v>
      </c>
      <c r="D137" s="133" t="s">
        <v>347</v>
      </c>
      <c r="E137" s="133" t="s">
        <v>342</v>
      </c>
      <c r="F137" s="134">
        <v>44979</v>
      </c>
      <c r="G137" s="135" t="s">
        <v>343</v>
      </c>
      <c r="H137" s="151">
        <v>13596</v>
      </c>
    </row>
    <row r="138" spans="1:8" ht="13.8" x14ac:dyDescent="0.3">
      <c r="A138" s="128">
        <v>132</v>
      </c>
      <c r="B138" s="129" t="s">
        <v>345</v>
      </c>
      <c r="C138" s="129" t="s">
        <v>352</v>
      </c>
      <c r="D138" s="129" t="s">
        <v>347</v>
      </c>
      <c r="E138" s="129" t="s">
        <v>342</v>
      </c>
      <c r="F138" s="130">
        <v>44548</v>
      </c>
      <c r="G138" s="131" t="s">
        <v>343</v>
      </c>
      <c r="H138" s="150">
        <v>69865</v>
      </c>
    </row>
    <row r="139" spans="1:8" ht="13.8" x14ac:dyDescent="0.3">
      <c r="A139" s="132">
        <v>133</v>
      </c>
      <c r="B139" s="133" t="s">
        <v>345</v>
      </c>
      <c r="C139" s="133" t="s">
        <v>341</v>
      </c>
      <c r="D139" s="133" t="s">
        <v>347</v>
      </c>
      <c r="E139" s="133" t="s">
        <v>342</v>
      </c>
      <c r="F139" s="134">
        <v>45520</v>
      </c>
      <c r="G139" s="135" t="s">
        <v>350</v>
      </c>
      <c r="H139" s="151">
        <v>68789</v>
      </c>
    </row>
    <row r="140" spans="1:8" ht="13.8" x14ac:dyDescent="0.3">
      <c r="A140" s="128">
        <v>134</v>
      </c>
      <c r="B140" s="129" t="s">
        <v>345</v>
      </c>
      <c r="C140" s="129" t="s">
        <v>341</v>
      </c>
      <c r="D140" s="129" t="s">
        <v>347</v>
      </c>
      <c r="E140" s="129" t="s">
        <v>342</v>
      </c>
      <c r="F140" s="130">
        <v>45143</v>
      </c>
      <c r="G140" s="131" t="s">
        <v>348</v>
      </c>
      <c r="H140" s="150">
        <v>73642</v>
      </c>
    </row>
    <row r="141" spans="1:8" ht="13.8" x14ac:dyDescent="0.3">
      <c r="A141" s="132">
        <v>135</v>
      </c>
      <c r="B141" s="133" t="s">
        <v>345</v>
      </c>
      <c r="C141" s="133" t="s">
        <v>341</v>
      </c>
      <c r="D141" s="133" t="s">
        <v>347</v>
      </c>
      <c r="E141" s="133" t="s">
        <v>342</v>
      </c>
      <c r="F141" s="134">
        <v>44639</v>
      </c>
      <c r="G141" s="135" t="s">
        <v>348</v>
      </c>
      <c r="H141" s="151">
        <v>66623</v>
      </c>
    </row>
    <row r="142" spans="1:8" ht="13.8" x14ac:dyDescent="0.3">
      <c r="A142" s="128">
        <v>136</v>
      </c>
      <c r="B142" s="129" t="s">
        <v>345</v>
      </c>
      <c r="C142" s="129" t="s">
        <v>341</v>
      </c>
      <c r="D142" s="129" t="s">
        <v>347</v>
      </c>
      <c r="E142" s="129" t="s">
        <v>342</v>
      </c>
      <c r="F142" s="130">
        <v>45209</v>
      </c>
      <c r="G142" s="131" t="s">
        <v>343</v>
      </c>
      <c r="H142" s="150">
        <v>13406</v>
      </c>
    </row>
    <row r="143" spans="1:8" ht="13.8" x14ac:dyDescent="0.3">
      <c r="A143" s="132">
        <v>137</v>
      </c>
      <c r="B143" s="133" t="s">
        <v>345</v>
      </c>
      <c r="C143" s="133" t="s">
        <v>341</v>
      </c>
      <c r="D143" s="133" t="s">
        <v>347</v>
      </c>
      <c r="E143" s="133" t="s">
        <v>342</v>
      </c>
      <c r="F143" s="134">
        <v>44378</v>
      </c>
      <c r="G143" s="135" t="s">
        <v>344</v>
      </c>
      <c r="H143" s="151">
        <v>73954</v>
      </c>
    </row>
    <row r="144" spans="1:8" ht="13.8" x14ac:dyDescent="0.3">
      <c r="A144" s="128">
        <v>138</v>
      </c>
      <c r="B144" s="129" t="s">
        <v>345</v>
      </c>
      <c r="C144" s="129" t="s">
        <v>341</v>
      </c>
      <c r="D144" s="129" t="s">
        <v>347</v>
      </c>
      <c r="E144" s="129" t="s">
        <v>342</v>
      </c>
      <c r="F144" s="130">
        <v>45115</v>
      </c>
      <c r="G144" s="131" t="s">
        <v>344</v>
      </c>
      <c r="H144" s="150">
        <v>50936</v>
      </c>
    </row>
    <row r="145" spans="1:8" ht="13.8" x14ac:dyDescent="0.3">
      <c r="A145" s="132">
        <v>139</v>
      </c>
      <c r="B145" s="133" t="s">
        <v>345</v>
      </c>
      <c r="C145" s="133" t="s">
        <v>346</v>
      </c>
      <c r="D145" s="133" t="s">
        <v>347</v>
      </c>
      <c r="E145" s="133" t="s">
        <v>342</v>
      </c>
      <c r="F145" s="134">
        <v>45503</v>
      </c>
      <c r="G145" s="135" t="s">
        <v>350</v>
      </c>
      <c r="H145" s="151">
        <v>25000</v>
      </c>
    </row>
    <row r="146" spans="1:8" ht="13.8" x14ac:dyDescent="0.3">
      <c r="A146" s="128">
        <v>140</v>
      </c>
      <c r="B146" s="129" t="s">
        <v>345</v>
      </c>
      <c r="C146" s="129" t="s">
        <v>346</v>
      </c>
      <c r="D146" s="129" t="s">
        <v>353</v>
      </c>
      <c r="E146" s="129" t="s">
        <v>342</v>
      </c>
      <c r="F146" s="130">
        <v>44772</v>
      </c>
      <c r="G146" s="131" t="s">
        <v>343</v>
      </c>
      <c r="H146" s="150">
        <v>24640</v>
      </c>
    </row>
    <row r="147" spans="1:8" ht="13.8" x14ac:dyDescent="0.3">
      <c r="A147" s="132">
        <v>141</v>
      </c>
      <c r="B147" s="133" t="s">
        <v>345</v>
      </c>
      <c r="C147" s="133" t="s">
        <v>346</v>
      </c>
      <c r="D147" s="133" t="s">
        <v>347</v>
      </c>
      <c r="E147" s="133" t="s">
        <v>342</v>
      </c>
      <c r="F147" s="134">
        <v>44374</v>
      </c>
      <c r="G147" s="135" t="s">
        <v>344</v>
      </c>
      <c r="H147" s="151">
        <v>29923</v>
      </c>
    </row>
    <row r="148" spans="1:8" ht="13.8" x14ac:dyDescent="0.3">
      <c r="A148" s="128">
        <v>142</v>
      </c>
      <c r="B148" s="129" t="s">
        <v>345</v>
      </c>
      <c r="C148" s="129" t="s">
        <v>341</v>
      </c>
      <c r="D148" s="129" t="s">
        <v>347</v>
      </c>
      <c r="E148" s="129" t="s">
        <v>342</v>
      </c>
      <c r="F148" s="130">
        <v>45427</v>
      </c>
      <c r="G148" s="131" t="s">
        <v>350</v>
      </c>
      <c r="H148" s="150">
        <v>59524</v>
      </c>
    </row>
    <row r="149" spans="1:8" ht="13.8" x14ac:dyDescent="0.3">
      <c r="A149" s="132">
        <v>143</v>
      </c>
      <c r="B149" s="133" t="s">
        <v>345</v>
      </c>
      <c r="C149" s="133" t="s">
        <v>341</v>
      </c>
      <c r="D149" s="133" t="s">
        <v>347</v>
      </c>
      <c r="E149" s="133" t="s">
        <v>342</v>
      </c>
      <c r="F149" s="134">
        <v>45144</v>
      </c>
      <c r="G149" s="135" t="s">
        <v>344</v>
      </c>
      <c r="H149" s="151">
        <v>46244</v>
      </c>
    </row>
    <row r="150" spans="1:8" ht="13.8" x14ac:dyDescent="0.3">
      <c r="A150" s="128">
        <v>144</v>
      </c>
      <c r="B150" s="129" t="s">
        <v>345</v>
      </c>
      <c r="C150" s="129" t="s">
        <v>341</v>
      </c>
      <c r="D150" s="129" t="s">
        <v>347</v>
      </c>
      <c r="E150" s="129" t="s">
        <v>342</v>
      </c>
      <c r="F150" s="130">
        <v>44935</v>
      </c>
      <c r="G150" s="131" t="s">
        <v>348</v>
      </c>
      <c r="H150" s="150">
        <v>56864</v>
      </c>
    </row>
    <row r="151" spans="1:8" ht="13.8" x14ac:dyDescent="0.3">
      <c r="A151" s="132">
        <v>145</v>
      </c>
      <c r="B151" s="133" t="s">
        <v>349</v>
      </c>
      <c r="C151" s="133" t="s">
        <v>346</v>
      </c>
      <c r="D151" s="133" t="s">
        <v>59</v>
      </c>
      <c r="E151" s="133" t="s">
        <v>354</v>
      </c>
      <c r="F151" s="134">
        <v>44694</v>
      </c>
      <c r="G151" s="135" t="s">
        <v>343</v>
      </c>
      <c r="H151" s="151">
        <v>83675</v>
      </c>
    </row>
    <row r="152" spans="1:8" ht="13.8" x14ac:dyDescent="0.3">
      <c r="A152" s="128">
        <v>146</v>
      </c>
      <c r="B152" s="129" t="s">
        <v>349</v>
      </c>
      <c r="C152" s="129" t="s">
        <v>346</v>
      </c>
      <c r="D152" s="129" t="s">
        <v>59</v>
      </c>
      <c r="E152" s="129" t="s">
        <v>354</v>
      </c>
      <c r="F152" s="130">
        <v>44501</v>
      </c>
      <c r="G152" s="131" t="s">
        <v>350</v>
      </c>
      <c r="H152" s="150">
        <v>90717</v>
      </c>
    </row>
    <row r="153" spans="1:8" ht="13.8" x14ac:dyDescent="0.3">
      <c r="A153" s="132">
        <v>147</v>
      </c>
      <c r="B153" s="133" t="s">
        <v>349</v>
      </c>
      <c r="C153" s="133" t="s">
        <v>346</v>
      </c>
      <c r="D153" s="133" t="s">
        <v>59</v>
      </c>
      <c r="E153" s="133" t="s">
        <v>354</v>
      </c>
      <c r="F153" s="134">
        <v>44583</v>
      </c>
      <c r="G153" s="135" t="s">
        <v>344</v>
      </c>
      <c r="H153" s="151">
        <v>32553</v>
      </c>
    </row>
    <row r="154" spans="1:8" ht="13.8" x14ac:dyDescent="0.3">
      <c r="A154" s="128">
        <v>148</v>
      </c>
      <c r="B154" s="129" t="s">
        <v>349</v>
      </c>
      <c r="C154" s="129" t="s">
        <v>346</v>
      </c>
      <c r="D154" s="129" t="s">
        <v>59</v>
      </c>
      <c r="E154" s="129" t="s">
        <v>354</v>
      </c>
      <c r="F154" s="130">
        <v>44238</v>
      </c>
      <c r="G154" s="131" t="s">
        <v>350</v>
      </c>
      <c r="H154" s="150">
        <v>73667</v>
      </c>
    </row>
    <row r="155" spans="1:8" ht="13.8" x14ac:dyDescent="0.3">
      <c r="A155" s="132">
        <v>149</v>
      </c>
      <c r="B155" s="133" t="s">
        <v>349</v>
      </c>
      <c r="C155" s="133" t="s">
        <v>346</v>
      </c>
      <c r="D155" s="133" t="s">
        <v>59</v>
      </c>
      <c r="E155" s="133" t="s">
        <v>354</v>
      </c>
      <c r="F155" s="134">
        <v>45531</v>
      </c>
      <c r="G155" s="135" t="s">
        <v>344</v>
      </c>
      <c r="H155" s="151">
        <v>73163</v>
      </c>
    </row>
    <row r="156" spans="1:8" ht="13.8" x14ac:dyDescent="0.3">
      <c r="A156" s="128">
        <v>150</v>
      </c>
      <c r="B156" s="129" t="s">
        <v>349</v>
      </c>
      <c r="C156" s="129" t="s">
        <v>346</v>
      </c>
      <c r="D156" s="129" t="s">
        <v>59</v>
      </c>
      <c r="E156" s="129" t="s">
        <v>354</v>
      </c>
      <c r="F156" s="130">
        <v>45287</v>
      </c>
      <c r="G156" s="131" t="s">
        <v>348</v>
      </c>
      <c r="H156" s="150">
        <v>37683</v>
      </c>
    </row>
    <row r="157" spans="1:8" ht="13.8" x14ac:dyDescent="0.3">
      <c r="A157" s="132">
        <v>151</v>
      </c>
      <c r="B157" s="133" t="s">
        <v>349</v>
      </c>
      <c r="C157" s="133" t="s">
        <v>346</v>
      </c>
      <c r="D157" s="133" t="s">
        <v>59</v>
      </c>
      <c r="E157" s="133" t="s">
        <v>354</v>
      </c>
      <c r="F157" s="134">
        <v>45005</v>
      </c>
      <c r="G157" s="135" t="s">
        <v>348</v>
      </c>
      <c r="H157" s="151">
        <v>58639</v>
      </c>
    </row>
    <row r="158" spans="1:8" ht="13.8" x14ac:dyDescent="0.3">
      <c r="A158" s="128">
        <v>152</v>
      </c>
      <c r="B158" s="129" t="s">
        <v>349</v>
      </c>
      <c r="C158" s="129" t="s">
        <v>346</v>
      </c>
      <c r="D158" s="129" t="s">
        <v>59</v>
      </c>
      <c r="E158" s="129" t="s">
        <v>354</v>
      </c>
      <c r="F158" s="130">
        <v>45419</v>
      </c>
      <c r="G158" s="131" t="s">
        <v>350</v>
      </c>
      <c r="H158" s="150">
        <v>93159</v>
      </c>
    </row>
    <row r="159" spans="1:8" ht="13.8" x14ac:dyDescent="0.3">
      <c r="A159" s="132">
        <v>153</v>
      </c>
      <c r="B159" s="133" t="s">
        <v>349</v>
      </c>
      <c r="C159" s="133" t="s">
        <v>346</v>
      </c>
      <c r="D159" s="133" t="s">
        <v>59</v>
      </c>
      <c r="E159" s="133" t="s">
        <v>354</v>
      </c>
      <c r="F159" s="134">
        <v>45293</v>
      </c>
      <c r="G159" s="135" t="s">
        <v>348</v>
      </c>
      <c r="H159" s="151">
        <v>46788</v>
      </c>
    </row>
    <row r="160" spans="1:8" ht="13.8" x14ac:dyDescent="0.3">
      <c r="A160" s="128">
        <v>154</v>
      </c>
      <c r="B160" s="129" t="s">
        <v>349</v>
      </c>
      <c r="C160" s="129" t="s">
        <v>346</v>
      </c>
      <c r="D160" s="129" t="s">
        <v>59</v>
      </c>
      <c r="E160" s="129" t="s">
        <v>354</v>
      </c>
      <c r="F160" s="130">
        <v>44349</v>
      </c>
      <c r="G160" s="131" t="s">
        <v>350</v>
      </c>
      <c r="H160" s="150">
        <v>74557</v>
      </c>
    </row>
    <row r="161" spans="1:8" ht="13.8" x14ac:dyDescent="0.3">
      <c r="A161" s="132">
        <v>155</v>
      </c>
      <c r="B161" s="133" t="s">
        <v>349</v>
      </c>
      <c r="C161" s="133" t="s">
        <v>346</v>
      </c>
      <c r="D161" s="133" t="s">
        <v>59</v>
      </c>
      <c r="E161" s="133" t="s">
        <v>354</v>
      </c>
      <c r="F161" s="134">
        <v>44788</v>
      </c>
      <c r="G161" s="135" t="s">
        <v>350</v>
      </c>
      <c r="H161" s="151">
        <v>12429</v>
      </c>
    </row>
    <row r="162" spans="1:8" ht="13.8" x14ac:dyDescent="0.3">
      <c r="A162" s="128">
        <v>156</v>
      </c>
      <c r="B162" s="129" t="s">
        <v>345</v>
      </c>
      <c r="C162" s="129" t="s">
        <v>346</v>
      </c>
      <c r="D162" s="129" t="s">
        <v>59</v>
      </c>
      <c r="E162" s="129" t="s">
        <v>354</v>
      </c>
      <c r="F162" s="130">
        <v>45391</v>
      </c>
      <c r="G162" s="131" t="s">
        <v>350</v>
      </c>
      <c r="H162" s="150">
        <v>65052</v>
      </c>
    </row>
    <row r="163" spans="1:8" ht="13.8" x14ac:dyDescent="0.3">
      <c r="A163" s="132">
        <v>157</v>
      </c>
      <c r="B163" s="133" t="s">
        <v>345</v>
      </c>
      <c r="C163" s="133" t="s">
        <v>351</v>
      </c>
      <c r="D163" s="133" t="s">
        <v>59</v>
      </c>
      <c r="E163" s="133" t="s">
        <v>354</v>
      </c>
      <c r="F163" s="134">
        <v>44731</v>
      </c>
      <c r="G163" s="135" t="s">
        <v>350</v>
      </c>
      <c r="H163" s="151">
        <v>56502</v>
      </c>
    </row>
    <row r="164" spans="1:8" ht="13.8" x14ac:dyDescent="0.3">
      <c r="A164" s="128">
        <v>158</v>
      </c>
      <c r="B164" s="129" t="s">
        <v>345</v>
      </c>
      <c r="C164" s="129" t="s">
        <v>351</v>
      </c>
      <c r="D164" s="129" t="s">
        <v>59</v>
      </c>
      <c r="E164" s="129" t="s">
        <v>354</v>
      </c>
      <c r="F164" s="130">
        <v>45107</v>
      </c>
      <c r="G164" s="131" t="s">
        <v>348</v>
      </c>
      <c r="H164" s="150">
        <v>59828</v>
      </c>
    </row>
    <row r="165" spans="1:8" ht="13.8" x14ac:dyDescent="0.3">
      <c r="A165" s="132">
        <v>159</v>
      </c>
      <c r="B165" s="133" t="s">
        <v>345</v>
      </c>
      <c r="C165" s="133" t="s">
        <v>351</v>
      </c>
      <c r="D165" s="133" t="s">
        <v>59</v>
      </c>
      <c r="E165" s="133" t="s">
        <v>354</v>
      </c>
      <c r="F165" s="134">
        <v>44592</v>
      </c>
      <c r="G165" s="135" t="s">
        <v>344</v>
      </c>
      <c r="H165" s="151">
        <v>20650</v>
      </c>
    </row>
    <row r="166" spans="1:8" ht="13.8" x14ac:dyDescent="0.3">
      <c r="A166" s="128">
        <v>160</v>
      </c>
      <c r="B166" s="129" t="s">
        <v>349</v>
      </c>
      <c r="C166" s="129" t="s">
        <v>351</v>
      </c>
      <c r="D166" s="129" t="s">
        <v>59</v>
      </c>
      <c r="E166" s="129" t="s">
        <v>354</v>
      </c>
      <c r="F166" s="130">
        <v>44956</v>
      </c>
      <c r="G166" s="131" t="s">
        <v>350</v>
      </c>
      <c r="H166" s="150">
        <v>38999</v>
      </c>
    </row>
    <row r="167" spans="1:8" ht="13.8" x14ac:dyDescent="0.3">
      <c r="A167" s="132">
        <v>161</v>
      </c>
      <c r="B167" s="133" t="s">
        <v>349</v>
      </c>
      <c r="C167" s="133" t="s">
        <v>351</v>
      </c>
      <c r="D167" s="133" t="s">
        <v>59</v>
      </c>
      <c r="E167" s="133" t="s">
        <v>354</v>
      </c>
      <c r="F167" s="134">
        <v>44943</v>
      </c>
      <c r="G167" s="135" t="s">
        <v>350</v>
      </c>
      <c r="H167" s="151">
        <v>51708</v>
      </c>
    </row>
    <row r="168" spans="1:8" ht="13.8" x14ac:dyDescent="0.3">
      <c r="A168" s="128">
        <v>162</v>
      </c>
      <c r="B168" s="129" t="s">
        <v>349</v>
      </c>
      <c r="C168" s="129" t="s">
        <v>351</v>
      </c>
      <c r="D168" s="129" t="s">
        <v>59</v>
      </c>
      <c r="E168" s="129" t="s">
        <v>354</v>
      </c>
      <c r="F168" s="130">
        <v>44527</v>
      </c>
      <c r="G168" s="131" t="s">
        <v>343</v>
      </c>
      <c r="H168" s="150">
        <v>94904</v>
      </c>
    </row>
    <row r="169" spans="1:8" ht="13.8" x14ac:dyDescent="0.3">
      <c r="A169" s="132">
        <v>163</v>
      </c>
      <c r="B169" s="133" t="s">
        <v>349</v>
      </c>
      <c r="C169" s="133" t="s">
        <v>351</v>
      </c>
      <c r="D169" s="133" t="s">
        <v>59</v>
      </c>
      <c r="E169" s="133" t="s">
        <v>354</v>
      </c>
      <c r="F169" s="134">
        <v>45622</v>
      </c>
      <c r="G169" s="135" t="s">
        <v>343</v>
      </c>
      <c r="H169" s="151">
        <v>44262</v>
      </c>
    </row>
    <row r="170" spans="1:8" ht="13.8" x14ac:dyDescent="0.3">
      <c r="A170" s="128">
        <v>164</v>
      </c>
      <c r="B170" s="129" t="s">
        <v>349</v>
      </c>
      <c r="C170" s="129" t="s">
        <v>351</v>
      </c>
      <c r="D170" s="129" t="s">
        <v>59</v>
      </c>
      <c r="E170" s="129" t="s">
        <v>354</v>
      </c>
      <c r="F170" s="130">
        <v>44277</v>
      </c>
      <c r="G170" s="131" t="s">
        <v>343</v>
      </c>
      <c r="H170" s="150">
        <v>35958</v>
      </c>
    </row>
    <row r="171" spans="1:8" ht="13.8" x14ac:dyDescent="0.3">
      <c r="A171" s="132">
        <v>165</v>
      </c>
      <c r="B171" s="133" t="s">
        <v>349</v>
      </c>
      <c r="C171" s="133" t="s">
        <v>351</v>
      </c>
      <c r="D171" s="133" t="s">
        <v>59</v>
      </c>
      <c r="E171" s="133" t="s">
        <v>354</v>
      </c>
      <c r="F171" s="134">
        <v>45590</v>
      </c>
      <c r="G171" s="135" t="s">
        <v>343</v>
      </c>
      <c r="H171" s="151">
        <v>20830</v>
      </c>
    </row>
    <row r="172" spans="1:8" ht="13.8" x14ac:dyDescent="0.3">
      <c r="A172" s="128">
        <v>166</v>
      </c>
      <c r="B172" s="129" t="s">
        <v>349</v>
      </c>
      <c r="C172" s="129" t="s">
        <v>351</v>
      </c>
      <c r="D172" s="129" t="s">
        <v>59</v>
      </c>
      <c r="E172" s="129" t="s">
        <v>354</v>
      </c>
      <c r="F172" s="130">
        <v>45275</v>
      </c>
      <c r="G172" s="131" t="s">
        <v>348</v>
      </c>
      <c r="H172" s="150">
        <v>99220</v>
      </c>
    </row>
    <row r="173" spans="1:8" ht="13.8" x14ac:dyDescent="0.3">
      <c r="A173" s="132">
        <v>167</v>
      </c>
      <c r="B173" s="133" t="s">
        <v>349</v>
      </c>
      <c r="C173" s="133" t="s">
        <v>351</v>
      </c>
      <c r="D173" s="133" t="s">
        <v>59</v>
      </c>
      <c r="E173" s="133" t="s">
        <v>354</v>
      </c>
      <c r="F173" s="134">
        <v>45074</v>
      </c>
      <c r="G173" s="135" t="s">
        <v>348</v>
      </c>
      <c r="H173" s="151">
        <v>84818</v>
      </c>
    </row>
    <row r="174" spans="1:8" ht="13.8" x14ac:dyDescent="0.3">
      <c r="A174" s="128">
        <v>168</v>
      </c>
      <c r="B174" s="129" t="s">
        <v>349</v>
      </c>
      <c r="C174" s="129" t="s">
        <v>351</v>
      </c>
      <c r="D174" s="129" t="s">
        <v>59</v>
      </c>
      <c r="E174" s="129" t="s">
        <v>354</v>
      </c>
      <c r="F174" s="130">
        <v>44296</v>
      </c>
      <c r="G174" s="131" t="s">
        <v>348</v>
      </c>
      <c r="H174" s="150">
        <v>64078</v>
      </c>
    </row>
    <row r="175" spans="1:8" ht="13.8" x14ac:dyDescent="0.3">
      <c r="A175" s="132">
        <v>169</v>
      </c>
      <c r="B175" s="133" t="s">
        <v>349</v>
      </c>
      <c r="C175" s="133" t="s">
        <v>352</v>
      </c>
      <c r="D175" s="133" t="s">
        <v>59</v>
      </c>
      <c r="E175" s="133" t="s">
        <v>354</v>
      </c>
      <c r="F175" s="134">
        <v>44432</v>
      </c>
      <c r="G175" s="135" t="s">
        <v>350</v>
      </c>
      <c r="H175" s="151">
        <v>45210</v>
      </c>
    </row>
    <row r="176" spans="1:8" ht="13.8" x14ac:dyDescent="0.3">
      <c r="A176" s="128">
        <v>170</v>
      </c>
      <c r="B176" s="129" t="s">
        <v>349</v>
      </c>
      <c r="C176" s="129" t="s">
        <v>352</v>
      </c>
      <c r="D176" s="129" t="s">
        <v>59</v>
      </c>
      <c r="E176" s="129" t="s">
        <v>354</v>
      </c>
      <c r="F176" s="130">
        <v>45187</v>
      </c>
      <c r="G176" s="131" t="s">
        <v>350</v>
      </c>
      <c r="H176" s="150">
        <v>40833</v>
      </c>
    </row>
    <row r="177" spans="1:8" ht="13.8" x14ac:dyDescent="0.3">
      <c r="A177" s="132">
        <v>171</v>
      </c>
      <c r="B177" s="133" t="s">
        <v>349</v>
      </c>
      <c r="C177" s="133" t="s">
        <v>352</v>
      </c>
      <c r="D177" s="133" t="s">
        <v>59</v>
      </c>
      <c r="E177" s="133" t="s">
        <v>354</v>
      </c>
      <c r="F177" s="134">
        <v>44379</v>
      </c>
      <c r="G177" s="135" t="s">
        <v>348</v>
      </c>
      <c r="H177" s="151">
        <v>47084</v>
      </c>
    </row>
    <row r="178" spans="1:8" ht="13.8" x14ac:dyDescent="0.3">
      <c r="A178" s="128">
        <v>172</v>
      </c>
      <c r="B178" s="129" t="s">
        <v>349</v>
      </c>
      <c r="C178" s="129" t="s">
        <v>352</v>
      </c>
      <c r="D178" s="129" t="s">
        <v>59</v>
      </c>
      <c r="E178" s="129" t="s">
        <v>354</v>
      </c>
      <c r="F178" s="130">
        <v>44611</v>
      </c>
      <c r="G178" s="131" t="s">
        <v>348</v>
      </c>
      <c r="H178" s="150">
        <v>29549</v>
      </c>
    </row>
    <row r="179" spans="1:8" ht="13.8" x14ac:dyDescent="0.3">
      <c r="A179" s="132">
        <v>173</v>
      </c>
      <c r="B179" s="133" t="s">
        <v>349</v>
      </c>
      <c r="C179" s="133" t="s">
        <v>352</v>
      </c>
      <c r="D179" s="133" t="s">
        <v>59</v>
      </c>
      <c r="E179" s="133" t="s">
        <v>354</v>
      </c>
      <c r="F179" s="134">
        <v>44247</v>
      </c>
      <c r="G179" s="135" t="s">
        <v>348</v>
      </c>
      <c r="H179" s="151">
        <v>79534</v>
      </c>
    </row>
    <row r="180" spans="1:8" ht="13.8" x14ac:dyDescent="0.3">
      <c r="A180" s="128">
        <v>174</v>
      </c>
      <c r="B180" s="129" t="s">
        <v>349</v>
      </c>
      <c r="C180" s="129" t="s">
        <v>352</v>
      </c>
      <c r="D180" s="129" t="s">
        <v>59</v>
      </c>
      <c r="E180" s="129" t="s">
        <v>354</v>
      </c>
      <c r="F180" s="130">
        <v>44321</v>
      </c>
      <c r="G180" s="131" t="s">
        <v>343</v>
      </c>
      <c r="H180" s="150">
        <v>43380</v>
      </c>
    </row>
    <row r="181" spans="1:8" ht="13.8" x14ac:dyDescent="0.3">
      <c r="A181" s="132">
        <v>175</v>
      </c>
      <c r="B181" s="133" t="s">
        <v>349</v>
      </c>
      <c r="C181" s="133" t="s">
        <v>352</v>
      </c>
      <c r="D181" s="133" t="s">
        <v>59</v>
      </c>
      <c r="E181" s="133" t="s">
        <v>354</v>
      </c>
      <c r="F181" s="134">
        <v>45364</v>
      </c>
      <c r="G181" s="135" t="s">
        <v>350</v>
      </c>
      <c r="H181" s="151">
        <v>94652</v>
      </c>
    </row>
    <row r="182" spans="1:8" ht="13.8" x14ac:dyDescent="0.3">
      <c r="A182" s="128">
        <v>176</v>
      </c>
      <c r="B182" s="129" t="s">
        <v>349</v>
      </c>
      <c r="C182" s="129" t="s">
        <v>352</v>
      </c>
      <c r="D182" s="129" t="s">
        <v>59</v>
      </c>
      <c r="E182" s="129" t="s">
        <v>354</v>
      </c>
      <c r="F182" s="130">
        <v>44299</v>
      </c>
      <c r="G182" s="131" t="s">
        <v>343</v>
      </c>
      <c r="H182" s="150">
        <v>74024</v>
      </c>
    </row>
    <row r="183" spans="1:8" ht="13.8" x14ac:dyDescent="0.3">
      <c r="A183" s="132">
        <v>177</v>
      </c>
      <c r="B183" s="133" t="s">
        <v>349</v>
      </c>
      <c r="C183" s="133" t="s">
        <v>352</v>
      </c>
      <c r="D183" s="133" t="s">
        <v>59</v>
      </c>
      <c r="E183" s="133" t="s">
        <v>354</v>
      </c>
      <c r="F183" s="134">
        <v>45452</v>
      </c>
      <c r="G183" s="135" t="s">
        <v>344</v>
      </c>
      <c r="H183" s="151">
        <v>33031</v>
      </c>
    </row>
    <row r="184" spans="1:8" ht="13.8" x14ac:dyDescent="0.3">
      <c r="A184" s="128">
        <v>178</v>
      </c>
      <c r="B184" s="129" t="s">
        <v>349</v>
      </c>
      <c r="C184" s="129" t="s">
        <v>352</v>
      </c>
      <c r="D184" s="129" t="s">
        <v>59</v>
      </c>
      <c r="E184" s="129" t="s">
        <v>354</v>
      </c>
      <c r="F184" s="130">
        <v>45380</v>
      </c>
      <c r="G184" s="131" t="s">
        <v>348</v>
      </c>
      <c r="H184" s="150">
        <v>40118</v>
      </c>
    </row>
    <row r="185" spans="1:8" ht="13.8" x14ac:dyDescent="0.3">
      <c r="A185" s="132">
        <v>179</v>
      </c>
      <c r="B185" s="133" t="s">
        <v>349</v>
      </c>
      <c r="C185" s="133" t="s">
        <v>352</v>
      </c>
      <c r="D185" s="133" t="s">
        <v>59</v>
      </c>
      <c r="E185" s="133" t="s">
        <v>354</v>
      </c>
      <c r="F185" s="134">
        <v>44717</v>
      </c>
      <c r="G185" s="135" t="s">
        <v>344</v>
      </c>
      <c r="H185" s="151">
        <v>21680</v>
      </c>
    </row>
    <row r="186" spans="1:8" ht="13.8" x14ac:dyDescent="0.3">
      <c r="A186" s="128">
        <v>180</v>
      </c>
      <c r="B186" s="129" t="s">
        <v>349</v>
      </c>
      <c r="C186" s="129" t="s">
        <v>352</v>
      </c>
      <c r="D186" s="129" t="s">
        <v>59</v>
      </c>
      <c r="E186" s="129" t="s">
        <v>354</v>
      </c>
      <c r="F186" s="130">
        <v>44992</v>
      </c>
      <c r="G186" s="131" t="s">
        <v>350</v>
      </c>
      <c r="H186" s="150">
        <v>61386</v>
      </c>
    </row>
    <row r="187" spans="1:8" ht="13.8" x14ac:dyDescent="0.3">
      <c r="A187" s="132">
        <v>181</v>
      </c>
      <c r="B187" s="133" t="s">
        <v>349</v>
      </c>
      <c r="C187" s="133" t="s">
        <v>341</v>
      </c>
      <c r="D187" s="133" t="s">
        <v>59</v>
      </c>
      <c r="E187" s="133" t="s">
        <v>354</v>
      </c>
      <c r="F187" s="134">
        <v>45275</v>
      </c>
      <c r="G187" s="135" t="s">
        <v>350</v>
      </c>
      <c r="H187" s="151">
        <v>30583</v>
      </c>
    </row>
    <row r="188" spans="1:8" ht="13.8" x14ac:dyDescent="0.3">
      <c r="A188" s="128">
        <v>182</v>
      </c>
      <c r="B188" s="129" t="s">
        <v>349</v>
      </c>
      <c r="C188" s="129" t="s">
        <v>341</v>
      </c>
      <c r="D188" s="129" t="s">
        <v>59</v>
      </c>
      <c r="E188" s="129" t="s">
        <v>354</v>
      </c>
      <c r="F188" s="130">
        <v>44412</v>
      </c>
      <c r="G188" s="131" t="s">
        <v>350</v>
      </c>
      <c r="H188" s="150">
        <v>70994</v>
      </c>
    </row>
    <row r="189" spans="1:8" ht="13.8" x14ac:dyDescent="0.3">
      <c r="A189" s="132">
        <v>183</v>
      </c>
      <c r="B189" s="133" t="s">
        <v>349</v>
      </c>
      <c r="C189" s="133" t="s">
        <v>341</v>
      </c>
      <c r="D189" s="133" t="s">
        <v>59</v>
      </c>
      <c r="E189" s="133" t="s">
        <v>354</v>
      </c>
      <c r="F189" s="134">
        <v>44487</v>
      </c>
      <c r="G189" s="135" t="s">
        <v>348</v>
      </c>
      <c r="H189" s="151">
        <v>12816</v>
      </c>
    </row>
    <row r="190" spans="1:8" ht="13.8" x14ac:dyDescent="0.3">
      <c r="A190" s="128">
        <v>184</v>
      </c>
      <c r="B190" s="129" t="s">
        <v>349</v>
      </c>
      <c r="C190" s="129" t="s">
        <v>341</v>
      </c>
      <c r="D190" s="129" t="s">
        <v>59</v>
      </c>
      <c r="E190" s="129" t="s">
        <v>354</v>
      </c>
      <c r="F190" s="130">
        <v>45412</v>
      </c>
      <c r="G190" s="131" t="s">
        <v>350</v>
      </c>
      <c r="H190" s="150">
        <v>36790</v>
      </c>
    </row>
    <row r="191" spans="1:8" ht="13.8" x14ac:dyDescent="0.3">
      <c r="A191" s="132">
        <v>185</v>
      </c>
      <c r="B191" s="133" t="s">
        <v>349</v>
      </c>
      <c r="C191" s="133" t="s">
        <v>341</v>
      </c>
      <c r="D191" s="133" t="s">
        <v>59</v>
      </c>
      <c r="E191" s="133" t="s">
        <v>354</v>
      </c>
      <c r="F191" s="134">
        <v>44816</v>
      </c>
      <c r="G191" s="135" t="s">
        <v>344</v>
      </c>
      <c r="H191" s="151">
        <v>99542</v>
      </c>
    </row>
    <row r="192" spans="1:8" ht="13.8" x14ac:dyDescent="0.3">
      <c r="A192" s="128">
        <v>186</v>
      </c>
      <c r="B192" s="129" t="s">
        <v>349</v>
      </c>
      <c r="C192" s="129" t="s">
        <v>341</v>
      </c>
      <c r="D192" s="129" t="s">
        <v>59</v>
      </c>
      <c r="E192" s="129" t="s">
        <v>354</v>
      </c>
      <c r="F192" s="130">
        <v>45520</v>
      </c>
      <c r="G192" s="131" t="s">
        <v>343</v>
      </c>
      <c r="H192" s="150">
        <v>99202</v>
      </c>
    </row>
    <row r="193" spans="1:8" ht="13.8" x14ac:dyDescent="0.3">
      <c r="A193" s="132">
        <v>187</v>
      </c>
      <c r="B193" s="133" t="s">
        <v>349</v>
      </c>
      <c r="C193" s="133" t="s">
        <v>341</v>
      </c>
      <c r="D193" s="133" t="s">
        <v>59</v>
      </c>
      <c r="E193" s="133" t="s">
        <v>354</v>
      </c>
      <c r="F193" s="134">
        <v>45528</v>
      </c>
      <c r="G193" s="135" t="s">
        <v>348</v>
      </c>
      <c r="H193" s="151">
        <v>49713</v>
      </c>
    </row>
    <row r="194" spans="1:8" ht="13.8" x14ac:dyDescent="0.3">
      <c r="A194" s="128">
        <v>188</v>
      </c>
      <c r="B194" s="129" t="s">
        <v>349</v>
      </c>
      <c r="C194" s="129" t="s">
        <v>341</v>
      </c>
      <c r="D194" s="129" t="s">
        <v>59</v>
      </c>
      <c r="E194" s="129" t="s">
        <v>354</v>
      </c>
      <c r="F194" s="130">
        <v>45649</v>
      </c>
      <c r="G194" s="131" t="s">
        <v>343</v>
      </c>
      <c r="H194" s="150">
        <v>31876</v>
      </c>
    </row>
    <row r="195" spans="1:8" ht="13.8" x14ac:dyDescent="0.3">
      <c r="A195" s="132">
        <v>189</v>
      </c>
      <c r="B195" s="133" t="s">
        <v>349</v>
      </c>
      <c r="C195" s="133" t="s">
        <v>341</v>
      </c>
      <c r="D195" s="133" t="s">
        <v>59</v>
      </c>
      <c r="E195" s="133" t="s">
        <v>354</v>
      </c>
      <c r="F195" s="134">
        <v>45434</v>
      </c>
      <c r="G195" s="135" t="s">
        <v>344</v>
      </c>
      <c r="H195" s="151">
        <v>74697</v>
      </c>
    </row>
    <row r="196" spans="1:8" ht="13.8" x14ac:dyDescent="0.3">
      <c r="A196" s="128">
        <v>190</v>
      </c>
      <c r="B196" s="129" t="s">
        <v>349</v>
      </c>
      <c r="C196" s="129" t="s">
        <v>341</v>
      </c>
      <c r="D196" s="129" t="s">
        <v>59</v>
      </c>
      <c r="E196" s="129" t="s">
        <v>354</v>
      </c>
      <c r="F196" s="130">
        <v>44420</v>
      </c>
      <c r="G196" s="131" t="s">
        <v>348</v>
      </c>
      <c r="H196" s="150">
        <v>24499</v>
      </c>
    </row>
    <row r="197" spans="1:8" ht="13.8" x14ac:dyDescent="0.3">
      <c r="A197" s="132">
        <v>191</v>
      </c>
      <c r="B197" s="133" t="s">
        <v>349</v>
      </c>
      <c r="C197" s="133" t="s">
        <v>341</v>
      </c>
      <c r="D197" s="133" t="s">
        <v>59</v>
      </c>
      <c r="E197" s="133" t="s">
        <v>354</v>
      </c>
      <c r="F197" s="134">
        <v>45338</v>
      </c>
      <c r="G197" s="135" t="s">
        <v>348</v>
      </c>
      <c r="H197" s="151">
        <v>39431</v>
      </c>
    </row>
    <row r="198" spans="1:8" ht="13.8" x14ac:dyDescent="0.3">
      <c r="A198" s="128">
        <v>192</v>
      </c>
      <c r="B198" s="129" t="s">
        <v>349</v>
      </c>
      <c r="C198" s="129" t="s">
        <v>341</v>
      </c>
      <c r="D198" s="129" t="s">
        <v>59</v>
      </c>
      <c r="E198" s="129" t="s">
        <v>354</v>
      </c>
      <c r="F198" s="130">
        <v>45384</v>
      </c>
      <c r="G198" s="131" t="s">
        <v>348</v>
      </c>
      <c r="H198" s="150">
        <v>79633</v>
      </c>
    </row>
    <row r="199" spans="1:8" ht="13.8" x14ac:dyDescent="0.3">
      <c r="A199" s="132">
        <v>193</v>
      </c>
      <c r="B199" s="133" t="s">
        <v>349</v>
      </c>
      <c r="C199" s="133" t="s">
        <v>346</v>
      </c>
      <c r="D199" s="133" t="s">
        <v>59</v>
      </c>
      <c r="E199" s="133" t="s">
        <v>354</v>
      </c>
      <c r="F199" s="134">
        <v>44542</v>
      </c>
      <c r="G199" s="135" t="s">
        <v>344</v>
      </c>
      <c r="H199" s="151">
        <v>94828</v>
      </c>
    </row>
    <row r="200" spans="1:8" ht="13.8" x14ac:dyDescent="0.3">
      <c r="A200" s="128">
        <v>194</v>
      </c>
      <c r="B200" s="129" t="s">
        <v>349</v>
      </c>
      <c r="C200" s="129" t="s">
        <v>346</v>
      </c>
      <c r="D200" s="129" t="s">
        <v>59</v>
      </c>
      <c r="E200" s="129" t="s">
        <v>354</v>
      </c>
      <c r="F200" s="130">
        <v>44724</v>
      </c>
      <c r="G200" s="131" t="s">
        <v>350</v>
      </c>
      <c r="H200" s="150">
        <v>60100</v>
      </c>
    </row>
    <row r="201" spans="1:8" ht="13.8" x14ac:dyDescent="0.3">
      <c r="A201" s="132">
        <v>195</v>
      </c>
      <c r="B201" s="133" t="s">
        <v>349</v>
      </c>
      <c r="C201" s="133" t="s">
        <v>346</v>
      </c>
      <c r="D201" s="133" t="s">
        <v>59</v>
      </c>
      <c r="E201" s="133" t="s">
        <v>354</v>
      </c>
      <c r="F201" s="134">
        <v>45345</v>
      </c>
      <c r="G201" s="135" t="s">
        <v>350</v>
      </c>
      <c r="H201" s="151">
        <v>88305</v>
      </c>
    </row>
    <row r="202" spans="1:8" ht="13.8" x14ac:dyDescent="0.3">
      <c r="A202" s="128">
        <v>196</v>
      </c>
      <c r="B202" s="129" t="s">
        <v>349</v>
      </c>
      <c r="C202" s="129" t="s">
        <v>346</v>
      </c>
      <c r="D202" s="129" t="s">
        <v>59</v>
      </c>
      <c r="E202" s="129" t="s">
        <v>354</v>
      </c>
      <c r="F202" s="130">
        <v>45455</v>
      </c>
      <c r="G202" s="131" t="s">
        <v>348</v>
      </c>
      <c r="H202" s="150">
        <v>76717</v>
      </c>
    </row>
    <row r="203" spans="1:8" ht="13.8" x14ac:dyDescent="0.3">
      <c r="A203" s="132">
        <v>197</v>
      </c>
      <c r="B203" s="133" t="s">
        <v>349</v>
      </c>
      <c r="C203" s="133" t="s">
        <v>346</v>
      </c>
      <c r="D203" s="133" t="s">
        <v>59</v>
      </c>
      <c r="E203" s="133" t="s">
        <v>354</v>
      </c>
      <c r="F203" s="134">
        <v>45417</v>
      </c>
      <c r="G203" s="135" t="s">
        <v>344</v>
      </c>
      <c r="H203" s="151">
        <v>44577</v>
      </c>
    </row>
    <row r="204" spans="1:8" ht="13.8" x14ac:dyDescent="0.3">
      <c r="A204" s="128">
        <v>198</v>
      </c>
      <c r="B204" s="129" t="s">
        <v>349</v>
      </c>
      <c r="C204" s="129" t="s">
        <v>346</v>
      </c>
      <c r="D204" s="129" t="s">
        <v>59</v>
      </c>
      <c r="E204" s="129" t="s">
        <v>354</v>
      </c>
      <c r="F204" s="130">
        <v>44607</v>
      </c>
      <c r="G204" s="131" t="s">
        <v>348</v>
      </c>
      <c r="H204" s="150">
        <v>58514</v>
      </c>
    </row>
    <row r="205" spans="1:8" ht="13.8" x14ac:dyDescent="0.3">
      <c r="A205" s="132">
        <v>199</v>
      </c>
      <c r="B205" s="133" t="s">
        <v>349</v>
      </c>
      <c r="C205" s="133" t="s">
        <v>346</v>
      </c>
      <c r="D205" s="133" t="s">
        <v>59</v>
      </c>
      <c r="E205" s="133" t="s">
        <v>354</v>
      </c>
      <c r="F205" s="134">
        <v>45411</v>
      </c>
      <c r="G205" s="135" t="s">
        <v>348</v>
      </c>
      <c r="H205" s="151">
        <v>33853</v>
      </c>
    </row>
    <row r="206" spans="1:8" ht="13.8" x14ac:dyDescent="0.3">
      <c r="A206" s="128">
        <v>200</v>
      </c>
      <c r="B206" s="129" t="s">
        <v>349</v>
      </c>
      <c r="C206" s="129" t="s">
        <v>346</v>
      </c>
      <c r="D206" s="129" t="s">
        <v>59</v>
      </c>
      <c r="E206" s="129" t="s">
        <v>354</v>
      </c>
      <c r="F206" s="130">
        <v>44939</v>
      </c>
      <c r="G206" s="131" t="s">
        <v>350</v>
      </c>
      <c r="H206" s="150">
        <v>32024</v>
      </c>
    </row>
    <row r="207" spans="1:8" ht="13.8" x14ac:dyDescent="0.3">
      <c r="A207" s="132">
        <v>201</v>
      </c>
      <c r="B207" s="133" t="s">
        <v>349</v>
      </c>
      <c r="C207" s="133" t="s">
        <v>346</v>
      </c>
      <c r="D207" s="133" t="s">
        <v>59</v>
      </c>
      <c r="E207" s="133" t="s">
        <v>354</v>
      </c>
      <c r="F207" s="134">
        <v>44437</v>
      </c>
      <c r="G207" s="135" t="s">
        <v>343</v>
      </c>
      <c r="H207" s="151">
        <v>76134</v>
      </c>
    </row>
    <row r="208" spans="1:8" ht="13.8" x14ac:dyDescent="0.3">
      <c r="A208" s="128">
        <v>202</v>
      </c>
      <c r="B208" s="129" t="s">
        <v>349</v>
      </c>
      <c r="C208" s="129" t="s">
        <v>346</v>
      </c>
      <c r="D208" s="129" t="s">
        <v>59</v>
      </c>
      <c r="E208" s="129" t="s">
        <v>354</v>
      </c>
      <c r="F208" s="130">
        <v>45355</v>
      </c>
      <c r="G208" s="131" t="s">
        <v>343</v>
      </c>
      <c r="H208" s="150">
        <v>10907</v>
      </c>
    </row>
    <row r="209" spans="1:8" ht="13.8" x14ac:dyDescent="0.3">
      <c r="A209" s="132">
        <v>203</v>
      </c>
      <c r="B209" s="133" t="s">
        <v>349</v>
      </c>
      <c r="C209" s="133" t="s">
        <v>346</v>
      </c>
      <c r="D209" s="133" t="s">
        <v>59</v>
      </c>
      <c r="E209" s="133" t="s">
        <v>354</v>
      </c>
      <c r="F209" s="134">
        <v>44374</v>
      </c>
      <c r="G209" s="135" t="s">
        <v>348</v>
      </c>
      <c r="H209" s="151">
        <v>62211</v>
      </c>
    </row>
    <row r="210" spans="1:8" ht="13.8" x14ac:dyDescent="0.3">
      <c r="A210" s="128">
        <v>204</v>
      </c>
      <c r="B210" s="129" t="s">
        <v>349</v>
      </c>
      <c r="C210" s="129" t="s">
        <v>346</v>
      </c>
      <c r="D210" s="129" t="s">
        <v>59</v>
      </c>
      <c r="E210" s="129" t="s">
        <v>354</v>
      </c>
      <c r="F210" s="130">
        <v>44314</v>
      </c>
      <c r="G210" s="131" t="s">
        <v>344</v>
      </c>
      <c r="H210" s="150">
        <v>78877</v>
      </c>
    </row>
    <row r="211" spans="1:8" ht="13.8" x14ac:dyDescent="0.3">
      <c r="A211" s="132">
        <v>205</v>
      </c>
      <c r="B211" s="133" t="s">
        <v>349</v>
      </c>
      <c r="C211" s="133" t="s">
        <v>351</v>
      </c>
      <c r="D211" s="133" t="s">
        <v>59</v>
      </c>
      <c r="E211" s="133" t="s">
        <v>354</v>
      </c>
      <c r="F211" s="134">
        <v>45652</v>
      </c>
      <c r="G211" s="135" t="s">
        <v>344</v>
      </c>
      <c r="H211" s="151">
        <v>49374</v>
      </c>
    </row>
    <row r="212" spans="1:8" ht="13.8" x14ac:dyDescent="0.3">
      <c r="A212" s="128">
        <v>206</v>
      </c>
      <c r="B212" s="129" t="s">
        <v>349</v>
      </c>
      <c r="C212" s="129" t="s">
        <v>351</v>
      </c>
      <c r="D212" s="129" t="s">
        <v>59</v>
      </c>
      <c r="E212" s="129" t="s">
        <v>354</v>
      </c>
      <c r="F212" s="130">
        <v>44976</v>
      </c>
      <c r="G212" s="131" t="s">
        <v>350</v>
      </c>
      <c r="H212" s="150">
        <v>51980</v>
      </c>
    </row>
    <row r="213" spans="1:8" ht="13.8" x14ac:dyDescent="0.3">
      <c r="A213" s="132">
        <v>207</v>
      </c>
      <c r="B213" s="133" t="s">
        <v>349</v>
      </c>
      <c r="C213" s="133" t="s">
        <v>351</v>
      </c>
      <c r="D213" s="133" t="s">
        <v>59</v>
      </c>
      <c r="E213" s="133" t="s">
        <v>354</v>
      </c>
      <c r="F213" s="134">
        <v>44639</v>
      </c>
      <c r="G213" s="135" t="s">
        <v>348</v>
      </c>
      <c r="H213" s="151">
        <v>30241</v>
      </c>
    </row>
    <row r="214" spans="1:8" ht="13.8" x14ac:dyDescent="0.3">
      <c r="A214" s="128">
        <v>208</v>
      </c>
      <c r="B214" s="129" t="s">
        <v>349</v>
      </c>
      <c r="C214" s="129" t="s">
        <v>351</v>
      </c>
      <c r="D214" s="129" t="s">
        <v>59</v>
      </c>
      <c r="E214" s="129" t="s">
        <v>354</v>
      </c>
      <c r="F214" s="130">
        <v>44484</v>
      </c>
      <c r="G214" s="131" t="s">
        <v>344</v>
      </c>
      <c r="H214" s="150">
        <v>92995</v>
      </c>
    </row>
    <row r="215" spans="1:8" ht="13.8" x14ac:dyDescent="0.3">
      <c r="A215" s="132">
        <v>209</v>
      </c>
      <c r="B215" s="133" t="s">
        <v>349</v>
      </c>
      <c r="C215" s="133" t="s">
        <v>351</v>
      </c>
      <c r="D215" s="133" t="s">
        <v>59</v>
      </c>
      <c r="E215" s="133" t="s">
        <v>354</v>
      </c>
      <c r="F215" s="134">
        <v>45481</v>
      </c>
      <c r="G215" s="135" t="s">
        <v>344</v>
      </c>
      <c r="H215" s="151">
        <v>20003</v>
      </c>
    </row>
    <row r="216" spans="1:8" ht="13.8" x14ac:dyDescent="0.3">
      <c r="A216" s="128">
        <v>210</v>
      </c>
      <c r="B216" s="129" t="s">
        <v>349</v>
      </c>
      <c r="C216" s="129" t="s">
        <v>351</v>
      </c>
      <c r="D216" s="129" t="s">
        <v>59</v>
      </c>
      <c r="E216" s="129" t="s">
        <v>354</v>
      </c>
      <c r="F216" s="130">
        <v>44999</v>
      </c>
      <c r="G216" s="131" t="s">
        <v>344</v>
      </c>
      <c r="H216" s="150">
        <v>48722</v>
      </c>
    </row>
    <row r="217" spans="1:8" ht="13.8" x14ac:dyDescent="0.3">
      <c r="A217" s="132">
        <v>211</v>
      </c>
      <c r="B217" s="133" t="s">
        <v>349</v>
      </c>
      <c r="C217" s="133" t="s">
        <v>351</v>
      </c>
      <c r="D217" s="133" t="s">
        <v>59</v>
      </c>
      <c r="E217" s="133" t="s">
        <v>354</v>
      </c>
      <c r="F217" s="134">
        <v>45507</v>
      </c>
      <c r="G217" s="135" t="s">
        <v>350</v>
      </c>
      <c r="H217" s="151">
        <v>48516</v>
      </c>
    </row>
    <row r="218" spans="1:8" ht="13.8" x14ac:dyDescent="0.3">
      <c r="A218" s="128">
        <v>212</v>
      </c>
      <c r="B218" s="129" t="s">
        <v>349</v>
      </c>
      <c r="C218" s="129" t="s">
        <v>351</v>
      </c>
      <c r="D218" s="129" t="s">
        <v>59</v>
      </c>
      <c r="E218" s="129" t="s">
        <v>354</v>
      </c>
      <c r="F218" s="130">
        <v>44757</v>
      </c>
      <c r="G218" s="131" t="s">
        <v>350</v>
      </c>
      <c r="H218" s="150">
        <v>71360</v>
      </c>
    </row>
    <row r="219" spans="1:8" ht="13.8" x14ac:dyDescent="0.3">
      <c r="A219" s="132">
        <v>213</v>
      </c>
      <c r="B219" s="133" t="s">
        <v>349</v>
      </c>
      <c r="C219" s="133" t="s">
        <v>351</v>
      </c>
      <c r="D219" s="133" t="s">
        <v>59</v>
      </c>
      <c r="E219" s="133" t="s">
        <v>354</v>
      </c>
      <c r="F219" s="134">
        <v>44379</v>
      </c>
      <c r="G219" s="135" t="s">
        <v>344</v>
      </c>
      <c r="H219" s="151">
        <v>59935</v>
      </c>
    </row>
    <row r="220" spans="1:8" ht="13.8" x14ac:dyDescent="0.3">
      <c r="A220" s="128">
        <v>214</v>
      </c>
      <c r="B220" s="129" t="s">
        <v>349</v>
      </c>
      <c r="C220" s="129" t="s">
        <v>351</v>
      </c>
      <c r="D220" s="129" t="s">
        <v>59</v>
      </c>
      <c r="E220" s="129" t="s">
        <v>354</v>
      </c>
      <c r="F220" s="130">
        <v>45321</v>
      </c>
      <c r="G220" s="131" t="s">
        <v>350</v>
      </c>
      <c r="H220" s="150">
        <v>38185</v>
      </c>
    </row>
    <row r="221" spans="1:8" ht="13.8" x14ac:dyDescent="0.3">
      <c r="A221" s="132">
        <v>215</v>
      </c>
      <c r="B221" s="133" t="s">
        <v>349</v>
      </c>
      <c r="C221" s="133" t="s">
        <v>351</v>
      </c>
      <c r="D221" s="133" t="s">
        <v>59</v>
      </c>
      <c r="E221" s="133" t="s">
        <v>354</v>
      </c>
      <c r="F221" s="134">
        <v>45021</v>
      </c>
      <c r="G221" s="135" t="s">
        <v>348</v>
      </c>
      <c r="H221" s="151">
        <v>18760</v>
      </c>
    </row>
    <row r="222" spans="1:8" ht="13.8" x14ac:dyDescent="0.3">
      <c r="A222" s="128">
        <v>216</v>
      </c>
      <c r="B222" s="129" t="s">
        <v>349</v>
      </c>
      <c r="C222" s="129" t="s">
        <v>351</v>
      </c>
      <c r="D222" s="129" t="s">
        <v>59</v>
      </c>
      <c r="E222" s="129" t="s">
        <v>354</v>
      </c>
      <c r="F222" s="130">
        <v>44800</v>
      </c>
      <c r="G222" s="131" t="s">
        <v>350</v>
      </c>
      <c r="H222" s="150">
        <v>49119</v>
      </c>
    </row>
    <row r="223" spans="1:8" ht="13.8" x14ac:dyDescent="0.3">
      <c r="A223" s="132">
        <v>217</v>
      </c>
      <c r="B223" s="133" t="s">
        <v>349</v>
      </c>
      <c r="C223" s="133" t="s">
        <v>352</v>
      </c>
      <c r="D223" s="133" t="s">
        <v>59</v>
      </c>
      <c r="E223" s="133" t="s">
        <v>354</v>
      </c>
      <c r="F223" s="134">
        <v>45286</v>
      </c>
      <c r="G223" s="135" t="s">
        <v>344</v>
      </c>
      <c r="H223" s="151">
        <v>59513</v>
      </c>
    </row>
    <row r="224" spans="1:8" ht="13.8" x14ac:dyDescent="0.3">
      <c r="A224" s="128">
        <v>218</v>
      </c>
      <c r="B224" s="129" t="s">
        <v>349</v>
      </c>
      <c r="C224" s="129" t="s">
        <v>352</v>
      </c>
      <c r="D224" s="129" t="s">
        <v>59</v>
      </c>
      <c r="E224" s="129" t="s">
        <v>354</v>
      </c>
      <c r="F224" s="130">
        <v>44731</v>
      </c>
      <c r="G224" s="131" t="s">
        <v>344</v>
      </c>
      <c r="H224" s="150">
        <v>51073</v>
      </c>
    </row>
    <row r="225" spans="1:8" ht="13.8" x14ac:dyDescent="0.3">
      <c r="A225" s="132">
        <v>219</v>
      </c>
      <c r="B225" s="133" t="s">
        <v>349</v>
      </c>
      <c r="C225" s="133" t="s">
        <v>352</v>
      </c>
      <c r="D225" s="133" t="s">
        <v>59</v>
      </c>
      <c r="E225" s="133" t="s">
        <v>354</v>
      </c>
      <c r="F225" s="134">
        <v>44423</v>
      </c>
      <c r="G225" s="135" t="s">
        <v>350</v>
      </c>
      <c r="H225" s="151">
        <v>76414</v>
      </c>
    </row>
    <row r="226" spans="1:8" ht="13.8" x14ac:dyDescent="0.3">
      <c r="A226" s="128">
        <v>220</v>
      </c>
      <c r="B226" s="129" t="s">
        <v>349</v>
      </c>
      <c r="C226" s="129" t="s">
        <v>352</v>
      </c>
      <c r="D226" s="129" t="s">
        <v>59</v>
      </c>
      <c r="E226" s="129" t="s">
        <v>354</v>
      </c>
      <c r="F226" s="130">
        <v>45065</v>
      </c>
      <c r="G226" s="131" t="s">
        <v>348</v>
      </c>
      <c r="H226" s="150">
        <v>18703</v>
      </c>
    </row>
    <row r="227" spans="1:8" ht="13.8" x14ac:dyDescent="0.3">
      <c r="A227" s="132">
        <v>221</v>
      </c>
      <c r="B227" s="133" t="s">
        <v>349</v>
      </c>
      <c r="C227" s="133" t="s">
        <v>352</v>
      </c>
      <c r="D227" s="133" t="s">
        <v>59</v>
      </c>
      <c r="E227" s="133" t="s">
        <v>354</v>
      </c>
      <c r="F227" s="134">
        <v>44892</v>
      </c>
      <c r="G227" s="135" t="s">
        <v>348</v>
      </c>
      <c r="H227" s="151">
        <v>63177</v>
      </c>
    </row>
    <row r="228" spans="1:8" ht="13.8" x14ac:dyDescent="0.3">
      <c r="A228" s="128">
        <v>222</v>
      </c>
      <c r="B228" s="129" t="s">
        <v>349</v>
      </c>
      <c r="C228" s="129" t="s">
        <v>352</v>
      </c>
      <c r="D228" s="129" t="s">
        <v>59</v>
      </c>
      <c r="E228" s="129" t="s">
        <v>354</v>
      </c>
      <c r="F228" s="130">
        <v>44671</v>
      </c>
      <c r="G228" s="131" t="s">
        <v>348</v>
      </c>
      <c r="H228" s="150">
        <v>49326</v>
      </c>
    </row>
    <row r="229" spans="1:8" ht="13.8" x14ac:dyDescent="0.3">
      <c r="A229" s="132">
        <v>223</v>
      </c>
      <c r="B229" s="133" t="s">
        <v>349</v>
      </c>
      <c r="C229" s="133" t="s">
        <v>352</v>
      </c>
      <c r="D229" s="133" t="s">
        <v>59</v>
      </c>
      <c r="E229" s="133" t="s">
        <v>354</v>
      </c>
      <c r="F229" s="134">
        <v>44399</v>
      </c>
      <c r="G229" s="135" t="s">
        <v>348</v>
      </c>
      <c r="H229" s="151">
        <v>46446</v>
      </c>
    </row>
    <row r="230" spans="1:8" ht="13.8" x14ac:dyDescent="0.3">
      <c r="A230" s="128">
        <v>224</v>
      </c>
      <c r="B230" s="129" t="s">
        <v>349</v>
      </c>
      <c r="C230" s="129" t="s">
        <v>352</v>
      </c>
      <c r="D230" s="129" t="s">
        <v>59</v>
      </c>
      <c r="E230" s="129" t="s">
        <v>354</v>
      </c>
      <c r="F230" s="130">
        <v>45046</v>
      </c>
      <c r="G230" s="131" t="s">
        <v>350</v>
      </c>
      <c r="H230" s="150">
        <v>67999</v>
      </c>
    </row>
    <row r="231" spans="1:8" ht="13.8" x14ac:dyDescent="0.3">
      <c r="A231" s="132">
        <v>225</v>
      </c>
      <c r="B231" s="133" t="s">
        <v>349</v>
      </c>
      <c r="C231" s="133" t="s">
        <v>352</v>
      </c>
      <c r="D231" s="133" t="s">
        <v>59</v>
      </c>
      <c r="E231" s="133" t="s">
        <v>354</v>
      </c>
      <c r="F231" s="134">
        <v>44586</v>
      </c>
      <c r="G231" s="135" t="s">
        <v>343</v>
      </c>
      <c r="H231" s="151">
        <v>70863</v>
      </c>
    </row>
    <row r="232" spans="1:8" ht="13.8" x14ac:dyDescent="0.3">
      <c r="A232" s="128">
        <v>226</v>
      </c>
      <c r="B232" s="129" t="s">
        <v>349</v>
      </c>
      <c r="C232" s="129" t="s">
        <v>352</v>
      </c>
      <c r="D232" s="129" t="s">
        <v>59</v>
      </c>
      <c r="E232" s="129" t="s">
        <v>354</v>
      </c>
      <c r="F232" s="130">
        <v>44673</v>
      </c>
      <c r="G232" s="131" t="s">
        <v>348</v>
      </c>
      <c r="H232" s="150">
        <v>43560</v>
      </c>
    </row>
    <row r="233" spans="1:8" ht="13.8" x14ac:dyDescent="0.3">
      <c r="A233" s="132">
        <v>227</v>
      </c>
      <c r="B233" s="133" t="s">
        <v>349</v>
      </c>
      <c r="C233" s="133" t="s">
        <v>352</v>
      </c>
      <c r="D233" s="133" t="s">
        <v>59</v>
      </c>
      <c r="E233" s="133" t="s">
        <v>354</v>
      </c>
      <c r="F233" s="134">
        <v>45639</v>
      </c>
      <c r="G233" s="135" t="s">
        <v>348</v>
      </c>
      <c r="H233" s="151">
        <v>53093</v>
      </c>
    </row>
    <row r="234" spans="1:8" ht="13.8" x14ac:dyDescent="0.3">
      <c r="A234" s="128">
        <v>228</v>
      </c>
      <c r="B234" s="129" t="s">
        <v>349</v>
      </c>
      <c r="C234" s="129" t="s">
        <v>352</v>
      </c>
      <c r="D234" s="129" t="s">
        <v>59</v>
      </c>
      <c r="E234" s="129" t="s">
        <v>354</v>
      </c>
      <c r="F234" s="130">
        <v>45645</v>
      </c>
      <c r="G234" s="131" t="s">
        <v>343</v>
      </c>
      <c r="H234" s="150">
        <v>80766</v>
      </c>
    </row>
    <row r="235" spans="1:8" ht="13.8" x14ac:dyDescent="0.3">
      <c r="A235" s="132">
        <v>229</v>
      </c>
      <c r="B235" s="133" t="s">
        <v>349</v>
      </c>
      <c r="C235" s="133" t="s">
        <v>341</v>
      </c>
      <c r="D235" s="133" t="s">
        <v>59</v>
      </c>
      <c r="E235" s="133" t="s">
        <v>354</v>
      </c>
      <c r="F235" s="134">
        <v>45396</v>
      </c>
      <c r="G235" s="135" t="s">
        <v>350</v>
      </c>
      <c r="H235" s="151">
        <v>65694</v>
      </c>
    </row>
    <row r="236" spans="1:8" ht="13.8" x14ac:dyDescent="0.3">
      <c r="A236" s="128">
        <v>230</v>
      </c>
      <c r="B236" s="129" t="s">
        <v>349</v>
      </c>
      <c r="C236" s="129" t="s">
        <v>341</v>
      </c>
      <c r="D236" s="129" t="s">
        <v>59</v>
      </c>
      <c r="E236" s="129" t="s">
        <v>354</v>
      </c>
      <c r="F236" s="130">
        <v>45361</v>
      </c>
      <c r="G236" s="131" t="s">
        <v>344</v>
      </c>
      <c r="H236" s="150">
        <v>21039</v>
      </c>
    </row>
    <row r="237" spans="1:8" ht="13.8" x14ac:dyDescent="0.3">
      <c r="A237" s="132">
        <v>231</v>
      </c>
      <c r="B237" s="133" t="s">
        <v>349</v>
      </c>
      <c r="C237" s="133" t="s">
        <v>341</v>
      </c>
      <c r="D237" s="133" t="s">
        <v>59</v>
      </c>
      <c r="E237" s="133" t="s">
        <v>354</v>
      </c>
      <c r="F237" s="134">
        <v>44579</v>
      </c>
      <c r="G237" s="135" t="s">
        <v>350</v>
      </c>
      <c r="H237" s="151">
        <v>50156</v>
      </c>
    </row>
    <row r="238" spans="1:8" ht="13.8" x14ac:dyDescent="0.3">
      <c r="A238" s="128">
        <v>232</v>
      </c>
      <c r="B238" s="129" t="s">
        <v>349</v>
      </c>
      <c r="C238" s="129" t="s">
        <v>341</v>
      </c>
      <c r="D238" s="129" t="s">
        <v>59</v>
      </c>
      <c r="E238" s="129" t="s">
        <v>354</v>
      </c>
      <c r="F238" s="130">
        <v>45645</v>
      </c>
      <c r="G238" s="131" t="s">
        <v>350</v>
      </c>
      <c r="H238" s="150">
        <v>84912</v>
      </c>
    </row>
    <row r="239" spans="1:8" ht="13.8" x14ac:dyDescent="0.3">
      <c r="A239" s="132">
        <v>233</v>
      </c>
      <c r="B239" s="133" t="s">
        <v>349</v>
      </c>
      <c r="C239" s="133" t="s">
        <v>341</v>
      </c>
      <c r="D239" s="133" t="s">
        <v>59</v>
      </c>
      <c r="E239" s="133" t="s">
        <v>354</v>
      </c>
      <c r="F239" s="134">
        <v>44934</v>
      </c>
      <c r="G239" s="135" t="s">
        <v>343</v>
      </c>
      <c r="H239" s="151">
        <v>73803</v>
      </c>
    </row>
    <row r="240" spans="1:8" ht="13.8" x14ac:dyDescent="0.3">
      <c r="A240" s="128">
        <v>234</v>
      </c>
      <c r="B240" s="129" t="s">
        <v>349</v>
      </c>
      <c r="C240" s="129" t="s">
        <v>341</v>
      </c>
      <c r="D240" s="129" t="s">
        <v>59</v>
      </c>
      <c r="E240" s="129" t="s">
        <v>354</v>
      </c>
      <c r="F240" s="130">
        <v>45211</v>
      </c>
      <c r="G240" s="131" t="s">
        <v>343</v>
      </c>
      <c r="H240" s="150">
        <v>96690</v>
      </c>
    </row>
    <row r="241" spans="1:8" ht="13.8" x14ac:dyDescent="0.3">
      <c r="A241" s="132">
        <v>235</v>
      </c>
      <c r="B241" s="133" t="s">
        <v>349</v>
      </c>
      <c r="C241" s="133" t="s">
        <v>341</v>
      </c>
      <c r="D241" s="133" t="s">
        <v>59</v>
      </c>
      <c r="E241" s="133" t="s">
        <v>354</v>
      </c>
      <c r="F241" s="134">
        <v>45281</v>
      </c>
      <c r="G241" s="135" t="s">
        <v>350</v>
      </c>
      <c r="H241" s="151">
        <v>25984</v>
      </c>
    </row>
    <row r="242" spans="1:8" ht="13.8" x14ac:dyDescent="0.3">
      <c r="A242" s="128">
        <v>236</v>
      </c>
      <c r="B242" s="129" t="s">
        <v>349</v>
      </c>
      <c r="C242" s="129" t="s">
        <v>341</v>
      </c>
      <c r="D242" s="129" t="s">
        <v>59</v>
      </c>
      <c r="E242" s="129" t="s">
        <v>354</v>
      </c>
      <c r="F242" s="130">
        <v>44326</v>
      </c>
      <c r="G242" s="131" t="s">
        <v>348</v>
      </c>
      <c r="H242" s="150">
        <v>17186</v>
      </c>
    </row>
    <row r="243" spans="1:8" ht="13.8" x14ac:dyDescent="0.3">
      <c r="A243" s="132">
        <v>237</v>
      </c>
      <c r="B243" s="133" t="s">
        <v>355</v>
      </c>
      <c r="C243" s="133" t="s">
        <v>341</v>
      </c>
      <c r="D243" s="133" t="s">
        <v>59</v>
      </c>
      <c r="E243" s="133" t="s">
        <v>354</v>
      </c>
      <c r="F243" s="134">
        <v>44814</v>
      </c>
      <c r="G243" s="135" t="s">
        <v>343</v>
      </c>
      <c r="H243" s="151">
        <v>74291</v>
      </c>
    </row>
    <row r="244" spans="1:8" ht="13.8" x14ac:dyDescent="0.3">
      <c r="A244" s="128">
        <v>238</v>
      </c>
      <c r="B244" s="129" t="s">
        <v>355</v>
      </c>
      <c r="C244" s="129" t="s">
        <v>341</v>
      </c>
      <c r="D244" s="129" t="s">
        <v>59</v>
      </c>
      <c r="E244" s="129" t="s">
        <v>354</v>
      </c>
      <c r="F244" s="130">
        <v>44414</v>
      </c>
      <c r="G244" s="131" t="s">
        <v>350</v>
      </c>
      <c r="H244" s="150">
        <v>90448</v>
      </c>
    </row>
    <row r="245" spans="1:8" ht="13.8" x14ac:dyDescent="0.3">
      <c r="A245" s="132">
        <v>239</v>
      </c>
      <c r="B245" s="133" t="s">
        <v>355</v>
      </c>
      <c r="C245" s="133" t="s">
        <v>341</v>
      </c>
      <c r="D245" s="133" t="s">
        <v>59</v>
      </c>
      <c r="E245" s="133" t="s">
        <v>354</v>
      </c>
      <c r="F245" s="134">
        <v>45086</v>
      </c>
      <c r="G245" s="135" t="s">
        <v>344</v>
      </c>
      <c r="H245" s="151">
        <v>83252</v>
      </c>
    </row>
    <row r="246" spans="1:8" ht="13.8" x14ac:dyDescent="0.3">
      <c r="A246" s="128">
        <v>240</v>
      </c>
      <c r="B246" s="129" t="s">
        <v>355</v>
      </c>
      <c r="C246" s="129" t="s">
        <v>341</v>
      </c>
      <c r="D246" s="129" t="s">
        <v>59</v>
      </c>
      <c r="E246" s="129" t="s">
        <v>354</v>
      </c>
      <c r="F246" s="130">
        <v>45653</v>
      </c>
      <c r="G246" s="131" t="s">
        <v>344</v>
      </c>
      <c r="H246" s="150">
        <v>61504</v>
      </c>
    </row>
    <row r="247" spans="1:8" ht="13.8" x14ac:dyDescent="0.3">
      <c r="A247" s="132">
        <v>241</v>
      </c>
      <c r="B247" s="133" t="s">
        <v>355</v>
      </c>
      <c r="C247" s="133" t="s">
        <v>346</v>
      </c>
      <c r="D247" s="133" t="s">
        <v>59</v>
      </c>
      <c r="E247" s="133" t="s">
        <v>354</v>
      </c>
      <c r="F247" s="134">
        <v>44717</v>
      </c>
      <c r="G247" s="135" t="s">
        <v>350</v>
      </c>
      <c r="H247" s="151">
        <v>65422</v>
      </c>
    </row>
    <row r="248" spans="1:8" ht="13.8" x14ac:dyDescent="0.3">
      <c r="A248" s="128">
        <v>242</v>
      </c>
      <c r="B248" s="129" t="s">
        <v>355</v>
      </c>
      <c r="C248" s="129" t="s">
        <v>346</v>
      </c>
      <c r="D248" s="129" t="s">
        <v>59</v>
      </c>
      <c r="E248" s="129" t="s">
        <v>354</v>
      </c>
      <c r="F248" s="130">
        <v>44288</v>
      </c>
      <c r="G248" s="131" t="s">
        <v>344</v>
      </c>
      <c r="H248" s="150">
        <v>20045</v>
      </c>
    </row>
    <row r="249" spans="1:8" ht="13.8" x14ac:dyDescent="0.3">
      <c r="A249" s="132">
        <v>243</v>
      </c>
      <c r="B249" s="133" t="s">
        <v>355</v>
      </c>
      <c r="C249" s="133" t="s">
        <v>346</v>
      </c>
      <c r="D249" s="133" t="s">
        <v>59</v>
      </c>
      <c r="E249" s="133" t="s">
        <v>354</v>
      </c>
      <c r="F249" s="134">
        <v>44779</v>
      </c>
      <c r="G249" s="135" t="s">
        <v>350</v>
      </c>
      <c r="H249" s="151">
        <v>96375</v>
      </c>
    </row>
    <row r="250" spans="1:8" ht="13.8" x14ac:dyDescent="0.3">
      <c r="A250" s="128">
        <v>244</v>
      </c>
      <c r="B250" s="129" t="s">
        <v>355</v>
      </c>
      <c r="C250" s="129" t="s">
        <v>346</v>
      </c>
      <c r="D250" s="129" t="s">
        <v>59</v>
      </c>
      <c r="E250" s="129" t="s">
        <v>354</v>
      </c>
      <c r="F250" s="130">
        <v>44710</v>
      </c>
      <c r="G250" s="131" t="s">
        <v>350</v>
      </c>
      <c r="H250" s="150">
        <v>72127</v>
      </c>
    </row>
    <row r="251" spans="1:8" ht="13.8" x14ac:dyDescent="0.3">
      <c r="A251" s="132">
        <v>245</v>
      </c>
      <c r="B251" s="133" t="s">
        <v>355</v>
      </c>
      <c r="C251" s="133" t="s">
        <v>346</v>
      </c>
      <c r="D251" s="133" t="s">
        <v>59</v>
      </c>
      <c r="E251" s="133" t="s">
        <v>354</v>
      </c>
      <c r="F251" s="134">
        <v>44340</v>
      </c>
      <c r="G251" s="135" t="s">
        <v>348</v>
      </c>
      <c r="H251" s="151">
        <v>40332</v>
      </c>
    </row>
    <row r="252" spans="1:8" ht="13.8" x14ac:dyDescent="0.3">
      <c r="A252" s="128">
        <v>246</v>
      </c>
      <c r="B252" s="129" t="s">
        <v>355</v>
      </c>
      <c r="C252" s="129" t="s">
        <v>346</v>
      </c>
      <c r="D252" s="129" t="s">
        <v>59</v>
      </c>
      <c r="E252" s="129" t="s">
        <v>354</v>
      </c>
      <c r="F252" s="130">
        <v>44523</v>
      </c>
      <c r="G252" s="131" t="s">
        <v>348</v>
      </c>
      <c r="H252" s="150">
        <v>67602</v>
      </c>
    </row>
    <row r="253" spans="1:8" ht="13.8" x14ac:dyDescent="0.3">
      <c r="A253" s="132">
        <v>247</v>
      </c>
      <c r="B253" s="133" t="s">
        <v>349</v>
      </c>
      <c r="C253" s="133" t="s">
        <v>346</v>
      </c>
      <c r="D253" s="133" t="s">
        <v>59</v>
      </c>
      <c r="E253" s="133" t="s">
        <v>354</v>
      </c>
      <c r="F253" s="134">
        <v>45319</v>
      </c>
      <c r="G253" s="135" t="s">
        <v>344</v>
      </c>
      <c r="H253" s="151">
        <v>23829</v>
      </c>
    </row>
    <row r="254" spans="1:8" ht="13.8" x14ac:dyDescent="0.3">
      <c r="A254" s="128">
        <v>248</v>
      </c>
      <c r="B254" s="129" t="s">
        <v>349</v>
      </c>
      <c r="C254" s="129" t="s">
        <v>346</v>
      </c>
      <c r="D254" s="129" t="s">
        <v>59</v>
      </c>
      <c r="E254" s="129" t="s">
        <v>354</v>
      </c>
      <c r="F254" s="130">
        <v>44781</v>
      </c>
      <c r="G254" s="131" t="s">
        <v>344</v>
      </c>
      <c r="H254" s="150">
        <v>18896</v>
      </c>
    </row>
    <row r="255" spans="1:8" ht="13.8" x14ac:dyDescent="0.3">
      <c r="A255" s="132">
        <v>249</v>
      </c>
      <c r="B255" s="133" t="s">
        <v>349</v>
      </c>
      <c r="C255" s="133" t="s">
        <v>346</v>
      </c>
      <c r="D255" s="133" t="s">
        <v>59</v>
      </c>
      <c r="E255" s="133" t="s">
        <v>354</v>
      </c>
      <c r="F255" s="134">
        <v>45657</v>
      </c>
      <c r="G255" s="135" t="s">
        <v>343</v>
      </c>
      <c r="H255" s="151">
        <v>31000</v>
      </c>
    </row>
    <row r="256" spans="1:8" ht="13.8" x14ac:dyDescent="0.3">
      <c r="A256" s="128">
        <v>250</v>
      </c>
      <c r="B256" s="129" t="s">
        <v>349</v>
      </c>
      <c r="C256" s="129" t="s">
        <v>346</v>
      </c>
      <c r="D256" s="129" t="s">
        <v>59</v>
      </c>
      <c r="E256" s="129" t="s">
        <v>354</v>
      </c>
      <c r="F256" s="130">
        <v>44653</v>
      </c>
      <c r="G256" s="131" t="s">
        <v>344</v>
      </c>
      <c r="H256" s="150">
        <v>86890</v>
      </c>
    </row>
    <row r="257" spans="1:8" ht="13.8" x14ac:dyDescent="0.3">
      <c r="A257" s="132">
        <v>251</v>
      </c>
      <c r="B257" s="133" t="s">
        <v>349</v>
      </c>
      <c r="C257" s="133" t="s">
        <v>346</v>
      </c>
      <c r="D257" s="133" t="s">
        <v>59</v>
      </c>
      <c r="E257" s="133" t="s">
        <v>354</v>
      </c>
      <c r="F257" s="134">
        <v>45105</v>
      </c>
      <c r="G257" s="135" t="s">
        <v>350</v>
      </c>
      <c r="H257" s="151">
        <v>33365</v>
      </c>
    </row>
    <row r="258" spans="1:8" ht="13.8" x14ac:dyDescent="0.3">
      <c r="A258" s="128">
        <v>252</v>
      </c>
      <c r="B258" s="129" t="s">
        <v>349</v>
      </c>
      <c r="C258" s="129" t="s">
        <v>346</v>
      </c>
      <c r="D258" s="129" t="s">
        <v>59</v>
      </c>
      <c r="E258" s="129" t="s">
        <v>354</v>
      </c>
      <c r="F258" s="130">
        <v>45521</v>
      </c>
      <c r="G258" s="131" t="s">
        <v>344</v>
      </c>
      <c r="H258" s="150">
        <v>70074</v>
      </c>
    </row>
    <row r="259" spans="1:8" ht="13.8" x14ac:dyDescent="0.3">
      <c r="A259" s="132">
        <v>253</v>
      </c>
      <c r="B259" s="133" t="s">
        <v>349</v>
      </c>
      <c r="C259" s="133" t="s">
        <v>351</v>
      </c>
      <c r="D259" s="133" t="s">
        <v>59</v>
      </c>
      <c r="E259" s="133" t="s">
        <v>354</v>
      </c>
      <c r="F259" s="134">
        <v>44732</v>
      </c>
      <c r="G259" s="135" t="s">
        <v>350</v>
      </c>
      <c r="H259" s="151">
        <v>95980</v>
      </c>
    </row>
    <row r="260" spans="1:8" ht="13.8" x14ac:dyDescent="0.3">
      <c r="A260" s="128">
        <v>254</v>
      </c>
      <c r="B260" s="129" t="s">
        <v>349</v>
      </c>
      <c r="C260" s="129" t="s">
        <v>351</v>
      </c>
      <c r="D260" s="129" t="s">
        <v>59</v>
      </c>
      <c r="E260" s="129" t="s">
        <v>354</v>
      </c>
      <c r="F260" s="130">
        <v>44310</v>
      </c>
      <c r="G260" s="131" t="s">
        <v>344</v>
      </c>
      <c r="H260" s="150">
        <v>23025</v>
      </c>
    </row>
    <row r="261" spans="1:8" ht="13.8" x14ac:dyDescent="0.3">
      <c r="A261" s="132">
        <v>255</v>
      </c>
      <c r="B261" s="133" t="s">
        <v>349</v>
      </c>
      <c r="C261" s="133" t="s">
        <v>351</v>
      </c>
      <c r="D261" s="133" t="s">
        <v>59</v>
      </c>
      <c r="E261" s="133" t="s">
        <v>354</v>
      </c>
      <c r="F261" s="134">
        <v>44862</v>
      </c>
      <c r="G261" s="135" t="s">
        <v>348</v>
      </c>
      <c r="H261" s="151">
        <v>94259</v>
      </c>
    </row>
    <row r="262" spans="1:8" ht="13.8" x14ac:dyDescent="0.3">
      <c r="A262" s="128">
        <v>256</v>
      </c>
      <c r="B262" s="129" t="s">
        <v>349</v>
      </c>
      <c r="C262" s="129" t="s">
        <v>351</v>
      </c>
      <c r="D262" s="129" t="s">
        <v>59</v>
      </c>
      <c r="E262" s="129" t="s">
        <v>354</v>
      </c>
      <c r="F262" s="130">
        <v>44223</v>
      </c>
      <c r="G262" s="131" t="s">
        <v>344</v>
      </c>
      <c r="H262" s="150">
        <v>31522</v>
      </c>
    </row>
    <row r="263" spans="1:8" ht="13.8" x14ac:dyDescent="0.3">
      <c r="A263" s="132">
        <v>257</v>
      </c>
      <c r="B263" s="133" t="s">
        <v>349</v>
      </c>
      <c r="C263" s="133" t="s">
        <v>351</v>
      </c>
      <c r="D263" s="133" t="s">
        <v>59</v>
      </c>
      <c r="E263" s="133" t="s">
        <v>354</v>
      </c>
      <c r="F263" s="134">
        <v>44947</v>
      </c>
      <c r="G263" s="135" t="s">
        <v>348</v>
      </c>
      <c r="H263" s="151">
        <v>86046</v>
      </c>
    </row>
    <row r="264" spans="1:8" ht="13.8" x14ac:dyDescent="0.3">
      <c r="A264" s="128">
        <v>258</v>
      </c>
      <c r="B264" s="129" t="s">
        <v>349</v>
      </c>
      <c r="C264" s="129" t="s">
        <v>351</v>
      </c>
      <c r="D264" s="129" t="s">
        <v>347</v>
      </c>
      <c r="E264" s="129" t="s">
        <v>354</v>
      </c>
      <c r="F264" s="130">
        <v>44508</v>
      </c>
      <c r="G264" s="131" t="s">
        <v>348</v>
      </c>
      <c r="H264" s="150">
        <v>41167</v>
      </c>
    </row>
    <row r="265" spans="1:8" ht="13.8" x14ac:dyDescent="0.3">
      <c r="A265" s="132">
        <v>259</v>
      </c>
      <c r="B265" s="133" t="s">
        <v>349</v>
      </c>
      <c r="C265" s="133" t="s">
        <v>351</v>
      </c>
      <c r="D265" s="133" t="s">
        <v>347</v>
      </c>
      <c r="E265" s="133" t="s">
        <v>354</v>
      </c>
      <c r="F265" s="134">
        <v>44876</v>
      </c>
      <c r="G265" s="135" t="s">
        <v>350</v>
      </c>
      <c r="H265" s="151">
        <v>48025</v>
      </c>
    </row>
    <row r="266" spans="1:8" ht="13.8" x14ac:dyDescent="0.3">
      <c r="A266" s="128">
        <v>260</v>
      </c>
      <c r="B266" s="129" t="s">
        <v>349</v>
      </c>
      <c r="C266" s="129" t="s">
        <v>351</v>
      </c>
      <c r="D266" s="129" t="s">
        <v>347</v>
      </c>
      <c r="E266" s="129" t="s">
        <v>354</v>
      </c>
      <c r="F266" s="130">
        <v>44668</v>
      </c>
      <c r="G266" s="131" t="s">
        <v>348</v>
      </c>
      <c r="H266" s="150">
        <v>26961</v>
      </c>
    </row>
    <row r="267" spans="1:8" ht="13.8" x14ac:dyDescent="0.3">
      <c r="A267" s="132">
        <v>261</v>
      </c>
      <c r="B267" s="133" t="s">
        <v>349</v>
      </c>
      <c r="C267" s="133" t="s">
        <v>351</v>
      </c>
      <c r="D267" s="133" t="s">
        <v>59</v>
      </c>
      <c r="E267" s="133" t="s">
        <v>354</v>
      </c>
      <c r="F267" s="134">
        <v>44222</v>
      </c>
      <c r="G267" s="135" t="s">
        <v>350</v>
      </c>
      <c r="H267" s="151">
        <v>85681</v>
      </c>
    </row>
    <row r="268" spans="1:8" ht="13.8" x14ac:dyDescent="0.3">
      <c r="A268" s="128">
        <v>262</v>
      </c>
      <c r="B268" s="129" t="s">
        <v>349</v>
      </c>
      <c r="C268" s="129" t="s">
        <v>351</v>
      </c>
      <c r="D268" s="129" t="s">
        <v>59</v>
      </c>
      <c r="E268" s="129" t="s">
        <v>354</v>
      </c>
      <c r="F268" s="130">
        <v>45138</v>
      </c>
      <c r="G268" s="131" t="s">
        <v>344</v>
      </c>
      <c r="H268" s="150">
        <v>72707</v>
      </c>
    </row>
    <row r="269" spans="1:8" ht="13.8" x14ac:dyDescent="0.3">
      <c r="A269" s="132">
        <v>263</v>
      </c>
      <c r="B269" s="133" t="s">
        <v>349</v>
      </c>
      <c r="C269" s="133" t="s">
        <v>351</v>
      </c>
      <c r="D269" s="133" t="s">
        <v>59</v>
      </c>
      <c r="E269" s="133" t="s">
        <v>354</v>
      </c>
      <c r="F269" s="134">
        <v>44457</v>
      </c>
      <c r="G269" s="135" t="s">
        <v>350</v>
      </c>
      <c r="H269" s="151">
        <v>25296</v>
      </c>
    </row>
    <row r="270" spans="1:8" ht="13.8" x14ac:dyDescent="0.3">
      <c r="A270" s="128">
        <v>264</v>
      </c>
      <c r="B270" s="129" t="s">
        <v>349</v>
      </c>
      <c r="C270" s="129" t="s">
        <v>351</v>
      </c>
      <c r="D270" s="129" t="s">
        <v>59</v>
      </c>
      <c r="E270" s="129" t="s">
        <v>354</v>
      </c>
      <c r="F270" s="130">
        <v>45482</v>
      </c>
      <c r="G270" s="131" t="s">
        <v>348</v>
      </c>
      <c r="H270" s="150">
        <v>72571</v>
      </c>
    </row>
    <row r="271" spans="1:8" ht="13.8" x14ac:dyDescent="0.3">
      <c r="A271" s="132">
        <v>265</v>
      </c>
      <c r="B271" s="133" t="s">
        <v>349</v>
      </c>
      <c r="C271" s="133" t="s">
        <v>352</v>
      </c>
      <c r="D271" s="133" t="s">
        <v>59</v>
      </c>
      <c r="E271" s="133" t="s">
        <v>354</v>
      </c>
      <c r="F271" s="134">
        <v>45017</v>
      </c>
      <c r="G271" s="135" t="s">
        <v>344</v>
      </c>
      <c r="H271" s="151">
        <v>67236</v>
      </c>
    </row>
    <row r="272" spans="1:8" ht="13.8" x14ac:dyDescent="0.3">
      <c r="A272" s="128">
        <v>266</v>
      </c>
      <c r="B272" s="129" t="s">
        <v>349</v>
      </c>
      <c r="C272" s="129" t="s">
        <v>352</v>
      </c>
      <c r="D272" s="129" t="s">
        <v>59</v>
      </c>
      <c r="E272" s="129" t="s">
        <v>354</v>
      </c>
      <c r="F272" s="130">
        <v>44793</v>
      </c>
      <c r="G272" s="131" t="s">
        <v>350</v>
      </c>
      <c r="H272" s="150">
        <v>31745</v>
      </c>
    </row>
    <row r="273" spans="1:8" ht="13.8" x14ac:dyDescent="0.3">
      <c r="A273" s="132">
        <v>267</v>
      </c>
      <c r="B273" s="133" t="s">
        <v>349</v>
      </c>
      <c r="C273" s="133" t="s">
        <v>352</v>
      </c>
      <c r="D273" s="133" t="s">
        <v>59</v>
      </c>
      <c r="E273" s="133" t="s">
        <v>354</v>
      </c>
      <c r="F273" s="134">
        <v>45610</v>
      </c>
      <c r="G273" s="135" t="s">
        <v>343</v>
      </c>
      <c r="H273" s="151">
        <v>16973</v>
      </c>
    </row>
    <row r="274" spans="1:8" ht="13.8" x14ac:dyDescent="0.3">
      <c r="A274" s="128">
        <v>268</v>
      </c>
      <c r="B274" s="129" t="s">
        <v>349</v>
      </c>
      <c r="C274" s="129" t="s">
        <v>352</v>
      </c>
      <c r="D274" s="129" t="s">
        <v>59</v>
      </c>
      <c r="E274" s="129" t="s">
        <v>354</v>
      </c>
      <c r="F274" s="130">
        <v>45320</v>
      </c>
      <c r="G274" s="131" t="s">
        <v>344</v>
      </c>
      <c r="H274" s="150">
        <v>10282</v>
      </c>
    </row>
    <row r="275" spans="1:8" ht="13.8" x14ac:dyDescent="0.3">
      <c r="A275" s="132">
        <v>269</v>
      </c>
      <c r="B275" s="133" t="s">
        <v>349</v>
      </c>
      <c r="C275" s="133" t="s">
        <v>352</v>
      </c>
      <c r="D275" s="133" t="s">
        <v>59</v>
      </c>
      <c r="E275" s="133" t="s">
        <v>354</v>
      </c>
      <c r="F275" s="134">
        <v>45212</v>
      </c>
      <c r="G275" s="135" t="s">
        <v>344</v>
      </c>
      <c r="H275" s="151">
        <v>88743</v>
      </c>
    </row>
    <row r="276" spans="1:8" ht="13.8" x14ac:dyDescent="0.3">
      <c r="A276" s="128">
        <v>270</v>
      </c>
      <c r="B276" s="129" t="s">
        <v>349</v>
      </c>
      <c r="C276" s="129" t="s">
        <v>352</v>
      </c>
      <c r="D276" s="129" t="s">
        <v>59</v>
      </c>
      <c r="E276" s="129" t="s">
        <v>354</v>
      </c>
      <c r="F276" s="130">
        <v>45226</v>
      </c>
      <c r="G276" s="131" t="s">
        <v>344</v>
      </c>
      <c r="H276" s="150">
        <v>46628</v>
      </c>
    </row>
    <row r="277" spans="1:8" ht="13.8" x14ac:dyDescent="0.3">
      <c r="A277" s="132">
        <v>271</v>
      </c>
      <c r="B277" s="133" t="s">
        <v>349</v>
      </c>
      <c r="C277" s="133" t="s">
        <v>352</v>
      </c>
      <c r="D277" s="133" t="s">
        <v>59</v>
      </c>
      <c r="E277" s="133" t="s">
        <v>354</v>
      </c>
      <c r="F277" s="134">
        <v>45198</v>
      </c>
      <c r="G277" s="135" t="s">
        <v>344</v>
      </c>
      <c r="H277" s="151">
        <v>17366</v>
      </c>
    </row>
    <row r="278" spans="1:8" ht="13.8" x14ac:dyDescent="0.3">
      <c r="A278" s="128">
        <v>272</v>
      </c>
      <c r="B278" s="129" t="s">
        <v>349</v>
      </c>
      <c r="C278" s="129" t="s">
        <v>352</v>
      </c>
      <c r="D278" s="129" t="s">
        <v>59</v>
      </c>
      <c r="E278" s="129" t="s">
        <v>354</v>
      </c>
      <c r="F278" s="130">
        <v>44768</v>
      </c>
      <c r="G278" s="131" t="s">
        <v>348</v>
      </c>
      <c r="H278" s="150">
        <v>38089</v>
      </c>
    </row>
    <row r="279" spans="1:8" ht="13.8" x14ac:dyDescent="0.3">
      <c r="A279" s="132">
        <v>273</v>
      </c>
      <c r="B279" s="133" t="s">
        <v>349</v>
      </c>
      <c r="C279" s="133" t="s">
        <v>352</v>
      </c>
      <c r="D279" s="133" t="s">
        <v>59</v>
      </c>
      <c r="E279" s="133" t="s">
        <v>354</v>
      </c>
      <c r="F279" s="134">
        <v>44778</v>
      </c>
      <c r="G279" s="135" t="s">
        <v>343</v>
      </c>
      <c r="H279" s="151">
        <v>89809</v>
      </c>
    </row>
    <row r="280" spans="1:8" ht="13.8" x14ac:dyDescent="0.3">
      <c r="A280" s="128">
        <v>274</v>
      </c>
      <c r="B280" s="129" t="s">
        <v>349</v>
      </c>
      <c r="C280" s="129" t="s">
        <v>352</v>
      </c>
      <c r="D280" s="129" t="s">
        <v>59</v>
      </c>
      <c r="E280" s="129" t="s">
        <v>354</v>
      </c>
      <c r="F280" s="130">
        <v>44535</v>
      </c>
      <c r="G280" s="131" t="s">
        <v>348</v>
      </c>
      <c r="H280" s="150">
        <v>97708</v>
      </c>
    </row>
    <row r="281" spans="1:8" ht="13.8" x14ac:dyDescent="0.3">
      <c r="A281" s="132">
        <v>275</v>
      </c>
      <c r="B281" s="133" t="s">
        <v>349</v>
      </c>
      <c r="C281" s="133" t="s">
        <v>352</v>
      </c>
      <c r="D281" s="133" t="s">
        <v>59</v>
      </c>
      <c r="E281" s="133" t="s">
        <v>354</v>
      </c>
      <c r="F281" s="134">
        <v>44821</v>
      </c>
      <c r="G281" s="135" t="s">
        <v>343</v>
      </c>
      <c r="H281" s="151">
        <v>94596</v>
      </c>
    </row>
    <row r="282" spans="1:8" ht="13.8" x14ac:dyDescent="0.3">
      <c r="A282" s="128">
        <v>276</v>
      </c>
      <c r="B282" s="129" t="s">
        <v>349</v>
      </c>
      <c r="C282" s="129" t="s">
        <v>352</v>
      </c>
      <c r="D282" s="129" t="s">
        <v>59</v>
      </c>
      <c r="E282" s="129" t="s">
        <v>354</v>
      </c>
      <c r="F282" s="130">
        <v>44619</v>
      </c>
      <c r="G282" s="131" t="s">
        <v>343</v>
      </c>
      <c r="H282" s="150">
        <v>30900</v>
      </c>
    </row>
    <row r="283" spans="1:8" ht="13.8" x14ac:dyDescent="0.3">
      <c r="A283" s="132">
        <v>277</v>
      </c>
      <c r="B283" s="133" t="s">
        <v>349</v>
      </c>
      <c r="C283" s="133" t="s">
        <v>341</v>
      </c>
      <c r="D283" s="133" t="s">
        <v>59</v>
      </c>
      <c r="E283" s="133" t="s">
        <v>354</v>
      </c>
      <c r="F283" s="134">
        <v>44988</v>
      </c>
      <c r="G283" s="135" t="s">
        <v>350</v>
      </c>
      <c r="H283" s="151">
        <v>82903</v>
      </c>
    </row>
    <row r="284" spans="1:8" ht="13.8" x14ac:dyDescent="0.3">
      <c r="A284" s="128">
        <v>278</v>
      </c>
      <c r="B284" s="129" t="s">
        <v>349</v>
      </c>
      <c r="C284" s="129" t="s">
        <v>341</v>
      </c>
      <c r="D284" s="129" t="s">
        <v>59</v>
      </c>
      <c r="E284" s="129" t="s">
        <v>354</v>
      </c>
      <c r="F284" s="130">
        <v>45554</v>
      </c>
      <c r="G284" s="131" t="s">
        <v>344</v>
      </c>
      <c r="H284" s="150">
        <v>81835</v>
      </c>
    </row>
    <row r="285" spans="1:8" ht="13.8" x14ac:dyDescent="0.3">
      <c r="A285" s="132">
        <v>279</v>
      </c>
      <c r="B285" s="133" t="s">
        <v>349</v>
      </c>
      <c r="C285" s="133" t="s">
        <v>341</v>
      </c>
      <c r="D285" s="133" t="s">
        <v>59</v>
      </c>
      <c r="E285" s="133" t="s">
        <v>354</v>
      </c>
      <c r="F285" s="134">
        <v>45602</v>
      </c>
      <c r="G285" s="135" t="s">
        <v>350</v>
      </c>
      <c r="H285" s="151">
        <v>71469</v>
      </c>
    </row>
    <row r="286" spans="1:8" ht="13.8" x14ac:dyDescent="0.3">
      <c r="A286" s="128">
        <v>280</v>
      </c>
      <c r="B286" s="129" t="s">
        <v>349</v>
      </c>
      <c r="C286" s="129" t="s">
        <v>341</v>
      </c>
      <c r="D286" s="129" t="s">
        <v>59</v>
      </c>
      <c r="E286" s="129" t="s">
        <v>354</v>
      </c>
      <c r="F286" s="130">
        <v>44247</v>
      </c>
      <c r="G286" s="131" t="s">
        <v>344</v>
      </c>
      <c r="H286" s="150">
        <v>68096</v>
      </c>
    </row>
    <row r="287" spans="1:8" ht="13.8" x14ac:dyDescent="0.3">
      <c r="A287" s="132">
        <v>281</v>
      </c>
      <c r="B287" s="133" t="s">
        <v>349</v>
      </c>
      <c r="C287" s="133" t="s">
        <v>341</v>
      </c>
      <c r="D287" s="133" t="s">
        <v>59</v>
      </c>
      <c r="E287" s="133" t="s">
        <v>354</v>
      </c>
      <c r="F287" s="134">
        <v>44992</v>
      </c>
      <c r="G287" s="135" t="s">
        <v>348</v>
      </c>
      <c r="H287" s="151">
        <v>76399</v>
      </c>
    </row>
    <row r="288" spans="1:8" ht="13.8" x14ac:dyDescent="0.3">
      <c r="A288" s="128">
        <v>282</v>
      </c>
      <c r="B288" s="129" t="s">
        <v>349</v>
      </c>
      <c r="C288" s="129" t="s">
        <v>341</v>
      </c>
      <c r="D288" s="129" t="s">
        <v>59</v>
      </c>
      <c r="E288" s="129" t="s">
        <v>354</v>
      </c>
      <c r="F288" s="130">
        <v>45037</v>
      </c>
      <c r="G288" s="131" t="s">
        <v>343</v>
      </c>
      <c r="H288" s="150">
        <v>18144</v>
      </c>
    </row>
    <row r="289" spans="1:8" ht="13.8" x14ac:dyDescent="0.3">
      <c r="A289" s="132">
        <v>283</v>
      </c>
      <c r="B289" s="133" t="s">
        <v>349</v>
      </c>
      <c r="C289" s="133" t="s">
        <v>341</v>
      </c>
      <c r="D289" s="133" t="s">
        <v>59</v>
      </c>
      <c r="E289" s="133" t="s">
        <v>354</v>
      </c>
      <c r="F289" s="134">
        <v>45097</v>
      </c>
      <c r="G289" s="135" t="s">
        <v>344</v>
      </c>
      <c r="H289" s="151">
        <v>25998</v>
      </c>
    </row>
    <row r="290" spans="1:8" ht="13.8" x14ac:dyDescent="0.3">
      <c r="A290" s="128">
        <v>284</v>
      </c>
      <c r="B290" s="129" t="s">
        <v>349</v>
      </c>
      <c r="C290" s="129" t="s">
        <v>341</v>
      </c>
      <c r="D290" s="129" t="s">
        <v>59</v>
      </c>
      <c r="E290" s="129" t="s">
        <v>354</v>
      </c>
      <c r="F290" s="130">
        <v>45043</v>
      </c>
      <c r="G290" s="131" t="s">
        <v>343</v>
      </c>
      <c r="H290" s="150">
        <v>28516</v>
      </c>
    </row>
    <row r="291" spans="1:8" ht="13.8" x14ac:dyDescent="0.3">
      <c r="A291" s="132">
        <v>285</v>
      </c>
      <c r="B291" s="133" t="s">
        <v>349</v>
      </c>
      <c r="C291" s="133" t="s">
        <v>341</v>
      </c>
      <c r="D291" s="133" t="s">
        <v>59</v>
      </c>
      <c r="E291" s="133" t="s">
        <v>354</v>
      </c>
      <c r="F291" s="134">
        <v>44745</v>
      </c>
      <c r="G291" s="135" t="s">
        <v>344</v>
      </c>
      <c r="H291" s="151">
        <v>86024</v>
      </c>
    </row>
    <row r="292" spans="1:8" ht="13.8" x14ac:dyDescent="0.3">
      <c r="A292" s="128">
        <v>286</v>
      </c>
      <c r="B292" s="129" t="s">
        <v>349</v>
      </c>
      <c r="C292" s="129" t="s">
        <v>341</v>
      </c>
      <c r="D292" s="129" t="s">
        <v>59</v>
      </c>
      <c r="E292" s="129" t="s">
        <v>354</v>
      </c>
      <c r="F292" s="130">
        <v>44198</v>
      </c>
      <c r="G292" s="131" t="s">
        <v>343</v>
      </c>
      <c r="H292" s="150">
        <v>68907</v>
      </c>
    </row>
    <row r="293" spans="1:8" ht="13.8" x14ac:dyDescent="0.3">
      <c r="A293" s="132">
        <v>287</v>
      </c>
      <c r="B293" s="133" t="s">
        <v>349</v>
      </c>
      <c r="C293" s="133" t="s">
        <v>341</v>
      </c>
      <c r="D293" s="133" t="s">
        <v>59</v>
      </c>
      <c r="E293" s="133" t="s">
        <v>354</v>
      </c>
      <c r="F293" s="134">
        <v>44746</v>
      </c>
      <c r="G293" s="135" t="s">
        <v>350</v>
      </c>
      <c r="H293" s="151">
        <v>67683</v>
      </c>
    </row>
    <row r="294" spans="1:8" ht="13.8" x14ac:dyDescent="0.3">
      <c r="A294" s="128">
        <v>288</v>
      </c>
      <c r="B294" s="129" t="s">
        <v>349</v>
      </c>
      <c r="C294" s="129" t="s">
        <v>341</v>
      </c>
      <c r="D294" s="129" t="s">
        <v>59</v>
      </c>
      <c r="E294" s="129" t="s">
        <v>354</v>
      </c>
      <c r="F294" s="130">
        <v>45358</v>
      </c>
      <c r="G294" s="131" t="s">
        <v>343</v>
      </c>
      <c r="H294" s="150">
        <v>40250</v>
      </c>
    </row>
    <row r="295" spans="1:8" ht="13.8" x14ac:dyDescent="0.3">
      <c r="A295" s="132">
        <v>289</v>
      </c>
      <c r="B295" s="133" t="s">
        <v>355</v>
      </c>
      <c r="C295" s="133" t="s">
        <v>346</v>
      </c>
      <c r="D295" s="133" t="s">
        <v>353</v>
      </c>
      <c r="E295" s="133" t="s">
        <v>356</v>
      </c>
      <c r="F295" s="134">
        <v>45212</v>
      </c>
      <c r="G295" s="135" t="s">
        <v>350</v>
      </c>
      <c r="H295" s="151">
        <v>62350</v>
      </c>
    </row>
    <row r="296" spans="1:8" ht="13.8" x14ac:dyDescent="0.3">
      <c r="A296" s="128">
        <v>290</v>
      </c>
      <c r="B296" s="129" t="s">
        <v>355</v>
      </c>
      <c r="C296" s="129" t="s">
        <v>346</v>
      </c>
      <c r="D296" s="129" t="s">
        <v>353</v>
      </c>
      <c r="E296" s="129" t="s">
        <v>356</v>
      </c>
      <c r="F296" s="130">
        <v>44427</v>
      </c>
      <c r="G296" s="131" t="s">
        <v>350</v>
      </c>
      <c r="H296" s="150">
        <v>41230</v>
      </c>
    </row>
    <row r="297" spans="1:8" ht="13.8" x14ac:dyDescent="0.3">
      <c r="A297" s="132">
        <v>291</v>
      </c>
      <c r="B297" s="133" t="s">
        <v>355</v>
      </c>
      <c r="C297" s="133" t="s">
        <v>346</v>
      </c>
      <c r="D297" s="133" t="s">
        <v>353</v>
      </c>
      <c r="E297" s="133" t="s">
        <v>356</v>
      </c>
      <c r="F297" s="134">
        <v>44504</v>
      </c>
      <c r="G297" s="135" t="s">
        <v>348</v>
      </c>
      <c r="H297" s="151">
        <v>37346</v>
      </c>
    </row>
    <row r="298" spans="1:8" ht="13.8" x14ac:dyDescent="0.3">
      <c r="A298" s="128">
        <v>292</v>
      </c>
      <c r="B298" s="129" t="s">
        <v>355</v>
      </c>
      <c r="C298" s="129" t="s">
        <v>346</v>
      </c>
      <c r="D298" s="129" t="s">
        <v>353</v>
      </c>
      <c r="E298" s="129" t="s">
        <v>356</v>
      </c>
      <c r="F298" s="130">
        <v>44218</v>
      </c>
      <c r="G298" s="131" t="s">
        <v>343</v>
      </c>
      <c r="H298" s="150">
        <v>53158</v>
      </c>
    </row>
    <row r="299" spans="1:8" ht="13.8" x14ac:dyDescent="0.3">
      <c r="A299" s="132">
        <v>293</v>
      </c>
      <c r="B299" s="133" t="s">
        <v>355</v>
      </c>
      <c r="C299" s="133" t="s">
        <v>346</v>
      </c>
      <c r="D299" s="133" t="s">
        <v>353</v>
      </c>
      <c r="E299" s="133" t="s">
        <v>356</v>
      </c>
      <c r="F299" s="134">
        <v>44813</v>
      </c>
      <c r="G299" s="135" t="s">
        <v>348</v>
      </c>
      <c r="H299" s="151">
        <v>19611</v>
      </c>
    </row>
    <row r="300" spans="1:8" ht="13.8" x14ac:dyDescent="0.3">
      <c r="A300" s="128">
        <v>294</v>
      </c>
      <c r="B300" s="129" t="s">
        <v>355</v>
      </c>
      <c r="C300" s="129" t="s">
        <v>346</v>
      </c>
      <c r="D300" s="129" t="s">
        <v>353</v>
      </c>
      <c r="E300" s="129" t="s">
        <v>356</v>
      </c>
      <c r="F300" s="130">
        <v>44234</v>
      </c>
      <c r="G300" s="131" t="s">
        <v>344</v>
      </c>
      <c r="H300" s="150">
        <v>22202</v>
      </c>
    </row>
    <row r="301" spans="1:8" ht="13.8" x14ac:dyDescent="0.3">
      <c r="A301" s="132">
        <v>295</v>
      </c>
      <c r="B301" s="133" t="s">
        <v>355</v>
      </c>
      <c r="C301" s="133" t="s">
        <v>346</v>
      </c>
      <c r="D301" s="133" t="s">
        <v>353</v>
      </c>
      <c r="E301" s="133" t="s">
        <v>356</v>
      </c>
      <c r="F301" s="134">
        <v>44420</v>
      </c>
      <c r="G301" s="135" t="s">
        <v>343</v>
      </c>
      <c r="H301" s="151">
        <v>95925</v>
      </c>
    </row>
    <row r="302" spans="1:8" ht="13.8" x14ac:dyDescent="0.3">
      <c r="A302" s="128">
        <v>296</v>
      </c>
      <c r="B302" s="129" t="s">
        <v>355</v>
      </c>
      <c r="C302" s="129" t="s">
        <v>346</v>
      </c>
      <c r="D302" s="129" t="s">
        <v>353</v>
      </c>
      <c r="E302" s="129" t="s">
        <v>356</v>
      </c>
      <c r="F302" s="130">
        <v>45537</v>
      </c>
      <c r="G302" s="131" t="s">
        <v>343</v>
      </c>
      <c r="H302" s="150">
        <v>50376</v>
      </c>
    </row>
    <row r="303" spans="1:8" ht="13.8" x14ac:dyDescent="0.3">
      <c r="A303" s="132">
        <v>297</v>
      </c>
      <c r="B303" s="133" t="s">
        <v>355</v>
      </c>
      <c r="C303" s="133" t="s">
        <v>346</v>
      </c>
      <c r="D303" s="133" t="s">
        <v>353</v>
      </c>
      <c r="E303" s="133" t="s">
        <v>356</v>
      </c>
      <c r="F303" s="134">
        <v>45015</v>
      </c>
      <c r="G303" s="135" t="s">
        <v>344</v>
      </c>
      <c r="H303" s="151">
        <v>88763</v>
      </c>
    </row>
    <row r="304" spans="1:8" ht="13.8" x14ac:dyDescent="0.3">
      <c r="A304" s="128">
        <v>298</v>
      </c>
      <c r="B304" s="129" t="s">
        <v>355</v>
      </c>
      <c r="C304" s="129" t="s">
        <v>346</v>
      </c>
      <c r="D304" s="129" t="s">
        <v>353</v>
      </c>
      <c r="E304" s="129" t="s">
        <v>356</v>
      </c>
      <c r="F304" s="130">
        <v>45402</v>
      </c>
      <c r="G304" s="131" t="s">
        <v>348</v>
      </c>
      <c r="H304" s="150">
        <v>46063</v>
      </c>
    </row>
    <row r="305" spans="1:8" ht="13.8" x14ac:dyDescent="0.3">
      <c r="A305" s="132">
        <v>299</v>
      </c>
      <c r="B305" s="133" t="s">
        <v>355</v>
      </c>
      <c r="C305" s="133" t="s">
        <v>346</v>
      </c>
      <c r="D305" s="133" t="s">
        <v>353</v>
      </c>
      <c r="E305" s="133" t="s">
        <v>356</v>
      </c>
      <c r="F305" s="134">
        <v>45046</v>
      </c>
      <c r="G305" s="135" t="s">
        <v>350</v>
      </c>
      <c r="H305" s="151">
        <v>95529</v>
      </c>
    </row>
    <row r="306" spans="1:8" ht="13.8" x14ac:dyDescent="0.3">
      <c r="A306" s="128">
        <v>300</v>
      </c>
      <c r="B306" s="129" t="s">
        <v>349</v>
      </c>
      <c r="C306" s="129" t="s">
        <v>346</v>
      </c>
      <c r="D306" s="129" t="s">
        <v>353</v>
      </c>
      <c r="E306" s="129" t="s">
        <v>356</v>
      </c>
      <c r="F306" s="130">
        <v>44737</v>
      </c>
      <c r="G306" s="131" t="s">
        <v>344</v>
      </c>
      <c r="H306" s="150">
        <v>27946</v>
      </c>
    </row>
    <row r="307" spans="1:8" ht="13.8" x14ac:dyDescent="0.3">
      <c r="A307" s="132">
        <v>301</v>
      </c>
      <c r="B307" s="133" t="s">
        <v>349</v>
      </c>
      <c r="C307" s="133" t="s">
        <v>351</v>
      </c>
      <c r="D307" s="133" t="s">
        <v>353</v>
      </c>
      <c r="E307" s="133" t="s">
        <v>356</v>
      </c>
      <c r="F307" s="134">
        <v>44745</v>
      </c>
      <c r="G307" s="135" t="s">
        <v>344</v>
      </c>
      <c r="H307" s="151">
        <v>48278</v>
      </c>
    </row>
    <row r="308" spans="1:8" ht="13.8" x14ac:dyDescent="0.3">
      <c r="A308" s="128">
        <v>302</v>
      </c>
      <c r="B308" s="129" t="s">
        <v>349</v>
      </c>
      <c r="C308" s="129" t="s">
        <v>351</v>
      </c>
      <c r="D308" s="129" t="s">
        <v>353</v>
      </c>
      <c r="E308" s="129" t="s">
        <v>356</v>
      </c>
      <c r="F308" s="130">
        <v>45365</v>
      </c>
      <c r="G308" s="131" t="s">
        <v>343</v>
      </c>
      <c r="H308" s="150">
        <v>70149</v>
      </c>
    </row>
    <row r="309" spans="1:8" ht="13.8" x14ac:dyDescent="0.3">
      <c r="A309" s="132">
        <v>303</v>
      </c>
      <c r="B309" s="133" t="s">
        <v>349</v>
      </c>
      <c r="C309" s="133" t="s">
        <v>351</v>
      </c>
      <c r="D309" s="133" t="s">
        <v>353</v>
      </c>
      <c r="E309" s="133" t="s">
        <v>356</v>
      </c>
      <c r="F309" s="134">
        <v>44234</v>
      </c>
      <c r="G309" s="135" t="s">
        <v>344</v>
      </c>
      <c r="H309" s="151">
        <v>55290</v>
      </c>
    </row>
    <row r="310" spans="1:8" ht="13.8" x14ac:dyDescent="0.3">
      <c r="A310" s="128">
        <v>304</v>
      </c>
      <c r="B310" s="129" t="s">
        <v>349</v>
      </c>
      <c r="C310" s="129" t="s">
        <v>351</v>
      </c>
      <c r="D310" s="129" t="s">
        <v>353</v>
      </c>
      <c r="E310" s="129" t="s">
        <v>356</v>
      </c>
      <c r="F310" s="130">
        <v>45407</v>
      </c>
      <c r="G310" s="131" t="s">
        <v>350</v>
      </c>
      <c r="H310" s="150">
        <v>65622</v>
      </c>
    </row>
    <row r="311" spans="1:8" ht="13.8" x14ac:dyDescent="0.3">
      <c r="A311" s="132">
        <v>305</v>
      </c>
      <c r="B311" s="133" t="s">
        <v>349</v>
      </c>
      <c r="C311" s="133" t="s">
        <v>351</v>
      </c>
      <c r="D311" s="133" t="s">
        <v>353</v>
      </c>
      <c r="E311" s="133" t="s">
        <v>356</v>
      </c>
      <c r="F311" s="134">
        <v>44350</v>
      </c>
      <c r="G311" s="135" t="s">
        <v>344</v>
      </c>
      <c r="H311" s="151">
        <v>98116</v>
      </c>
    </row>
    <row r="312" spans="1:8" ht="13.8" x14ac:dyDescent="0.3">
      <c r="A312" s="128">
        <v>306</v>
      </c>
      <c r="B312" s="129" t="s">
        <v>349</v>
      </c>
      <c r="C312" s="129" t="s">
        <v>351</v>
      </c>
      <c r="D312" s="129" t="s">
        <v>353</v>
      </c>
      <c r="E312" s="129" t="s">
        <v>356</v>
      </c>
      <c r="F312" s="130">
        <v>44217</v>
      </c>
      <c r="G312" s="131" t="s">
        <v>344</v>
      </c>
      <c r="H312" s="150">
        <v>14378</v>
      </c>
    </row>
    <row r="313" spans="1:8" ht="13.8" x14ac:dyDescent="0.3">
      <c r="A313" s="132">
        <v>307</v>
      </c>
      <c r="B313" s="133" t="s">
        <v>349</v>
      </c>
      <c r="C313" s="133" t="s">
        <v>351</v>
      </c>
      <c r="D313" s="133" t="s">
        <v>353</v>
      </c>
      <c r="E313" s="133" t="s">
        <v>356</v>
      </c>
      <c r="F313" s="134">
        <v>45240</v>
      </c>
      <c r="G313" s="135" t="s">
        <v>344</v>
      </c>
      <c r="H313" s="151">
        <v>92891</v>
      </c>
    </row>
    <row r="314" spans="1:8" ht="13.8" x14ac:dyDescent="0.3">
      <c r="A314" s="128">
        <v>308</v>
      </c>
      <c r="B314" s="129" t="s">
        <v>349</v>
      </c>
      <c r="C314" s="129" t="s">
        <v>351</v>
      </c>
      <c r="D314" s="129" t="s">
        <v>353</v>
      </c>
      <c r="E314" s="129" t="s">
        <v>356</v>
      </c>
      <c r="F314" s="130">
        <v>44525</v>
      </c>
      <c r="G314" s="131" t="s">
        <v>343</v>
      </c>
      <c r="H314" s="150">
        <v>65904</v>
      </c>
    </row>
    <row r="315" spans="1:8" ht="13.8" x14ac:dyDescent="0.3">
      <c r="A315" s="132">
        <v>309</v>
      </c>
      <c r="B315" s="133" t="s">
        <v>349</v>
      </c>
      <c r="C315" s="133" t="s">
        <v>351</v>
      </c>
      <c r="D315" s="133" t="s">
        <v>353</v>
      </c>
      <c r="E315" s="133" t="s">
        <v>356</v>
      </c>
      <c r="F315" s="134">
        <v>45349</v>
      </c>
      <c r="G315" s="135" t="s">
        <v>350</v>
      </c>
      <c r="H315" s="151">
        <v>53265</v>
      </c>
    </row>
    <row r="316" spans="1:8" ht="13.8" x14ac:dyDescent="0.3">
      <c r="A316" s="128">
        <v>310</v>
      </c>
      <c r="B316" s="129" t="s">
        <v>355</v>
      </c>
      <c r="C316" s="129" t="s">
        <v>351</v>
      </c>
      <c r="D316" s="129" t="s">
        <v>353</v>
      </c>
      <c r="E316" s="129" t="s">
        <v>356</v>
      </c>
      <c r="F316" s="130">
        <v>45027</v>
      </c>
      <c r="G316" s="131" t="s">
        <v>344</v>
      </c>
      <c r="H316" s="150">
        <v>69052</v>
      </c>
    </row>
    <row r="317" spans="1:8" ht="13.8" x14ac:dyDescent="0.3">
      <c r="A317" s="132">
        <v>311</v>
      </c>
      <c r="B317" s="133" t="s">
        <v>355</v>
      </c>
      <c r="C317" s="133" t="s">
        <v>351</v>
      </c>
      <c r="D317" s="133" t="s">
        <v>347</v>
      </c>
      <c r="E317" s="133" t="s">
        <v>356</v>
      </c>
      <c r="F317" s="134">
        <v>45643</v>
      </c>
      <c r="G317" s="135" t="s">
        <v>350</v>
      </c>
      <c r="H317" s="151">
        <v>56565</v>
      </c>
    </row>
    <row r="318" spans="1:8" ht="13.8" x14ac:dyDescent="0.3">
      <c r="A318" s="128">
        <v>312</v>
      </c>
      <c r="B318" s="129" t="s">
        <v>355</v>
      </c>
      <c r="C318" s="129" t="s">
        <v>351</v>
      </c>
      <c r="D318" s="129" t="s">
        <v>347</v>
      </c>
      <c r="E318" s="129" t="s">
        <v>356</v>
      </c>
      <c r="F318" s="130">
        <v>45070</v>
      </c>
      <c r="G318" s="131" t="s">
        <v>343</v>
      </c>
      <c r="H318" s="150">
        <v>24843</v>
      </c>
    </row>
    <row r="319" spans="1:8" ht="13.8" x14ac:dyDescent="0.3">
      <c r="A319" s="132">
        <v>313</v>
      </c>
      <c r="B319" s="133" t="s">
        <v>355</v>
      </c>
      <c r="C319" s="133" t="s">
        <v>352</v>
      </c>
      <c r="D319" s="133" t="s">
        <v>347</v>
      </c>
      <c r="E319" s="133" t="s">
        <v>356</v>
      </c>
      <c r="F319" s="134">
        <v>44369</v>
      </c>
      <c r="G319" s="135" t="s">
        <v>348</v>
      </c>
      <c r="H319" s="151">
        <v>18850</v>
      </c>
    </row>
    <row r="320" spans="1:8" ht="13.8" x14ac:dyDescent="0.3">
      <c r="A320" s="128">
        <v>314</v>
      </c>
      <c r="B320" s="129" t="s">
        <v>355</v>
      </c>
      <c r="C320" s="129" t="s">
        <v>352</v>
      </c>
      <c r="D320" s="129" t="s">
        <v>347</v>
      </c>
      <c r="E320" s="129" t="s">
        <v>356</v>
      </c>
      <c r="F320" s="130">
        <v>44295</v>
      </c>
      <c r="G320" s="131" t="s">
        <v>350</v>
      </c>
      <c r="H320" s="150">
        <v>17056</v>
      </c>
    </row>
    <row r="321" spans="1:8" ht="13.8" x14ac:dyDescent="0.3">
      <c r="A321" s="132">
        <v>315</v>
      </c>
      <c r="B321" s="133" t="s">
        <v>355</v>
      </c>
      <c r="C321" s="133" t="s">
        <v>352</v>
      </c>
      <c r="D321" s="133" t="s">
        <v>347</v>
      </c>
      <c r="E321" s="133" t="s">
        <v>356</v>
      </c>
      <c r="F321" s="134">
        <v>45158</v>
      </c>
      <c r="G321" s="135" t="s">
        <v>344</v>
      </c>
      <c r="H321" s="151">
        <v>32910</v>
      </c>
    </row>
    <row r="322" spans="1:8" ht="13.8" x14ac:dyDescent="0.3">
      <c r="A322" s="128">
        <v>316</v>
      </c>
      <c r="B322" s="129" t="s">
        <v>355</v>
      </c>
      <c r="C322" s="129" t="s">
        <v>352</v>
      </c>
      <c r="D322" s="129" t="s">
        <v>347</v>
      </c>
      <c r="E322" s="129" t="s">
        <v>356</v>
      </c>
      <c r="F322" s="130">
        <v>44258</v>
      </c>
      <c r="G322" s="131" t="s">
        <v>348</v>
      </c>
      <c r="H322" s="150">
        <v>87105</v>
      </c>
    </row>
    <row r="323" spans="1:8" ht="13.8" x14ac:dyDescent="0.3">
      <c r="A323" s="132">
        <v>317</v>
      </c>
      <c r="B323" s="133" t="s">
        <v>355</v>
      </c>
      <c r="C323" s="133" t="s">
        <v>352</v>
      </c>
      <c r="D323" s="133" t="s">
        <v>347</v>
      </c>
      <c r="E323" s="133" t="s">
        <v>356</v>
      </c>
      <c r="F323" s="134">
        <v>44612</v>
      </c>
      <c r="G323" s="135" t="s">
        <v>350</v>
      </c>
      <c r="H323" s="151">
        <v>27695</v>
      </c>
    </row>
    <row r="324" spans="1:8" ht="13.8" x14ac:dyDescent="0.3">
      <c r="A324" s="128">
        <v>318</v>
      </c>
      <c r="B324" s="129" t="s">
        <v>355</v>
      </c>
      <c r="C324" s="129" t="s">
        <v>352</v>
      </c>
      <c r="D324" s="129" t="s">
        <v>347</v>
      </c>
      <c r="E324" s="129" t="s">
        <v>356</v>
      </c>
      <c r="F324" s="130">
        <v>45166</v>
      </c>
      <c r="G324" s="131" t="s">
        <v>348</v>
      </c>
      <c r="H324" s="150">
        <v>41826</v>
      </c>
    </row>
    <row r="325" spans="1:8" ht="13.8" x14ac:dyDescent="0.3">
      <c r="A325" s="132">
        <v>319</v>
      </c>
      <c r="B325" s="133" t="s">
        <v>355</v>
      </c>
      <c r="C325" s="133" t="s">
        <v>352</v>
      </c>
      <c r="D325" s="133" t="s">
        <v>347</v>
      </c>
      <c r="E325" s="133" t="s">
        <v>356</v>
      </c>
      <c r="F325" s="134">
        <v>44481</v>
      </c>
      <c r="G325" s="135" t="s">
        <v>343</v>
      </c>
      <c r="H325" s="151">
        <v>68002</v>
      </c>
    </row>
    <row r="326" spans="1:8" ht="13.8" x14ac:dyDescent="0.3">
      <c r="A326" s="128">
        <v>320</v>
      </c>
      <c r="B326" s="129" t="s">
        <v>355</v>
      </c>
      <c r="C326" s="129" t="s">
        <v>352</v>
      </c>
      <c r="D326" s="129" t="s">
        <v>353</v>
      </c>
      <c r="E326" s="129" t="s">
        <v>356</v>
      </c>
      <c r="F326" s="130">
        <v>45064</v>
      </c>
      <c r="G326" s="131" t="s">
        <v>344</v>
      </c>
      <c r="H326" s="150">
        <v>10338</v>
      </c>
    </row>
    <row r="327" spans="1:8" ht="13.8" x14ac:dyDescent="0.3">
      <c r="A327" s="132">
        <v>321</v>
      </c>
      <c r="B327" s="133" t="s">
        <v>355</v>
      </c>
      <c r="C327" s="133" t="s">
        <v>352</v>
      </c>
      <c r="D327" s="133" t="s">
        <v>353</v>
      </c>
      <c r="E327" s="133" t="s">
        <v>356</v>
      </c>
      <c r="F327" s="134">
        <v>44620</v>
      </c>
      <c r="G327" s="135" t="s">
        <v>348</v>
      </c>
      <c r="H327" s="151">
        <v>53471</v>
      </c>
    </row>
    <row r="328" spans="1:8" ht="13.8" x14ac:dyDescent="0.3">
      <c r="A328" s="128">
        <v>322</v>
      </c>
      <c r="B328" s="129" t="s">
        <v>355</v>
      </c>
      <c r="C328" s="129" t="s">
        <v>352</v>
      </c>
      <c r="D328" s="129" t="s">
        <v>353</v>
      </c>
      <c r="E328" s="129" t="s">
        <v>356</v>
      </c>
      <c r="F328" s="130">
        <v>44316</v>
      </c>
      <c r="G328" s="131" t="s">
        <v>343</v>
      </c>
      <c r="H328" s="150">
        <v>59452</v>
      </c>
    </row>
    <row r="329" spans="1:8" ht="13.8" x14ac:dyDescent="0.3">
      <c r="A329" s="132">
        <v>323</v>
      </c>
      <c r="B329" s="133" t="s">
        <v>355</v>
      </c>
      <c r="C329" s="133" t="s">
        <v>352</v>
      </c>
      <c r="D329" s="133" t="s">
        <v>353</v>
      </c>
      <c r="E329" s="133" t="s">
        <v>356</v>
      </c>
      <c r="F329" s="134">
        <v>44743</v>
      </c>
      <c r="G329" s="135" t="s">
        <v>344</v>
      </c>
      <c r="H329" s="151">
        <v>23750</v>
      </c>
    </row>
    <row r="330" spans="1:8" ht="13.8" x14ac:dyDescent="0.3">
      <c r="A330" s="128">
        <v>324</v>
      </c>
      <c r="B330" s="129" t="s">
        <v>355</v>
      </c>
      <c r="C330" s="129" t="s">
        <v>352</v>
      </c>
      <c r="D330" s="129" t="s">
        <v>353</v>
      </c>
      <c r="E330" s="129" t="s">
        <v>356</v>
      </c>
      <c r="F330" s="130">
        <v>44652</v>
      </c>
      <c r="G330" s="131" t="s">
        <v>343</v>
      </c>
      <c r="H330" s="150">
        <v>69631</v>
      </c>
    </row>
    <row r="331" spans="1:8" ht="13.8" x14ac:dyDescent="0.3">
      <c r="A331" s="132">
        <v>325</v>
      </c>
      <c r="B331" s="133" t="s">
        <v>355</v>
      </c>
      <c r="C331" s="133" t="s">
        <v>341</v>
      </c>
      <c r="D331" s="133" t="s">
        <v>353</v>
      </c>
      <c r="E331" s="133" t="s">
        <v>356</v>
      </c>
      <c r="F331" s="134">
        <v>45595</v>
      </c>
      <c r="G331" s="135" t="s">
        <v>350</v>
      </c>
      <c r="H331" s="151">
        <v>87184</v>
      </c>
    </row>
    <row r="332" spans="1:8" ht="13.8" x14ac:dyDescent="0.3">
      <c r="A332" s="128">
        <v>326</v>
      </c>
      <c r="B332" s="129" t="s">
        <v>355</v>
      </c>
      <c r="C332" s="129" t="s">
        <v>341</v>
      </c>
      <c r="D332" s="129" t="s">
        <v>353</v>
      </c>
      <c r="E332" s="129" t="s">
        <v>356</v>
      </c>
      <c r="F332" s="130">
        <v>45313</v>
      </c>
      <c r="G332" s="131" t="s">
        <v>343</v>
      </c>
      <c r="H332" s="150">
        <v>13307</v>
      </c>
    </row>
    <row r="333" spans="1:8" ht="13.8" x14ac:dyDescent="0.3">
      <c r="A333" s="132">
        <v>327</v>
      </c>
      <c r="B333" s="133" t="s">
        <v>355</v>
      </c>
      <c r="C333" s="133" t="s">
        <v>341</v>
      </c>
      <c r="D333" s="133" t="s">
        <v>353</v>
      </c>
      <c r="E333" s="133" t="s">
        <v>356</v>
      </c>
      <c r="F333" s="134">
        <v>45158</v>
      </c>
      <c r="G333" s="135" t="s">
        <v>348</v>
      </c>
      <c r="H333" s="151">
        <v>76300</v>
      </c>
    </row>
    <row r="334" spans="1:8" ht="13.8" x14ac:dyDescent="0.3">
      <c r="A334" s="128">
        <v>328</v>
      </c>
      <c r="B334" s="129" t="s">
        <v>355</v>
      </c>
      <c r="C334" s="129" t="s">
        <v>341</v>
      </c>
      <c r="D334" s="129" t="s">
        <v>353</v>
      </c>
      <c r="E334" s="129" t="s">
        <v>356</v>
      </c>
      <c r="F334" s="130">
        <v>44942</v>
      </c>
      <c r="G334" s="131" t="s">
        <v>348</v>
      </c>
      <c r="H334" s="150">
        <v>87571</v>
      </c>
    </row>
    <row r="335" spans="1:8" ht="13.8" x14ac:dyDescent="0.3">
      <c r="A335" s="132">
        <v>329</v>
      </c>
      <c r="B335" s="133" t="s">
        <v>355</v>
      </c>
      <c r="C335" s="133" t="s">
        <v>341</v>
      </c>
      <c r="D335" s="133" t="s">
        <v>353</v>
      </c>
      <c r="E335" s="133" t="s">
        <v>356</v>
      </c>
      <c r="F335" s="134">
        <v>44792</v>
      </c>
      <c r="G335" s="135" t="s">
        <v>344</v>
      </c>
      <c r="H335" s="151">
        <v>46853</v>
      </c>
    </row>
    <row r="336" spans="1:8" ht="13.8" x14ac:dyDescent="0.3">
      <c r="A336" s="128">
        <v>330</v>
      </c>
      <c r="B336" s="129" t="s">
        <v>355</v>
      </c>
      <c r="C336" s="129" t="s">
        <v>341</v>
      </c>
      <c r="D336" s="129" t="s">
        <v>353</v>
      </c>
      <c r="E336" s="129" t="s">
        <v>356</v>
      </c>
      <c r="F336" s="130">
        <v>44476</v>
      </c>
      <c r="G336" s="131" t="s">
        <v>343</v>
      </c>
      <c r="H336" s="150">
        <v>94240</v>
      </c>
    </row>
    <row r="337" spans="1:8" ht="13.8" x14ac:dyDescent="0.3">
      <c r="A337" s="132">
        <v>331</v>
      </c>
      <c r="B337" s="133" t="s">
        <v>355</v>
      </c>
      <c r="C337" s="133" t="s">
        <v>341</v>
      </c>
      <c r="D337" s="133" t="s">
        <v>353</v>
      </c>
      <c r="E337" s="133" t="s">
        <v>356</v>
      </c>
      <c r="F337" s="134">
        <v>45654</v>
      </c>
      <c r="G337" s="135" t="s">
        <v>348</v>
      </c>
      <c r="H337" s="151">
        <v>18125</v>
      </c>
    </row>
    <row r="338" spans="1:8" ht="13.8" x14ac:dyDescent="0.3">
      <c r="A338" s="128">
        <v>332</v>
      </c>
      <c r="B338" s="129" t="s">
        <v>355</v>
      </c>
      <c r="C338" s="129" t="s">
        <v>341</v>
      </c>
      <c r="D338" s="129" t="s">
        <v>353</v>
      </c>
      <c r="E338" s="129" t="s">
        <v>356</v>
      </c>
      <c r="F338" s="130">
        <v>45060</v>
      </c>
      <c r="G338" s="131" t="s">
        <v>344</v>
      </c>
      <c r="H338" s="150">
        <v>34753</v>
      </c>
    </row>
    <row r="339" spans="1:8" ht="13.8" x14ac:dyDescent="0.3">
      <c r="A339" s="132">
        <v>333</v>
      </c>
      <c r="B339" s="133" t="s">
        <v>355</v>
      </c>
      <c r="C339" s="133" t="s">
        <v>341</v>
      </c>
      <c r="D339" s="133" t="s">
        <v>353</v>
      </c>
      <c r="E339" s="133" t="s">
        <v>356</v>
      </c>
      <c r="F339" s="134">
        <v>44469</v>
      </c>
      <c r="G339" s="135" t="s">
        <v>343</v>
      </c>
      <c r="H339" s="151">
        <v>61439</v>
      </c>
    </row>
    <row r="340" spans="1:8" ht="13.8" x14ac:dyDescent="0.3">
      <c r="A340" s="128">
        <v>334</v>
      </c>
      <c r="B340" s="129" t="s">
        <v>355</v>
      </c>
      <c r="C340" s="129" t="s">
        <v>341</v>
      </c>
      <c r="D340" s="129" t="s">
        <v>353</v>
      </c>
      <c r="E340" s="129" t="s">
        <v>356</v>
      </c>
      <c r="F340" s="130">
        <v>45281</v>
      </c>
      <c r="G340" s="131" t="s">
        <v>350</v>
      </c>
      <c r="H340" s="150">
        <v>66747</v>
      </c>
    </row>
    <row r="341" spans="1:8" ht="13.8" x14ac:dyDescent="0.3">
      <c r="A341" s="132">
        <v>335</v>
      </c>
      <c r="B341" s="133" t="s">
        <v>355</v>
      </c>
      <c r="C341" s="133" t="s">
        <v>341</v>
      </c>
      <c r="D341" s="133" t="s">
        <v>353</v>
      </c>
      <c r="E341" s="133" t="s">
        <v>356</v>
      </c>
      <c r="F341" s="134">
        <v>45183</v>
      </c>
      <c r="G341" s="135" t="s">
        <v>343</v>
      </c>
      <c r="H341" s="151">
        <v>88717</v>
      </c>
    </row>
    <row r="342" spans="1:8" ht="13.8" x14ac:dyDescent="0.3">
      <c r="A342" s="128">
        <v>336</v>
      </c>
      <c r="B342" s="129" t="s">
        <v>355</v>
      </c>
      <c r="C342" s="129" t="s">
        <v>341</v>
      </c>
      <c r="D342" s="129" t="s">
        <v>353</v>
      </c>
      <c r="E342" s="129" t="s">
        <v>356</v>
      </c>
      <c r="F342" s="130">
        <v>44503</v>
      </c>
      <c r="G342" s="131" t="s">
        <v>350</v>
      </c>
      <c r="H342" s="150">
        <v>26804</v>
      </c>
    </row>
    <row r="343" spans="1:8" ht="13.8" x14ac:dyDescent="0.3">
      <c r="A343" s="132">
        <v>337</v>
      </c>
      <c r="B343" s="133" t="s">
        <v>355</v>
      </c>
      <c r="C343" s="133" t="s">
        <v>346</v>
      </c>
      <c r="D343" s="133" t="s">
        <v>353</v>
      </c>
      <c r="E343" s="133" t="s">
        <v>356</v>
      </c>
      <c r="F343" s="134">
        <v>45377</v>
      </c>
      <c r="G343" s="135" t="s">
        <v>350</v>
      </c>
      <c r="H343" s="151">
        <v>71362</v>
      </c>
    </row>
    <row r="344" spans="1:8" ht="13.8" x14ac:dyDescent="0.3">
      <c r="A344" s="128">
        <v>338</v>
      </c>
      <c r="B344" s="129" t="s">
        <v>355</v>
      </c>
      <c r="C344" s="129" t="s">
        <v>346</v>
      </c>
      <c r="D344" s="129" t="s">
        <v>353</v>
      </c>
      <c r="E344" s="129" t="s">
        <v>356</v>
      </c>
      <c r="F344" s="130">
        <v>44401</v>
      </c>
      <c r="G344" s="131" t="s">
        <v>350</v>
      </c>
      <c r="H344" s="150">
        <v>78271</v>
      </c>
    </row>
    <row r="345" spans="1:8" ht="13.8" x14ac:dyDescent="0.3">
      <c r="A345" s="132">
        <v>339</v>
      </c>
      <c r="B345" s="133" t="s">
        <v>355</v>
      </c>
      <c r="C345" s="133" t="s">
        <v>346</v>
      </c>
      <c r="D345" s="133" t="s">
        <v>353</v>
      </c>
      <c r="E345" s="133" t="s">
        <v>356</v>
      </c>
      <c r="F345" s="134">
        <v>44232</v>
      </c>
      <c r="G345" s="135" t="s">
        <v>343</v>
      </c>
      <c r="H345" s="151">
        <v>64303</v>
      </c>
    </row>
    <row r="346" spans="1:8" ht="13.8" x14ac:dyDescent="0.3">
      <c r="A346" s="128">
        <v>340</v>
      </c>
      <c r="B346" s="129" t="s">
        <v>355</v>
      </c>
      <c r="C346" s="129" t="s">
        <v>346</v>
      </c>
      <c r="D346" s="129" t="s">
        <v>353</v>
      </c>
      <c r="E346" s="129" t="s">
        <v>356</v>
      </c>
      <c r="F346" s="130">
        <v>45430</v>
      </c>
      <c r="G346" s="131" t="s">
        <v>350</v>
      </c>
      <c r="H346" s="150">
        <v>30259</v>
      </c>
    </row>
    <row r="347" spans="1:8" ht="13.8" x14ac:dyDescent="0.3">
      <c r="A347" s="132">
        <v>341</v>
      </c>
      <c r="B347" s="133" t="s">
        <v>355</v>
      </c>
      <c r="C347" s="133" t="s">
        <v>346</v>
      </c>
      <c r="D347" s="133" t="s">
        <v>353</v>
      </c>
      <c r="E347" s="133" t="s">
        <v>356</v>
      </c>
      <c r="F347" s="134">
        <v>44584</v>
      </c>
      <c r="G347" s="135" t="s">
        <v>343</v>
      </c>
      <c r="H347" s="151">
        <v>93605</v>
      </c>
    </row>
    <row r="348" spans="1:8" ht="13.8" x14ac:dyDescent="0.3">
      <c r="A348" s="128">
        <v>342</v>
      </c>
      <c r="B348" s="129" t="s">
        <v>355</v>
      </c>
      <c r="C348" s="129" t="s">
        <v>346</v>
      </c>
      <c r="D348" s="129" t="s">
        <v>353</v>
      </c>
      <c r="E348" s="129" t="s">
        <v>356</v>
      </c>
      <c r="F348" s="130">
        <v>45125</v>
      </c>
      <c r="G348" s="131" t="s">
        <v>344</v>
      </c>
      <c r="H348" s="150">
        <v>81268</v>
      </c>
    </row>
    <row r="349" spans="1:8" ht="13.8" x14ac:dyDescent="0.3">
      <c r="A349" s="132">
        <v>343</v>
      </c>
      <c r="B349" s="133" t="s">
        <v>355</v>
      </c>
      <c r="C349" s="133" t="s">
        <v>346</v>
      </c>
      <c r="D349" s="133" t="s">
        <v>353</v>
      </c>
      <c r="E349" s="133" t="s">
        <v>356</v>
      </c>
      <c r="F349" s="134">
        <v>44939</v>
      </c>
      <c r="G349" s="135" t="s">
        <v>343</v>
      </c>
      <c r="H349" s="151">
        <v>56176</v>
      </c>
    </row>
    <row r="350" spans="1:8" ht="13.8" x14ac:dyDescent="0.3">
      <c r="A350" s="128">
        <v>344</v>
      </c>
      <c r="B350" s="129" t="s">
        <v>355</v>
      </c>
      <c r="C350" s="129" t="s">
        <v>346</v>
      </c>
      <c r="D350" s="129" t="s">
        <v>353</v>
      </c>
      <c r="E350" s="129" t="s">
        <v>356</v>
      </c>
      <c r="F350" s="130">
        <v>45435</v>
      </c>
      <c r="G350" s="131" t="s">
        <v>350</v>
      </c>
      <c r="H350" s="150">
        <v>31410</v>
      </c>
    </row>
    <row r="351" spans="1:8" ht="13.8" x14ac:dyDescent="0.3">
      <c r="A351" s="132">
        <v>345</v>
      </c>
      <c r="B351" s="133" t="s">
        <v>355</v>
      </c>
      <c r="C351" s="133" t="s">
        <v>346</v>
      </c>
      <c r="D351" s="133" t="s">
        <v>353</v>
      </c>
      <c r="E351" s="133" t="s">
        <v>356</v>
      </c>
      <c r="F351" s="134">
        <v>45497</v>
      </c>
      <c r="G351" s="135" t="s">
        <v>350</v>
      </c>
      <c r="H351" s="151">
        <v>10690</v>
      </c>
    </row>
    <row r="352" spans="1:8" ht="13.8" x14ac:dyDescent="0.3">
      <c r="A352" s="128">
        <v>346</v>
      </c>
      <c r="B352" s="129" t="s">
        <v>355</v>
      </c>
      <c r="C352" s="129" t="s">
        <v>346</v>
      </c>
      <c r="D352" s="129" t="s">
        <v>353</v>
      </c>
      <c r="E352" s="129" t="s">
        <v>356</v>
      </c>
      <c r="F352" s="130">
        <v>44262</v>
      </c>
      <c r="G352" s="131" t="s">
        <v>350</v>
      </c>
      <c r="H352" s="150">
        <v>82307</v>
      </c>
    </row>
    <row r="353" spans="1:8" ht="13.8" x14ac:dyDescent="0.3">
      <c r="A353" s="132">
        <v>347</v>
      </c>
      <c r="B353" s="133" t="s">
        <v>355</v>
      </c>
      <c r="C353" s="133" t="s">
        <v>346</v>
      </c>
      <c r="D353" s="133" t="s">
        <v>353</v>
      </c>
      <c r="E353" s="133" t="s">
        <v>356</v>
      </c>
      <c r="F353" s="134">
        <v>45500</v>
      </c>
      <c r="G353" s="135" t="s">
        <v>343</v>
      </c>
      <c r="H353" s="151">
        <v>21780</v>
      </c>
    </row>
    <row r="354" spans="1:8" ht="13.8" x14ac:dyDescent="0.3">
      <c r="A354" s="128">
        <v>348</v>
      </c>
      <c r="B354" s="129" t="s">
        <v>355</v>
      </c>
      <c r="C354" s="129" t="s">
        <v>346</v>
      </c>
      <c r="D354" s="129" t="s">
        <v>353</v>
      </c>
      <c r="E354" s="129" t="s">
        <v>356</v>
      </c>
      <c r="F354" s="130">
        <v>44318</v>
      </c>
      <c r="G354" s="131" t="s">
        <v>348</v>
      </c>
      <c r="H354" s="150">
        <v>55565</v>
      </c>
    </row>
    <row r="355" spans="1:8" ht="13.8" x14ac:dyDescent="0.3">
      <c r="A355" s="132">
        <v>349</v>
      </c>
      <c r="B355" s="133" t="s">
        <v>355</v>
      </c>
      <c r="C355" s="133" t="s">
        <v>351</v>
      </c>
      <c r="D355" s="133" t="s">
        <v>353</v>
      </c>
      <c r="E355" s="133" t="s">
        <v>356</v>
      </c>
      <c r="F355" s="134">
        <v>44685</v>
      </c>
      <c r="G355" s="135" t="s">
        <v>348</v>
      </c>
      <c r="H355" s="151">
        <v>64360</v>
      </c>
    </row>
    <row r="356" spans="1:8" ht="13.8" x14ac:dyDescent="0.3">
      <c r="A356" s="128">
        <v>350</v>
      </c>
      <c r="B356" s="129" t="s">
        <v>355</v>
      </c>
      <c r="C356" s="129" t="s">
        <v>351</v>
      </c>
      <c r="D356" s="129" t="s">
        <v>353</v>
      </c>
      <c r="E356" s="129" t="s">
        <v>356</v>
      </c>
      <c r="F356" s="130">
        <v>45036</v>
      </c>
      <c r="G356" s="131" t="s">
        <v>350</v>
      </c>
      <c r="H356" s="150">
        <v>60093</v>
      </c>
    </row>
    <row r="357" spans="1:8" ht="13.8" x14ac:dyDescent="0.3">
      <c r="A357" s="132">
        <v>351</v>
      </c>
      <c r="B357" s="133" t="s">
        <v>355</v>
      </c>
      <c r="C357" s="133" t="s">
        <v>351</v>
      </c>
      <c r="D357" s="133" t="s">
        <v>353</v>
      </c>
      <c r="E357" s="133" t="s">
        <v>356</v>
      </c>
      <c r="F357" s="134">
        <v>45286</v>
      </c>
      <c r="G357" s="135" t="s">
        <v>350</v>
      </c>
      <c r="H357" s="151">
        <v>76840</v>
      </c>
    </row>
    <row r="358" spans="1:8" ht="13.8" x14ac:dyDescent="0.3">
      <c r="A358" s="128">
        <v>352</v>
      </c>
      <c r="B358" s="129" t="s">
        <v>355</v>
      </c>
      <c r="C358" s="129" t="s">
        <v>351</v>
      </c>
      <c r="D358" s="129" t="s">
        <v>353</v>
      </c>
      <c r="E358" s="129" t="s">
        <v>356</v>
      </c>
      <c r="F358" s="130">
        <v>45399</v>
      </c>
      <c r="G358" s="131" t="s">
        <v>350</v>
      </c>
      <c r="H358" s="150">
        <v>90362</v>
      </c>
    </row>
    <row r="359" spans="1:8" ht="13.8" x14ac:dyDescent="0.3">
      <c r="A359" s="132">
        <v>353</v>
      </c>
      <c r="B359" s="133" t="s">
        <v>355</v>
      </c>
      <c r="C359" s="133" t="s">
        <v>351</v>
      </c>
      <c r="D359" s="133" t="s">
        <v>353</v>
      </c>
      <c r="E359" s="133" t="s">
        <v>356</v>
      </c>
      <c r="F359" s="134">
        <v>44309</v>
      </c>
      <c r="G359" s="135" t="s">
        <v>350</v>
      </c>
      <c r="H359" s="151">
        <v>18377</v>
      </c>
    </row>
    <row r="360" spans="1:8" ht="13.8" x14ac:dyDescent="0.3">
      <c r="A360" s="128">
        <v>354</v>
      </c>
      <c r="B360" s="129" t="s">
        <v>355</v>
      </c>
      <c r="C360" s="129" t="s">
        <v>351</v>
      </c>
      <c r="D360" s="129" t="s">
        <v>353</v>
      </c>
      <c r="E360" s="129" t="s">
        <v>356</v>
      </c>
      <c r="F360" s="130">
        <v>44777</v>
      </c>
      <c r="G360" s="131" t="s">
        <v>350</v>
      </c>
      <c r="H360" s="150">
        <v>41984</v>
      </c>
    </row>
    <row r="361" spans="1:8" ht="13.8" x14ac:dyDescent="0.3">
      <c r="A361" s="132">
        <v>355</v>
      </c>
      <c r="B361" s="133" t="s">
        <v>355</v>
      </c>
      <c r="C361" s="133" t="s">
        <v>351</v>
      </c>
      <c r="D361" s="133" t="s">
        <v>353</v>
      </c>
      <c r="E361" s="133" t="s">
        <v>356</v>
      </c>
      <c r="F361" s="134">
        <v>44589</v>
      </c>
      <c r="G361" s="135" t="s">
        <v>350</v>
      </c>
      <c r="H361" s="151">
        <v>61540</v>
      </c>
    </row>
    <row r="362" spans="1:8" ht="13.8" x14ac:dyDescent="0.3">
      <c r="A362" s="128">
        <v>356</v>
      </c>
      <c r="B362" s="129" t="s">
        <v>355</v>
      </c>
      <c r="C362" s="129" t="s">
        <v>351</v>
      </c>
      <c r="D362" s="129" t="s">
        <v>353</v>
      </c>
      <c r="E362" s="129" t="s">
        <v>356</v>
      </c>
      <c r="F362" s="130">
        <v>44471</v>
      </c>
      <c r="G362" s="131" t="s">
        <v>344</v>
      </c>
      <c r="H362" s="150">
        <v>84277</v>
      </c>
    </row>
    <row r="363" spans="1:8" ht="13.8" x14ac:dyDescent="0.3">
      <c r="A363" s="132">
        <v>357</v>
      </c>
      <c r="B363" s="133" t="s">
        <v>355</v>
      </c>
      <c r="C363" s="133" t="s">
        <v>351</v>
      </c>
      <c r="D363" s="133" t="s">
        <v>353</v>
      </c>
      <c r="E363" s="133" t="s">
        <v>356</v>
      </c>
      <c r="F363" s="134">
        <v>44581</v>
      </c>
      <c r="G363" s="135" t="s">
        <v>348</v>
      </c>
      <c r="H363" s="151">
        <v>35188</v>
      </c>
    </row>
    <row r="364" spans="1:8" ht="13.8" x14ac:dyDescent="0.3">
      <c r="A364" s="128">
        <v>358</v>
      </c>
      <c r="B364" s="129" t="s">
        <v>355</v>
      </c>
      <c r="C364" s="129" t="s">
        <v>351</v>
      </c>
      <c r="D364" s="129" t="s">
        <v>353</v>
      </c>
      <c r="E364" s="129" t="s">
        <v>356</v>
      </c>
      <c r="F364" s="130">
        <v>45095</v>
      </c>
      <c r="G364" s="131" t="s">
        <v>350</v>
      </c>
      <c r="H364" s="150">
        <v>41087</v>
      </c>
    </row>
    <row r="365" spans="1:8" ht="13.8" x14ac:dyDescent="0.3">
      <c r="A365" s="132">
        <v>359</v>
      </c>
      <c r="B365" s="133" t="s">
        <v>355</v>
      </c>
      <c r="C365" s="133" t="s">
        <v>351</v>
      </c>
      <c r="D365" s="133" t="s">
        <v>353</v>
      </c>
      <c r="E365" s="133" t="s">
        <v>356</v>
      </c>
      <c r="F365" s="134">
        <v>45555</v>
      </c>
      <c r="G365" s="135" t="s">
        <v>344</v>
      </c>
      <c r="H365" s="151">
        <v>79693</v>
      </c>
    </row>
    <row r="366" spans="1:8" ht="13.8" x14ac:dyDescent="0.3">
      <c r="A366" s="128">
        <v>360</v>
      </c>
      <c r="B366" s="129" t="s">
        <v>355</v>
      </c>
      <c r="C366" s="129" t="s">
        <v>351</v>
      </c>
      <c r="D366" s="129" t="s">
        <v>353</v>
      </c>
      <c r="E366" s="129" t="s">
        <v>356</v>
      </c>
      <c r="F366" s="130">
        <v>45564</v>
      </c>
      <c r="G366" s="131" t="s">
        <v>343</v>
      </c>
      <c r="H366" s="150">
        <v>56754</v>
      </c>
    </row>
    <row r="367" spans="1:8" ht="13.8" x14ac:dyDescent="0.3">
      <c r="A367" s="132">
        <v>361</v>
      </c>
      <c r="B367" s="133" t="s">
        <v>355</v>
      </c>
      <c r="C367" s="133" t="s">
        <v>352</v>
      </c>
      <c r="D367" s="133" t="s">
        <v>353</v>
      </c>
      <c r="E367" s="133" t="s">
        <v>356</v>
      </c>
      <c r="F367" s="134">
        <v>44879</v>
      </c>
      <c r="G367" s="135" t="s">
        <v>350</v>
      </c>
      <c r="H367" s="151">
        <v>30135</v>
      </c>
    </row>
    <row r="368" spans="1:8" ht="13.8" x14ac:dyDescent="0.3">
      <c r="A368" s="128">
        <v>362</v>
      </c>
      <c r="B368" s="129" t="s">
        <v>355</v>
      </c>
      <c r="C368" s="129" t="s">
        <v>352</v>
      </c>
      <c r="D368" s="129" t="s">
        <v>353</v>
      </c>
      <c r="E368" s="129" t="s">
        <v>356</v>
      </c>
      <c r="F368" s="130">
        <v>45418</v>
      </c>
      <c r="G368" s="131" t="s">
        <v>350</v>
      </c>
      <c r="H368" s="150">
        <v>54269</v>
      </c>
    </row>
    <row r="369" spans="1:8" ht="13.8" x14ac:dyDescent="0.3">
      <c r="A369" s="132">
        <v>363</v>
      </c>
      <c r="B369" s="133" t="s">
        <v>355</v>
      </c>
      <c r="C369" s="133" t="s">
        <v>352</v>
      </c>
      <c r="D369" s="133" t="s">
        <v>353</v>
      </c>
      <c r="E369" s="133" t="s">
        <v>356</v>
      </c>
      <c r="F369" s="134">
        <v>45400</v>
      </c>
      <c r="G369" s="135" t="s">
        <v>350</v>
      </c>
      <c r="H369" s="151">
        <v>78768</v>
      </c>
    </row>
    <row r="370" spans="1:8" ht="13.8" x14ac:dyDescent="0.3">
      <c r="A370" s="128">
        <v>364</v>
      </c>
      <c r="B370" s="129" t="s">
        <v>355</v>
      </c>
      <c r="C370" s="129" t="s">
        <v>352</v>
      </c>
      <c r="D370" s="129" t="s">
        <v>353</v>
      </c>
      <c r="E370" s="129" t="s">
        <v>356</v>
      </c>
      <c r="F370" s="130">
        <v>45571</v>
      </c>
      <c r="G370" s="131" t="s">
        <v>343</v>
      </c>
      <c r="H370" s="150">
        <v>79010</v>
      </c>
    </row>
    <row r="371" spans="1:8" ht="13.8" x14ac:dyDescent="0.3">
      <c r="A371" s="132">
        <v>365</v>
      </c>
      <c r="B371" s="133" t="s">
        <v>355</v>
      </c>
      <c r="C371" s="133" t="s">
        <v>352</v>
      </c>
      <c r="D371" s="133" t="s">
        <v>353</v>
      </c>
      <c r="E371" s="133" t="s">
        <v>356</v>
      </c>
      <c r="F371" s="134">
        <v>44726</v>
      </c>
      <c r="G371" s="135" t="s">
        <v>348</v>
      </c>
      <c r="H371" s="151">
        <v>54188</v>
      </c>
    </row>
    <row r="372" spans="1:8" ht="13.8" x14ac:dyDescent="0.3">
      <c r="A372" s="128">
        <v>366</v>
      </c>
      <c r="B372" s="129" t="s">
        <v>355</v>
      </c>
      <c r="C372" s="129" t="s">
        <v>352</v>
      </c>
      <c r="D372" s="129" t="s">
        <v>353</v>
      </c>
      <c r="E372" s="129" t="s">
        <v>356</v>
      </c>
      <c r="F372" s="130">
        <v>44446</v>
      </c>
      <c r="G372" s="131" t="s">
        <v>350</v>
      </c>
      <c r="H372" s="150">
        <v>44186</v>
      </c>
    </row>
    <row r="373" spans="1:8" ht="13.8" x14ac:dyDescent="0.3">
      <c r="A373" s="132">
        <v>367</v>
      </c>
      <c r="B373" s="133" t="s">
        <v>355</v>
      </c>
      <c r="C373" s="133" t="s">
        <v>352</v>
      </c>
      <c r="D373" s="133" t="s">
        <v>353</v>
      </c>
      <c r="E373" s="133" t="s">
        <v>356</v>
      </c>
      <c r="F373" s="134">
        <v>45643</v>
      </c>
      <c r="G373" s="135" t="s">
        <v>350</v>
      </c>
      <c r="H373" s="151">
        <v>44361</v>
      </c>
    </row>
    <row r="374" spans="1:8" ht="13.8" x14ac:dyDescent="0.3">
      <c r="A374" s="128">
        <v>368</v>
      </c>
      <c r="B374" s="129" t="s">
        <v>355</v>
      </c>
      <c r="C374" s="129" t="s">
        <v>352</v>
      </c>
      <c r="D374" s="129" t="s">
        <v>353</v>
      </c>
      <c r="E374" s="129" t="s">
        <v>356</v>
      </c>
      <c r="F374" s="130">
        <v>45456</v>
      </c>
      <c r="G374" s="131" t="s">
        <v>343</v>
      </c>
      <c r="H374" s="150">
        <v>89126</v>
      </c>
    </row>
    <row r="375" spans="1:8" ht="13.8" x14ac:dyDescent="0.3">
      <c r="A375" s="132">
        <v>369</v>
      </c>
      <c r="B375" s="133" t="s">
        <v>355</v>
      </c>
      <c r="C375" s="133" t="s">
        <v>352</v>
      </c>
      <c r="D375" s="133" t="s">
        <v>353</v>
      </c>
      <c r="E375" s="133" t="s">
        <v>356</v>
      </c>
      <c r="F375" s="134">
        <v>44673</v>
      </c>
      <c r="G375" s="135" t="s">
        <v>344</v>
      </c>
      <c r="H375" s="151">
        <v>50294</v>
      </c>
    </row>
    <row r="376" spans="1:8" ht="13.8" x14ac:dyDescent="0.3">
      <c r="A376" s="128">
        <v>370</v>
      </c>
      <c r="B376" s="129" t="s">
        <v>355</v>
      </c>
      <c r="C376" s="129" t="s">
        <v>352</v>
      </c>
      <c r="D376" s="129" t="s">
        <v>353</v>
      </c>
      <c r="E376" s="129" t="s">
        <v>356</v>
      </c>
      <c r="F376" s="130">
        <v>45115</v>
      </c>
      <c r="G376" s="131" t="s">
        <v>350</v>
      </c>
      <c r="H376" s="150">
        <v>85667</v>
      </c>
    </row>
    <row r="377" spans="1:8" ht="13.8" x14ac:dyDescent="0.3">
      <c r="A377" s="132">
        <v>371</v>
      </c>
      <c r="B377" s="133" t="s">
        <v>355</v>
      </c>
      <c r="C377" s="133" t="s">
        <v>352</v>
      </c>
      <c r="D377" s="133" t="s">
        <v>353</v>
      </c>
      <c r="E377" s="133" t="s">
        <v>356</v>
      </c>
      <c r="F377" s="134">
        <v>45306</v>
      </c>
      <c r="G377" s="135" t="s">
        <v>348</v>
      </c>
      <c r="H377" s="151">
        <v>74326</v>
      </c>
    </row>
    <row r="378" spans="1:8" ht="13.8" x14ac:dyDescent="0.3">
      <c r="A378" s="128">
        <v>372</v>
      </c>
      <c r="B378" s="129" t="s">
        <v>355</v>
      </c>
      <c r="C378" s="129" t="s">
        <v>352</v>
      </c>
      <c r="D378" s="129" t="s">
        <v>353</v>
      </c>
      <c r="E378" s="129" t="s">
        <v>356</v>
      </c>
      <c r="F378" s="130">
        <v>44978</v>
      </c>
      <c r="G378" s="131" t="s">
        <v>344</v>
      </c>
      <c r="H378" s="150">
        <v>54956</v>
      </c>
    </row>
    <row r="379" spans="1:8" ht="13.8" x14ac:dyDescent="0.3">
      <c r="A379" s="132">
        <v>373</v>
      </c>
      <c r="B379" s="133" t="s">
        <v>355</v>
      </c>
      <c r="C379" s="133" t="s">
        <v>341</v>
      </c>
      <c r="D379" s="133" t="s">
        <v>353</v>
      </c>
      <c r="E379" s="133" t="s">
        <v>356</v>
      </c>
      <c r="F379" s="134">
        <v>44714</v>
      </c>
      <c r="G379" s="135" t="s">
        <v>344</v>
      </c>
      <c r="H379" s="151">
        <v>74830</v>
      </c>
    </row>
    <row r="380" spans="1:8" ht="13.8" x14ac:dyDescent="0.3">
      <c r="A380" s="128">
        <v>374</v>
      </c>
      <c r="B380" s="129" t="s">
        <v>355</v>
      </c>
      <c r="C380" s="129" t="s">
        <v>341</v>
      </c>
      <c r="D380" s="129" t="s">
        <v>353</v>
      </c>
      <c r="E380" s="129" t="s">
        <v>356</v>
      </c>
      <c r="F380" s="130">
        <v>44815</v>
      </c>
      <c r="G380" s="131" t="s">
        <v>348</v>
      </c>
      <c r="H380" s="150">
        <v>73390</v>
      </c>
    </row>
    <row r="381" spans="1:8" ht="13.8" x14ac:dyDescent="0.3">
      <c r="A381" s="132">
        <v>375</v>
      </c>
      <c r="B381" s="133" t="s">
        <v>355</v>
      </c>
      <c r="C381" s="133" t="s">
        <v>341</v>
      </c>
      <c r="D381" s="133" t="s">
        <v>353</v>
      </c>
      <c r="E381" s="133" t="s">
        <v>356</v>
      </c>
      <c r="F381" s="134">
        <v>45223</v>
      </c>
      <c r="G381" s="135" t="s">
        <v>344</v>
      </c>
      <c r="H381" s="151">
        <v>18410</v>
      </c>
    </row>
    <row r="382" spans="1:8" ht="13.8" x14ac:dyDescent="0.3">
      <c r="A382" s="128">
        <v>376</v>
      </c>
      <c r="B382" s="129" t="s">
        <v>355</v>
      </c>
      <c r="C382" s="129" t="s">
        <v>341</v>
      </c>
      <c r="D382" s="129" t="s">
        <v>353</v>
      </c>
      <c r="E382" s="129" t="s">
        <v>356</v>
      </c>
      <c r="F382" s="130">
        <v>45099</v>
      </c>
      <c r="G382" s="131" t="s">
        <v>343</v>
      </c>
      <c r="H382" s="150">
        <v>96755</v>
      </c>
    </row>
    <row r="383" spans="1:8" ht="13.8" x14ac:dyDescent="0.3">
      <c r="A383" s="132">
        <v>377</v>
      </c>
      <c r="B383" s="133" t="s">
        <v>355</v>
      </c>
      <c r="C383" s="133" t="s">
        <v>341</v>
      </c>
      <c r="D383" s="133" t="s">
        <v>353</v>
      </c>
      <c r="E383" s="133" t="s">
        <v>356</v>
      </c>
      <c r="F383" s="134">
        <v>45311</v>
      </c>
      <c r="G383" s="135" t="s">
        <v>350</v>
      </c>
      <c r="H383" s="151">
        <v>61466</v>
      </c>
    </row>
    <row r="384" spans="1:8" ht="13.8" x14ac:dyDescent="0.3">
      <c r="A384" s="128">
        <v>378</v>
      </c>
      <c r="B384" s="129" t="s">
        <v>355</v>
      </c>
      <c r="C384" s="129" t="s">
        <v>341</v>
      </c>
      <c r="D384" s="129" t="s">
        <v>353</v>
      </c>
      <c r="E384" s="129" t="s">
        <v>356</v>
      </c>
      <c r="F384" s="130">
        <v>45102</v>
      </c>
      <c r="G384" s="131" t="s">
        <v>350</v>
      </c>
      <c r="H384" s="150">
        <v>31549</v>
      </c>
    </row>
    <row r="385" spans="1:8" ht="13.8" x14ac:dyDescent="0.3">
      <c r="A385" s="132">
        <v>379</v>
      </c>
      <c r="B385" s="133" t="s">
        <v>355</v>
      </c>
      <c r="C385" s="133" t="s">
        <v>341</v>
      </c>
      <c r="D385" s="133" t="s">
        <v>353</v>
      </c>
      <c r="E385" s="133" t="s">
        <v>356</v>
      </c>
      <c r="F385" s="134">
        <v>44744</v>
      </c>
      <c r="G385" s="135" t="s">
        <v>343</v>
      </c>
      <c r="H385" s="151">
        <v>91166</v>
      </c>
    </row>
    <row r="386" spans="1:8" ht="13.8" x14ac:dyDescent="0.3">
      <c r="A386" s="128">
        <v>380</v>
      </c>
      <c r="B386" s="129" t="s">
        <v>355</v>
      </c>
      <c r="C386" s="129" t="s">
        <v>341</v>
      </c>
      <c r="D386" s="129" t="s">
        <v>353</v>
      </c>
      <c r="E386" s="129" t="s">
        <v>356</v>
      </c>
      <c r="F386" s="130">
        <v>44268</v>
      </c>
      <c r="G386" s="131" t="s">
        <v>350</v>
      </c>
      <c r="H386" s="150">
        <v>88071</v>
      </c>
    </row>
    <row r="387" spans="1:8" ht="13.8" x14ac:dyDescent="0.3">
      <c r="A387" s="132">
        <v>381</v>
      </c>
      <c r="B387" s="133" t="s">
        <v>355</v>
      </c>
      <c r="C387" s="133" t="s">
        <v>341</v>
      </c>
      <c r="D387" s="133" t="s">
        <v>353</v>
      </c>
      <c r="E387" s="133" t="s">
        <v>356</v>
      </c>
      <c r="F387" s="134">
        <v>45513</v>
      </c>
      <c r="G387" s="135" t="s">
        <v>350</v>
      </c>
      <c r="H387" s="151">
        <v>61771</v>
      </c>
    </row>
    <row r="388" spans="1:8" ht="13.8" x14ac:dyDescent="0.3">
      <c r="A388" s="128">
        <v>382</v>
      </c>
      <c r="B388" s="129" t="s">
        <v>355</v>
      </c>
      <c r="C388" s="129" t="s">
        <v>341</v>
      </c>
      <c r="D388" s="129" t="s">
        <v>353</v>
      </c>
      <c r="E388" s="129" t="s">
        <v>356</v>
      </c>
      <c r="F388" s="130">
        <v>45522</v>
      </c>
      <c r="G388" s="131" t="s">
        <v>344</v>
      </c>
      <c r="H388" s="150">
        <v>81784</v>
      </c>
    </row>
    <row r="389" spans="1:8" ht="13.8" x14ac:dyDescent="0.3">
      <c r="A389" s="132">
        <v>383</v>
      </c>
      <c r="B389" s="133" t="s">
        <v>355</v>
      </c>
      <c r="C389" s="133" t="s">
        <v>341</v>
      </c>
      <c r="D389" s="133" t="s">
        <v>353</v>
      </c>
      <c r="E389" s="133" t="s">
        <v>356</v>
      </c>
      <c r="F389" s="134">
        <v>45295</v>
      </c>
      <c r="G389" s="135" t="s">
        <v>350</v>
      </c>
      <c r="H389" s="151">
        <v>27993</v>
      </c>
    </row>
    <row r="390" spans="1:8" ht="13.8" x14ac:dyDescent="0.3">
      <c r="A390" s="128">
        <v>384</v>
      </c>
      <c r="B390" s="129" t="s">
        <v>355</v>
      </c>
      <c r="C390" s="129" t="s">
        <v>341</v>
      </c>
      <c r="D390" s="129" t="s">
        <v>353</v>
      </c>
      <c r="E390" s="129" t="s">
        <v>356</v>
      </c>
      <c r="F390" s="130">
        <v>45376</v>
      </c>
      <c r="G390" s="131" t="s">
        <v>344</v>
      </c>
      <c r="H390" s="150">
        <v>45878</v>
      </c>
    </row>
    <row r="391" spans="1:8" ht="13.8" x14ac:dyDescent="0.3">
      <c r="A391" s="132">
        <v>385</v>
      </c>
      <c r="B391" s="133" t="s">
        <v>355</v>
      </c>
      <c r="C391" s="133" t="s">
        <v>346</v>
      </c>
      <c r="D391" s="133" t="s">
        <v>353</v>
      </c>
      <c r="E391" s="133" t="s">
        <v>356</v>
      </c>
      <c r="F391" s="134">
        <v>45125</v>
      </c>
      <c r="G391" s="135" t="s">
        <v>344</v>
      </c>
      <c r="H391" s="151">
        <v>16425</v>
      </c>
    </row>
    <row r="392" spans="1:8" ht="13.8" x14ac:dyDescent="0.3">
      <c r="A392" s="128">
        <v>386</v>
      </c>
      <c r="B392" s="129" t="s">
        <v>355</v>
      </c>
      <c r="C392" s="129" t="s">
        <v>346</v>
      </c>
      <c r="D392" s="129" t="s">
        <v>353</v>
      </c>
      <c r="E392" s="129" t="s">
        <v>356</v>
      </c>
      <c r="F392" s="130">
        <v>45053</v>
      </c>
      <c r="G392" s="131" t="s">
        <v>350</v>
      </c>
      <c r="H392" s="150">
        <v>27832</v>
      </c>
    </row>
    <row r="393" spans="1:8" ht="13.8" x14ac:dyDescent="0.3">
      <c r="A393" s="132">
        <v>387</v>
      </c>
      <c r="B393" s="133" t="s">
        <v>355</v>
      </c>
      <c r="C393" s="133" t="s">
        <v>346</v>
      </c>
      <c r="D393" s="133" t="s">
        <v>353</v>
      </c>
      <c r="E393" s="133" t="s">
        <v>356</v>
      </c>
      <c r="F393" s="134">
        <v>44363</v>
      </c>
      <c r="G393" s="135" t="s">
        <v>350</v>
      </c>
      <c r="H393" s="151">
        <v>80073</v>
      </c>
    </row>
    <row r="394" spans="1:8" ht="13.8" x14ac:dyDescent="0.3">
      <c r="A394" s="128">
        <v>388</v>
      </c>
      <c r="B394" s="129" t="s">
        <v>355</v>
      </c>
      <c r="C394" s="129" t="s">
        <v>346</v>
      </c>
      <c r="D394" s="129" t="s">
        <v>353</v>
      </c>
      <c r="E394" s="129" t="s">
        <v>356</v>
      </c>
      <c r="F394" s="130">
        <v>44621</v>
      </c>
      <c r="G394" s="131" t="s">
        <v>350</v>
      </c>
      <c r="H394" s="150">
        <v>97319</v>
      </c>
    </row>
    <row r="395" spans="1:8" ht="13.8" x14ac:dyDescent="0.3">
      <c r="A395" s="132">
        <v>389</v>
      </c>
      <c r="B395" s="133" t="s">
        <v>355</v>
      </c>
      <c r="C395" s="133" t="s">
        <v>346</v>
      </c>
      <c r="D395" s="133" t="s">
        <v>353</v>
      </c>
      <c r="E395" s="133" t="s">
        <v>356</v>
      </c>
      <c r="F395" s="134">
        <v>44316</v>
      </c>
      <c r="G395" s="135" t="s">
        <v>344</v>
      </c>
      <c r="H395" s="151">
        <v>38277</v>
      </c>
    </row>
    <row r="396" spans="1:8" ht="13.8" x14ac:dyDescent="0.3">
      <c r="A396" s="128">
        <v>390</v>
      </c>
      <c r="B396" s="129" t="s">
        <v>355</v>
      </c>
      <c r="C396" s="129" t="s">
        <v>346</v>
      </c>
      <c r="D396" s="129" t="s">
        <v>353</v>
      </c>
      <c r="E396" s="129" t="s">
        <v>356</v>
      </c>
      <c r="F396" s="130">
        <v>45341</v>
      </c>
      <c r="G396" s="131" t="s">
        <v>350</v>
      </c>
      <c r="H396" s="150">
        <v>44723</v>
      </c>
    </row>
    <row r="397" spans="1:8" ht="13.8" x14ac:dyDescent="0.3">
      <c r="A397" s="132">
        <v>391</v>
      </c>
      <c r="B397" s="133" t="s">
        <v>355</v>
      </c>
      <c r="C397" s="133" t="s">
        <v>346</v>
      </c>
      <c r="D397" s="133" t="s">
        <v>353</v>
      </c>
      <c r="E397" s="133" t="s">
        <v>356</v>
      </c>
      <c r="F397" s="134">
        <v>44579</v>
      </c>
      <c r="G397" s="135" t="s">
        <v>344</v>
      </c>
      <c r="H397" s="151">
        <v>70630</v>
      </c>
    </row>
    <row r="398" spans="1:8" ht="13.8" x14ac:dyDescent="0.3">
      <c r="A398" s="128">
        <v>392</v>
      </c>
      <c r="B398" s="129" t="s">
        <v>355</v>
      </c>
      <c r="C398" s="129" t="s">
        <v>346</v>
      </c>
      <c r="D398" s="129" t="s">
        <v>353</v>
      </c>
      <c r="E398" s="129" t="s">
        <v>356</v>
      </c>
      <c r="F398" s="130">
        <v>44224</v>
      </c>
      <c r="G398" s="131" t="s">
        <v>348</v>
      </c>
      <c r="H398" s="150">
        <v>45727</v>
      </c>
    </row>
    <row r="399" spans="1:8" ht="13.8" x14ac:dyDescent="0.3">
      <c r="A399" s="132">
        <v>393</v>
      </c>
      <c r="B399" s="133" t="s">
        <v>355</v>
      </c>
      <c r="C399" s="133" t="s">
        <v>346</v>
      </c>
      <c r="D399" s="133" t="s">
        <v>353</v>
      </c>
      <c r="E399" s="133" t="s">
        <v>356</v>
      </c>
      <c r="F399" s="134">
        <v>44940</v>
      </c>
      <c r="G399" s="135" t="s">
        <v>343</v>
      </c>
      <c r="H399" s="151">
        <v>81486</v>
      </c>
    </row>
    <row r="400" spans="1:8" ht="13.8" x14ac:dyDescent="0.3">
      <c r="A400" s="128">
        <v>394</v>
      </c>
      <c r="B400" s="129" t="s">
        <v>355</v>
      </c>
      <c r="C400" s="129" t="s">
        <v>346</v>
      </c>
      <c r="D400" s="129" t="s">
        <v>353</v>
      </c>
      <c r="E400" s="129" t="s">
        <v>356</v>
      </c>
      <c r="F400" s="130">
        <v>45500</v>
      </c>
      <c r="G400" s="131" t="s">
        <v>343</v>
      </c>
      <c r="H400" s="150">
        <v>35158</v>
      </c>
    </row>
    <row r="401" spans="1:8" ht="13.8" x14ac:dyDescent="0.3">
      <c r="A401" s="132">
        <v>395</v>
      </c>
      <c r="B401" s="133" t="s">
        <v>355</v>
      </c>
      <c r="C401" s="133" t="s">
        <v>346</v>
      </c>
      <c r="D401" s="133" t="s">
        <v>353</v>
      </c>
      <c r="E401" s="133" t="s">
        <v>356</v>
      </c>
      <c r="F401" s="134">
        <v>44468</v>
      </c>
      <c r="G401" s="135" t="s">
        <v>344</v>
      </c>
      <c r="H401" s="151">
        <v>83262</v>
      </c>
    </row>
    <row r="402" spans="1:8" ht="13.8" x14ac:dyDescent="0.3">
      <c r="A402" s="128">
        <v>396</v>
      </c>
      <c r="B402" s="129" t="s">
        <v>355</v>
      </c>
      <c r="C402" s="129" t="s">
        <v>346</v>
      </c>
      <c r="D402" s="129" t="s">
        <v>55</v>
      </c>
      <c r="E402" s="129" t="s">
        <v>356</v>
      </c>
      <c r="F402" s="130">
        <v>45573</v>
      </c>
      <c r="G402" s="131" t="s">
        <v>343</v>
      </c>
      <c r="H402" s="150">
        <v>74283</v>
      </c>
    </row>
    <row r="403" spans="1:8" ht="13.8" x14ac:dyDescent="0.3">
      <c r="A403" s="132">
        <v>397</v>
      </c>
      <c r="B403" s="133" t="s">
        <v>355</v>
      </c>
      <c r="C403" s="133" t="s">
        <v>351</v>
      </c>
      <c r="D403" s="133" t="s">
        <v>353</v>
      </c>
      <c r="E403" s="133" t="s">
        <v>356</v>
      </c>
      <c r="F403" s="134">
        <v>45365</v>
      </c>
      <c r="G403" s="135" t="s">
        <v>350</v>
      </c>
      <c r="H403" s="151">
        <v>24805</v>
      </c>
    </row>
    <row r="404" spans="1:8" ht="13.8" x14ac:dyDescent="0.3">
      <c r="A404" s="128">
        <v>398</v>
      </c>
      <c r="B404" s="129" t="s">
        <v>355</v>
      </c>
      <c r="C404" s="129" t="s">
        <v>351</v>
      </c>
      <c r="D404" s="129" t="s">
        <v>353</v>
      </c>
      <c r="E404" s="129" t="s">
        <v>356</v>
      </c>
      <c r="F404" s="130">
        <v>44240</v>
      </c>
      <c r="G404" s="131" t="s">
        <v>344</v>
      </c>
      <c r="H404" s="150">
        <v>16556</v>
      </c>
    </row>
    <row r="405" spans="1:8" ht="13.8" x14ac:dyDescent="0.3">
      <c r="A405" s="132">
        <v>399</v>
      </c>
      <c r="B405" s="133" t="s">
        <v>355</v>
      </c>
      <c r="C405" s="133" t="s">
        <v>351</v>
      </c>
      <c r="D405" s="133" t="s">
        <v>353</v>
      </c>
      <c r="E405" s="133" t="s">
        <v>356</v>
      </c>
      <c r="F405" s="134">
        <v>44999</v>
      </c>
      <c r="G405" s="135" t="s">
        <v>343</v>
      </c>
      <c r="H405" s="151">
        <v>48638</v>
      </c>
    </row>
    <row r="406" spans="1:8" ht="13.8" x14ac:dyDescent="0.3">
      <c r="A406" s="128">
        <v>400</v>
      </c>
      <c r="B406" s="129" t="s">
        <v>355</v>
      </c>
      <c r="C406" s="129" t="s">
        <v>351</v>
      </c>
      <c r="D406" s="129" t="s">
        <v>353</v>
      </c>
      <c r="E406" s="129" t="s">
        <v>356</v>
      </c>
      <c r="F406" s="130">
        <v>44898</v>
      </c>
      <c r="G406" s="131" t="s">
        <v>344</v>
      </c>
      <c r="H406" s="150">
        <v>56001</v>
      </c>
    </row>
    <row r="407" spans="1:8" ht="13.8" x14ac:dyDescent="0.3">
      <c r="A407" s="132">
        <v>401</v>
      </c>
      <c r="B407" s="133" t="s">
        <v>355</v>
      </c>
      <c r="C407" s="133" t="s">
        <v>351</v>
      </c>
      <c r="D407" s="133" t="s">
        <v>353</v>
      </c>
      <c r="E407" s="133" t="s">
        <v>356</v>
      </c>
      <c r="F407" s="134">
        <v>44401</v>
      </c>
      <c r="G407" s="135" t="s">
        <v>348</v>
      </c>
      <c r="H407" s="151">
        <v>17127</v>
      </c>
    </row>
    <row r="408" spans="1:8" ht="13.8" x14ac:dyDescent="0.3">
      <c r="A408" s="128">
        <v>402</v>
      </c>
      <c r="B408" s="129" t="s">
        <v>355</v>
      </c>
      <c r="C408" s="129" t="s">
        <v>351</v>
      </c>
      <c r="D408" s="129" t="s">
        <v>353</v>
      </c>
      <c r="E408" s="129" t="s">
        <v>356</v>
      </c>
      <c r="F408" s="130">
        <v>45353</v>
      </c>
      <c r="G408" s="131" t="s">
        <v>350</v>
      </c>
      <c r="H408" s="150">
        <v>89436</v>
      </c>
    </row>
    <row r="409" spans="1:8" ht="13.8" x14ac:dyDescent="0.3">
      <c r="A409" s="132">
        <v>403</v>
      </c>
      <c r="B409" s="133" t="s">
        <v>355</v>
      </c>
      <c r="C409" s="133" t="s">
        <v>351</v>
      </c>
      <c r="D409" s="133" t="s">
        <v>353</v>
      </c>
      <c r="E409" s="133" t="s">
        <v>356</v>
      </c>
      <c r="F409" s="134">
        <v>44532</v>
      </c>
      <c r="G409" s="135" t="s">
        <v>348</v>
      </c>
      <c r="H409" s="151">
        <v>70047</v>
      </c>
    </row>
    <row r="410" spans="1:8" ht="13.8" x14ac:dyDescent="0.3">
      <c r="A410" s="128">
        <v>404</v>
      </c>
      <c r="B410" s="129" t="s">
        <v>355</v>
      </c>
      <c r="C410" s="129" t="s">
        <v>351</v>
      </c>
      <c r="D410" s="129" t="s">
        <v>353</v>
      </c>
      <c r="E410" s="129" t="s">
        <v>356</v>
      </c>
      <c r="F410" s="130">
        <v>45648</v>
      </c>
      <c r="G410" s="131" t="s">
        <v>343</v>
      </c>
      <c r="H410" s="150">
        <v>38602</v>
      </c>
    </row>
    <row r="411" spans="1:8" ht="13.8" x14ac:dyDescent="0.3">
      <c r="A411" s="132">
        <v>405</v>
      </c>
      <c r="B411" s="133" t="s">
        <v>355</v>
      </c>
      <c r="C411" s="133" t="s">
        <v>351</v>
      </c>
      <c r="D411" s="133" t="s">
        <v>353</v>
      </c>
      <c r="E411" s="133" t="s">
        <v>356</v>
      </c>
      <c r="F411" s="134">
        <v>44628</v>
      </c>
      <c r="G411" s="135" t="s">
        <v>350</v>
      </c>
      <c r="H411" s="151">
        <v>74865</v>
      </c>
    </row>
    <row r="412" spans="1:8" ht="13.8" x14ac:dyDescent="0.3">
      <c r="A412" s="128">
        <v>406</v>
      </c>
      <c r="B412" s="129" t="s">
        <v>355</v>
      </c>
      <c r="C412" s="129" t="s">
        <v>351</v>
      </c>
      <c r="D412" s="129" t="s">
        <v>353</v>
      </c>
      <c r="E412" s="129" t="s">
        <v>356</v>
      </c>
      <c r="F412" s="130">
        <v>44209</v>
      </c>
      <c r="G412" s="131" t="s">
        <v>343</v>
      </c>
      <c r="H412" s="150">
        <v>61380</v>
      </c>
    </row>
    <row r="413" spans="1:8" ht="13.8" x14ac:dyDescent="0.3">
      <c r="A413" s="132">
        <v>407</v>
      </c>
      <c r="B413" s="133" t="s">
        <v>355</v>
      </c>
      <c r="C413" s="133" t="s">
        <v>351</v>
      </c>
      <c r="D413" s="133" t="s">
        <v>353</v>
      </c>
      <c r="E413" s="133" t="s">
        <v>356</v>
      </c>
      <c r="F413" s="134">
        <v>44691</v>
      </c>
      <c r="G413" s="135" t="s">
        <v>350</v>
      </c>
      <c r="H413" s="151">
        <v>14784</v>
      </c>
    </row>
    <row r="414" spans="1:8" ht="13.8" x14ac:dyDescent="0.3">
      <c r="A414" s="128">
        <v>408</v>
      </c>
      <c r="B414" s="129" t="s">
        <v>355</v>
      </c>
      <c r="C414" s="129" t="s">
        <v>351</v>
      </c>
      <c r="D414" s="129" t="s">
        <v>353</v>
      </c>
      <c r="E414" s="129" t="s">
        <v>356</v>
      </c>
      <c r="F414" s="130">
        <v>44629</v>
      </c>
      <c r="G414" s="131" t="s">
        <v>344</v>
      </c>
      <c r="H414" s="150">
        <v>73862</v>
      </c>
    </row>
    <row r="415" spans="1:8" ht="13.8" x14ac:dyDescent="0.3">
      <c r="A415" s="132">
        <v>409</v>
      </c>
      <c r="B415" s="133" t="s">
        <v>355</v>
      </c>
      <c r="C415" s="133" t="s">
        <v>352</v>
      </c>
      <c r="D415" s="133" t="s">
        <v>353</v>
      </c>
      <c r="E415" s="133" t="s">
        <v>356</v>
      </c>
      <c r="F415" s="134">
        <v>44698</v>
      </c>
      <c r="G415" s="135" t="s">
        <v>350</v>
      </c>
      <c r="H415" s="151">
        <v>83315</v>
      </c>
    </row>
    <row r="416" spans="1:8" ht="13.8" x14ac:dyDescent="0.3">
      <c r="A416" s="128">
        <v>410</v>
      </c>
      <c r="B416" s="129" t="s">
        <v>355</v>
      </c>
      <c r="C416" s="129" t="s">
        <v>352</v>
      </c>
      <c r="D416" s="129" t="s">
        <v>353</v>
      </c>
      <c r="E416" s="129" t="s">
        <v>356</v>
      </c>
      <c r="F416" s="130">
        <v>45556</v>
      </c>
      <c r="G416" s="131" t="s">
        <v>344</v>
      </c>
      <c r="H416" s="150">
        <v>68404</v>
      </c>
    </row>
    <row r="417" spans="1:8" ht="13.8" x14ac:dyDescent="0.3">
      <c r="A417" s="132">
        <v>411</v>
      </c>
      <c r="B417" s="133" t="s">
        <v>355</v>
      </c>
      <c r="C417" s="133" t="s">
        <v>352</v>
      </c>
      <c r="D417" s="133" t="s">
        <v>353</v>
      </c>
      <c r="E417" s="133" t="s">
        <v>356</v>
      </c>
      <c r="F417" s="134">
        <v>44682</v>
      </c>
      <c r="G417" s="135" t="s">
        <v>348</v>
      </c>
      <c r="H417" s="151">
        <v>90217</v>
      </c>
    </row>
    <row r="418" spans="1:8" ht="13.8" x14ac:dyDescent="0.3">
      <c r="A418" s="128">
        <v>412</v>
      </c>
      <c r="B418" s="129" t="s">
        <v>355</v>
      </c>
      <c r="C418" s="129" t="s">
        <v>352</v>
      </c>
      <c r="D418" s="129" t="s">
        <v>353</v>
      </c>
      <c r="E418" s="129" t="s">
        <v>356</v>
      </c>
      <c r="F418" s="130">
        <v>45446</v>
      </c>
      <c r="G418" s="131" t="s">
        <v>348</v>
      </c>
      <c r="H418" s="150">
        <v>90547</v>
      </c>
    </row>
    <row r="419" spans="1:8" ht="13.8" x14ac:dyDescent="0.3">
      <c r="A419" s="132">
        <v>413</v>
      </c>
      <c r="B419" s="133" t="s">
        <v>355</v>
      </c>
      <c r="C419" s="133" t="s">
        <v>352</v>
      </c>
      <c r="D419" s="133" t="s">
        <v>353</v>
      </c>
      <c r="E419" s="133" t="s">
        <v>356</v>
      </c>
      <c r="F419" s="134">
        <v>44280</v>
      </c>
      <c r="G419" s="135" t="s">
        <v>350</v>
      </c>
      <c r="H419" s="151">
        <v>14692</v>
      </c>
    </row>
    <row r="420" spans="1:8" ht="13.8" x14ac:dyDescent="0.3">
      <c r="A420" s="128">
        <v>414</v>
      </c>
      <c r="B420" s="129" t="s">
        <v>355</v>
      </c>
      <c r="C420" s="129" t="s">
        <v>352</v>
      </c>
      <c r="D420" s="129" t="s">
        <v>353</v>
      </c>
      <c r="E420" s="129" t="s">
        <v>356</v>
      </c>
      <c r="F420" s="130">
        <v>45106</v>
      </c>
      <c r="G420" s="131" t="s">
        <v>343</v>
      </c>
      <c r="H420" s="150">
        <v>49657</v>
      </c>
    </row>
    <row r="421" spans="1:8" ht="13.8" x14ac:dyDescent="0.3">
      <c r="A421" s="132">
        <v>415</v>
      </c>
      <c r="B421" s="133" t="s">
        <v>355</v>
      </c>
      <c r="C421" s="133" t="s">
        <v>352</v>
      </c>
      <c r="D421" s="133" t="s">
        <v>353</v>
      </c>
      <c r="E421" s="133" t="s">
        <v>356</v>
      </c>
      <c r="F421" s="134">
        <v>44225</v>
      </c>
      <c r="G421" s="135" t="s">
        <v>350</v>
      </c>
      <c r="H421" s="151">
        <v>33571</v>
      </c>
    </row>
    <row r="422" spans="1:8" ht="13.8" x14ac:dyDescent="0.3">
      <c r="A422" s="128">
        <v>416</v>
      </c>
      <c r="B422" s="129" t="s">
        <v>355</v>
      </c>
      <c r="C422" s="129" t="s">
        <v>352</v>
      </c>
      <c r="D422" s="129" t="s">
        <v>353</v>
      </c>
      <c r="E422" s="129" t="s">
        <v>356</v>
      </c>
      <c r="F422" s="130">
        <v>45427</v>
      </c>
      <c r="G422" s="131" t="s">
        <v>348</v>
      </c>
      <c r="H422" s="150">
        <v>49617</v>
      </c>
    </row>
    <row r="423" spans="1:8" ht="13.8" x14ac:dyDescent="0.3">
      <c r="A423" s="132">
        <v>417</v>
      </c>
      <c r="B423" s="133" t="s">
        <v>355</v>
      </c>
      <c r="C423" s="133" t="s">
        <v>352</v>
      </c>
      <c r="D423" s="133" t="s">
        <v>353</v>
      </c>
      <c r="E423" s="133" t="s">
        <v>356</v>
      </c>
      <c r="F423" s="134">
        <v>44569</v>
      </c>
      <c r="G423" s="135" t="s">
        <v>344</v>
      </c>
      <c r="H423" s="151">
        <v>62480</v>
      </c>
    </row>
    <row r="424" spans="1:8" ht="13.8" x14ac:dyDescent="0.3">
      <c r="A424" s="128">
        <v>418</v>
      </c>
      <c r="B424" s="129" t="s">
        <v>355</v>
      </c>
      <c r="C424" s="129" t="s">
        <v>352</v>
      </c>
      <c r="D424" s="129" t="s">
        <v>353</v>
      </c>
      <c r="E424" s="129" t="s">
        <v>356</v>
      </c>
      <c r="F424" s="130">
        <v>45460</v>
      </c>
      <c r="G424" s="131" t="s">
        <v>350</v>
      </c>
      <c r="H424" s="150">
        <v>47736</v>
      </c>
    </row>
    <row r="425" spans="1:8" ht="13.8" x14ac:dyDescent="0.3">
      <c r="A425" s="132">
        <v>419</v>
      </c>
      <c r="B425" s="133" t="s">
        <v>355</v>
      </c>
      <c r="C425" s="133" t="s">
        <v>352</v>
      </c>
      <c r="D425" s="133" t="s">
        <v>353</v>
      </c>
      <c r="E425" s="133" t="s">
        <v>356</v>
      </c>
      <c r="F425" s="134">
        <v>44822</v>
      </c>
      <c r="G425" s="135" t="s">
        <v>343</v>
      </c>
      <c r="H425" s="151">
        <v>77558</v>
      </c>
    </row>
    <row r="426" spans="1:8" ht="13.8" x14ac:dyDescent="0.3">
      <c r="A426" s="128">
        <v>420</v>
      </c>
      <c r="B426" s="129" t="s">
        <v>355</v>
      </c>
      <c r="C426" s="129" t="s">
        <v>352</v>
      </c>
      <c r="D426" s="129" t="s">
        <v>353</v>
      </c>
      <c r="E426" s="129" t="s">
        <v>356</v>
      </c>
      <c r="F426" s="130">
        <v>45015</v>
      </c>
      <c r="G426" s="131" t="s">
        <v>348</v>
      </c>
      <c r="H426" s="150">
        <v>55463</v>
      </c>
    </row>
    <row r="427" spans="1:8" ht="13.8" x14ac:dyDescent="0.3">
      <c r="A427" s="132">
        <v>421</v>
      </c>
      <c r="B427" s="133" t="s">
        <v>355</v>
      </c>
      <c r="C427" s="133" t="s">
        <v>341</v>
      </c>
      <c r="D427" s="133" t="s">
        <v>353</v>
      </c>
      <c r="E427" s="133" t="s">
        <v>356</v>
      </c>
      <c r="F427" s="134">
        <v>44732</v>
      </c>
      <c r="G427" s="135" t="s">
        <v>344</v>
      </c>
      <c r="H427" s="151">
        <v>94980</v>
      </c>
    </row>
    <row r="428" spans="1:8" ht="13.8" x14ac:dyDescent="0.3">
      <c r="A428" s="128">
        <v>422</v>
      </c>
      <c r="B428" s="129" t="s">
        <v>355</v>
      </c>
      <c r="C428" s="129" t="s">
        <v>341</v>
      </c>
      <c r="D428" s="129" t="s">
        <v>353</v>
      </c>
      <c r="E428" s="129" t="s">
        <v>356</v>
      </c>
      <c r="F428" s="130">
        <v>44578</v>
      </c>
      <c r="G428" s="131" t="s">
        <v>350</v>
      </c>
      <c r="H428" s="150">
        <v>10209</v>
      </c>
    </row>
    <row r="429" spans="1:8" ht="13.8" x14ac:dyDescent="0.3">
      <c r="A429" s="132">
        <v>423</v>
      </c>
      <c r="B429" s="133" t="s">
        <v>355</v>
      </c>
      <c r="C429" s="133" t="s">
        <v>341</v>
      </c>
      <c r="D429" s="133" t="s">
        <v>353</v>
      </c>
      <c r="E429" s="133" t="s">
        <v>356</v>
      </c>
      <c r="F429" s="134">
        <v>45231</v>
      </c>
      <c r="G429" s="135" t="s">
        <v>348</v>
      </c>
      <c r="H429" s="151">
        <v>53109</v>
      </c>
    </row>
    <row r="430" spans="1:8" ht="13.8" x14ac:dyDescent="0.3">
      <c r="A430" s="128">
        <v>424</v>
      </c>
      <c r="B430" s="129" t="s">
        <v>355</v>
      </c>
      <c r="C430" s="129" t="s">
        <v>341</v>
      </c>
      <c r="D430" s="129" t="s">
        <v>353</v>
      </c>
      <c r="E430" s="129" t="s">
        <v>356</v>
      </c>
      <c r="F430" s="130">
        <v>45657</v>
      </c>
      <c r="G430" s="131" t="s">
        <v>344</v>
      </c>
      <c r="H430" s="150">
        <v>83776</v>
      </c>
    </row>
    <row r="431" spans="1:8" ht="13.8" x14ac:dyDescent="0.3">
      <c r="A431" s="132">
        <v>425</v>
      </c>
      <c r="B431" s="133" t="s">
        <v>355</v>
      </c>
      <c r="C431" s="133" t="s">
        <v>341</v>
      </c>
      <c r="D431" s="133" t="s">
        <v>353</v>
      </c>
      <c r="E431" s="133" t="s">
        <v>356</v>
      </c>
      <c r="F431" s="134">
        <v>44538</v>
      </c>
      <c r="G431" s="135" t="s">
        <v>348</v>
      </c>
      <c r="H431" s="151">
        <v>30296</v>
      </c>
    </row>
    <row r="432" spans="1:8" ht="13.8" x14ac:dyDescent="0.3">
      <c r="A432" s="128">
        <v>426</v>
      </c>
      <c r="B432" s="129" t="s">
        <v>355</v>
      </c>
      <c r="C432" s="129" t="s">
        <v>341</v>
      </c>
      <c r="D432" s="129" t="s">
        <v>353</v>
      </c>
      <c r="E432" s="129" t="s">
        <v>356</v>
      </c>
      <c r="F432" s="130">
        <v>44374</v>
      </c>
      <c r="G432" s="131" t="s">
        <v>348</v>
      </c>
      <c r="H432" s="150">
        <v>99878</v>
      </c>
    </row>
    <row r="433" spans="1:8" ht="13.8" x14ac:dyDescent="0.3">
      <c r="A433" s="132">
        <v>427</v>
      </c>
      <c r="B433" s="133" t="s">
        <v>355</v>
      </c>
      <c r="C433" s="133" t="s">
        <v>341</v>
      </c>
      <c r="D433" s="133" t="s">
        <v>353</v>
      </c>
      <c r="E433" s="133" t="s">
        <v>356</v>
      </c>
      <c r="F433" s="134">
        <v>45366</v>
      </c>
      <c r="G433" s="135" t="s">
        <v>343</v>
      </c>
      <c r="H433" s="151">
        <v>85777</v>
      </c>
    </row>
    <row r="434" spans="1:8" ht="13.8" x14ac:dyDescent="0.3">
      <c r="A434" s="128">
        <v>428</v>
      </c>
      <c r="B434" s="129" t="s">
        <v>355</v>
      </c>
      <c r="C434" s="129" t="s">
        <v>341</v>
      </c>
      <c r="D434" s="129" t="s">
        <v>353</v>
      </c>
      <c r="E434" s="129" t="s">
        <v>356</v>
      </c>
      <c r="F434" s="130">
        <v>45617</v>
      </c>
      <c r="G434" s="131" t="s">
        <v>343</v>
      </c>
      <c r="H434" s="150">
        <v>58676</v>
      </c>
    </row>
    <row r="435" spans="1:8" ht="13.8" x14ac:dyDescent="0.3">
      <c r="A435" s="132">
        <v>429</v>
      </c>
      <c r="B435" s="133" t="s">
        <v>355</v>
      </c>
      <c r="C435" s="133" t="s">
        <v>341</v>
      </c>
      <c r="D435" s="133" t="s">
        <v>353</v>
      </c>
      <c r="E435" s="133" t="s">
        <v>356</v>
      </c>
      <c r="F435" s="134">
        <v>44775</v>
      </c>
      <c r="G435" s="135" t="s">
        <v>343</v>
      </c>
      <c r="H435" s="151">
        <v>31951</v>
      </c>
    </row>
    <row r="436" spans="1:8" ht="13.8" x14ac:dyDescent="0.3">
      <c r="A436" s="128">
        <v>430</v>
      </c>
      <c r="B436" s="129" t="s">
        <v>355</v>
      </c>
      <c r="C436" s="129" t="s">
        <v>341</v>
      </c>
      <c r="D436" s="129" t="s">
        <v>353</v>
      </c>
      <c r="E436" s="129" t="s">
        <v>356</v>
      </c>
      <c r="F436" s="130">
        <v>44933</v>
      </c>
      <c r="G436" s="131" t="s">
        <v>343</v>
      </c>
      <c r="H436" s="150">
        <v>52980</v>
      </c>
    </row>
    <row r="437" spans="1:8" ht="13.8" x14ac:dyDescent="0.3">
      <c r="A437" s="132">
        <v>431</v>
      </c>
      <c r="B437" s="133" t="s">
        <v>355</v>
      </c>
      <c r="C437" s="133" t="s">
        <v>341</v>
      </c>
      <c r="D437" s="133" t="s">
        <v>353</v>
      </c>
      <c r="E437" s="133" t="s">
        <v>356</v>
      </c>
      <c r="F437" s="134">
        <v>45121</v>
      </c>
      <c r="G437" s="135" t="s">
        <v>350</v>
      </c>
      <c r="H437" s="151">
        <v>32784</v>
      </c>
    </row>
    <row r="438" spans="1:8" ht="13.8" x14ac:dyDescent="0.3">
      <c r="A438" s="128">
        <v>432</v>
      </c>
      <c r="B438" s="129" t="s">
        <v>355</v>
      </c>
      <c r="C438" s="129" t="s">
        <v>341</v>
      </c>
      <c r="D438" s="129" t="s">
        <v>353</v>
      </c>
      <c r="E438" s="129" t="s">
        <v>356</v>
      </c>
      <c r="F438" s="130">
        <v>45347</v>
      </c>
      <c r="G438" s="131" t="s">
        <v>344</v>
      </c>
      <c r="H438" s="150">
        <v>87871</v>
      </c>
    </row>
    <row r="439" spans="1:8" ht="13.8" x14ac:dyDescent="0.3">
      <c r="A439" s="132">
        <v>433</v>
      </c>
      <c r="B439" s="133" t="s">
        <v>340</v>
      </c>
      <c r="C439" s="133" t="s">
        <v>346</v>
      </c>
      <c r="D439" s="133" t="s">
        <v>55</v>
      </c>
      <c r="E439" s="133" t="s">
        <v>357</v>
      </c>
      <c r="F439" s="134">
        <v>44624</v>
      </c>
      <c r="G439" s="135" t="s">
        <v>344</v>
      </c>
      <c r="H439" s="151">
        <v>44719</v>
      </c>
    </row>
    <row r="440" spans="1:8" ht="13.8" x14ac:dyDescent="0.3">
      <c r="A440" s="128">
        <v>434</v>
      </c>
      <c r="B440" s="129" t="s">
        <v>340</v>
      </c>
      <c r="C440" s="129" t="s">
        <v>346</v>
      </c>
      <c r="D440" s="129" t="s">
        <v>55</v>
      </c>
      <c r="E440" s="129" t="s">
        <v>357</v>
      </c>
      <c r="F440" s="130">
        <v>44657</v>
      </c>
      <c r="G440" s="131" t="s">
        <v>348</v>
      </c>
      <c r="H440" s="150">
        <v>25249</v>
      </c>
    </row>
    <row r="441" spans="1:8" ht="13.8" x14ac:dyDescent="0.3">
      <c r="A441" s="132">
        <v>435</v>
      </c>
      <c r="B441" s="133" t="s">
        <v>340</v>
      </c>
      <c r="C441" s="133" t="s">
        <v>346</v>
      </c>
      <c r="D441" s="133" t="s">
        <v>55</v>
      </c>
      <c r="E441" s="133" t="s">
        <v>357</v>
      </c>
      <c r="F441" s="134">
        <v>44493</v>
      </c>
      <c r="G441" s="135" t="s">
        <v>350</v>
      </c>
      <c r="H441" s="151">
        <v>86706</v>
      </c>
    </row>
    <row r="442" spans="1:8" ht="13.8" x14ac:dyDescent="0.3">
      <c r="A442" s="128">
        <v>436</v>
      </c>
      <c r="B442" s="129" t="s">
        <v>340</v>
      </c>
      <c r="C442" s="129" t="s">
        <v>346</v>
      </c>
      <c r="D442" s="129" t="s">
        <v>55</v>
      </c>
      <c r="E442" s="129" t="s">
        <v>357</v>
      </c>
      <c r="F442" s="130">
        <v>44514</v>
      </c>
      <c r="G442" s="131" t="s">
        <v>344</v>
      </c>
      <c r="H442" s="150">
        <v>57670</v>
      </c>
    </row>
    <row r="443" spans="1:8" ht="13.8" x14ac:dyDescent="0.3">
      <c r="A443" s="132">
        <v>437</v>
      </c>
      <c r="B443" s="133" t="s">
        <v>340</v>
      </c>
      <c r="C443" s="133" t="s">
        <v>346</v>
      </c>
      <c r="D443" s="133" t="s">
        <v>55</v>
      </c>
      <c r="E443" s="133" t="s">
        <v>357</v>
      </c>
      <c r="F443" s="134">
        <v>44586</v>
      </c>
      <c r="G443" s="135" t="s">
        <v>343</v>
      </c>
      <c r="H443" s="151">
        <v>17405</v>
      </c>
    </row>
    <row r="444" spans="1:8" ht="13.8" x14ac:dyDescent="0.3">
      <c r="A444" s="128">
        <v>438</v>
      </c>
      <c r="B444" s="129" t="s">
        <v>340</v>
      </c>
      <c r="C444" s="129" t="s">
        <v>346</v>
      </c>
      <c r="D444" s="129" t="s">
        <v>55</v>
      </c>
      <c r="E444" s="129" t="s">
        <v>357</v>
      </c>
      <c r="F444" s="130">
        <v>45202</v>
      </c>
      <c r="G444" s="131" t="s">
        <v>343</v>
      </c>
      <c r="H444" s="150">
        <v>71664</v>
      </c>
    </row>
    <row r="445" spans="1:8" ht="13.8" x14ac:dyDescent="0.3">
      <c r="A445" s="132">
        <v>439</v>
      </c>
      <c r="B445" s="133" t="s">
        <v>340</v>
      </c>
      <c r="C445" s="133" t="s">
        <v>346</v>
      </c>
      <c r="D445" s="133" t="s">
        <v>55</v>
      </c>
      <c r="E445" s="133" t="s">
        <v>357</v>
      </c>
      <c r="F445" s="134">
        <v>44390</v>
      </c>
      <c r="G445" s="135" t="s">
        <v>343</v>
      </c>
      <c r="H445" s="151">
        <v>71644</v>
      </c>
    </row>
    <row r="446" spans="1:8" ht="13.8" x14ac:dyDescent="0.3">
      <c r="A446" s="128">
        <v>440</v>
      </c>
      <c r="B446" s="129" t="s">
        <v>340</v>
      </c>
      <c r="C446" s="129" t="s">
        <v>346</v>
      </c>
      <c r="D446" s="129" t="s">
        <v>55</v>
      </c>
      <c r="E446" s="129" t="s">
        <v>357</v>
      </c>
      <c r="F446" s="130">
        <v>44753</v>
      </c>
      <c r="G446" s="131" t="s">
        <v>350</v>
      </c>
      <c r="H446" s="150">
        <v>20166</v>
      </c>
    </row>
    <row r="447" spans="1:8" ht="13.8" x14ac:dyDescent="0.3">
      <c r="A447" s="132">
        <v>441</v>
      </c>
      <c r="B447" s="133" t="s">
        <v>340</v>
      </c>
      <c r="C447" s="133" t="s">
        <v>346</v>
      </c>
      <c r="D447" s="133" t="s">
        <v>55</v>
      </c>
      <c r="E447" s="133" t="s">
        <v>357</v>
      </c>
      <c r="F447" s="134">
        <v>44390</v>
      </c>
      <c r="G447" s="135" t="s">
        <v>350</v>
      </c>
      <c r="H447" s="151">
        <v>99101</v>
      </c>
    </row>
    <row r="448" spans="1:8" ht="13.8" x14ac:dyDescent="0.3">
      <c r="A448" s="128">
        <v>442</v>
      </c>
      <c r="B448" s="129" t="s">
        <v>340</v>
      </c>
      <c r="C448" s="129" t="s">
        <v>346</v>
      </c>
      <c r="D448" s="129" t="s">
        <v>55</v>
      </c>
      <c r="E448" s="129" t="s">
        <v>357</v>
      </c>
      <c r="F448" s="130">
        <v>44633</v>
      </c>
      <c r="G448" s="131" t="s">
        <v>344</v>
      </c>
      <c r="H448" s="150">
        <v>24921</v>
      </c>
    </row>
    <row r="449" spans="1:8" ht="13.8" x14ac:dyDescent="0.3">
      <c r="A449" s="132">
        <v>443</v>
      </c>
      <c r="B449" s="133" t="s">
        <v>340</v>
      </c>
      <c r="C449" s="133" t="s">
        <v>346</v>
      </c>
      <c r="D449" s="133" t="s">
        <v>55</v>
      </c>
      <c r="E449" s="133" t="s">
        <v>357</v>
      </c>
      <c r="F449" s="134">
        <v>45622</v>
      </c>
      <c r="G449" s="135" t="s">
        <v>350</v>
      </c>
      <c r="H449" s="151">
        <v>46740</v>
      </c>
    </row>
    <row r="450" spans="1:8" ht="13.8" x14ac:dyDescent="0.3">
      <c r="A450" s="128">
        <v>444</v>
      </c>
      <c r="B450" s="129" t="s">
        <v>340</v>
      </c>
      <c r="C450" s="129" t="s">
        <v>346</v>
      </c>
      <c r="D450" s="129" t="s">
        <v>55</v>
      </c>
      <c r="E450" s="129" t="s">
        <v>357</v>
      </c>
      <c r="F450" s="130">
        <v>44866</v>
      </c>
      <c r="G450" s="131" t="s">
        <v>350</v>
      </c>
      <c r="H450" s="150">
        <v>57570</v>
      </c>
    </row>
    <row r="451" spans="1:8" ht="13.8" x14ac:dyDescent="0.3">
      <c r="A451" s="132">
        <v>445</v>
      </c>
      <c r="B451" s="133" t="s">
        <v>340</v>
      </c>
      <c r="C451" s="133" t="s">
        <v>351</v>
      </c>
      <c r="D451" s="133" t="s">
        <v>55</v>
      </c>
      <c r="E451" s="133" t="s">
        <v>357</v>
      </c>
      <c r="F451" s="134">
        <v>44721</v>
      </c>
      <c r="G451" s="135" t="s">
        <v>350</v>
      </c>
      <c r="H451" s="151">
        <v>24997</v>
      </c>
    </row>
    <row r="452" spans="1:8" ht="13.8" x14ac:dyDescent="0.3">
      <c r="A452" s="128">
        <v>446</v>
      </c>
      <c r="B452" s="129" t="s">
        <v>340</v>
      </c>
      <c r="C452" s="129" t="s">
        <v>351</v>
      </c>
      <c r="D452" s="129" t="s">
        <v>55</v>
      </c>
      <c r="E452" s="129" t="s">
        <v>357</v>
      </c>
      <c r="F452" s="130">
        <v>44251</v>
      </c>
      <c r="G452" s="131" t="s">
        <v>343</v>
      </c>
      <c r="H452" s="150">
        <v>93577</v>
      </c>
    </row>
    <row r="453" spans="1:8" ht="13.8" x14ac:dyDescent="0.3">
      <c r="A453" s="132">
        <v>447</v>
      </c>
      <c r="B453" s="133" t="s">
        <v>340</v>
      </c>
      <c r="C453" s="133" t="s">
        <v>351</v>
      </c>
      <c r="D453" s="133" t="s">
        <v>55</v>
      </c>
      <c r="E453" s="133" t="s">
        <v>357</v>
      </c>
      <c r="F453" s="134">
        <v>44801</v>
      </c>
      <c r="G453" s="135" t="s">
        <v>343</v>
      </c>
      <c r="H453" s="151">
        <v>31641</v>
      </c>
    </row>
    <row r="454" spans="1:8" ht="13.8" x14ac:dyDescent="0.3">
      <c r="A454" s="128">
        <v>448</v>
      </c>
      <c r="B454" s="129" t="s">
        <v>340</v>
      </c>
      <c r="C454" s="129" t="s">
        <v>351</v>
      </c>
      <c r="D454" s="129" t="s">
        <v>55</v>
      </c>
      <c r="E454" s="129" t="s">
        <v>357</v>
      </c>
      <c r="F454" s="130">
        <v>45340</v>
      </c>
      <c r="G454" s="131" t="s">
        <v>350</v>
      </c>
      <c r="H454" s="150">
        <v>95561</v>
      </c>
    </row>
    <row r="455" spans="1:8" ht="13.8" x14ac:dyDescent="0.3">
      <c r="A455" s="132">
        <v>449</v>
      </c>
      <c r="B455" s="133" t="s">
        <v>340</v>
      </c>
      <c r="C455" s="133" t="s">
        <v>351</v>
      </c>
      <c r="D455" s="133" t="s">
        <v>55</v>
      </c>
      <c r="E455" s="133" t="s">
        <v>357</v>
      </c>
      <c r="F455" s="134">
        <v>44517</v>
      </c>
      <c r="G455" s="135" t="s">
        <v>343</v>
      </c>
      <c r="H455" s="151">
        <v>80267</v>
      </c>
    </row>
    <row r="456" spans="1:8" ht="13.8" x14ac:dyDescent="0.3">
      <c r="A456" s="128">
        <v>450</v>
      </c>
      <c r="B456" s="129" t="s">
        <v>340</v>
      </c>
      <c r="C456" s="129" t="s">
        <v>351</v>
      </c>
      <c r="D456" s="129" t="s">
        <v>55</v>
      </c>
      <c r="E456" s="129" t="s">
        <v>357</v>
      </c>
      <c r="F456" s="130">
        <v>44599</v>
      </c>
      <c r="G456" s="131" t="s">
        <v>344</v>
      </c>
      <c r="H456" s="150">
        <v>71006</v>
      </c>
    </row>
    <row r="457" spans="1:8" ht="13.8" x14ac:dyDescent="0.3">
      <c r="A457" s="132">
        <v>451</v>
      </c>
      <c r="B457" s="133" t="s">
        <v>340</v>
      </c>
      <c r="C457" s="133" t="s">
        <v>351</v>
      </c>
      <c r="D457" s="133" t="s">
        <v>55</v>
      </c>
      <c r="E457" s="133" t="s">
        <v>357</v>
      </c>
      <c r="F457" s="134">
        <v>45641</v>
      </c>
      <c r="G457" s="135" t="s">
        <v>348</v>
      </c>
      <c r="H457" s="151">
        <v>43061</v>
      </c>
    </row>
    <row r="458" spans="1:8" ht="13.8" x14ac:dyDescent="0.3">
      <c r="A458" s="128">
        <v>452</v>
      </c>
      <c r="B458" s="129" t="s">
        <v>340</v>
      </c>
      <c r="C458" s="129" t="s">
        <v>351</v>
      </c>
      <c r="D458" s="129" t="s">
        <v>55</v>
      </c>
      <c r="E458" s="129" t="s">
        <v>357</v>
      </c>
      <c r="F458" s="130">
        <v>45584</v>
      </c>
      <c r="G458" s="131" t="s">
        <v>343</v>
      </c>
      <c r="H458" s="150">
        <v>10780</v>
      </c>
    </row>
    <row r="459" spans="1:8" ht="13.8" x14ac:dyDescent="0.3">
      <c r="A459" s="132">
        <v>453</v>
      </c>
      <c r="B459" s="133" t="s">
        <v>340</v>
      </c>
      <c r="C459" s="133" t="s">
        <v>351</v>
      </c>
      <c r="D459" s="133" t="s">
        <v>55</v>
      </c>
      <c r="E459" s="133" t="s">
        <v>357</v>
      </c>
      <c r="F459" s="134">
        <v>45240</v>
      </c>
      <c r="G459" s="135" t="s">
        <v>344</v>
      </c>
      <c r="H459" s="151">
        <v>71281</v>
      </c>
    </row>
    <row r="460" spans="1:8" ht="13.8" x14ac:dyDescent="0.3">
      <c r="A460" s="128">
        <v>454</v>
      </c>
      <c r="B460" s="129" t="s">
        <v>340</v>
      </c>
      <c r="C460" s="129" t="s">
        <v>351</v>
      </c>
      <c r="D460" s="129" t="s">
        <v>55</v>
      </c>
      <c r="E460" s="129" t="s">
        <v>357</v>
      </c>
      <c r="F460" s="130">
        <v>44231</v>
      </c>
      <c r="G460" s="131" t="s">
        <v>350</v>
      </c>
      <c r="H460" s="150">
        <v>58557</v>
      </c>
    </row>
    <row r="461" spans="1:8" ht="13.8" x14ac:dyDescent="0.3">
      <c r="A461" s="132">
        <v>455</v>
      </c>
      <c r="B461" s="133" t="s">
        <v>340</v>
      </c>
      <c r="C461" s="133" t="s">
        <v>351</v>
      </c>
      <c r="D461" s="133" t="s">
        <v>55</v>
      </c>
      <c r="E461" s="133" t="s">
        <v>357</v>
      </c>
      <c r="F461" s="134">
        <v>45392</v>
      </c>
      <c r="G461" s="135" t="s">
        <v>344</v>
      </c>
      <c r="H461" s="151">
        <v>16918</v>
      </c>
    </row>
    <row r="462" spans="1:8" ht="13.8" x14ac:dyDescent="0.3">
      <c r="A462" s="128">
        <v>456</v>
      </c>
      <c r="B462" s="129" t="s">
        <v>340</v>
      </c>
      <c r="C462" s="129" t="s">
        <v>351</v>
      </c>
      <c r="D462" s="129" t="s">
        <v>55</v>
      </c>
      <c r="E462" s="129" t="s">
        <v>357</v>
      </c>
      <c r="F462" s="130">
        <v>44791</v>
      </c>
      <c r="G462" s="131" t="s">
        <v>348</v>
      </c>
      <c r="H462" s="150">
        <v>96209</v>
      </c>
    </row>
    <row r="463" spans="1:8" ht="13.8" x14ac:dyDescent="0.3">
      <c r="A463" s="132">
        <v>457</v>
      </c>
      <c r="B463" s="133" t="s">
        <v>340</v>
      </c>
      <c r="C463" s="133" t="s">
        <v>352</v>
      </c>
      <c r="D463" s="133" t="s">
        <v>55</v>
      </c>
      <c r="E463" s="133" t="s">
        <v>357</v>
      </c>
      <c r="F463" s="134">
        <v>44580</v>
      </c>
      <c r="G463" s="135" t="s">
        <v>344</v>
      </c>
      <c r="H463" s="151">
        <v>90340</v>
      </c>
    </row>
    <row r="464" spans="1:8" ht="13.8" x14ac:dyDescent="0.3">
      <c r="A464" s="128">
        <v>458</v>
      </c>
      <c r="B464" s="129" t="s">
        <v>340</v>
      </c>
      <c r="C464" s="129" t="s">
        <v>352</v>
      </c>
      <c r="D464" s="129" t="s">
        <v>55</v>
      </c>
      <c r="E464" s="129" t="s">
        <v>357</v>
      </c>
      <c r="F464" s="130">
        <v>45631</v>
      </c>
      <c r="G464" s="131" t="s">
        <v>348</v>
      </c>
      <c r="H464" s="150">
        <v>89734</v>
      </c>
    </row>
    <row r="465" spans="1:8" ht="13.8" x14ac:dyDescent="0.3">
      <c r="A465" s="132">
        <v>459</v>
      </c>
      <c r="B465" s="133" t="s">
        <v>345</v>
      </c>
      <c r="C465" s="133" t="s">
        <v>352</v>
      </c>
      <c r="D465" s="133" t="s">
        <v>55</v>
      </c>
      <c r="E465" s="133" t="s">
        <v>357</v>
      </c>
      <c r="F465" s="134">
        <v>45229</v>
      </c>
      <c r="G465" s="135" t="s">
        <v>350</v>
      </c>
      <c r="H465" s="151">
        <v>95630</v>
      </c>
    </row>
    <row r="466" spans="1:8" ht="13.8" x14ac:dyDescent="0.3">
      <c r="A466" s="128">
        <v>460</v>
      </c>
      <c r="B466" s="129" t="s">
        <v>340</v>
      </c>
      <c r="C466" s="129" t="s">
        <v>352</v>
      </c>
      <c r="D466" s="129" t="s">
        <v>55</v>
      </c>
      <c r="E466" s="129" t="s">
        <v>357</v>
      </c>
      <c r="F466" s="130">
        <v>44776</v>
      </c>
      <c r="G466" s="131" t="s">
        <v>350</v>
      </c>
      <c r="H466" s="150">
        <v>30674</v>
      </c>
    </row>
    <row r="467" spans="1:8" ht="13.8" x14ac:dyDescent="0.3">
      <c r="A467" s="132">
        <v>461</v>
      </c>
      <c r="B467" s="133" t="s">
        <v>340</v>
      </c>
      <c r="C467" s="133" t="s">
        <v>352</v>
      </c>
      <c r="D467" s="133" t="s">
        <v>55</v>
      </c>
      <c r="E467" s="133" t="s">
        <v>357</v>
      </c>
      <c r="F467" s="134">
        <v>44532</v>
      </c>
      <c r="G467" s="135" t="s">
        <v>350</v>
      </c>
      <c r="H467" s="151">
        <v>72408</v>
      </c>
    </row>
    <row r="468" spans="1:8" ht="13.8" x14ac:dyDescent="0.3">
      <c r="A468" s="128">
        <v>462</v>
      </c>
      <c r="B468" s="129" t="s">
        <v>340</v>
      </c>
      <c r="C468" s="129" t="s">
        <v>352</v>
      </c>
      <c r="D468" s="129" t="s">
        <v>55</v>
      </c>
      <c r="E468" s="129" t="s">
        <v>357</v>
      </c>
      <c r="F468" s="130">
        <v>44682</v>
      </c>
      <c r="G468" s="131" t="s">
        <v>350</v>
      </c>
      <c r="H468" s="150">
        <v>66181</v>
      </c>
    </row>
    <row r="469" spans="1:8" ht="13.8" x14ac:dyDescent="0.3">
      <c r="A469" s="132">
        <v>463</v>
      </c>
      <c r="B469" s="133" t="s">
        <v>340</v>
      </c>
      <c r="C469" s="133" t="s">
        <v>352</v>
      </c>
      <c r="D469" s="133" t="s">
        <v>55</v>
      </c>
      <c r="E469" s="133" t="s">
        <v>357</v>
      </c>
      <c r="F469" s="134">
        <v>44632</v>
      </c>
      <c r="G469" s="135" t="s">
        <v>350</v>
      </c>
      <c r="H469" s="151">
        <v>28390</v>
      </c>
    </row>
    <row r="470" spans="1:8" ht="13.8" x14ac:dyDescent="0.3">
      <c r="A470" s="128">
        <v>464</v>
      </c>
      <c r="B470" s="129" t="s">
        <v>340</v>
      </c>
      <c r="C470" s="129" t="s">
        <v>352</v>
      </c>
      <c r="D470" s="129" t="s">
        <v>55</v>
      </c>
      <c r="E470" s="129" t="s">
        <v>357</v>
      </c>
      <c r="F470" s="130">
        <v>44256</v>
      </c>
      <c r="G470" s="131" t="s">
        <v>344</v>
      </c>
      <c r="H470" s="150">
        <v>45991</v>
      </c>
    </row>
    <row r="471" spans="1:8" ht="13.8" x14ac:dyDescent="0.3">
      <c r="A471" s="132">
        <v>465</v>
      </c>
      <c r="B471" s="133" t="s">
        <v>340</v>
      </c>
      <c r="C471" s="133" t="s">
        <v>352</v>
      </c>
      <c r="D471" s="133" t="s">
        <v>55</v>
      </c>
      <c r="E471" s="133" t="s">
        <v>357</v>
      </c>
      <c r="F471" s="134">
        <v>44787</v>
      </c>
      <c r="G471" s="135" t="s">
        <v>344</v>
      </c>
      <c r="H471" s="151">
        <v>14127</v>
      </c>
    </row>
    <row r="472" spans="1:8" ht="13.8" x14ac:dyDescent="0.3">
      <c r="A472" s="128">
        <v>466</v>
      </c>
      <c r="B472" s="129" t="s">
        <v>340</v>
      </c>
      <c r="C472" s="129" t="s">
        <v>352</v>
      </c>
      <c r="D472" s="129" t="s">
        <v>55</v>
      </c>
      <c r="E472" s="129" t="s">
        <v>357</v>
      </c>
      <c r="F472" s="130">
        <v>44861</v>
      </c>
      <c r="G472" s="131" t="s">
        <v>344</v>
      </c>
      <c r="H472" s="150">
        <v>91812</v>
      </c>
    </row>
    <row r="473" spans="1:8" ht="13.8" x14ac:dyDescent="0.3">
      <c r="A473" s="132">
        <v>467</v>
      </c>
      <c r="B473" s="133" t="s">
        <v>340</v>
      </c>
      <c r="C473" s="133" t="s">
        <v>352</v>
      </c>
      <c r="D473" s="133" t="s">
        <v>55</v>
      </c>
      <c r="E473" s="133" t="s">
        <v>357</v>
      </c>
      <c r="F473" s="134">
        <v>44331</v>
      </c>
      <c r="G473" s="135" t="s">
        <v>343</v>
      </c>
      <c r="H473" s="151">
        <v>77660</v>
      </c>
    </row>
    <row r="474" spans="1:8" ht="13.8" x14ac:dyDescent="0.3">
      <c r="A474" s="128">
        <v>468</v>
      </c>
      <c r="B474" s="129" t="s">
        <v>340</v>
      </c>
      <c r="C474" s="129" t="s">
        <v>352</v>
      </c>
      <c r="D474" s="129" t="s">
        <v>55</v>
      </c>
      <c r="E474" s="129" t="s">
        <v>357</v>
      </c>
      <c r="F474" s="130">
        <v>45584</v>
      </c>
      <c r="G474" s="131" t="s">
        <v>344</v>
      </c>
      <c r="H474" s="150">
        <v>30769</v>
      </c>
    </row>
    <row r="475" spans="1:8" ht="13.8" x14ac:dyDescent="0.3">
      <c r="A475" s="132">
        <v>469</v>
      </c>
      <c r="B475" s="133" t="s">
        <v>340</v>
      </c>
      <c r="C475" s="133" t="s">
        <v>341</v>
      </c>
      <c r="D475" s="133" t="s">
        <v>55</v>
      </c>
      <c r="E475" s="133" t="s">
        <v>357</v>
      </c>
      <c r="F475" s="134">
        <v>45387</v>
      </c>
      <c r="G475" s="135" t="s">
        <v>343</v>
      </c>
      <c r="H475" s="151">
        <v>10090</v>
      </c>
    </row>
    <row r="476" spans="1:8" ht="13.8" x14ac:dyDescent="0.3">
      <c r="A476" s="128">
        <v>470</v>
      </c>
      <c r="B476" s="129" t="s">
        <v>340</v>
      </c>
      <c r="C476" s="129" t="s">
        <v>341</v>
      </c>
      <c r="D476" s="129" t="s">
        <v>55</v>
      </c>
      <c r="E476" s="129" t="s">
        <v>357</v>
      </c>
      <c r="F476" s="130">
        <v>45379</v>
      </c>
      <c r="G476" s="131" t="s">
        <v>350</v>
      </c>
      <c r="H476" s="150">
        <v>85616</v>
      </c>
    </row>
    <row r="477" spans="1:8" ht="13.8" x14ac:dyDescent="0.3">
      <c r="A477" s="132">
        <v>471</v>
      </c>
      <c r="B477" s="133" t="s">
        <v>340</v>
      </c>
      <c r="C477" s="133" t="s">
        <v>341</v>
      </c>
      <c r="D477" s="133" t="s">
        <v>55</v>
      </c>
      <c r="E477" s="133" t="s">
        <v>357</v>
      </c>
      <c r="F477" s="134">
        <v>45615</v>
      </c>
      <c r="G477" s="135" t="s">
        <v>350</v>
      </c>
      <c r="H477" s="151">
        <v>98483</v>
      </c>
    </row>
    <row r="478" spans="1:8" ht="13.8" x14ac:dyDescent="0.3">
      <c r="A478" s="128">
        <v>472</v>
      </c>
      <c r="B478" s="129" t="s">
        <v>340</v>
      </c>
      <c r="C478" s="129" t="s">
        <v>341</v>
      </c>
      <c r="D478" s="129" t="s">
        <v>55</v>
      </c>
      <c r="E478" s="129" t="s">
        <v>357</v>
      </c>
      <c r="F478" s="130">
        <v>44996</v>
      </c>
      <c r="G478" s="131" t="s">
        <v>344</v>
      </c>
      <c r="H478" s="150">
        <v>45728</v>
      </c>
    </row>
    <row r="479" spans="1:8" ht="13.8" x14ac:dyDescent="0.3">
      <c r="A479" s="132">
        <v>473</v>
      </c>
      <c r="B479" s="133" t="s">
        <v>340</v>
      </c>
      <c r="C479" s="133" t="s">
        <v>341</v>
      </c>
      <c r="D479" s="133" t="s">
        <v>55</v>
      </c>
      <c r="E479" s="133" t="s">
        <v>357</v>
      </c>
      <c r="F479" s="134">
        <v>44589</v>
      </c>
      <c r="G479" s="135" t="s">
        <v>350</v>
      </c>
      <c r="H479" s="151">
        <v>21385</v>
      </c>
    </row>
    <row r="480" spans="1:8" ht="13.8" x14ac:dyDescent="0.3">
      <c r="A480" s="128">
        <v>474</v>
      </c>
      <c r="B480" s="129" t="s">
        <v>340</v>
      </c>
      <c r="C480" s="129" t="s">
        <v>341</v>
      </c>
      <c r="D480" s="129" t="s">
        <v>55</v>
      </c>
      <c r="E480" s="129" t="s">
        <v>357</v>
      </c>
      <c r="F480" s="130">
        <v>45322</v>
      </c>
      <c r="G480" s="131" t="s">
        <v>343</v>
      </c>
      <c r="H480" s="150">
        <v>29970</v>
      </c>
    </row>
    <row r="481" spans="1:8" ht="13.8" x14ac:dyDescent="0.3">
      <c r="A481" s="132">
        <v>475</v>
      </c>
      <c r="B481" s="133" t="s">
        <v>340</v>
      </c>
      <c r="C481" s="133" t="s">
        <v>341</v>
      </c>
      <c r="D481" s="133" t="s">
        <v>55</v>
      </c>
      <c r="E481" s="133" t="s">
        <v>357</v>
      </c>
      <c r="F481" s="134">
        <v>44792</v>
      </c>
      <c r="G481" s="135" t="s">
        <v>344</v>
      </c>
      <c r="H481" s="151">
        <v>74306</v>
      </c>
    </row>
    <row r="482" spans="1:8" ht="13.8" x14ac:dyDescent="0.3">
      <c r="A482" s="128">
        <v>476</v>
      </c>
      <c r="B482" s="129" t="s">
        <v>340</v>
      </c>
      <c r="C482" s="129" t="s">
        <v>341</v>
      </c>
      <c r="D482" s="129" t="s">
        <v>55</v>
      </c>
      <c r="E482" s="129" t="s">
        <v>357</v>
      </c>
      <c r="F482" s="130">
        <v>44976</v>
      </c>
      <c r="G482" s="131" t="s">
        <v>348</v>
      </c>
      <c r="H482" s="150">
        <v>35366</v>
      </c>
    </row>
    <row r="483" spans="1:8" ht="13.8" x14ac:dyDescent="0.3">
      <c r="A483" s="132">
        <v>477</v>
      </c>
      <c r="B483" s="133" t="s">
        <v>340</v>
      </c>
      <c r="C483" s="133" t="s">
        <v>341</v>
      </c>
      <c r="D483" s="133" t="s">
        <v>55</v>
      </c>
      <c r="E483" s="133" t="s">
        <v>357</v>
      </c>
      <c r="F483" s="134">
        <v>44451</v>
      </c>
      <c r="G483" s="135" t="s">
        <v>350</v>
      </c>
      <c r="H483" s="151">
        <v>71112</v>
      </c>
    </row>
    <row r="484" spans="1:8" ht="13.8" x14ac:dyDescent="0.3">
      <c r="A484" s="128">
        <v>478</v>
      </c>
      <c r="B484" s="129" t="s">
        <v>340</v>
      </c>
      <c r="C484" s="129" t="s">
        <v>341</v>
      </c>
      <c r="D484" s="129" t="s">
        <v>55</v>
      </c>
      <c r="E484" s="129" t="s">
        <v>357</v>
      </c>
      <c r="F484" s="130">
        <v>45598</v>
      </c>
      <c r="G484" s="131" t="s">
        <v>350</v>
      </c>
      <c r="H484" s="150">
        <v>54397</v>
      </c>
    </row>
    <row r="485" spans="1:8" ht="13.8" x14ac:dyDescent="0.3">
      <c r="A485" s="132">
        <v>479</v>
      </c>
      <c r="B485" s="133" t="s">
        <v>340</v>
      </c>
      <c r="C485" s="133" t="s">
        <v>341</v>
      </c>
      <c r="D485" s="133" t="s">
        <v>55</v>
      </c>
      <c r="E485" s="133" t="s">
        <v>357</v>
      </c>
      <c r="F485" s="134">
        <v>44644</v>
      </c>
      <c r="G485" s="135" t="s">
        <v>350</v>
      </c>
      <c r="H485" s="151">
        <v>59226</v>
      </c>
    </row>
    <row r="486" spans="1:8" ht="13.8" x14ac:dyDescent="0.3">
      <c r="A486" s="128">
        <v>480</v>
      </c>
      <c r="B486" s="129" t="s">
        <v>340</v>
      </c>
      <c r="C486" s="129" t="s">
        <v>341</v>
      </c>
      <c r="D486" s="129" t="s">
        <v>55</v>
      </c>
      <c r="E486" s="129" t="s">
        <v>357</v>
      </c>
      <c r="F486" s="130">
        <v>44332</v>
      </c>
      <c r="G486" s="131" t="s">
        <v>350</v>
      </c>
      <c r="H486" s="150">
        <v>11145</v>
      </c>
    </row>
    <row r="487" spans="1:8" ht="13.8" x14ac:dyDescent="0.3">
      <c r="A487" s="132">
        <v>481</v>
      </c>
      <c r="B487" s="133" t="s">
        <v>340</v>
      </c>
      <c r="C487" s="133" t="s">
        <v>346</v>
      </c>
      <c r="D487" s="133" t="s">
        <v>55</v>
      </c>
      <c r="E487" s="133" t="s">
        <v>357</v>
      </c>
      <c r="F487" s="134">
        <v>45229</v>
      </c>
      <c r="G487" s="135" t="s">
        <v>344</v>
      </c>
      <c r="H487" s="151">
        <v>14169</v>
      </c>
    </row>
    <row r="488" spans="1:8" ht="13.8" x14ac:dyDescent="0.3">
      <c r="A488" s="128">
        <v>482</v>
      </c>
      <c r="B488" s="129" t="s">
        <v>340</v>
      </c>
      <c r="C488" s="129" t="s">
        <v>346</v>
      </c>
      <c r="D488" s="129" t="s">
        <v>55</v>
      </c>
      <c r="E488" s="129" t="s">
        <v>357</v>
      </c>
      <c r="F488" s="130">
        <v>45063</v>
      </c>
      <c r="G488" s="131" t="s">
        <v>348</v>
      </c>
      <c r="H488" s="150">
        <v>41118</v>
      </c>
    </row>
    <row r="489" spans="1:8" ht="13.8" x14ac:dyDescent="0.3">
      <c r="A489" s="132">
        <v>483</v>
      </c>
      <c r="B489" s="133" t="s">
        <v>340</v>
      </c>
      <c r="C489" s="133" t="s">
        <v>346</v>
      </c>
      <c r="D489" s="133" t="s">
        <v>55</v>
      </c>
      <c r="E489" s="133" t="s">
        <v>357</v>
      </c>
      <c r="F489" s="134">
        <v>44624</v>
      </c>
      <c r="G489" s="135" t="s">
        <v>344</v>
      </c>
      <c r="H489" s="151">
        <v>84129</v>
      </c>
    </row>
    <row r="490" spans="1:8" ht="13.8" x14ac:dyDescent="0.3">
      <c r="A490" s="128">
        <v>484</v>
      </c>
      <c r="B490" s="129" t="s">
        <v>340</v>
      </c>
      <c r="C490" s="129" t="s">
        <v>346</v>
      </c>
      <c r="D490" s="129" t="s">
        <v>55</v>
      </c>
      <c r="E490" s="129" t="s">
        <v>357</v>
      </c>
      <c r="F490" s="130">
        <v>45084</v>
      </c>
      <c r="G490" s="131" t="s">
        <v>348</v>
      </c>
      <c r="H490" s="150">
        <v>29008</v>
      </c>
    </row>
    <row r="491" spans="1:8" ht="13.8" x14ac:dyDescent="0.3">
      <c r="A491" s="132">
        <v>485</v>
      </c>
      <c r="B491" s="133" t="s">
        <v>340</v>
      </c>
      <c r="C491" s="133" t="s">
        <v>346</v>
      </c>
      <c r="D491" s="133" t="s">
        <v>55</v>
      </c>
      <c r="E491" s="133" t="s">
        <v>357</v>
      </c>
      <c r="F491" s="134">
        <v>44470</v>
      </c>
      <c r="G491" s="135" t="s">
        <v>348</v>
      </c>
      <c r="H491" s="151">
        <v>76494</v>
      </c>
    </row>
    <row r="492" spans="1:8" ht="13.8" x14ac:dyDescent="0.3">
      <c r="A492" s="128">
        <v>486</v>
      </c>
      <c r="B492" s="129" t="s">
        <v>340</v>
      </c>
      <c r="C492" s="129" t="s">
        <v>346</v>
      </c>
      <c r="D492" s="129" t="s">
        <v>55</v>
      </c>
      <c r="E492" s="129" t="s">
        <v>357</v>
      </c>
      <c r="F492" s="130">
        <v>44210</v>
      </c>
      <c r="G492" s="131" t="s">
        <v>344</v>
      </c>
      <c r="H492" s="150">
        <v>89557</v>
      </c>
    </row>
    <row r="493" spans="1:8" ht="13.8" x14ac:dyDescent="0.3">
      <c r="A493" s="132">
        <v>487</v>
      </c>
      <c r="B493" s="133" t="s">
        <v>340</v>
      </c>
      <c r="C493" s="133" t="s">
        <v>346</v>
      </c>
      <c r="D493" s="133" t="s">
        <v>55</v>
      </c>
      <c r="E493" s="133" t="s">
        <v>357</v>
      </c>
      <c r="F493" s="134">
        <v>44344</v>
      </c>
      <c r="G493" s="135" t="s">
        <v>343</v>
      </c>
      <c r="H493" s="151">
        <v>49012</v>
      </c>
    </row>
    <row r="494" spans="1:8" ht="13.8" x14ac:dyDescent="0.3">
      <c r="A494" s="128">
        <v>488</v>
      </c>
      <c r="B494" s="129" t="s">
        <v>340</v>
      </c>
      <c r="C494" s="129" t="s">
        <v>346</v>
      </c>
      <c r="D494" s="129" t="s">
        <v>55</v>
      </c>
      <c r="E494" s="129" t="s">
        <v>357</v>
      </c>
      <c r="F494" s="130">
        <v>44604</v>
      </c>
      <c r="G494" s="131" t="s">
        <v>348</v>
      </c>
      <c r="H494" s="150">
        <v>61766</v>
      </c>
    </row>
    <row r="495" spans="1:8" ht="13.8" x14ac:dyDescent="0.3">
      <c r="A495" s="132">
        <v>489</v>
      </c>
      <c r="B495" s="133" t="s">
        <v>340</v>
      </c>
      <c r="C495" s="133" t="s">
        <v>346</v>
      </c>
      <c r="D495" s="133" t="s">
        <v>55</v>
      </c>
      <c r="E495" s="133" t="s">
        <v>357</v>
      </c>
      <c r="F495" s="134">
        <v>44802</v>
      </c>
      <c r="G495" s="135" t="s">
        <v>350</v>
      </c>
      <c r="H495" s="151">
        <v>39836</v>
      </c>
    </row>
    <row r="496" spans="1:8" ht="13.8" x14ac:dyDescent="0.3">
      <c r="A496" s="128">
        <v>490</v>
      </c>
      <c r="B496" s="129" t="s">
        <v>340</v>
      </c>
      <c r="C496" s="129" t="s">
        <v>346</v>
      </c>
      <c r="D496" s="129" t="s">
        <v>55</v>
      </c>
      <c r="E496" s="129" t="s">
        <v>357</v>
      </c>
      <c r="F496" s="130">
        <v>45021</v>
      </c>
      <c r="G496" s="131" t="s">
        <v>344</v>
      </c>
      <c r="H496" s="150">
        <v>29506</v>
      </c>
    </row>
    <row r="497" spans="1:8" ht="13.8" x14ac:dyDescent="0.3">
      <c r="A497" s="132">
        <v>491</v>
      </c>
      <c r="B497" s="133" t="s">
        <v>340</v>
      </c>
      <c r="C497" s="133" t="s">
        <v>346</v>
      </c>
      <c r="D497" s="133" t="s">
        <v>55</v>
      </c>
      <c r="E497" s="133" t="s">
        <v>357</v>
      </c>
      <c r="F497" s="134">
        <v>44956</v>
      </c>
      <c r="G497" s="135" t="s">
        <v>348</v>
      </c>
      <c r="H497" s="151">
        <v>23168</v>
      </c>
    </row>
    <row r="498" spans="1:8" ht="13.8" x14ac:dyDescent="0.3">
      <c r="A498" s="128">
        <v>492</v>
      </c>
      <c r="B498" s="129" t="s">
        <v>340</v>
      </c>
      <c r="C498" s="129" t="s">
        <v>346</v>
      </c>
      <c r="D498" s="129" t="s">
        <v>55</v>
      </c>
      <c r="E498" s="129" t="s">
        <v>357</v>
      </c>
      <c r="F498" s="130">
        <v>44499</v>
      </c>
      <c r="G498" s="131" t="s">
        <v>343</v>
      </c>
      <c r="H498" s="150">
        <v>97854</v>
      </c>
    </row>
    <row r="499" spans="1:8" ht="13.8" x14ac:dyDescent="0.3">
      <c r="A499" s="132">
        <v>493</v>
      </c>
      <c r="B499" s="133" t="s">
        <v>340</v>
      </c>
      <c r="C499" s="133" t="s">
        <v>351</v>
      </c>
      <c r="D499" s="133" t="s">
        <v>55</v>
      </c>
      <c r="E499" s="133" t="s">
        <v>357</v>
      </c>
      <c r="F499" s="134">
        <v>44815</v>
      </c>
      <c r="G499" s="135" t="s">
        <v>344</v>
      </c>
      <c r="H499" s="151">
        <v>98852</v>
      </c>
    </row>
    <row r="500" spans="1:8" ht="13.8" x14ac:dyDescent="0.3">
      <c r="A500" s="128">
        <v>494</v>
      </c>
      <c r="B500" s="129" t="s">
        <v>340</v>
      </c>
      <c r="C500" s="129" t="s">
        <v>351</v>
      </c>
      <c r="D500" s="129" t="s">
        <v>55</v>
      </c>
      <c r="E500" s="129" t="s">
        <v>357</v>
      </c>
      <c r="F500" s="130">
        <v>44917</v>
      </c>
      <c r="G500" s="131" t="s">
        <v>343</v>
      </c>
      <c r="H500" s="150">
        <v>56682</v>
      </c>
    </row>
    <row r="501" spans="1:8" ht="13.8" x14ac:dyDescent="0.3">
      <c r="A501" s="132">
        <v>495</v>
      </c>
      <c r="B501" s="133" t="s">
        <v>340</v>
      </c>
      <c r="C501" s="133" t="s">
        <v>351</v>
      </c>
      <c r="D501" s="133" t="s">
        <v>55</v>
      </c>
      <c r="E501" s="133" t="s">
        <v>357</v>
      </c>
      <c r="F501" s="134">
        <v>45368</v>
      </c>
      <c r="G501" s="135" t="s">
        <v>343</v>
      </c>
      <c r="H501" s="151">
        <v>54310</v>
      </c>
    </row>
    <row r="502" spans="1:8" ht="13.8" x14ac:dyDescent="0.3">
      <c r="A502" s="128">
        <v>496</v>
      </c>
      <c r="B502" s="129" t="s">
        <v>340</v>
      </c>
      <c r="C502" s="129" t="s">
        <v>351</v>
      </c>
      <c r="D502" s="129" t="s">
        <v>55</v>
      </c>
      <c r="E502" s="129" t="s">
        <v>357</v>
      </c>
      <c r="F502" s="130">
        <v>45524</v>
      </c>
      <c r="G502" s="131" t="s">
        <v>343</v>
      </c>
      <c r="H502" s="150">
        <v>87683</v>
      </c>
    </row>
    <row r="503" spans="1:8" ht="13.8" x14ac:dyDescent="0.3">
      <c r="A503" s="132">
        <v>497</v>
      </c>
      <c r="B503" s="133" t="s">
        <v>340</v>
      </c>
      <c r="C503" s="133" t="s">
        <v>351</v>
      </c>
      <c r="D503" s="133" t="s">
        <v>55</v>
      </c>
      <c r="E503" s="133" t="s">
        <v>357</v>
      </c>
      <c r="F503" s="134">
        <v>45539</v>
      </c>
      <c r="G503" s="135" t="s">
        <v>343</v>
      </c>
      <c r="H503" s="151">
        <v>84104</v>
      </c>
    </row>
    <row r="504" spans="1:8" ht="13.8" x14ac:dyDescent="0.3">
      <c r="A504" s="128">
        <v>498</v>
      </c>
      <c r="B504" s="129" t="s">
        <v>340</v>
      </c>
      <c r="C504" s="129" t="s">
        <v>351</v>
      </c>
      <c r="D504" s="129" t="s">
        <v>55</v>
      </c>
      <c r="E504" s="129" t="s">
        <v>357</v>
      </c>
      <c r="F504" s="130">
        <v>45114</v>
      </c>
      <c r="G504" s="131" t="s">
        <v>348</v>
      </c>
      <c r="H504" s="150">
        <v>91033</v>
      </c>
    </row>
    <row r="505" spans="1:8" ht="13.8" x14ac:dyDescent="0.3">
      <c r="A505" s="132">
        <v>499</v>
      </c>
      <c r="B505" s="133" t="s">
        <v>340</v>
      </c>
      <c r="C505" s="133" t="s">
        <v>351</v>
      </c>
      <c r="D505" s="133" t="s">
        <v>55</v>
      </c>
      <c r="E505" s="133" t="s">
        <v>357</v>
      </c>
      <c r="F505" s="134">
        <v>44882</v>
      </c>
      <c r="G505" s="135" t="s">
        <v>343</v>
      </c>
      <c r="H505" s="151">
        <v>82085</v>
      </c>
    </row>
    <row r="506" spans="1:8" ht="13.8" x14ac:dyDescent="0.3">
      <c r="A506" s="128">
        <v>500</v>
      </c>
      <c r="B506" s="129" t="s">
        <v>340</v>
      </c>
      <c r="C506" s="129" t="s">
        <v>351</v>
      </c>
      <c r="D506" s="129" t="s">
        <v>55</v>
      </c>
      <c r="E506" s="129" t="s">
        <v>357</v>
      </c>
      <c r="F506" s="130">
        <v>44214</v>
      </c>
      <c r="G506" s="131" t="s">
        <v>348</v>
      </c>
      <c r="H506" s="150">
        <v>54664</v>
      </c>
    </row>
    <row r="507" spans="1:8" ht="13.8" x14ac:dyDescent="0.3">
      <c r="A507" s="132">
        <v>501</v>
      </c>
      <c r="B507" s="133" t="s">
        <v>340</v>
      </c>
      <c r="C507" s="133" t="s">
        <v>351</v>
      </c>
      <c r="D507" s="133" t="s">
        <v>55</v>
      </c>
      <c r="E507" s="133" t="s">
        <v>357</v>
      </c>
      <c r="F507" s="134">
        <v>44414</v>
      </c>
      <c r="G507" s="135" t="s">
        <v>348</v>
      </c>
      <c r="H507" s="151">
        <v>31434</v>
      </c>
    </row>
    <row r="508" spans="1:8" ht="13.8" x14ac:dyDescent="0.3">
      <c r="A508" s="128">
        <v>502</v>
      </c>
      <c r="B508" s="129" t="s">
        <v>340</v>
      </c>
      <c r="C508" s="129" t="s">
        <v>351</v>
      </c>
      <c r="D508" s="129" t="s">
        <v>55</v>
      </c>
      <c r="E508" s="129" t="s">
        <v>357</v>
      </c>
      <c r="F508" s="130">
        <v>44841</v>
      </c>
      <c r="G508" s="131" t="s">
        <v>350</v>
      </c>
      <c r="H508" s="150">
        <v>80306</v>
      </c>
    </row>
    <row r="509" spans="1:8" ht="13.8" x14ac:dyDescent="0.3">
      <c r="A509" s="132">
        <v>503</v>
      </c>
      <c r="B509" s="133" t="s">
        <v>340</v>
      </c>
      <c r="C509" s="133" t="s">
        <v>351</v>
      </c>
      <c r="D509" s="133" t="s">
        <v>55</v>
      </c>
      <c r="E509" s="133" t="s">
        <v>357</v>
      </c>
      <c r="F509" s="134">
        <v>44267</v>
      </c>
      <c r="G509" s="135" t="s">
        <v>350</v>
      </c>
      <c r="H509" s="151">
        <v>13804</v>
      </c>
    </row>
    <row r="510" spans="1:8" ht="13.8" x14ac:dyDescent="0.3">
      <c r="A510" s="128">
        <v>504</v>
      </c>
      <c r="B510" s="129" t="s">
        <v>340</v>
      </c>
      <c r="C510" s="129" t="s">
        <v>351</v>
      </c>
      <c r="D510" s="129" t="s">
        <v>55</v>
      </c>
      <c r="E510" s="129" t="s">
        <v>357</v>
      </c>
      <c r="F510" s="130">
        <v>44873</v>
      </c>
      <c r="G510" s="131" t="s">
        <v>343</v>
      </c>
      <c r="H510" s="150">
        <v>92944</v>
      </c>
    </row>
    <row r="511" spans="1:8" ht="13.8" x14ac:dyDescent="0.3">
      <c r="A511" s="132">
        <v>505</v>
      </c>
      <c r="B511" s="133" t="s">
        <v>340</v>
      </c>
      <c r="C511" s="133" t="s">
        <v>352</v>
      </c>
      <c r="D511" s="133" t="s">
        <v>55</v>
      </c>
      <c r="E511" s="133" t="s">
        <v>357</v>
      </c>
      <c r="F511" s="134">
        <v>44519</v>
      </c>
      <c r="G511" s="135" t="s">
        <v>350</v>
      </c>
      <c r="H511" s="151">
        <v>61233</v>
      </c>
    </row>
    <row r="512" spans="1:8" ht="13.8" x14ac:dyDescent="0.3">
      <c r="A512" s="128">
        <v>506</v>
      </c>
      <c r="B512" s="129" t="s">
        <v>340</v>
      </c>
      <c r="C512" s="129" t="s">
        <v>352</v>
      </c>
      <c r="D512" s="129" t="s">
        <v>55</v>
      </c>
      <c r="E512" s="129" t="s">
        <v>357</v>
      </c>
      <c r="F512" s="130">
        <v>44305</v>
      </c>
      <c r="G512" s="131" t="s">
        <v>343</v>
      </c>
      <c r="H512" s="150">
        <v>69281</v>
      </c>
    </row>
    <row r="513" spans="1:8" ht="13.8" x14ac:dyDescent="0.3">
      <c r="A513" s="132">
        <v>507</v>
      </c>
      <c r="B513" s="133" t="s">
        <v>340</v>
      </c>
      <c r="C513" s="133" t="s">
        <v>352</v>
      </c>
      <c r="D513" s="133" t="s">
        <v>55</v>
      </c>
      <c r="E513" s="133" t="s">
        <v>357</v>
      </c>
      <c r="F513" s="134">
        <v>45102</v>
      </c>
      <c r="G513" s="135" t="s">
        <v>350</v>
      </c>
      <c r="H513" s="151">
        <v>94075</v>
      </c>
    </row>
    <row r="514" spans="1:8" ht="13.8" x14ac:dyDescent="0.3">
      <c r="A514" s="128">
        <v>508</v>
      </c>
      <c r="B514" s="129" t="s">
        <v>340</v>
      </c>
      <c r="C514" s="129" t="s">
        <v>352</v>
      </c>
      <c r="D514" s="129" t="s">
        <v>55</v>
      </c>
      <c r="E514" s="129" t="s">
        <v>357</v>
      </c>
      <c r="F514" s="130">
        <v>44608</v>
      </c>
      <c r="G514" s="131" t="s">
        <v>343</v>
      </c>
      <c r="H514" s="150">
        <v>43758</v>
      </c>
    </row>
    <row r="515" spans="1:8" ht="13.8" x14ac:dyDescent="0.3">
      <c r="A515" s="132">
        <v>509</v>
      </c>
      <c r="B515" s="133" t="s">
        <v>340</v>
      </c>
      <c r="C515" s="133" t="s">
        <v>352</v>
      </c>
      <c r="D515" s="133" t="s">
        <v>55</v>
      </c>
      <c r="E515" s="133" t="s">
        <v>357</v>
      </c>
      <c r="F515" s="134">
        <v>44462</v>
      </c>
      <c r="G515" s="135" t="s">
        <v>348</v>
      </c>
      <c r="H515" s="151">
        <v>56262</v>
      </c>
    </row>
    <row r="516" spans="1:8" ht="13.8" x14ac:dyDescent="0.3">
      <c r="A516" s="128">
        <v>510</v>
      </c>
      <c r="B516" s="129" t="s">
        <v>340</v>
      </c>
      <c r="C516" s="129" t="s">
        <v>352</v>
      </c>
      <c r="D516" s="129" t="s">
        <v>55</v>
      </c>
      <c r="E516" s="129" t="s">
        <v>357</v>
      </c>
      <c r="F516" s="130">
        <v>44805</v>
      </c>
      <c r="G516" s="131" t="s">
        <v>343</v>
      </c>
      <c r="H516" s="150">
        <v>42319</v>
      </c>
    </row>
    <row r="517" spans="1:8" ht="13.8" x14ac:dyDescent="0.3">
      <c r="A517" s="132">
        <v>511</v>
      </c>
      <c r="B517" s="133" t="s">
        <v>340</v>
      </c>
      <c r="C517" s="133" t="s">
        <v>352</v>
      </c>
      <c r="D517" s="133" t="s">
        <v>55</v>
      </c>
      <c r="E517" s="133" t="s">
        <v>357</v>
      </c>
      <c r="F517" s="134">
        <v>45543</v>
      </c>
      <c r="G517" s="135" t="s">
        <v>343</v>
      </c>
      <c r="H517" s="151">
        <v>82921</v>
      </c>
    </row>
    <row r="518" spans="1:8" ht="13.8" x14ac:dyDescent="0.3">
      <c r="A518" s="128">
        <v>512</v>
      </c>
      <c r="B518" s="129" t="s">
        <v>340</v>
      </c>
      <c r="C518" s="129" t="s">
        <v>352</v>
      </c>
      <c r="D518" s="129" t="s">
        <v>55</v>
      </c>
      <c r="E518" s="129" t="s">
        <v>357</v>
      </c>
      <c r="F518" s="130">
        <v>45403</v>
      </c>
      <c r="G518" s="131" t="s">
        <v>350</v>
      </c>
      <c r="H518" s="150">
        <v>56173</v>
      </c>
    </row>
    <row r="519" spans="1:8" ht="13.8" x14ac:dyDescent="0.3">
      <c r="A519" s="132">
        <v>513</v>
      </c>
      <c r="B519" s="133" t="s">
        <v>340</v>
      </c>
      <c r="C519" s="133" t="s">
        <v>352</v>
      </c>
      <c r="D519" s="133" t="s">
        <v>55</v>
      </c>
      <c r="E519" s="133" t="s">
        <v>357</v>
      </c>
      <c r="F519" s="134">
        <v>45588</v>
      </c>
      <c r="G519" s="135" t="s">
        <v>348</v>
      </c>
      <c r="H519" s="151">
        <v>66997</v>
      </c>
    </row>
    <row r="520" spans="1:8" ht="13.8" x14ac:dyDescent="0.3">
      <c r="A520" s="128">
        <v>514</v>
      </c>
      <c r="B520" s="129" t="s">
        <v>340</v>
      </c>
      <c r="C520" s="129" t="s">
        <v>352</v>
      </c>
      <c r="D520" s="129" t="s">
        <v>55</v>
      </c>
      <c r="E520" s="129" t="s">
        <v>357</v>
      </c>
      <c r="F520" s="130">
        <v>45336</v>
      </c>
      <c r="G520" s="131" t="s">
        <v>348</v>
      </c>
      <c r="H520" s="150">
        <v>28884</v>
      </c>
    </row>
    <row r="521" spans="1:8" ht="13.8" x14ac:dyDescent="0.3">
      <c r="A521" s="132">
        <v>515</v>
      </c>
      <c r="B521" s="133" t="s">
        <v>340</v>
      </c>
      <c r="C521" s="133" t="s">
        <v>352</v>
      </c>
      <c r="D521" s="133" t="s">
        <v>55</v>
      </c>
      <c r="E521" s="133" t="s">
        <v>357</v>
      </c>
      <c r="F521" s="134">
        <v>44456</v>
      </c>
      <c r="G521" s="135" t="s">
        <v>350</v>
      </c>
      <c r="H521" s="151">
        <v>74664</v>
      </c>
    </row>
    <row r="522" spans="1:8" ht="13.8" x14ac:dyDescent="0.3">
      <c r="A522" s="128">
        <v>516</v>
      </c>
      <c r="B522" s="129" t="s">
        <v>340</v>
      </c>
      <c r="C522" s="129" t="s">
        <v>352</v>
      </c>
      <c r="D522" s="129" t="s">
        <v>55</v>
      </c>
      <c r="E522" s="129" t="s">
        <v>357</v>
      </c>
      <c r="F522" s="130">
        <v>44327</v>
      </c>
      <c r="G522" s="131" t="s">
        <v>343</v>
      </c>
      <c r="H522" s="150">
        <v>71397</v>
      </c>
    </row>
    <row r="523" spans="1:8" ht="13.8" x14ac:dyDescent="0.3">
      <c r="A523" s="132">
        <v>517</v>
      </c>
      <c r="B523" s="133" t="s">
        <v>340</v>
      </c>
      <c r="C523" s="133" t="s">
        <v>341</v>
      </c>
      <c r="D523" s="133" t="s">
        <v>55</v>
      </c>
      <c r="E523" s="133" t="s">
        <v>357</v>
      </c>
      <c r="F523" s="134">
        <v>44884</v>
      </c>
      <c r="G523" s="135" t="s">
        <v>343</v>
      </c>
      <c r="H523" s="151">
        <v>41975</v>
      </c>
    </row>
    <row r="524" spans="1:8" ht="13.8" x14ac:dyDescent="0.3">
      <c r="A524" s="128">
        <v>518</v>
      </c>
      <c r="B524" s="129" t="s">
        <v>340</v>
      </c>
      <c r="C524" s="129" t="s">
        <v>341</v>
      </c>
      <c r="D524" s="129" t="s">
        <v>55</v>
      </c>
      <c r="E524" s="129" t="s">
        <v>357</v>
      </c>
      <c r="F524" s="130">
        <v>44366</v>
      </c>
      <c r="G524" s="131" t="s">
        <v>350</v>
      </c>
      <c r="H524" s="150">
        <v>88575</v>
      </c>
    </row>
    <row r="525" spans="1:8" ht="13.8" x14ac:dyDescent="0.3">
      <c r="A525" s="132">
        <v>519</v>
      </c>
      <c r="B525" s="133" t="s">
        <v>340</v>
      </c>
      <c r="C525" s="133" t="s">
        <v>341</v>
      </c>
      <c r="D525" s="133" t="s">
        <v>55</v>
      </c>
      <c r="E525" s="133" t="s">
        <v>357</v>
      </c>
      <c r="F525" s="134">
        <v>44629</v>
      </c>
      <c r="G525" s="135" t="s">
        <v>350</v>
      </c>
      <c r="H525" s="151">
        <v>74340</v>
      </c>
    </row>
    <row r="526" spans="1:8" ht="13.8" x14ac:dyDescent="0.3">
      <c r="A526" s="128">
        <v>520</v>
      </c>
      <c r="B526" s="129" t="s">
        <v>340</v>
      </c>
      <c r="C526" s="129" t="s">
        <v>341</v>
      </c>
      <c r="D526" s="129" t="s">
        <v>55</v>
      </c>
      <c r="E526" s="129" t="s">
        <v>357</v>
      </c>
      <c r="F526" s="130">
        <v>44407</v>
      </c>
      <c r="G526" s="131" t="s">
        <v>343</v>
      </c>
      <c r="H526" s="150">
        <v>72884</v>
      </c>
    </row>
    <row r="527" spans="1:8" ht="13.8" x14ac:dyDescent="0.3">
      <c r="A527" s="132">
        <v>521</v>
      </c>
      <c r="B527" s="133" t="s">
        <v>340</v>
      </c>
      <c r="C527" s="133" t="s">
        <v>341</v>
      </c>
      <c r="D527" s="133" t="s">
        <v>55</v>
      </c>
      <c r="E527" s="133" t="s">
        <v>357</v>
      </c>
      <c r="F527" s="134">
        <v>45504</v>
      </c>
      <c r="G527" s="135" t="s">
        <v>348</v>
      </c>
      <c r="H527" s="151">
        <v>59557</v>
      </c>
    </row>
    <row r="528" spans="1:8" ht="13.8" x14ac:dyDescent="0.3">
      <c r="A528" s="128">
        <v>522</v>
      </c>
      <c r="B528" s="129" t="s">
        <v>340</v>
      </c>
      <c r="C528" s="129" t="s">
        <v>341</v>
      </c>
      <c r="D528" s="129" t="s">
        <v>55</v>
      </c>
      <c r="E528" s="129" t="s">
        <v>357</v>
      </c>
      <c r="F528" s="130">
        <v>44255</v>
      </c>
      <c r="G528" s="131" t="s">
        <v>343</v>
      </c>
      <c r="H528" s="150">
        <v>86610</v>
      </c>
    </row>
    <row r="529" spans="1:8" ht="13.8" x14ac:dyDescent="0.3">
      <c r="A529" s="132">
        <v>523</v>
      </c>
      <c r="B529" s="133" t="s">
        <v>340</v>
      </c>
      <c r="C529" s="133" t="s">
        <v>341</v>
      </c>
      <c r="D529" s="133" t="s">
        <v>55</v>
      </c>
      <c r="E529" s="133" t="s">
        <v>357</v>
      </c>
      <c r="F529" s="134">
        <v>45402</v>
      </c>
      <c r="G529" s="135" t="s">
        <v>343</v>
      </c>
      <c r="H529" s="151">
        <v>22172</v>
      </c>
    </row>
    <row r="530" spans="1:8" ht="13.8" x14ac:dyDescent="0.3">
      <c r="A530" s="128">
        <v>524</v>
      </c>
      <c r="B530" s="129" t="s">
        <v>340</v>
      </c>
      <c r="C530" s="129" t="s">
        <v>341</v>
      </c>
      <c r="D530" s="129" t="s">
        <v>55</v>
      </c>
      <c r="E530" s="129" t="s">
        <v>357</v>
      </c>
      <c r="F530" s="130">
        <v>45047</v>
      </c>
      <c r="G530" s="131" t="s">
        <v>350</v>
      </c>
      <c r="H530" s="150">
        <v>89040</v>
      </c>
    </row>
    <row r="531" spans="1:8" ht="13.8" x14ac:dyDescent="0.3">
      <c r="A531" s="132">
        <v>525</v>
      </c>
      <c r="B531" s="133" t="s">
        <v>340</v>
      </c>
      <c r="C531" s="133" t="s">
        <v>341</v>
      </c>
      <c r="D531" s="133" t="s">
        <v>55</v>
      </c>
      <c r="E531" s="133" t="s">
        <v>357</v>
      </c>
      <c r="F531" s="134">
        <v>45318</v>
      </c>
      <c r="G531" s="135" t="s">
        <v>344</v>
      </c>
      <c r="H531" s="151">
        <v>38507</v>
      </c>
    </row>
    <row r="532" spans="1:8" ht="13.8" x14ac:dyDescent="0.3">
      <c r="A532" s="128">
        <v>526</v>
      </c>
      <c r="B532" s="129" t="s">
        <v>340</v>
      </c>
      <c r="C532" s="129" t="s">
        <v>341</v>
      </c>
      <c r="D532" s="129" t="s">
        <v>55</v>
      </c>
      <c r="E532" s="129" t="s">
        <v>357</v>
      </c>
      <c r="F532" s="130">
        <v>44693</v>
      </c>
      <c r="G532" s="131" t="s">
        <v>350</v>
      </c>
      <c r="H532" s="150">
        <v>94271</v>
      </c>
    </row>
    <row r="533" spans="1:8" ht="13.8" x14ac:dyDescent="0.3">
      <c r="A533" s="132">
        <v>527</v>
      </c>
      <c r="B533" s="133" t="s">
        <v>340</v>
      </c>
      <c r="C533" s="133" t="s">
        <v>341</v>
      </c>
      <c r="D533" s="133" t="s">
        <v>55</v>
      </c>
      <c r="E533" s="133" t="s">
        <v>357</v>
      </c>
      <c r="F533" s="134">
        <v>44316</v>
      </c>
      <c r="G533" s="135" t="s">
        <v>343</v>
      </c>
      <c r="H533" s="151">
        <v>36517</v>
      </c>
    </row>
    <row r="534" spans="1:8" ht="13.8" x14ac:dyDescent="0.3">
      <c r="A534" s="128">
        <v>528</v>
      </c>
      <c r="B534" s="129" t="s">
        <v>340</v>
      </c>
      <c r="C534" s="129" t="s">
        <v>341</v>
      </c>
      <c r="D534" s="129" t="s">
        <v>55</v>
      </c>
      <c r="E534" s="129" t="s">
        <v>357</v>
      </c>
      <c r="F534" s="130">
        <v>45461</v>
      </c>
      <c r="G534" s="131" t="s">
        <v>344</v>
      </c>
      <c r="H534" s="150">
        <v>71515</v>
      </c>
    </row>
    <row r="535" spans="1:8" ht="13.8" x14ac:dyDescent="0.3">
      <c r="A535" s="132">
        <v>529</v>
      </c>
      <c r="B535" s="133" t="s">
        <v>340</v>
      </c>
      <c r="C535" s="133" t="s">
        <v>346</v>
      </c>
      <c r="D535" s="133" t="s">
        <v>55</v>
      </c>
      <c r="E535" s="133" t="s">
        <v>357</v>
      </c>
      <c r="F535" s="134">
        <v>44524</v>
      </c>
      <c r="G535" s="135" t="s">
        <v>348</v>
      </c>
      <c r="H535" s="151">
        <v>92590</v>
      </c>
    </row>
    <row r="536" spans="1:8" ht="13.8" x14ac:dyDescent="0.3">
      <c r="A536" s="128">
        <v>530</v>
      </c>
      <c r="B536" s="129" t="s">
        <v>340</v>
      </c>
      <c r="C536" s="129" t="s">
        <v>346</v>
      </c>
      <c r="D536" s="129" t="s">
        <v>55</v>
      </c>
      <c r="E536" s="129" t="s">
        <v>357</v>
      </c>
      <c r="F536" s="130">
        <v>45525</v>
      </c>
      <c r="G536" s="131" t="s">
        <v>344</v>
      </c>
      <c r="H536" s="150">
        <v>95829</v>
      </c>
    </row>
    <row r="537" spans="1:8" ht="13.8" x14ac:dyDescent="0.3">
      <c r="A537" s="132">
        <v>531</v>
      </c>
      <c r="B537" s="133" t="s">
        <v>340</v>
      </c>
      <c r="C537" s="133" t="s">
        <v>346</v>
      </c>
      <c r="D537" s="133" t="s">
        <v>55</v>
      </c>
      <c r="E537" s="133" t="s">
        <v>357</v>
      </c>
      <c r="F537" s="134">
        <v>44265</v>
      </c>
      <c r="G537" s="135" t="s">
        <v>344</v>
      </c>
      <c r="H537" s="151">
        <v>75901</v>
      </c>
    </row>
    <row r="538" spans="1:8" ht="13.8" x14ac:dyDescent="0.3">
      <c r="A538" s="128">
        <v>532</v>
      </c>
      <c r="B538" s="129" t="s">
        <v>340</v>
      </c>
      <c r="C538" s="129" t="s">
        <v>346</v>
      </c>
      <c r="D538" s="129" t="s">
        <v>55</v>
      </c>
      <c r="E538" s="129" t="s">
        <v>357</v>
      </c>
      <c r="F538" s="130">
        <v>44414</v>
      </c>
      <c r="G538" s="131" t="s">
        <v>350</v>
      </c>
      <c r="H538" s="150">
        <v>73045</v>
      </c>
    </row>
    <row r="539" spans="1:8" ht="13.8" x14ac:dyDescent="0.3">
      <c r="A539" s="132">
        <v>533</v>
      </c>
      <c r="B539" s="133" t="s">
        <v>340</v>
      </c>
      <c r="C539" s="133" t="s">
        <v>346</v>
      </c>
      <c r="D539" s="133" t="s">
        <v>55</v>
      </c>
      <c r="E539" s="133" t="s">
        <v>357</v>
      </c>
      <c r="F539" s="134">
        <v>45352</v>
      </c>
      <c r="G539" s="135" t="s">
        <v>343</v>
      </c>
      <c r="H539" s="151">
        <v>71776</v>
      </c>
    </row>
    <row r="540" spans="1:8" ht="13.8" x14ac:dyDescent="0.3">
      <c r="A540" s="128">
        <v>534</v>
      </c>
      <c r="B540" s="129" t="s">
        <v>340</v>
      </c>
      <c r="C540" s="129" t="s">
        <v>346</v>
      </c>
      <c r="D540" s="129" t="s">
        <v>55</v>
      </c>
      <c r="E540" s="129" t="s">
        <v>357</v>
      </c>
      <c r="F540" s="130">
        <v>44446</v>
      </c>
      <c r="G540" s="131" t="s">
        <v>350</v>
      </c>
      <c r="H540" s="150">
        <v>29433</v>
      </c>
    </row>
    <row r="541" spans="1:8" ht="13.8" x14ac:dyDescent="0.3">
      <c r="A541" s="132">
        <v>535</v>
      </c>
      <c r="B541" s="133" t="s">
        <v>340</v>
      </c>
      <c r="C541" s="133" t="s">
        <v>346</v>
      </c>
      <c r="D541" s="133" t="s">
        <v>55</v>
      </c>
      <c r="E541" s="133" t="s">
        <v>357</v>
      </c>
      <c r="F541" s="134">
        <v>44452</v>
      </c>
      <c r="G541" s="135" t="s">
        <v>348</v>
      </c>
      <c r="H541" s="151">
        <v>96341</v>
      </c>
    </row>
    <row r="542" spans="1:8" ht="13.8" x14ac:dyDescent="0.3">
      <c r="A542" s="128">
        <v>536</v>
      </c>
      <c r="B542" s="129" t="s">
        <v>340</v>
      </c>
      <c r="C542" s="129" t="s">
        <v>346</v>
      </c>
      <c r="D542" s="129" t="s">
        <v>55</v>
      </c>
      <c r="E542" s="129" t="s">
        <v>357</v>
      </c>
      <c r="F542" s="130">
        <v>44845</v>
      </c>
      <c r="G542" s="131" t="s">
        <v>343</v>
      </c>
      <c r="H542" s="150">
        <v>12968</v>
      </c>
    </row>
    <row r="543" spans="1:8" ht="13.8" x14ac:dyDescent="0.3">
      <c r="A543" s="132">
        <v>537</v>
      </c>
      <c r="B543" s="133" t="s">
        <v>340</v>
      </c>
      <c r="C543" s="133" t="s">
        <v>346</v>
      </c>
      <c r="D543" s="133" t="s">
        <v>55</v>
      </c>
      <c r="E543" s="133" t="s">
        <v>357</v>
      </c>
      <c r="F543" s="134">
        <v>44808</v>
      </c>
      <c r="G543" s="135" t="s">
        <v>343</v>
      </c>
      <c r="H543" s="151">
        <v>53796</v>
      </c>
    </row>
    <row r="544" spans="1:8" ht="13.8" x14ac:dyDescent="0.3">
      <c r="A544" s="128">
        <v>538</v>
      </c>
      <c r="B544" s="129" t="s">
        <v>340</v>
      </c>
      <c r="C544" s="129" t="s">
        <v>346</v>
      </c>
      <c r="D544" s="129" t="s">
        <v>55</v>
      </c>
      <c r="E544" s="129" t="s">
        <v>357</v>
      </c>
      <c r="F544" s="130">
        <v>45024</v>
      </c>
      <c r="G544" s="131" t="s">
        <v>343</v>
      </c>
      <c r="H544" s="150">
        <v>46195</v>
      </c>
    </row>
    <row r="545" spans="1:8" ht="13.8" x14ac:dyDescent="0.3">
      <c r="A545" s="132">
        <v>539</v>
      </c>
      <c r="B545" s="133" t="s">
        <v>340</v>
      </c>
      <c r="C545" s="133" t="s">
        <v>346</v>
      </c>
      <c r="D545" s="133" t="s">
        <v>55</v>
      </c>
      <c r="E545" s="133" t="s">
        <v>357</v>
      </c>
      <c r="F545" s="134">
        <v>45533</v>
      </c>
      <c r="G545" s="135" t="s">
        <v>348</v>
      </c>
      <c r="H545" s="151">
        <v>63269</v>
      </c>
    </row>
    <row r="546" spans="1:8" ht="13.8" x14ac:dyDescent="0.3">
      <c r="A546" s="128">
        <v>540</v>
      </c>
      <c r="B546" s="129" t="s">
        <v>340</v>
      </c>
      <c r="C546" s="129" t="s">
        <v>346</v>
      </c>
      <c r="D546" s="129" t="s">
        <v>55</v>
      </c>
      <c r="E546" s="129" t="s">
        <v>357</v>
      </c>
      <c r="F546" s="130">
        <v>45178</v>
      </c>
      <c r="G546" s="131" t="s">
        <v>344</v>
      </c>
      <c r="H546" s="150">
        <v>67038</v>
      </c>
    </row>
    <row r="547" spans="1:8" ht="13.8" x14ac:dyDescent="0.3">
      <c r="A547" s="132">
        <v>541</v>
      </c>
      <c r="B547" s="133" t="s">
        <v>340</v>
      </c>
      <c r="C547" s="133" t="s">
        <v>351</v>
      </c>
      <c r="D547" s="133" t="s">
        <v>55</v>
      </c>
      <c r="E547" s="133" t="s">
        <v>357</v>
      </c>
      <c r="F547" s="134">
        <v>44427</v>
      </c>
      <c r="G547" s="135" t="s">
        <v>343</v>
      </c>
      <c r="H547" s="151">
        <v>15201</v>
      </c>
    </row>
    <row r="548" spans="1:8" ht="13.8" x14ac:dyDescent="0.3">
      <c r="A548" s="128">
        <v>542</v>
      </c>
      <c r="B548" s="129" t="s">
        <v>340</v>
      </c>
      <c r="C548" s="129" t="s">
        <v>351</v>
      </c>
      <c r="D548" s="129" t="s">
        <v>55</v>
      </c>
      <c r="E548" s="129" t="s">
        <v>357</v>
      </c>
      <c r="F548" s="130">
        <v>44307</v>
      </c>
      <c r="G548" s="131" t="s">
        <v>343</v>
      </c>
      <c r="H548" s="150">
        <v>27160</v>
      </c>
    </row>
    <row r="549" spans="1:8" ht="13.8" x14ac:dyDescent="0.3">
      <c r="A549" s="132">
        <v>543</v>
      </c>
      <c r="B549" s="133" t="s">
        <v>340</v>
      </c>
      <c r="C549" s="133" t="s">
        <v>351</v>
      </c>
      <c r="D549" s="133" t="s">
        <v>55</v>
      </c>
      <c r="E549" s="133" t="s">
        <v>357</v>
      </c>
      <c r="F549" s="134">
        <v>45045</v>
      </c>
      <c r="G549" s="135" t="s">
        <v>343</v>
      </c>
      <c r="H549" s="151">
        <v>67176</v>
      </c>
    </row>
    <row r="550" spans="1:8" ht="13.8" x14ac:dyDescent="0.3">
      <c r="A550" s="128">
        <v>544</v>
      </c>
      <c r="B550" s="129" t="s">
        <v>340</v>
      </c>
      <c r="C550" s="129" t="s">
        <v>351</v>
      </c>
      <c r="D550" s="129" t="s">
        <v>55</v>
      </c>
      <c r="E550" s="129" t="s">
        <v>357</v>
      </c>
      <c r="F550" s="130">
        <v>44254</v>
      </c>
      <c r="G550" s="131" t="s">
        <v>348</v>
      </c>
      <c r="H550" s="150">
        <v>62135</v>
      </c>
    </row>
    <row r="551" spans="1:8" ht="13.8" x14ac:dyDescent="0.3">
      <c r="A551" s="132">
        <v>545</v>
      </c>
      <c r="B551" s="133" t="s">
        <v>340</v>
      </c>
      <c r="C551" s="133" t="s">
        <v>351</v>
      </c>
      <c r="D551" s="133" t="s">
        <v>55</v>
      </c>
      <c r="E551" s="133" t="s">
        <v>357</v>
      </c>
      <c r="F551" s="134">
        <v>45190</v>
      </c>
      <c r="G551" s="135" t="s">
        <v>343</v>
      </c>
      <c r="H551" s="151">
        <v>16292</v>
      </c>
    </row>
    <row r="552" spans="1:8" ht="13.8" x14ac:dyDescent="0.3">
      <c r="A552" s="128">
        <v>546</v>
      </c>
      <c r="B552" s="129" t="s">
        <v>340</v>
      </c>
      <c r="C552" s="129" t="s">
        <v>351</v>
      </c>
      <c r="D552" s="129" t="s">
        <v>55</v>
      </c>
      <c r="E552" s="129" t="s">
        <v>357</v>
      </c>
      <c r="F552" s="130">
        <v>45354</v>
      </c>
      <c r="G552" s="131" t="s">
        <v>350</v>
      </c>
      <c r="H552" s="150">
        <v>77723</v>
      </c>
    </row>
    <row r="553" spans="1:8" ht="13.8" x14ac:dyDescent="0.3">
      <c r="A553" s="132">
        <v>547</v>
      </c>
      <c r="B553" s="133" t="s">
        <v>340</v>
      </c>
      <c r="C553" s="133" t="s">
        <v>351</v>
      </c>
      <c r="D553" s="133" t="s">
        <v>55</v>
      </c>
      <c r="E553" s="133" t="s">
        <v>357</v>
      </c>
      <c r="F553" s="134">
        <v>45346</v>
      </c>
      <c r="G553" s="135" t="s">
        <v>348</v>
      </c>
      <c r="H553" s="151">
        <v>20106</v>
      </c>
    </row>
    <row r="554" spans="1:8" ht="13.8" x14ac:dyDescent="0.3">
      <c r="A554" s="128">
        <v>548</v>
      </c>
      <c r="B554" s="129" t="s">
        <v>340</v>
      </c>
      <c r="C554" s="129" t="s">
        <v>351</v>
      </c>
      <c r="D554" s="129" t="s">
        <v>55</v>
      </c>
      <c r="E554" s="129" t="s">
        <v>357</v>
      </c>
      <c r="F554" s="130">
        <v>45285</v>
      </c>
      <c r="G554" s="131" t="s">
        <v>350</v>
      </c>
      <c r="H554" s="150">
        <v>91228</v>
      </c>
    </row>
    <row r="555" spans="1:8" ht="13.8" x14ac:dyDescent="0.3">
      <c r="A555" s="132">
        <v>549</v>
      </c>
      <c r="B555" s="133" t="s">
        <v>340</v>
      </c>
      <c r="C555" s="133" t="s">
        <v>351</v>
      </c>
      <c r="D555" s="133" t="s">
        <v>55</v>
      </c>
      <c r="E555" s="133" t="s">
        <v>357</v>
      </c>
      <c r="F555" s="134">
        <v>45349</v>
      </c>
      <c r="G555" s="135" t="s">
        <v>348</v>
      </c>
      <c r="H555" s="151">
        <v>31915</v>
      </c>
    </row>
    <row r="556" spans="1:8" ht="13.8" x14ac:dyDescent="0.3">
      <c r="A556" s="128">
        <v>550</v>
      </c>
      <c r="B556" s="129" t="s">
        <v>340</v>
      </c>
      <c r="C556" s="129" t="s">
        <v>351</v>
      </c>
      <c r="D556" s="129" t="s">
        <v>55</v>
      </c>
      <c r="E556" s="129" t="s">
        <v>357</v>
      </c>
      <c r="F556" s="130">
        <v>45444</v>
      </c>
      <c r="G556" s="131" t="s">
        <v>348</v>
      </c>
      <c r="H556" s="150">
        <v>28137</v>
      </c>
    </row>
    <row r="557" spans="1:8" ht="13.8" x14ac:dyDescent="0.3">
      <c r="A557" s="132">
        <v>551</v>
      </c>
      <c r="B557" s="133" t="s">
        <v>340</v>
      </c>
      <c r="C557" s="133" t="s">
        <v>351</v>
      </c>
      <c r="D557" s="133" t="s">
        <v>55</v>
      </c>
      <c r="E557" s="133" t="s">
        <v>357</v>
      </c>
      <c r="F557" s="134">
        <v>45362</v>
      </c>
      <c r="G557" s="135" t="s">
        <v>348</v>
      </c>
      <c r="H557" s="151">
        <v>47215</v>
      </c>
    </row>
    <row r="558" spans="1:8" ht="13.8" x14ac:dyDescent="0.3">
      <c r="A558" s="128">
        <v>552</v>
      </c>
      <c r="B558" s="129" t="s">
        <v>340</v>
      </c>
      <c r="C558" s="129" t="s">
        <v>351</v>
      </c>
      <c r="D558" s="129" t="s">
        <v>55</v>
      </c>
      <c r="E558" s="129" t="s">
        <v>357</v>
      </c>
      <c r="F558" s="130">
        <v>44991</v>
      </c>
      <c r="G558" s="131" t="s">
        <v>350</v>
      </c>
      <c r="H558" s="150">
        <v>78866</v>
      </c>
    </row>
    <row r="559" spans="1:8" ht="13.8" x14ac:dyDescent="0.3">
      <c r="A559" s="132">
        <v>553</v>
      </c>
      <c r="B559" s="133" t="s">
        <v>340</v>
      </c>
      <c r="C559" s="133" t="s">
        <v>352</v>
      </c>
      <c r="D559" s="133" t="s">
        <v>55</v>
      </c>
      <c r="E559" s="133" t="s">
        <v>357</v>
      </c>
      <c r="F559" s="134">
        <v>44197</v>
      </c>
      <c r="G559" s="135" t="s">
        <v>343</v>
      </c>
      <c r="H559" s="151">
        <v>97314</v>
      </c>
    </row>
    <row r="560" spans="1:8" ht="13.8" x14ac:dyDescent="0.3">
      <c r="A560" s="128">
        <v>554</v>
      </c>
      <c r="B560" s="129" t="s">
        <v>340</v>
      </c>
      <c r="C560" s="129" t="s">
        <v>352</v>
      </c>
      <c r="D560" s="129" t="s">
        <v>55</v>
      </c>
      <c r="E560" s="129" t="s">
        <v>357</v>
      </c>
      <c r="F560" s="130">
        <v>44664</v>
      </c>
      <c r="G560" s="131" t="s">
        <v>344</v>
      </c>
      <c r="H560" s="150">
        <v>66890</v>
      </c>
    </row>
    <row r="561" spans="1:8" ht="13.8" x14ac:dyDescent="0.3">
      <c r="A561" s="132">
        <v>555</v>
      </c>
      <c r="B561" s="133" t="s">
        <v>340</v>
      </c>
      <c r="C561" s="133" t="s">
        <v>352</v>
      </c>
      <c r="D561" s="133" t="s">
        <v>55</v>
      </c>
      <c r="E561" s="133" t="s">
        <v>357</v>
      </c>
      <c r="F561" s="134">
        <v>44457</v>
      </c>
      <c r="G561" s="135" t="s">
        <v>344</v>
      </c>
      <c r="H561" s="151">
        <v>63005</v>
      </c>
    </row>
    <row r="562" spans="1:8" ht="13.8" x14ac:dyDescent="0.3">
      <c r="A562" s="128">
        <v>556</v>
      </c>
      <c r="B562" s="129" t="s">
        <v>340</v>
      </c>
      <c r="C562" s="129" t="s">
        <v>352</v>
      </c>
      <c r="D562" s="129" t="s">
        <v>55</v>
      </c>
      <c r="E562" s="129" t="s">
        <v>357</v>
      </c>
      <c r="F562" s="130">
        <v>45372</v>
      </c>
      <c r="G562" s="131" t="s">
        <v>344</v>
      </c>
      <c r="H562" s="150">
        <v>37146</v>
      </c>
    </row>
    <row r="563" spans="1:8" ht="13.8" x14ac:dyDescent="0.3">
      <c r="A563" s="132">
        <v>557</v>
      </c>
      <c r="B563" s="133" t="s">
        <v>340</v>
      </c>
      <c r="C563" s="133" t="s">
        <v>352</v>
      </c>
      <c r="D563" s="133" t="s">
        <v>55</v>
      </c>
      <c r="E563" s="133" t="s">
        <v>357</v>
      </c>
      <c r="F563" s="134">
        <v>45635</v>
      </c>
      <c r="G563" s="135" t="s">
        <v>343</v>
      </c>
      <c r="H563" s="151">
        <v>40215</v>
      </c>
    </row>
    <row r="564" spans="1:8" ht="13.8" x14ac:dyDescent="0.3">
      <c r="A564" s="128">
        <v>558</v>
      </c>
      <c r="B564" s="129" t="s">
        <v>340</v>
      </c>
      <c r="C564" s="129" t="s">
        <v>352</v>
      </c>
      <c r="D564" s="129" t="s">
        <v>55</v>
      </c>
      <c r="E564" s="129" t="s">
        <v>357</v>
      </c>
      <c r="F564" s="130">
        <v>45436</v>
      </c>
      <c r="G564" s="131" t="s">
        <v>344</v>
      </c>
      <c r="H564" s="150">
        <v>39839</v>
      </c>
    </row>
    <row r="565" spans="1:8" ht="13.8" x14ac:dyDescent="0.3">
      <c r="A565" s="132">
        <v>559</v>
      </c>
      <c r="B565" s="133" t="s">
        <v>340</v>
      </c>
      <c r="C565" s="133" t="s">
        <v>352</v>
      </c>
      <c r="D565" s="133" t="s">
        <v>55</v>
      </c>
      <c r="E565" s="133" t="s">
        <v>357</v>
      </c>
      <c r="F565" s="134">
        <v>44890</v>
      </c>
      <c r="G565" s="135" t="s">
        <v>348</v>
      </c>
      <c r="H565" s="151">
        <v>79853</v>
      </c>
    </row>
    <row r="566" spans="1:8" ht="13.8" x14ac:dyDescent="0.3">
      <c r="A566" s="128">
        <v>560</v>
      </c>
      <c r="B566" s="129" t="s">
        <v>340</v>
      </c>
      <c r="C566" s="129" t="s">
        <v>352</v>
      </c>
      <c r="D566" s="129" t="s">
        <v>55</v>
      </c>
      <c r="E566" s="129" t="s">
        <v>357</v>
      </c>
      <c r="F566" s="130">
        <v>45395</v>
      </c>
      <c r="G566" s="131" t="s">
        <v>344</v>
      </c>
      <c r="H566" s="150">
        <v>11497</v>
      </c>
    </row>
    <row r="567" spans="1:8" ht="13.8" x14ac:dyDescent="0.3">
      <c r="A567" s="132">
        <v>561</v>
      </c>
      <c r="B567" s="133" t="s">
        <v>340</v>
      </c>
      <c r="C567" s="133" t="s">
        <v>352</v>
      </c>
      <c r="D567" s="133" t="s">
        <v>55</v>
      </c>
      <c r="E567" s="133" t="s">
        <v>357</v>
      </c>
      <c r="F567" s="134">
        <v>44993</v>
      </c>
      <c r="G567" s="135" t="s">
        <v>350</v>
      </c>
      <c r="H567" s="151">
        <v>0</v>
      </c>
    </row>
    <row r="568" spans="1:8" ht="13.8" x14ac:dyDescent="0.3">
      <c r="A568" s="128">
        <v>562</v>
      </c>
      <c r="B568" s="129" t="s">
        <v>340</v>
      </c>
      <c r="C568" s="129" t="s">
        <v>352</v>
      </c>
      <c r="D568" s="129" t="s">
        <v>55</v>
      </c>
      <c r="E568" s="129" t="s">
        <v>357</v>
      </c>
      <c r="F568" s="130">
        <v>45209</v>
      </c>
      <c r="G568" s="131" t="s">
        <v>350</v>
      </c>
      <c r="H568" s="150">
        <v>96978</v>
      </c>
    </row>
    <row r="569" spans="1:8" ht="13.8" x14ac:dyDescent="0.3">
      <c r="A569" s="132">
        <v>563</v>
      </c>
      <c r="B569" s="133" t="s">
        <v>340</v>
      </c>
      <c r="C569" s="133" t="s">
        <v>352</v>
      </c>
      <c r="D569" s="133" t="s">
        <v>55</v>
      </c>
      <c r="E569" s="133" t="s">
        <v>357</v>
      </c>
      <c r="F569" s="134">
        <v>45059</v>
      </c>
      <c r="G569" s="135" t="s">
        <v>348</v>
      </c>
      <c r="H569" s="151">
        <v>95596</v>
      </c>
    </row>
    <row r="570" spans="1:8" ht="13.8" x14ac:dyDescent="0.3">
      <c r="A570" s="128">
        <v>564</v>
      </c>
      <c r="B570" s="129" t="s">
        <v>340</v>
      </c>
      <c r="C570" s="129" t="s">
        <v>352</v>
      </c>
      <c r="D570" s="129" t="s">
        <v>55</v>
      </c>
      <c r="E570" s="129" t="s">
        <v>357</v>
      </c>
      <c r="F570" s="130">
        <v>45634</v>
      </c>
      <c r="G570" s="131" t="s">
        <v>350</v>
      </c>
      <c r="H570" s="150">
        <v>28496</v>
      </c>
    </row>
    <row r="571" spans="1:8" ht="13.8" x14ac:dyDescent="0.3">
      <c r="A571" s="132">
        <v>565</v>
      </c>
      <c r="B571" s="133" t="s">
        <v>340</v>
      </c>
      <c r="C571" s="133" t="s">
        <v>341</v>
      </c>
      <c r="D571" s="133" t="s">
        <v>55</v>
      </c>
      <c r="E571" s="133" t="s">
        <v>357</v>
      </c>
      <c r="F571" s="134">
        <v>45286</v>
      </c>
      <c r="G571" s="135" t="s">
        <v>344</v>
      </c>
      <c r="H571" s="151">
        <v>78392</v>
      </c>
    </row>
    <row r="572" spans="1:8" ht="13.8" x14ac:dyDescent="0.3">
      <c r="A572" s="128">
        <v>566</v>
      </c>
      <c r="B572" s="129" t="s">
        <v>340</v>
      </c>
      <c r="C572" s="129" t="s">
        <v>341</v>
      </c>
      <c r="D572" s="129" t="s">
        <v>347</v>
      </c>
      <c r="E572" s="129" t="s">
        <v>357</v>
      </c>
      <c r="F572" s="130">
        <v>44219</v>
      </c>
      <c r="G572" s="131" t="s">
        <v>350</v>
      </c>
      <c r="H572" s="150">
        <v>61077</v>
      </c>
    </row>
    <row r="573" spans="1:8" ht="13.8" x14ac:dyDescent="0.3">
      <c r="A573" s="132">
        <v>567</v>
      </c>
      <c r="B573" s="133" t="s">
        <v>340</v>
      </c>
      <c r="C573" s="133" t="s">
        <v>341</v>
      </c>
      <c r="D573" s="133" t="s">
        <v>347</v>
      </c>
      <c r="E573" s="133" t="s">
        <v>357</v>
      </c>
      <c r="F573" s="134">
        <v>44374</v>
      </c>
      <c r="G573" s="135" t="s">
        <v>344</v>
      </c>
      <c r="H573" s="151">
        <v>50033</v>
      </c>
    </row>
    <row r="574" spans="1:8" ht="13.8" x14ac:dyDescent="0.3">
      <c r="A574" s="128">
        <v>568</v>
      </c>
      <c r="B574" s="129" t="s">
        <v>340</v>
      </c>
      <c r="C574" s="129" t="s">
        <v>341</v>
      </c>
      <c r="D574" s="129" t="s">
        <v>347</v>
      </c>
      <c r="E574" s="129" t="s">
        <v>357</v>
      </c>
      <c r="F574" s="130">
        <v>44374</v>
      </c>
      <c r="G574" s="131" t="s">
        <v>344</v>
      </c>
      <c r="H574" s="150">
        <v>50577</v>
      </c>
    </row>
    <row r="575" spans="1:8" ht="13.8" x14ac:dyDescent="0.3">
      <c r="A575" s="132">
        <v>569</v>
      </c>
      <c r="B575" s="133" t="s">
        <v>340</v>
      </c>
      <c r="C575" s="133" t="s">
        <v>341</v>
      </c>
      <c r="D575" s="133" t="s">
        <v>347</v>
      </c>
      <c r="E575" s="133" t="s">
        <v>357</v>
      </c>
      <c r="F575" s="134">
        <v>44309</v>
      </c>
      <c r="G575" s="135" t="s">
        <v>350</v>
      </c>
      <c r="H575" s="151">
        <v>54040</v>
      </c>
    </row>
    <row r="576" spans="1:8" ht="13.8" x14ac:dyDescent="0.3">
      <c r="A576" s="128">
        <v>570</v>
      </c>
      <c r="B576" s="129" t="s">
        <v>340</v>
      </c>
      <c r="C576" s="129" t="s">
        <v>341</v>
      </c>
      <c r="D576" s="129" t="s">
        <v>347</v>
      </c>
      <c r="E576" s="129" t="s">
        <v>357</v>
      </c>
      <c r="F576" s="130">
        <v>45619</v>
      </c>
      <c r="G576" s="131" t="s">
        <v>344</v>
      </c>
      <c r="H576" s="150">
        <v>45057</v>
      </c>
    </row>
    <row r="577" spans="1:13" ht="13.8" x14ac:dyDescent="0.3">
      <c r="A577" s="132">
        <v>571</v>
      </c>
      <c r="B577" s="133" t="s">
        <v>340</v>
      </c>
      <c r="C577" s="133" t="s">
        <v>341</v>
      </c>
      <c r="D577" s="133" t="s">
        <v>347</v>
      </c>
      <c r="E577" s="133" t="s">
        <v>357</v>
      </c>
      <c r="F577" s="134">
        <v>45144</v>
      </c>
      <c r="G577" s="135" t="s">
        <v>348</v>
      </c>
      <c r="H577" s="151">
        <v>35558</v>
      </c>
    </row>
    <row r="578" spans="1:13" ht="13.8" x14ac:dyDescent="0.3">
      <c r="A578" s="128">
        <v>572</v>
      </c>
      <c r="B578" s="129" t="s">
        <v>340</v>
      </c>
      <c r="C578" s="129" t="s">
        <v>341</v>
      </c>
      <c r="D578" s="129" t="s">
        <v>55</v>
      </c>
      <c r="E578" s="129" t="s">
        <v>357</v>
      </c>
      <c r="F578" s="130">
        <v>45524</v>
      </c>
      <c r="G578" s="131" t="s">
        <v>344</v>
      </c>
      <c r="H578" s="150">
        <v>21217</v>
      </c>
    </row>
    <row r="579" spans="1:13" ht="13.8" x14ac:dyDescent="0.3">
      <c r="A579" s="132">
        <v>573</v>
      </c>
      <c r="B579" s="133" t="s">
        <v>340</v>
      </c>
      <c r="C579" s="133" t="s">
        <v>341</v>
      </c>
      <c r="D579" s="133" t="s">
        <v>55</v>
      </c>
      <c r="E579" s="133" t="s">
        <v>357</v>
      </c>
      <c r="F579" s="134">
        <v>45066</v>
      </c>
      <c r="G579" s="135" t="s">
        <v>343</v>
      </c>
      <c r="H579" s="151">
        <v>60244</v>
      </c>
    </row>
    <row r="580" spans="1:13" ht="13.8" x14ac:dyDescent="0.3">
      <c r="A580" s="128">
        <v>574</v>
      </c>
      <c r="B580" s="129" t="s">
        <v>345</v>
      </c>
      <c r="C580" s="129" t="s">
        <v>341</v>
      </c>
      <c r="D580" s="129" t="s">
        <v>55</v>
      </c>
      <c r="E580" s="129" t="s">
        <v>357</v>
      </c>
      <c r="F580" s="130">
        <v>44658</v>
      </c>
      <c r="G580" s="131" t="s">
        <v>350</v>
      </c>
      <c r="H580" s="150">
        <v>76362</v>
      </c>
    </row>
    <row r="581" spans="1:13" ht="13.8" x14ac:dyDescent="0.3">
      <c r="A581" s="132">
        <v>575</v>
      </c>
      <c r="B581" s="133" t="s">
        <v>345</v>
      </c>
      <c r="C581" s="133" t="s">
        <v>341</v>
      </c>
      <c r="D581" s="133" t="s">
        <v>55</v>
      </c>
      <c r="E581" s="133" t="s">
        <v>357</v>
      </c>
      <c r="F581" s="134">
        <v>44393</v>
      </c>
      <c r="G581" s="135" t="s">
        <v>344</v>
      </c>
      <c r="H581" s="151">
        <v>60119</v>
      </c>
    </row>
    <row r="582" spans="1:13" ht="13.8" x14ac:dyDescent="0.3">
      <c r="A582" s="136">
        <v>576</v>
      </c>
      <c r="B582" s="137" t="s">
        <v>345</v>
      </c>
      <c r="C582" s="137" t="s">
        <v>341</v>
      </c>
      <c r="D582" s="137" t="s">
        <v>55</v>
      </c>
      <c r="E582" s="137" t="s">
        <v>357</v>
      </c>
      <c r="F582" s="138">
        <v>45471</v>
      </c>
      <c r="G582" s="139" t="s">
        <v>343</v>
      </c>
      <c r="H582" s="152">
        <v>45139</v>
      </c>
    </row>
    <row r="586" spans="1:13" ht="13.8" x14ac:dyDescent="0.3">
      <c r="C586" s="16"/>
      <c r="D586" s="16"/>
      <c r="E586" s="16"/>
      <c r="F586" s="16"/>
    </row>
    <row r="587" spans="1:13" ht="20.25" customHeight="1" x14ac:dyDescent="0.3">
      <c r="C587" s="16"/>
      <c r="D587" s="16"/>
      <c r="E587" s="16"/>
      <c r="F587" s="16"/>
    </row>
    <row r="588" spans="1:13" ht="20.25" customHeight="1" x14ac:dyDescent="0.3">
      <c r="C588" s="16"/>
      <c r="D588" s="16"/>
      <c r="E588" s="16"/>
      <c r="F588" s="16"/>
    </row>
    <row r="589" spans="1:13" ht="20.25" customHeight="1" x14ac:dyDescent="0.3">
      <c r="C589" s="16"/>
      <c r="D589" s="16"/>
      <c r="E589" s="16"/>
      <c r="F589" s="16"/>
    </row>
    <row r="590" spans="1:13" ht="20.25" customHeight="1" x14ac:dyDescent="0.3">
      <c r="C590" s="16"/>
      <c r="D590" s="16"/>
      <c r="E590" s="16"/>
      <c r="F590" s="16"/>
    </row>
    <row r="591" spans="1:13" ht="20.25" customHeight="1" x14ac:dyDescent="0.3">
      <c r="C591" s="16"/>
      <c r="D591" s="16"/>
      <c r="E591" s="16"/>
      <c r="F591" s="16"/>
    </row>
    <row r="592" spans="1:13" s="123" customFormat="1" ht="20.25" customHeight="1" x14ac:dyDescent="0.3">
      <c r="A592" s="122"/>
      <c r="B592" s="121"/>
      <c r="C592" s="16"/>
      <c r="D592" s="16"/>
      <c r="E592" s="16"/>
      <c r="F592" s="16"/>
      <c r="G592" s="122"/>
      <c r="H592" s="122"/>
      <c r="I592" s="122"/>
      <c r="J592" s="122"/>
      <c r="K592" s="122"/>
      <c r="L592" s="122"/>
      <c r="M592" s="122"/>
    </row>
    <row r="593" spans="1:13" s="123" customFormat="1" ht="20.25" customHeight="1" x14ac:dyDescent="0.3">
      <c r="A593" s="122"/>
      <c r="B593" s="121"/>
      <c r="C593" s="16"/>
      <c r="D593" s="16"/>
      <c r="E593" s="16"/>
      <c r="F593" s="16"/>
      <c r="G593" s="122"/>
      <c r="H593" s="122"/>
      <c r="I593" s="122"/>
      <c r="J593" s="122"/>
      <c r="K593" s="122"/>
      <c r="L593" s="122"/>
      <c r="M593" s="122"/>
    </row>
    <row r="594" spans="1:13" s="123" customFormat="1" ht="20.25" customHeight="1" x14ac:dyDescent="0.3">
      <c r="A594" s="122"/>
      <c r="B594" s="121"/>
      <c r="C594" s="16"/>
      <c r="D594" s="16"/>
      <c r="E594" s="16"/>
      <c r="F594" s="16"/>
      <c r="G594" s="122"/>
      <c r="H594" s="122"/>
      <c r="I594" s="122"/>
      <c r="J594" s="122"/>
      <c r="K594" s="122"/>
      <c r="L594" s="122"/>
      <c r="M594" s="122"/>
    </row>
    <row r="595" spans="1:13" s="123" customFormat="1" ht="20.25" customHeight="1" x14ac:dyDescent="0.3">
      <c r="A595" s="122"/>
      <c r="B595" s="121"/>
      <c r="C595" s="16"/>
      <c r="D595" s="16"/>
      <c r="E595" s="16"/>
      <c r="F595" s="16"/>
      <c r="G595" s="122"/>
      <c r="H595" s="122"/>
      <c r="I595" s="122"/>
      <c r="J595" s="122"/>
      <c r="K595" s="122"/>
      <c r="L595" s="122"/>
      <c r="M595" s="122"/>
    </row>
    <row r="596" spans="1:13" s="123" customFormat="1" ht="20.25" customHeight="1" x14ac:dyDescent="0.3">
      <c r="A596" s="122"/>
      <c r="B596" s="121"/>
      <c r="C596" s="16"/>
      <c r="D596" s="16"/>
      <c r="E596" s="16"/>
      <c r="F596" s="16"/>
      <c r="G596" s="122"/>
      <c r="H596" s="122"/>
      <c r="I596" s="122"/>
      <c r="J596" s="122"/>
      <c r="K596" s="122"/>
      <c r="L596" s="122"/>
      <c r="M596" s="122"/>
    </row>
    <row r="597" spans="1:13" s="123" customFormat="1" ht="20.25" customHeight="1" x14ac:dyDescent="0.3">
      <c r="A597" s="122"/>
      <c r="B597" s="121"/>
      <c r="C597" s="16"/>
      <c r="D597" s="16"/>
      <c r="E597" s="16"/>
      <c r="F597" s="16"/>
      <c r="G597" s="122"/>
      <c r="H597" s="122"/>
      <c r="I597" s="122"/>
      <c r="J597" s="122"/>
      <c r="K597" s="122"/>
      <c r="L597" s="122"/>
      <c r="M597" s="122"/>
    </row>
    <row r="598" spans="1:13" s="123" customFormat="1" ht="20.25" customHeight="1" x14ac:dyDescent="0.3">
      <c r="A598" s="122"/>
      <c r="B598" s="121"/>
      <c r="C598" s="16"/>
      <c r="D598" s="16"/>
      <c r="E598" s="16"/>
      <c r="F598" s="16"/>
      <c r="G598" s="122"/>
      <c r="H598" s="122"/>
      <c r="I598" s="122"/>
      <c r="J598" s="122"/>
      <c r="K598" s="122"/>
      <c r="L598" s="122"/>
      <c r="M598" s="122"/>
    </row>
    <row r="599" spans="1:13" s="123" customFormat="1" ht="20.25" customHeight="1" x14ac:dyDescent="0.3">
      <c r="A599" s="122"/>
      <c r="B599" s="121"/>
      <c r="C599" s="16"/>
      <c r="D599" s="16"/>
      <c r="E599" s="16"/>
      <c r="F599" s="16"/>
      <c r="G599" s="122"/>
      <c r="H599" s="122"/>
      <c r="I599" s="122"/>
      <c r="J599" s="122"/>
      <c r="K599" s="122"/>
      <c r="L599" s="122"/>
      <c r="M599" s="122"/>
    </row>
    <row r="600" spans="1:13" s="123" customFormat="1" ht="20.25" customHeight="1" x14ac:dyDescent="0.3">
      <c r="A600" s="122"/>
      <c r="B600" s="121"/>
      <c r="C600" s="16"/>
      <c r="D600" s="16"/>
      <c r="E600" s="16"/>
      <c r="F600" s="16"/>
      <c r="G600" s="122"/>
      <c r="H600" s="122"/>
      <c r="I600" s="122"/>
      <c r="J600" s="122"/>
      <c r="K600" s="122"/>
      <c r="L600" s="122"/>
      <c r="M600" s="122"/>
    </row>
    <row r="601" spans="1:13" s="123" customFormat="1" ht="20.25" customHeight="1" x14ac:dyDescent="0.3">
      <c r="A601" s="122"/>
      <c r="B601" s="121"/>
      <c r="C601" s="16"/>
      <c r="D601" s="16"/>
      <c r="E601" s="16"/>
      <c r="F601" s="16"/>
      <c r="G601" s="122"/>
      <c r="H601" s="122"/>
      <c r="I601" s="122"/>
      <c r="J601" s="122"/>
      <c r="K601" s="122"/>
      <c r="L601" s="122"/>
      <c r="M601" s="122"/>
    </row>
    <row r="602" spans="1:13" s="123" customFormat="1" ht="20.25" customHeight="1" x14ac:dyDescent="0.3">
      <c r="A602" s="122"/>
      <c r="B602" s="121"/>
      <c r="C602" s="16"/>
      <c r="D602" s="16"/>
      <c r="E602" s="16"/>
      <c r="F602" s="16"/>
      <c r="G602" s="122"/>
      <c r="H602" s="122"/>
      <c r="I602" s="122"/>
      <c r="J602" s="122"/>
      <c r="K602" s="122"/>
      <c r="L602" s="122"/>
      <c r="M602" s="122"/>
    </row>
    <row r="603" spans="1:13" s="123" customFormat="1" ht="20.25" customHeight="1" x14ac:dyDescent="0.3">
      <c r="A603" s="122"/>
      <c r="B603" s="121"/>
      <c r="C603" s="16"/>
      <c r="D603" s="16"/>
      <c r="E603" s="16"/>
      <c r="F603" s="16"/>
      <c r="G603" s="122"/>
      <c r="H603" s="122"/>
      <c r="I603" s="122"/>
      <c r="J603" s="122"/>
      <c r="K603" s="122"/>
      <c r="L603" s="122"/>
      <c r="M603" s="122"/>
    </row>
    <row r="604" spans="1:13" s="123" customFormat="1" ht="20.25" customHeight="1" x14ac:dyDescent="0.3">
      <c r="A604" s="122"/>
      <c r="B604" s="121"/>
      <c r="C604" s="16"/>
      <c r="D604" s="16"/>
      <c r="E604" s="16"/>
      <c r="F604" s="16"/>
      <c r="G604" s="122"/>
      <c r="H604" s="122"/>
      <c r="I604" s="122"/>
      <c r="J604" s="122"/>
      <c r="K604" s="122"/>
      <c r="L604" s="122"/>
      <c r="M604" s="122"/>
    </row>
    <row r="605" spans="1:13" s="123" customFormat="1" ht="20.25" customHeight="1" x14ac:dyDescent="0.3">
      <c r="A605" s="122"/>
      <c r="B605" s="121"/>
      <c r="C605" s="16"/>
      <c r="D605" s="16"/>
      <c r="E605" s="16"/>
      <c r="F605" s="16"/>
      <c r="G605" s="122"/>
      <c r="H605" s="122"/>
      <c r="I605" s="122"/>
      <c r="J605" s="122"/>
      <c r="K605" s="122"/>
      <c r="L605" s="122"/>
      <c r="M605" s="122"/>
    </row>
    <row r="606" spans="1:13" s="123" customFormat="1" ht="20.25" customHeight="1" x14ac:dyDescent="0.3">
      <c r="A606" s="122"/>
      <c r="B606" s="121"/>
      <c r="C606" s="16"/>
      <c r="D606" s="16"/>
      <c r="E606" s="16"/>
      <c r="F606" s="16"/>
      <c r="G606" s="122"/>
      <c r="H606" s="122"/>
      <c r="I606" s="122"/>
      <c r="J606" s="122"/>
      <c r="K606" s="122"/>
      <c r="L606" s="122"/>
      <c r="M606" s="122"/>
    </row>
    <row r="607" spans="1:13" s="123" customFormat="1" ht="20.25" customHeight="1" x14ac:dyDescent="0.3">
      <c r="A607" s="122"/>
      <c r="B607" s="121"/>
      <c r="C607" s="16"/>
      <c r="D607" s="16"/>
      <c r="E607" s="16"/>
      <c r="F607" s="16"/>
      <c r="G607" s="122"/>
      <c r="H607" s="122"/>
      <c r="I607" s="122"/>
      <c r="J607" s="122"/>
      <c r="K607" s="122"/>
      <c r="L607" s="122"/>
      <c r="M607" s="122"/>
    </row>
    <row r="608" spans="1:13" s="123" customFormat="1" ht="20.25" customHeight="1" x14ac:dyDescent="0.3">
      <c r="A608" s="122"/>
      <c r="B608" s="121"/>
      <c r="C608" s="16"/>
      <c r="D608" s="16"/>
      <c r="E608" s="16"/>
      <c r="F608" s="16"/>
      <c r="G608" s="122"/>
      <c r="H608" s="122"/>
      <c r="I608" s="122"/>
      <c r="J608" s="122"/>
      <c r="K608" s="122"/>
      <c r="L608" s="122"/>
      <c r="M608" s="122"/>
    </row>
    <row r="609" spans="1:13" s="123" customFormat="1" ht="20.25" customHeight="1" x14ac:dyDescent="0.3">
      <c r="A609" s="122"/>
      <c r="B609" s="121"/>
      <c r="C609" s="16"/>
      <c r="D609" s="16"/>
      <c r="E609" s="16"/>
      <c r="F609" s="16"/>
      <c r="G609" s="122"/>
      <c r="H609" s="122"/>
      <c r="I609" s="122"/>
      <c r="J609" s="122"/>
      <c r="K609" s="122"/>
      <c r="L609" s="122"/>
      <c r="M609" s="122"/>
    </row>
    <row r="610" spans="1:13" s="123" customFormat="1" ht="20.25" customHeight="1" x14ac:dyDescent="0.3">
      <c r="A610" s="122"/>
      <c r="B610" s="121"/>
      <c r="C610" s="16"/>
      <c r="D610" s="16"/>
      <c r="E610" s="16"/>
      <c r="F610" s="16"/>
      <c r="G610" s="122"/>
      <c r="H610" s="122"/>
      <c r="I610" s="122"/>
      <c r="J610" s="122"/>
      <c r="K610" s="122"/>
      <c r="L610" s="122"/>
      <c r="M610" s="122"/>
    </row>
    <row r="611" spans="1:13" s="123" customFormat="1" ht="20.25" customHeight="1" x14ac:dyDescent="0.3">
      <c r="A611" s="122"/>
      <c r="B611" s="121"/>
      <c r="C611" s="16"/>
      <c r="D611" s="16"/>
      <c r="E611" s="16"/>
      <c r="F611" s="16"/>
      <c r="G611" s="122"/>
      <c r="H611" s="122"/>
      <c r="I611" s="122"/>
      <c r="J611" s="122"/>
      <c r="K611" s="122"/>
      <c r="L611" s="122"/>
      <c r="M611" s="122"/>
    </row>
    <row r="612" spans="1:13" s="123" customFormat="1" ht="20.25" customHeight="1" x14ac:dyDescent="0.3">
      <c r="A612" s="122"/>
      <c r="B612" s="121"/>
      <c r="C612" s="16"/>
      <c r="D612" s="16"/>
      <c r="E612" s="16"/>
      <c r="F612" s="16"/>
      <c r="G612" s="122"/>
      <c r="H612" s="122"/>
      <c r="I612" s="122"/>
      <c r="J612" s="122"/>
      <c r="K612" s="122"/>
      <c r="L612" s="122"/>
      <c r="M612" s="122"/>
    </row>
    <row r="613" spans="1:13" s="123" customFormat="1" ht="20.25" customHeight="1" x14ac:dyDescent="0.3">
      <c r="A613" s="122"/>
      <c r="B613" s="121"/>
      <c r="C613" s="16"/>
      <c r="D613" s="16"/>
      <c r="E613" s="16"/>
      <c r="F613" s="16"/>
      <c r="G613" s="122"/>
      <c r="H613" s="122"/>
      <c r="I613" s="122"/>
      <c r="J613" s="122"/>
      <c r="K613" s="122"/>
      <c r="L613" s="122"/>
      <c r="M613" s="122"/>
    </row>
    <row r="614" spans="1:13" s="123" customFormat="1" ht="20.25" customHeight="1" x14ac:dyDescent="0.3">
      <c r="A614" s="122"/>
      <c r="B614" s="121"/>
      <c r="C614" s="16"/>
      <c r="D614" s="16"/>
      <c r="E614" s="16"/>
      <c r="F614" s="16"/>
      <c r="G614" s="122"/>
      <c r="H614" s="122"/>
      <c r="I614" s="122"/>
      <c r="J614" s="122"/>
      <c r="K614" s="122"/>
      <c r="L614" s="122"/>
      <c r="M614" s="122"/>
    </row>
    <row r="615" spans="1:13" s="123" customFormat="1" ht="20.25" customHeight="1" x14ac:dyDescent="0.3">
      <c r="A615" s="122"/>
      <c r="B615" s="121"/>
      <c r="C615" s="16"/>
      <c r="D615" s="16"/>
      <c r="E615" s="16"/>
      <c r="F615" s="16"/>
      <c r="G615" s="122"/>
      <c r="H615" s="122"/>
      <c r="I615" s="122"/>
      <c r="J615" s="122"/>
      <c r="K615" s="122"/>
      <c r="L615" s="122"/>
      <c r="M615" s="122"/>
    </row>
    <row r="616" spans="1:13" s="123" customFormat="1" ht="20.25" customHeight="1" x14ac:dyDescent="0.3">
      <c r="A616" s="122"/>
      <c r="B616" s="121"/>
      <c r="C616" s="16"/>
      <c r="D616" s="16"/>
      <c r="E616" s="16"/>
      <c r="F616" s="16"/>
      <c r="G616" s="122"/>
      <c r="H616" s="122"/>
      <c r="I616" s="122"/>
      <c r="J616" s="122"/>
      <c r="K616" s="122"/>
      <c r="L616" s="122"/>
      <c r="M616" s="122"/>
    </row>
    <row r="617" spans="1:13" s="123" customFormat="1" ht="20.25" customHeight="1" x14ac:dyDescent="0.3">
      <c r="A617" s="122"/>
      <c r="B617" s="121"/>
      <c r="C617" s="16"/>
      <c r="D617" s="16"/>
      <c r="E617" s="16"/>
      <c r="F617" s="16"/>
      <c r="G617" s="122"/>
      <c r="H617" s="122"/>
      <c r="I617" s="122"/>
      <c r="J617" s="122"/>
      <c r="K617" s="122"/>
      <c r="L617" s="122"/>
      <c r="M617" s="122"/>
    </row>
    <row r="618" spans="1:13" s="123" customFormat="1" ht="20.25" customHeight="1" x14ac:dyDescent="0.3">
      <c r="A618" s="122"/>
      <c r="B618" s="121"/>
      <c r="C618" s="16"/>
      <c r="D618" s="16"/>
      <c r="E618" s="16"/>
      <c r="F618" s="16"/>
      <c r="G618" s="122"/>
      <c r="H618" s="122"/>
      <c r="I618" s="122"/>
      <c r="J618" s="122"/>
      <c r="K618" s="122"/>
      <c r="L618" s="122"/>
      <c r="M618" s="122"/>
    </row>
    <row r="619" spans="1:13" s="123" customFormat="1" ht="20.25" customHeight="1" x14ac:dyDescent="0.3">
      <c r="A619" s="122"/>
      <c r="B619" s="121"/>
      <c r="C619" s="16"/>
      <c r="D619" s="16"/>
      <c r="E619" s="16"/>
      <c r="F619" s="16"/>
      <c r="G619" s="122"/>
      <c r="H619" s="122"/>
      <c r="I619" s="122"/>
      <c r="J619" s="122"/>
      <c r="K619" s="122"/>
      <c r="L619" s="122"/>
      <c r="M619" s="122"/>
    </row>
    <row r="620" spans="1:13" s="123" customFormat="1" ht="20.25" customHeight="1" x14ac:dyDescent="0.3">
      <c r="A620" s="122"/>
      <c r="B620" s="121"/>
      <c r="C620" s="16"/>
      <c r="D620" s="16"/>
      <c r="E620" s="16"/>
      <c r="F620" s="16"/>
      <c r="G620" s="122"/>
      <c r="H620" s="122"/>
      <c r="I620" s="122"/>
      <c r="J620" s="122"/>
      <c r="K620" s="122"/>
      <c r="L620" s="122"/>
      <c r="M620" s="122"/>
    </row>
    <row r="621" spans="1:13" s="123" customFormat="1" ht="20.25" customHeight="1" x14ac:dyDescent="0.3">
      <c r="A621" s="122"/>
      <c r="B621" s="121"/>
      <c r="C621" s="16"/>
      <c r="D621" s="16"/>
      <c r="E621" s="16"/>
      <c r="F621" s="16"/>
      <c r="G621" s="122"/>
      <c r="H621" s="122"/>
      <c r="I621" s="122"/>
      <c r="J621" s="122"/>
      <c r="K621" s="122"/>
      <c r="L621" s="122"/>
      <c r="M621" s="122"/>
    </row>
    <row r="622" spans="1:13" s="123" customFormat="1" ht="20.25" customHeight="1" x14ac:dyDescent="0.3">
      <c r="A622" s="122"/>
      <c r="B622" s="121"/>
      <c r="C622" s="16"/>
      <c r="D622" s="16"/>
      <c r="E622" s="16"/>
      <c r="F622" s="16"/>
      <c r="G622" s="122"/>
      <c r="H622" s="122"/>
      <c r="I622" s="122"/>
      <c r="J622" s="122"/>
      <c r="K622" s="122"/>
      <c r="L622" s="122"/>
      <c r="M622" s="122"/>
    </row>
    <row r="623" spans="1:13" s="123" customFormat="1" ht="20.25" customHeight="1" x14ac:dyDescent="0.3">
      <c r="A623" s="122"/>
      <c r="B623" s="121"/>
      <c r="C623" s="16"/>
      <c r="D623" s="16"/>
      <c r="E623" s="16"/>
      <c r="F623" s="16"/>
      <c r="G623" s="122"/>
      <c r="H623" s="122"/>
      <c r="I623" s="122"/>
      <c r="J623" s="122"/>
      <c r="K623" s="122"/>
      <c r="L623" s="122"/>
      <c r="M623" s="122"/>
    </row>
    <row r="624" spans="1:13" s="123" customFormat="1" ht="20.25" customHeight="1" x14ac:dyDescent="0.3">
      <c r="A624" s="122"/>
      <c r="B624" s="121"/>
      <c r="C624" s="16"/>
      <c r="D624" s="16"/>
      <c r="E624" s="16"/>
      <c r="F624" s="16"/>
      <c r="G624" s="122"/>
      <c r="H624" s="122"/>
      <c r="I624" s="122"/>
      <c r="J624" s="122"/>
      <c r="K624" s="122"/>
      <c r="L624" s="122"/>
      <c r="M624" s="122"/>
    </row>
    <row r="625" spans="1:13" s="123" customFormat="1" ht="20.25" customHeight="1" x14ac:dyDescent="0.3">
      <c r="A625" s="122"/>
      <c r="B625" s="121"/>
      <c r="C625" s="16"/>
      <c r="D625" s="16"/>
      <c r="E625" s="16"/>
      <c r="F625" s="16"/>
      <c r="G625" s="122"/>
      <c r="H625" s="122"/>
      <c r="I625" s="122"/>
      <c r="J625" s="122"/>
      <c r="K625" s="122"/>
      <c r="L625" s="122"/>
      <c r="M625" s="122"/>
    </row>
    <row r="626" spans="1:13" s="123" customFormat="1" ht="20.25" customHeight="1" x14ac:dyDescent="0.3">
      <c r="A626" s="122"/>
      <c r="B626" s="121"/>
      <c r="C626" s="16"/>
      <c r="D626" s="16"/>
      <c r="E626" s="16"/>
      <c r="F626" s="16"/>
      <c r="G626" s="122"/>
      <c r="H626" s="122"/>
      <c r="I626" s="122"/>
      <c r="J626" s="122"/>
      <c r="K626" s="122"/>
      <c r="L626" s="122"/>
      <c r="M626" s="122"/>
    </row>
    <row r="627" spans="1:13" s="123" customFormat="1" ht="20.25" customHeight="1" x14ac:dyDescent="0.3">
      <c r="A627" s="122"/>
      <c r="B627" s="121"/>
      <c r="C627" s="16"/>
      <c r="D627" s="121"/>
      <c r="E627" s="121"/>
      <c r="G627" s="122"/>
      <c r="H627" s="122"/>
      <c r="I627" s="122"/>
      <c r="J627" s="122"/>
      <c r="K627" s="122"/>
      <c r="L627" s="122"/>
      <c r="M627" s="122"/>
    </row>
    <row r="628" spans="1:13" s="123" customFormat="1" ht="20.25" customHeight="1" x14ac:dyDescent="0.3">
      <c r="A628" s="122"/>
      <c r="B628" s="121"/>
      <c r="C628" s="16"/>
      <c r="D628" s="121"/>
      <c r="E628" s="121"/>
      <c r="G628" s="122"/>
      <c r="H628" s="122"/>
      <c r="I628" s="122"/>
      <c r="J628" s="122"/>
      <c r="K628" s="122"/>
      <c r="L628" s="122"/>
      <c r="M628" s="122"/>
    </row>
    <row r="629" spans="1:13" s="123" customFormat="1" ht="20.25" customHeight="1" x14ac:dyDescent="0.3">
      <c r="A629" s="122"/>
      <c r="B629" s="121"/>
      <c r="C629" s="16"/>
      <c r="D629" s="121"/>
      <c r="E629" s="121"/>
      <c r="G629" s="122"/>
      <c r="H629" s="122"/>
      <c r="I629" s="122"/>
      <c r="J629" s="122"/>
      <c r="K629" s="122"/>
      <c r="L629" s="122"/>
      <c r="M629" s="122"/>
    </row>
    <row r="630" spans="1:13" s="123" customFormat="1" ht="20.25" customHeight="1" x14ac:dyDescent="0.3">
      <c r="A630" s="122"/>
      <c r="B630" s="121"/>
      <c r="C630" s="16"/>
      <c r="D630" s="121"/>
      <c r="E630" s="121"/>
      <c r="G630" s="122"/>
      <c r="H630" s="122"/>
      <c r="I630" s="122"/>
      <c r="J630" s="122"/>
      <c r="K630" s="122"/>
      <c r="L630" s="122"/>
      <c r="M630" s="122"/>
    </row>
    <row r="631" spans="1:13" s="123" customFormat="1" ht="20.25" customHeight="1" x14ac:dyDescent="0.3">
      <c r="A631" s="122"/>
      <c r="B631" s="121"/>
      <c r="C631" s="16"/>
      <c r="D631" s="121"/>
      <c r="E631" s="121"/>
      <c r="G631" s="122"/>
      <c r="H631" s="122"/>
      <c r="I631" s="122"/>
      <c r="J631" s="122"/>
      <c r="K631" s="122"/>
      <c r="L631" s="122"/>
      <c r="M631" s="122"/>
    </row>
    <row r="632" spans="1:13" s="123" customFormat="1" ht="20.25" customHeight="1" x14ac:dyDescent="0.3">
      <c r="A632" s="122"/>
      <c r="B632" s="121"/>
      <c r="C632" s="16"/>
      <c r="D632" s="121"/>
      <c r="E632" s="121"/>
      <c r="G632" s="122"/>
      <c r="H632" s="122"/>
      <c r="I632" s="122"/>
      <c r="J632" s="122"/>
      <c r="K632" s="122"/>
      <c r="L632" s="122"/>
      <c r="M632" s="122"/>
    </row>
    <row r="633" spans="1:13" s="123" customFormat="1" ht="20.25" customHeight="1" x14ac:dyDescent="0.3">
      <c r="A633" s="122"/>
      <c r="B633" s="121"/>
      <c r="C633" s="16"/>
      <c r="D633" s="121"/>
      <c r="E633" s="121"/>
      <c r="G633" s="122"/>
      <c r="H633" s="122"/>
      <c r="I633" s="122"/>
      <c r="J633" s="122"/>
      <c r="K633" s="122"/>
      <c r="L633" s="122"/>
      <c r="M633" s="122"/>
    </row>
    <row r="634" spans="1:13" s="123" customFormat="1" ht="20.25" customHeight="1" x14ac:dyDescent="0.3">
      <c r="A634" s="122"/>
      <c r="B634" s="121"/>
      <c r="C634" s="16"/>
      <c r="D634" s="121"/>
      <c r="E634" s="121"/>
      <c r="G634" s="122"/>
      <c r="H634" s="122"/>
      <c r="I634" s="122"/>
      <c r="J634" s="122"/>
      <c r="K634" s="122"/>
      <c r="L634" s="122"/>
      <c r="M634" s="122"/>
    </row>
    <row r="635" spans="1:13" s="123" customFormat="1" ht="20.25" customHeight="1" x14ac:dyDescent="0.3">
      <c r="A635" s="122"/>
      <c r="B635" s="121"/>
      <c r="C635" s="16"/>
      <c r="D635" s="121"/>
      <c r="E635" s="121"/>
      <c r="G635" s="122"/>
      <c r="H635" s="122"/>
      <c r="I635" s="122"/>
      <c r="J635" s="122"/>
      <c r="K635" s="122"/>
      <c r="L635" s="122"/>
      <c r="M635" s="122"/>
    </row>
    <row r="636" spans="1:13" s="123" customFormat="1" ht="20.25" customHeight="1" x14ac:dyDescent="0.3">
      <c r="A636" s="122"/>
      <c r="B636" s="121"/>
      <c r="C636" s="16"/>
      <c r="D636" s="121"/>
      <c r="E636" s="121"/>
      <c r="G636" s="122"/>
      <c r="H636" s="122"/>
      <c r="I636" s="122"/>
      <c r="J636" s="122"/>
      <c r="K636" s="122"/>
      <c r="L636" s="122"/>
      <c r="M636" s="122"/>
    </row>
    <row r="637" spans="1:13" s="123" customFormat="1" ht="20.25" customHeight="1" x14ac:dyDescent="0.3">
      <c r="A637" s="122"/>
      <c r="B637" s="121"/>
      <c r="C637" s="16"/>
      <c r="D637" s="121"/>
      <c r="E637" s="121"/>
      <c r="G637" s="122"/>
      <c r="H637" s="122"/>
      <c r="I637" s="122"/>
      <c r="J637" s="122"/>
      <c r="K637" s="122"/>
      <c r="L637" s="122"/>
      <c r="M637" s="122"/>
    </row>
    <row r="638" spans="1:13" s="123" customFormat="1" ht="20.25" customHeight="1" x14ac:dyDescent="0.3">
      <c r="A638" s="122"/>
      <c r="B638" s="121"/>
      <c r="C638" s="16"/>
      <c r="D638" s="121"/>
      <c r="E638" s="121"/>
      <c r="G638" s="122"/>
      <c r="H638" s="122"/>
      <c r="I638" s="122"/>
      <c r="J638" s="122"/>
      <c r="K638" s="122"/>
      <c r="L638" s="122"/>
      <c r="M638" s="122"/>
    </row>
    <row r="639" spans="1:13" s="123" customFormat="1" ht="20.25" customHeight="1" x14ac:dyDescent="0.3">
      <c r="A639" s="122"/>
      <c r="B639" s="121"/>
      <c r="C639" s="16"/>
      <c r="D639" s="121"/>
      <c r="E639" s="121"/>
      <c r="G639" s="122"/>
      <c r="H639" s="122"/>
      <c r="I639" s="122"/>
      <c r="J639" s="122"/>
      <c r="K639" s="122"/>
      <c r="L639" s="122"/>
      <c r="M639" s="122"/>
    </row>
    <row r="640" spans="1:13" ht="20.25" customHeight="1" x14ac:dyDescent="0.3">
      <c r="C640" s="16"/>
    </row>
    <row r="641" spans="3:3" ht="20.25" customHeight="1" x14ac:dyDescent="0.3">
      <c r="C641" s="16"/>
    </row>
    <row r="642" spans="3:3" ht="20.25" customHeight="1" x14ac:dyDescent="0.3">
      <c r="C642" s="16"/>
    </row>
    <row r="643" spans="3:3" ht="20.25" customHeight="1" x14ac:dyDescent="0.3">
      <c r="C643" s="16"/>
    </row>
    <row r="644" spans="3:3" ht="20.25" customHeight="1" x14ac:dyDescent="0.3">
      <c r="C644" s="16"/>
    </row>
    <row r="645" spans="3:3" ht="20.25" customHeight="1" x14ac:dyDescent="0.3">
      <c r="C645" s="16"/>
    </row>
    <row r="646" spans="3:3" ht="20.25" customHeight="1" x14ac:dyDescent="0.3">
      <c r="C646" s="16"/>
    </row>
    <row r="647" spans="3:3" ht="20.25" customHeight="1" x14ac:dyDescent="0.3">
      <c r="C647" s="16"/>
    </row>
    <row r="648" spans="3:3" ht="20.25" customHeight="1" x14ac:dyDescent="0.3">
      <c r="C648" s="16"/>
    </row>
    <row r="649" spans="3:3" ht="20.25" customHeight="1" x14ac:dyDescent="0.3">
      <c r="C649" s="16"/>
    </row>
    <row r="650" spans="3:3" ht="20.25" customHeight="1" x14ac:dyDescent="0.3">
      <c r="C650" s="16"/>
    </row>
    <row r="651" spans="3:3" ht="20.25" customHeight="1" x14ac:dyDescent="0.3">
      <c r="C651" s="16"/>
    </row>
    <row r="652" spans="3:3" ht="20.25" customHeight="1" x14ac:dyDescent="0.3">
      <c r="C652" s="16"/>
    </row>
    <row r="653" spans="3:3" ht="20.25" customHeight="1" x14ac:dyDescent="0.3">
      <c r="C653" s="16"/>
    </row>
    <row r="654" spans="3:3" ht="20.25" customHeight="1" x14ac:dyDescent="0.3">
      <c r="C654" s="16"/>
    </row>
    <row r="655" spans="3:3" ht="20.25" customHeight="1" x14ac:dyDescent="0.3">
      <c r="C655" s="16"/>
    </row>
    <row r="656" spans="3:3" ht="20.25" customHeight="1" x14ac:dyDescent="0.3">
      <c r="C656" s="16"/>
    </row>
    <row r="657" spans="3:3" ht="20.25" customHeight="1" x14ac:dyDescent="0.3">
      <c r="C657" s="16"/>
    </row>
    <row r="658" spans="3:3" ht="20.25" customHeight="1" x14ac:dyDescent="0.3">
      <c r="C658" s="16"/>
    </row>
    <row r="659" spans="3:3" ht="20.25" customHeight="1" x14ac:dyDescent="0.3">
      <c r="C659" s="16"/>
    </row>
    <row r="660" spans="3:3" ht="20.25" customHeight="1" x14ac:dyDescent="0.3">
      <c r="C660" s="16"/>
    </row>
    <row r="661" spans="3:3" ht="20.25" customHeight="1" x14ac:dyDescent="0.3">
      <c r="C661" s="16"/>
    </row>
    <row r="662" spans="3:3" ht="20.25" customHeight="1" x14ac:dyDescent="0.3">
      <c r="C662" s="16"/>
    </row>
    <row r="663" spans="3:3" ht="20.25" customHeight="1" x14ac:dyDescent="0.3">
      <c r="C663" s="16"/>
    </row>
    <row r="664" spans="3:3" ht="20.25" customHeight="1" x14ac:dyDescent="0.3">
      <c r="C664" s="16"/>
    </row>
    <row r="665" spans="3:3" ht="20.25" customHeight="1" x14ac:dyDescent="0.3">
      <c r="C665" s="16"/>
    </row>
    <row r="666" spans="3:3" ht="20.25" customHeight="1" x14ac:dyDescent="0.3">
      <c r="C666" s="16"/>
    </row>
    <row r="667" spans="3:3" ht="20.25" customHeight="1" x14ac:dyDescent="0.3">
      <c r="C667" s="16"/>
    </row>
    <row r="668" spans="3:3" ht="20.25" customHeight="1" x14ac:dyDescent="0.3">
      <c r="C668" s="16"/>
    </row>
    <row r="669" spans="3:3" ht="20.25" customHeight="1" x14ac:dyDescent="0.3">
      <c r="C669" s="16"/>
    </row>
    <row r="670" spans="3:3" ht="20.25" customHeight="1" x14ac:dyDescent="0.3">
      <c r="C670" s="16"/>
    </row>
    <row r="671" spans="3:3" ht="20.25" customHeight="1" x14ac:dyDescent="0.3">
      <c r="C671" s="16"/>
    </row>
    <row r="672" spans="3:3" ht="20.25" customHeight="1" x14ac:dyDescent="0.3">
      <c r="C672" s="16"/>
    </row>
    <row r="673" spans="3:3" ht="20.25" customHeight="1" x14ac:dyDescent="0.3">
      <c r="C673" s="16"/>
    </row>
    <row r="674" spans="3:3" ht="20.25" customHeight="1" x14ac:dyDescent="0.3">
      <c r="C674" s="16"/>
    </row>
    <row r="675" spans="3:3" ht="20.25" customHeight="1" x14ac:dyDescent="0.3">
      <c r="C675" s="16"/>
    </row>
    <row r="676" spans="3:3" ht="20.25" customHeight="1" x14ac:dyDescent="0.3">
      <c r="C676" s="16"/>
    </row>
    <row r="677" spans="3:3" ht="20.25" customHeight="1" x14ac:dyDescent="0.3">
      <c r="C677" s="16"/>
    </row>
    <row r="678" spans="3:3" ht="20.25" customHeight="1" x14ac:dyDescent="0.3">
      <c r="C678" s="16"/>
    </row>
    <row r="679" spans="3:3" ht="20.25" customHeight="1" x14ac:dyDescent="0.3">
      <c r="C679" s="16"/>
    </row>
    <row r="680" spans="3:3" ht="20.25" customHeight="1" x14ac:dyDescent="0.3">
      <c r="C680" s="16"/>
    </row>
    <row r="681" spans="3:3" ht="20.25" customHeight="1" x14ac:dyDescent="0.3">
      <c r="C681" s="16"/>
    </row>
    <row r="682" spans="3:3" ht="20.25" customHeight="1" x14ac:dyDescent="0.3">
      <c r="C682" s="16"/>
    </row>
    <row r="683" spans="3:3" ht="20.25" customHeight="1" x14ac:dyDescent="0.3">
      <c r="C683" s="16"/>
    </row>
    <row r="684" spans="3:3" ht="20.25" customHeight="1" x14ac:dyDescent="0.3">
      <c r="C684" s="16"/>
    </row>
    <row r="685" spans="3:3" ht="20.25" customHeight="1" x14ac:dyDescent="0.3">
      <c r="C685" s="16"/>
    </row>
    <row r="686" spans="3:3" ht="20.25" customHeight="1" x14ac:dyDescent="0.3">
      <c r="C686" s="16"/>
    </row>
    <row r="687" spans="3:3" ht="20.25" customHeight="1" x14ac:dyDescent="0.3">
      <c r="C687" s="16"/>
    </row>
    <row r="688" spans="3:3" ht="20.25" customHeight="1" x14ac:dyDescent="0.3">
      <c r="C688" s="16"/>
    </row>
    <row r="689" spans="3:3" ht="20.25" customHeight="1" x14ac:dyDescent="0.3">
      <c r="C689" s="16"/>
    </row>
    <row r="690" spans="3:3" ht="20.25" customHeight="1" x14ac:dyDescent="0.3">
      <c r="C690" s="16"/>
    </row>
    <row r="691" spans="3:3" ht="20.25" customHeight="1" x14ac:dyDescent="0.3">
      <c r="C691" s="16"/>
    </row>
    <row r="692" spans="3:3" ht="20.25" customHeight="1" x14ac:dyDescent="0.3">
      <c r="C692" s="16"/>
    </row>
    <row r="693" spans="3:3" ht="20.25" customHeight="1" x14ac:dyDescent="0.3">
      <c r="C693" s="16"/>
    </row>
    <row r="694" spans="3:3" ht="20.25" customHeight="1" x14ac:dyDescent="0.3">
      <c r="C694" s="16"/>
    </row>
    <row r="695" spans="3:3" ht="20.25" customHeight="1" x14ac:dyDescent="0.3">
      <c r="C695" s="16"/>
    </row>
    <row r="696" spans="3:3" ht="20.25" customHeight="1" x14ac:dyDescent="0.3">
      <c r="C696" s="16"/>
    </row>
    <row r="697" spans="3:3" ht="20.25" customHeight="1" x14ac:dyDescent="0.3">
      <c r="C697" s="16"/>
    </row>
    <row r="698" spans="3:3" ht="20.25" customHeight="1" x14ac:dyDescent="0.3">
      <c r="C698" s="16"/>
    </row>
    <row r="699" spans="3:3" ht="20.25" customHeight="1" x14ac:dyDescent="0.3">
      <c r="C699" s="16"/>
    </row>
    <row r="700" spans="3:3" ht="20.25" customHeight="1" x14ac:dyDescent="0.3">
      <c r="C700" s="16"/>
    </row>
    <row r="701" spans="3:3" ht="20.25" customHeight="1" x14ac:dyDescent="0.3">
      <c r="C701" s="16"/>
    </row>
    <row r="702" spans="3:3" ht="20.25" customHeight="1" x14ac:dyDescent="0.3">
      <c r="C702" s="16"/>
    </row>
    <row r="703" spans="3:3" ht="20.25" customHeight="1" x14ac:dyDescent="0.3">
      <c r="C703" s="16"/>
    </row>
    <row r="704" spans="3:3" ht="20.25" customHeight="1" x14ac:dyDescent="0.3">
      <c r="C704" s="16"/>
    </row>
    <row r="705" spans="3:3" ht="20.25" customHeight="1" x14ac:dyDescent="0.3">
      <c r="C705" s="16"/>
    </row>
    <row r="706" spans="3:3" ht="20.25" customHeight="1" x14ac:dyDescent="0.3">
      <c r="C706" s="16"/>
    </row>
    <row r="707" spans="3:3" ht="20.25" customHeight="1" x14ac:dyDescent="0.3">
      <c r="C707" s="16"/>
    </row>
    <row r="708" spans="3:3" ht="20.25" customHeight="1" x14ac:dyDescent="0.3">
      <c r="C708" s="16"/>
    </row>
    <row r="709" spans="3:3" ht="20.25" customHeight="1" x14ac:dyDescent="0.3">
      <c r="C709" s="16"/>
    </row>
    <row r="710" spans="3:3" ht="20.25" customHeight="1" x14ac:dyDescent="0.3">
      <c r="C710" s="16"/>
    </row>
    <row r="711" spans="3:3" ht="20.25" customHeight="1" x14ac:dyDescent="0.3">
      <c r="C711" s="16"/>
    </row>
    <row r="712" spans="3:3" ht="20.25" customHeight="1" x14ac:dyDescent="0.3">
      <c r="C712" s="16"/>
    </row>
    <row r="713" spans="3:3" ht="20.25" customHeight="1" x14ac:dyDescent="0.3">
      <c r="C713" s="16"/>
    </row>
    <row r="714" spans="3:3" ht="20.25" customHeight="1" x14ac:dyDescent="0.3">
      <c r="C714" s="16"/>
    </row>
    <row r="715" spans="3:3" ht="20.25" customHeight="1" x14ac:dyDescent="0.3">
      <c r="C715" s="16"/>
    </row>
    <row r="716" spans="3:3" ht="20.25" customHeight="1" x14ac:dyDescent="0.3">
      <c r="C716" s="16"/>
    </row>
    <row r="717" spans="3:3" ht="20.25" customHeight="1" x14ac:dyDescent="0.3">
      <c r="C717" s="16"/>
    </row>
    <row r="718" spans="3:3" ht="20.25" customHeight="1" x14ac:dyDescent="0.3">
      <c r="C718" s="16"/>
    </row>
    <row r="719" spans="3:3" ht="20.25" customHeight="1" x14ac:dyDescent="0.3">
      <c r="C719" s="16"/>
    </row>
    <row r="720" spans="3:3" ht="20.25" customHeight="1" x14ac:dyDescent="0.3">
      <c r="C720" s="16"/>
    </row>
    <row r="721" spans="3:3" ht="20.25" customHeight="1" x14ac:dyDescent="0.3">
      <c r="C721" s="16"/>
    </row>
    <row r="722" spans="3:3" ht="20.25" customHeight="1" x14ac:dyDescent="0.3">
      <c r="C722" s="16"/>
    </row>
    <row r="723" spans="3:3" ht="20.25" customHeight="1" x14ac:dyDescent="0.3">
      <c r="C723" s="16"/>
    </row>
    <row r="724" spans="3:3" ht="20.25" customHeight="1" x14ac:dyDescent="0.3">
      <c r="C724" s="16"/>
    </row>
    <row r="725" spans="3:3" ht="20.25" customHeight="1" x14ac:dyDescent="0.3">
      <c r="C725" s="16"/>
    </row>
    <row r="726" spans="3:3" ht="20.25" customHeight="1" x14ac:dyDescent="0.3">
      <c r="C726" s="16"/>
    </row>
    <row r="727" spans="3:3" ht="20.25" customHeight="1" x14ac:dyDescent="0.3">
      <c r="C727" s="16"/>
    </row>
    <row r="728" spans="3:3" ht="20.25" customHeight="1" x14ac:dyDescent="0.3">
      <c r="C728" s="16"/>
    </row>
    <row r="729" spans="3:3" ht="20.25" customHeight="1" x14ac:dyDescent="0.3">
      <c r="C729" s="16"/>
    </row>
    <row r="730" spans="3:3" ht="20.25" customHeight="1" x14ac:dyDescent="0.3">
      <c r="C730" s="16"/>
    </row>
    <row r="731" spans="3:3" ht="20.25" customHeight="1" x14ac:dyDescent="0.3">
      <c r="C731" s="16"/>
    </row>
    <row r="732" spans="3:3" ht="20.25" customHeight="1" x14ac:dyDescent="0.3">
      <c r="C732" s="16"/>
    </row>
    <row r="733" spans="3:3" ht="20.25" customHeight="1" x14ac:dyDescent="0.3">
      <c r="C733" s="16"/>
    </row>
    <row r="734" spans="3:3" ht="20.25" customHeight="1" x14ac:dyDescent="0.3">
      <c r="C734" s="16"/>
    </row>
    <row r="735" spans="3:3" ht="20.25" customHeight="1" x14ac:dyDescent="0.3">
      <c r="C735" s="16"/>
    </row>
    <row r="736" spans="3:3" ht="20.25" customHeight="1" x14ac:dyDescent="0.3">
      <c r="C736" s="16"/>
    </row>
    <row r="737" spans="3:3" ht="20.25" customHeight="1" x14ac:dyDescent="0.3">
      <c r="C737" s="16"/>
    </row>
    <row r="738" spans="3:3" ht="20.25" customHeight="1" x14ac:dyDescent="0.3">
      <c r="C738" s="16"/>
    </row>
    <row r="739" spans="3:3" ht="20.25" customHeight="1" x14ac:dyDescent="0.3">
      <c r="C739" s="16"/>
    </row>
    <row r="740" spans="3:3" ht="20.25" customHeight="1" x14ac:dyDescent="0.3">
      <c r="C740" s="16"/>
    </row>
    <row r="741" spans="3:3" ht="20.25" customHeight="1" x14ac:dyDescent="0.3">
      <c r="C741" s="16"/>
    </row>
    <row r="742" spans="3:3" ht="20.25" customHeight="1" x14ac:dyDescent="0.3">
      <c r="C742" s="16"/>
    </row>
    <row r="743" spans="3:3" ht="20.25" customHeight="1" x14ac:dyDescent="0.3">
      <c r="C743" s="16"/>
    </row>
    <row r="744" spans="3:3" ht="20.25" customHeight="1" x14ac:dyDescent="0.3">
      <c r="C744" s="16"/>
    </row>
    <row r="745" spans="3:3" ht="20.25" customHeight="1" x14ac:dyDescent="0.3">
      <c r="C745" s="16"/>
    </row>
    <row r="746" spans="3:3" ht="20.25" customHeight="1" x14ac:dyDescent="0.3">
      <c r="C746" s="16"/>
    </row>
    <row r="747" spans="3:3" ht="20.25" customHeight="1" x14ac:dyDescent="0.3">
      <c r="C747" s="16"/>
    </row>
    <row r="748" spans="3:3" ht="20.25" customHeight="1" x14ac:dyDescent="0.3">
      <c r="C748" s="16"/>
    </row>
    <row r="749" spans="3:3" ht="20.25" customHeight="1" x14ac:dyDescent="0.3">
      <c r="C749" s="16"/>
    </row>
    <row r="750" spans="3:3" ht="20.25" customHeight="1" x14ac:dyDescent="0.3">
      <c r="C750" s="16"/>
    </row>
    <row r="751" spans="3:3" ht="20.25" customHeight="1" x14ac:dyDescent="0.3">
      <c r="C751" s="16"/>
    </row>
    <row r="752" spans="3:3" ht="20.25" customHeight="1" x14ac:dyDescent="0.3">
      <c r="C752" s="16"/>
    </row>
    <row r="753" spans="3:3" ht="20.25" customHeight="1" x14ac:dyDescent="0.3">
      <c r="C753" s="16"/>
    </row>
    <row r="754" spans="3:3" ht="20.25" customHeight="1" x14ac:dyDescent="0.3">
      <c r="C754" s="16"/>
    </row>
    <row r="755" spans="3:3" ht="20.25" customHeight="1" x14ac:dyDescent="0.3">
      <c r="C755" s="16"/>
    </row>
    <row r="756" spans="3:3" ht="20.25" customHeight="1" x14ac:dyDescent="0.3">
      <c r="C756" s="16"/>
    </row>
    <row r="757" spans="3:3" ht="20.25" customHeight="1" x14ac:dyDescent="0.3">
      <c r="C757" s="16"/>
    </row>
    <row r="758" spans="3:3" ht="20.25" customHeight="1" x14ac:dyDescent="0.3">
      <c r="C758" s="16"/>
    </row>
    <row r="759" spans="3:3" ht="20.25" customHeight="1" x14ac:dyDescent="0.3">
      <c r="C759" s="16"/>
    </row>
    <row r="760" spans="3:3" ht="20.25" customHeight="1" x14ac:dyDescent="0.3">
      <c r="C760" s="16"/>
    </row>
    <row r="761" spans="3:3" ht="20.25" customHeight="1" x14ac:dyDescent="0.3">
      <c r="C761" s="16"/>
    </row>
    <row r="762" spans="3:3" ht="20.25" customHeight="1" x14ac:dyDescent="0.3">
      <c r="C762" s="16"/>
    </row>
    <row r="763" spans="3:3" ht="20.25" customHeight="1" x14ac:dyDescent="0.3">
      <c r="C763" s="16"/>
    </row>
    <row r="764" spans="3:3" ht="20.25" customHeight="1" x14ac:dyDescent="0.3">
      <c r="C764" s="16"/>
    </row>
    <row r="765" spans="3:3" ht="20.25" customHeight="1" x14ac:dyDescent="0.3">
      <c r="C765" s="16"/>
    </row>
    <row r="766" spans="3:3" ht="20.25" customHeight="1" x14ac:dyDescent="0.3">
      <c r="C766" s="16"/>
    </row>
    <row r="767" spans="3:3" ht="20.25" customHeight="1" x14ac:dyDescent="0.3">
      <c r="C767" s="16"/>
    </row>
    <row r="768" spans="3:3" ht="20.25" customHeight="1" x14ac:dyDescent="0.3">
      <c r="C768" s="16"/>
    </row>
    <row r="769" spans="3:3" ht="20.25" customHeight="1" x14ac:dyDescent="0.3">
      <c r="C769" s="16"/>
    </row>
    <row r="770" spans="3:3" ht="20.25" customHeight="1" x14ac:dyDescent="0.3">
      <c r="C770" s="16"/>
    </row>
    <row r="771" spans="3:3" ht="20.25" customHeight="1" x14ac:dyDescent="0.3">
      <c r="C771" s="16"/>
    </row>
    <row r="772" spans="3:3" ht="20.25" customHeight="1" x14ac:dyDescent="0.3">
      <c r="C772" s="16"/>
    </row>
    <row r="773" spans="3:3" ht="20.25" customHeight="1" x14ac:dyDescent="0.3">
      <c r="C773" s="16"/>
    </row>
    <row r="774" spans="3:3" ht="20.25" customHeight="1" x14ac:dyDescent="0.3">
      <c r="C774" s="16"/>
    </row>
    <row r="775" spans="3:3" ht="20.25" customHeight="1" x14ac:dyDescent="0.3">
      <c r="C775" s="16"/>
    </row>
    <row r="776" spans="3:3" ht="20.25" customHeight="1" x14ac:dyDescent="0.3">
      <c r="C776" s="16"/>
    </row>
    <row r="777" spans="3:3" ht="20.25" customHeight="1" x14ac:dyDescent="0.3">
      <c r="C777" s="16"/>
    </row>
    <row r="778" spans="3:3" ht="20.25" customHeight="1" x14ac:dyDescent="0.3">
      <c r="C778" s="16"/>
    </row>
    <row r="779" spans="3:3" ht="20.25" customHeight="1" x14ac:dyDescent="0.3">
      <c r="C779" s="16"/>
    </row>
    <row r="780" spans="3:3" ht="20.25" customHeight="1" x14ac:dyDescent="0.3">
      <c r="C780" s="16"/>
    </row>
    <row r="781" spans="3:3" ht="20.25" customHeight="1" x14ac:dyDescent="0.3">
      <c r="C781" s="16"/>
    </row>
    <row r="782" spans="3:3" ht="20.25" customHeight="1" x14ac:dyDescent="0.3">
      <c r="C782" s="16"/>
    </row>
    <row r="783" spans="3:3" ht="20.25" customHeight="1" x14ac:dyDescent="0.3">
      <c r="C783" s="16"/>
    </row>
    <row r="784" spans="3:3" ht="20.25" customHeight="1" x14ac:dyDescent="0.3">
      <c r="C784" s="16"/>
    </row>
    <row r="785" spans="3:3" ht="20.25" customHeight="1" x14ac:dyDescent="0.3">
      <c r="C785" s="16"/>
    </row>
    <row r="786" spans="3:3" ht="20.25" customHeight="1" x14ac:dyDescent="0.3">
      <c r="C786" s="16"/>
    </row>
    <row r="787" spans="3:3" ht="20.25" customHeight="1" x14ac:dyDescent="0.3">
      <c r="C787" s="16"/>
    </row>
    <row r="788" spans="3:3" ht="20.25" customHeight="1" x14ac:dyDescent="0.3">
      <c r="C788" s="16"/>
    </row>
    <row r="789" spans="3:3" ht="20.25" customHeight="1" x14ac:dyDescent="0.3">
      <c r="C789" s="16"/>
    </row>
    <row r="790" spans="3:3" ht="20.25" customHeight="1" x14ac:dyDescent="0.3">
      <c r="C790" s="16"/>
    </row>
    <row r="791" spans="3:3" ht="20.25" customHeight="1" x14ac:dyDescent="0.3">
      <c r="C791" s="16"/>
    </row>
    <row r="792" spans="3:3" ht="20.25" customHeight="1" x14ac:dyDescent="0.3">
      <c r="C792" s="16"/>
    </row>
    <row r="793" spans="3:3" ht="20.25" customHeight="1" x14ac:dyDescent="0.3">
      <c r="C793" s="16"/>
    </row>
    <row r="794" spans="3:3" ht="20.25" customHeight="1" x14ac:dyDescent="0.3">
      <c r="C794" s="16"/>
    </row>
    <row r="795" spans="3:3" ht="20.25" customHeight="1" x14ac:dyDescent="0.3">
      <c r="C795" s="16"/>
    </row>
    <row r="796" spans="3:3" ht="20.25" customHeight="1" x14ac:dyDescent="0.3">
      <c r="C796" s="16"/>
    </row>
    <row r="797" spans="3:3" ht="20.25" customHeight="1" x14ac:dyDescent="0.3">
      <c r="C797" s="16"/>
    </row>
    <row r="798" spans="3:3" ht="20.25" customHeight="1" x14ac:dyDescent="0.3">
      <c r="C798" s="16"/>
    </row>
    <row r="799" spans="3:3" ht="20.25" customHeight="1" x14ac:dyDescent="0.3">
      <c r="C799" s="16"/>
    </row>
    <row r="800" spans="3:3" ht="20.25" customHeight="1" x14ac:dyDescent="0.3">
      <c r="C800" s="16"/>
    </row>
    <row r="801" spans="3:3" ht="20.25" customHeight="1" x14ac:dyDescent="0.3">
      <c r="C801" s="16"/>
    </row>
    <row r="802" spans="3:3" ht="20.25" customHeight="1" x14ac:dyDescent="0.3">
      <c r="C802" s="16"/>
    </row>
    <row r="803" spans="3:3" ht="20.25" customHeight="1" x14ac:dyDescent="0.3">
      <c r="C803" s="16"/>
    </row>
    <row r="804" spans="3:3" ht="20.25" customHeight="1" x14ac:dyDescent="0.3">
      <c r="C804" s="16"/>
    </row>
    <row r="805" spans="3:3" ht="20.25" customHeight="1" x14ac:dyDescent="0.3">
      <c r="C805" s="16"/>
    </row>
    <row r="806" spans="3:3" ht="20.25" customHeight="1" x14ac:dyDescent="0.3">
      <c r="C806" s="16"/>
    </row>
    <row r="807" spans="3:3" ht="20.25" customHeight="1" x14ac:dyDescent="0.3">
      <c r="C807" s="16"/>
    </row>
    <row r="808" spans="3:3" ht="20.25" customHeight="1" x14ac:dyDescent="0.3">
      <c r="C808" s="16"/>
    </row>
    <row r="809" spans="3:3" ht="20.25" customHeight="1" x14ac:dyDescent="0.3">
      <c r="C809" s="16"/>
    </row>
    <row r="810" spans="3:3" ht="20.25" customHeight="1" x14ac:dyDescent="0.3">
      <c r="C810" s="16"/>
    </row>
    <row r="811" spans="3:3" ht="20.25" customHeight="1" x14ac:dyDescent="0.3">
      <c r="C811" s="16"/>
    </row>
    <row r="812" spans="3:3" ht="20.25" customHeight="1" x14ac:dyDescent="0.3">
      <c r="C812" s="16"/>
    </row>
    <row r="813" spans="3:3" ht="20.25" customHeight="1" x14ac:dyDescent="0.3">
      <c r="C813" s="16"/>
    </row>
    <row r="814" spans="3:3" ht="20.25" customHeight="1" x14ac:dyDescent="0.3">
      <c r="C814" s="16"/>
    </row>
    <row r="815" spans="3:3" ht="20.25" customHeight="1" x14ac:dyDescent="0.3">
      <c r="C815" s="16"/>
    </row>
    <row r="816" spans="3:3" ht="20.25" customHeight="1" x14ac:dyDescent="0.3">
      <c r="C816" s="16"/>
    </row>
    <row r="817" spans="3:3" ht="20.25" customHeight="1" x14ac:dyDescent="0.3">
      <c r="C817" s="16"/>
    </row>
    <row r="818" spans="3:3" ht="20.25" customHeight="1" x14ac:dyDescent="0.3">
      <c r="C818" s="16"/>
    </row>
    <row r="819" spans="3:3" ht="20.25" customHeight="1" x14ac:dyDescent="0.3">
      <c r="C819" s="16"/>
    </row>
    <row r="820" spans="3:3" ht="20.25" customHeight="1" x14ac:dyDescent="0.3">
      <c r="C820" s="16"/>
    </row>
    <row r="821" spans="3:3" ht="20.25" customHeight="1" x14ac:dyDescent="0.3">
      <c r="C821" s="16"/>
    </row>
    <row r="822" spans="3:3" ht="20.25" customHeight="1" x14ac:dyDescent="0.3">
      <c r="C822" s="16"/>
    </row>
    <row r="823" spans="3:3" ht="20.25" customHeight="1" x14ac:dyDescent="0.3">
      <c r="C823" s="16"/>
    </row>
    <row r="824" spans="3:3" ht="20.25" customHeight="1" x14ac:dyDescent="0.3">
      <c r="C824" s="16"/>
    </row>
    <row r="825" spans="3:3" ht="20.25" customHeight="1" x14ac:dyDescent="0.3">
      <c r="C825" s="16"/>
    </row>
    <row r="826" spans="3:3" ht="20.25" customHeight="1" x14ac:dyDescent="0.3">
      <c r="C826" s="16"/>
    </row>
    <row r="827" spans="3:3" ht="20.25" customHeight="1" x14ac:dyDescent="0.3">
      <c r="C827" s="16"/>
    </row>
    <row r="828" spans="3:3" ht="20.25" customHeight="1" x14ac:dyDescent="0.3">
      <c r="C828" s="16"/>
    </row>
    <row r="829" spans="3:3" ht="20.25" customHeight="1" x14ac:dyDescent="0.3">
      <c r="C829" s="16"/>
    </row>
    <row r="830" spans="3:3" ht="20.25" customHeight="1" x14ac:dyDescent="0.3">
      <c r="C830" s="16"/>
    </row>
    <row r="831" spans="3:3" ht="20.25" customHeight="1" x14ac:dyDescent="0.3">
      <c r="C831" s="16"/>
    </row>
    <row r="832" spans="3:3" ht="20.25" customHeight="1" x14ac:dyDescent="0.3">
      <c r="C832" s="16"/>
    </row>
    <row r="833" spans="3:3" ht="20.25" customHeight="1" x14ac:dyDescent="0.3">
      <c r="C833" s="16"/>
    </row>
    <row r="834" spans="3:3" ht="20.25" customHeight="1" x14ac:dyDescent="0.3">
      <c r="C834" s="16"/>
    </row>
    <row r="835" spans="3:3" ht="20.25" customHeight="1" x14ac:dyDescent="0.3">
      <c r="C835" s="16"/>
    </row>
    <row r="836" spans="3:3" ht="20.25" customHeight="1" x14ac:dyDescent="0.3">
      <c r="C836" s="16"/>
    </row>
    <row r="837" spans="3:3" ht="20.25" customHeight="1" x14ac:dyDescent="0.3">
      <c r="C837" s="16"/>
    </row>
    <row r="838" spans="3:3" ht="20.25" customHeight="1" x14ac:dyDescent="0.3">
      <c r="C838" s="16"/>
    </row>
    <row r="839" spans="3:3" ht="20.25" customHeight="1" x14ac:dyDescent="0.3">
      <c r="C839" s="16"/>
    </row>
    <row r="840" spans="3:3" ht="20.25" customHeight="1" x14ac:dyDescent="0.3">
      <c r="C840" s="16"/>
    </row>
    <row r="841" spans="3:3" ht="20.25" customHeight="1" x14ac:dyDescent="0.3">
      <c r="C841" s="16"/>
    </row>
    <row r="842" spans="3:3" ht="20.25" customHeight="1" x14ac:dyDescent="0.3">
      <c r="C842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A69A-F8C3-464B-A37B-7028CBD6506F}">
  <sheetPr codeName="Sheet129"/>
  <dimension ref="A1:H58"/>
  <sheetViews>
    <sheetView showGridLines="0" zoomScaleNormal="100" workbookViewId="0"/>
  </sheetViews>
  <sheetFormatPr defaultColWidth="8.6640625" defaultRowHeight="13.8" x14ac:dyDescent="0.3"/>
  <cols>
    <col min="1" max="1" width="18.44140625" style="93" customWidth="1"/>
    <col min="2" max="2" width="14.88671875" style="93" customWidth="1"/>
    <col min="3" max="3" width="21.21875" style="93" customWidth="1"/>
    <col min="4" max="4" width="19.21875" style="93" customWidth="1"/>
    <col min="5" max="5" width="16.6640625" style="93" customWidth="1"/>
    <col min="6" max="6" width="15" style="93" customWidth="1"/>
    <col min="7" max="7" width="17.109375" style="93" customWidth="1"/>
    <col min="8" max="8" width="6.44140625" style="93" customWidth="1"/>
    <col min="9" max="9" width="13.88671875" style="93" customWidth="1"/>
    <col min="10" max="10" width="18.33203125" style="93" customWidth="1"/>
    <col min="11" max="11" width="13.33203125" style="93" customWidth="1"/>
    <col min="12" max="12" width="8.6640625" style="93"/>
    <col min="13" max="13" width="17.44140625" style="93" customWidth="1"/>
    <col min="14" max="14" width="14.44140625" style="93" customWidth="1"/>
    <col min="15" max="15" width="6.33203125" style="93" customWidth="1"/>
    <col min="16" max="16384" width="8.6640625" style="93"/>
  </cols>
  <sheetData>
    <row r="1" spans="1:3" s="102" customFormat="1" ht="18.600000000000001" x14ac:dyDescent="0.3">
      <c r="A1" s="100" t="s">
        <v>140</v>
      </c>
      <c r="B1" s="101" t="s">
        <v>317</v>
      </c>
    </row>
    <row r="3" spans="1:3" x14ac:dyDescent="0.3">
      <c r="B3" s="91" t="s">
        <v>284</v>
      </c>
      <c r="C3" s="92"/>
    </row>
    <row r="4" spans="1:3" x14ac:dyDescent="0.3">
      <c r="B4" s="94" t="s">
        <v>255</v>
      </c>
      <c r="C4" s="95" t="s">
        <v>285</v>
      </c>
    </row>
    <row r="5" spans="1:3" x14ac:dyDescent="0.3">
      <c r="B5" s="89">
        <v>5003</v>
      </c>
      <c r="C5" s="96">
        <v>1003</v>
      </c>
    </row>
    <row r="6" spans="1:3" x14ac:dyDescent="0.3">
      <c r="B6" s="90">
        <v>5002</v>
      </c>
      <c r="C6" s="96">
        <v>1002</v>
      </c>
    </row>
    <row r="7" spans="1:3" x14ac:dyDescent="0.3">
      <c r="B7" s="90">
        <v>5024</v>
      </c>
      <c r="C7" s="96">
        <v>1024</v>
      </c>
    </row>
    <row r="8" spans="1:3" x14ac:dyDescent="0.3">
      <c r="B8" s="90">
        <v>5010</v>
      </c>
      <c r="C8" s="96">
        <v>1010</v>
      </c>
    </row>
    <row r="9" spans="1:3" x14ac:dyDescent="0.3">
      <c r="B9" s="90">
        <v>5015</v>
      </c>
      <c r="C9" s="96">
        <v>1015</v>
      </c>
    </row>
    <row r="10" spans="1:3" x14ac:dyDescent="0.3">
      <c r="B10" s="90">
        <v>5016</v>
      </c>
      <c r="C10" s="96">
        <v>1016</v>
      </c>
    </row>
    <row r="11" spans="1:3" x14ac:dyDescent="0.3">
      <c r="B11" s="90">
        <v>5021</v>
      </c>
      <c r="C11" s="96">
        <v>1021</v>
      </c>
    </row>
    <row r="12" spans="1:3" x14ac:dyDescent="0.3">
      <c r="B12" s="90">
        <v>5008</v>
      </c>
      <c r="C12" s="96">
        <v>1008</v>
      </c>
    </row>
    <row r="13" spans="1:3" x14ac:dyDescent="0.3">
      <c r="B13" s="90">
        <v>5017</v>
      </c>
      <c r="C13" s="96">
        <v>1017</v>
      </c>
    </row>
    <row r="14" spans="1:3" x14ac:dyDescent="0.3">
      <c r="B14" s="90">
        <v>5006</v>
      </c>
      <c r="C14" s="96">
        <v>1006</v>
      </c>
    </row>
    <row r="15" spans="1:3" x14ac:dyDescent="0.3">
      <c r="B15" s="90">
        <v>5014</v>
      </c>
      <c r="C15" s="96">
        <v>1014</v>
      </c>
    </row>
    <row r="16" spans="1:3" x14ac:dyDescent="0.3">
      <c r="B16" s="90">
        <v>5001</v>
      </c>
      <c r="C16" s="96">
        <v>1001</v>
      </c>
    </row>
    <row r="17" spans="2:4" x14ac:dyDescent="0.3">
      <c r="B17" s="90">
        <v>5011</v>
      </c>
      <c r="C17" s="96">
        <v>1011</v>
      </c>
    </row>
    <row r="18" spans="2:4" x14ac:dyDescent="0.3">
      <c r="B18" s="90">
        <v>5007</v>
      </c>
      <c r="C18" s="96">
        <v>1007</v>
      </c>
    </row>
    <row r="19" spans="2:4" x14ac:dyDescent="0.3">
      <c r="B19" s="90">
        <v>5004</v>
      </c>
      <c r="C19" s="96">
        <v>1004</v>
      </c>
    </row>
    <row r="20" spans="2:4" x14ac:dyDescent="0.3">
      <c r="B20" s="90">
        <v>5023</v>
      </c>
      <c r="C20" s="96">
        <v>1023</v>
      </c>
    </row>
    <row r="21" spans="2:4" x14ac:dyDescent="0.3">
      <c r="B21" s="90">
        <v>5005</v>
      </c>
      <c r="C21" s="96">
        <v>1005</v>
      </c>
      <c r="D21" s="97"/>
    </row>
    <row r="22" spans="2:4" x14ac:dyDescent="0.3">
      <c r="B22" s="90">
        <v>5009</v>
      </c>
      <c r="C22" s="96">
        <v>1009</v>
      </c>
    </row>
    <row r="23" spans="2:4" x14ac:dyDescent="0.3">
      <c r="B23" s="90">
        <v>5012</v>
      </c>
      <c r="C23" s="96">
        <v>1012</v>
      </c>
    </row>
    <row r="24" spans="2:4" x14ac:dyDescent="0.3">
      <c r="B24" s="90">
        <v>5018</v>
      </c>
      <c r="C24" s="96">
        <v>1018</v>
      </c>
    </row>
    <row r="25" spans="2:4" x14ac:dyDescent="0.3">
      <c r="B25" s="90">
        <v>5019</v>
      </c>
      <c r="C25" s="96">
        <v>1019</v>
      </c>
    </row>
    <row r="26" spans="2:4" x14ac:dyDescent="0.3">
      <c r="B26" s="90">
        <v>5020</v>
      </c>
      <c r="C26" s="96">
        <v>1020</v>
      </c>
    </row>
    <row r="27" spans="2:4" x14ac:dyDescent="0.3">
      <c r="B27" s="90">
        <v>5022</v>
      </c>
      <c r="C27" s="96">
        <v>1022</v>
      </c>
    </row>
    <row r="28" spans="2:4" x14ac:dyDescent="0.3">
      <c r="B28" s="90">
        <v>5025</v>
      </c>
      <c r="C28" s="96">
        <v>1025</v>
      </c>
    </row>
    <row r="29" spans="2:4" x14ac:dyDescent="0.3">
      <c r="B29" s="90">
        <v>5013</v>
      </c>
      <c r="C29" s="96">
        <v>1013</v>
      </c>
    </row>
    <row r="32" spans="2:4" x14ac:dyDescent="0.3">
      <c r="B32" s="91" t="s">
        <v>286</v>
      </c>
      <c r="C32" s="92"/>
      <c r="D32" s="92"/>
    </row>
    <row r="33" spans="2:8" x14ac:dyDescent="0.3">
      <c r="B33" s="94" t="s">
        <v>285</v>
      </c>
      <c r="C33" s="98" t="s">
        <v>149</v>
      </c>
      <c r="D33" s="95" t="s">
        <v>287</v>
      </c>
      <c r="H33" s="97"/>
    </row>
    <row r="34" spans="2:8" x14ac:dyDescent="0.3">
      <c r="B34" s="96">
        <v>1003</v>
      </c>
      <c r="C34" s="99" t="s">
        <v>288</v>
      </c>
      <c r="D34" s="93" t="s">
        <v>289</v>
      </c>
      <c r="H34" s="97"/>
    </row>
    <row r="35" spans="2:8" x14ac:dyDescent="0.3">
      <c r="B35" s="96">
        <v>1002</v>
      </c>
      <c r="C35" s="99" t="s">
        <v>290</v>
      </c>
      <c r="D35" s="93" t="s">
        <v>291</v>
      </c>
    </row>
    <row r="36" spans="2:8" x14ac:dyDescent="0.3">
      <c r="B36" s="96">
        <v>1024</v>
      </c>
      <c r="C36" s="99" t="s">
        <v>292</v>
      </c>
      <c r="D36" s="93" t="s">
        <v>215</v>
      </c>
    </row>
    <row r="37" spans="2:8" x14ac:dyDescent="0.3">
      <c r="B37" s="96">
        <v>1010</v>
      </c>
      <c r="C37" s="99" t="s">
        <v>293</v>
      </c>
      <c r="D37" s="93" t="s">
        <v>289</v>
      </c>
    </row>
    <row r="38" spans="2:8" x14ac:dyDescent="0.3">
      <c r="B38" s="96">
        <v>1015</v>
      </c>
      <c r="C38" s="99" t="s">
        <v>294</v>
      </c>
      <c r="D38" s="93" t="s">
        <v>289</v>
      </c>
    </row>
    <row r="39" spans="2:8" x14ac:dyDescent="0.3">
      <c r="B39" s="96">
        <v>1016</v>
      </c>
      <c r="C39" s="99" t="s">
        <v>295</v>
      </c>
      <c r="D39" s="93" t="s">
        <v>296</v>
      </c>
    </row>
    <row r="40" spans="2:8" x14ac:dyDescent="0.3">
      <c r="B40" s="96">
        <v>1021</v>
      </c>
      <c r="C40" s="99" t="s">
        <v>297</v>
      </c>
      <c r="D40" s="93" t="s">
        <v>215</v>
      </c>
    </row>
    <row r="41" spans="2:8" x14ac:dyDescent="0.3">
      <c r="B41" s="96">
        <v>1008</v>
      </c>
      <c r="C41" s="99" t="s">
        <v>298</v>
      </c>
      <c r="D41" s="93" t="s">
        <v>291</v>
      </c>
    </row>
    <row r="42" spans="2:8" x14ac:dyDescent="0.3">
      <c r="B42" s="96">
        <v>1017</v>
      </c>
      <c r="C42" s="99" t="s">
        <v>299</v>
      </c>
      <c r="D42" s="93" t="s">
        <v>291</v>
      </c>
    </row>
    <row r="43" spans="2:8" x14ac:dyDescent="0.3">
      <c r="B43" s="96">
        <v>1006</v>
      </c>
      <c r="C43" s="99" t="s">
        <v>300</v>
      </c>
      <c r="D43" s="93" t="s">
        <v>301</v>
      </c>
    </row>
    <row r="44" spans="2:8" x14ac:dyDescent="0.3">
      <c r="B44" s="96">
        <v>1014</v>
      </c>
      <c r="C44" s="99" t="s">
        <v>302</v>
      </c>
      <c r="D44" s="93" t="s">
        <v>215</v>
      </c>
    </row>
    <row r="45" spans="2:8" x14ac:dyDescent="0.3">
      <c r="B45" s="96">
        <v>1001</v>
      </c>
      <c r="C45" s="99" t="s">
        <v>303</v>
      </c>
      <c r="D45" s="93" t="s">
        <v>289</v>
      </c>
    </row>
    <row r="46" spans="2:8" x14ac:dyDescent="0.3">
      <c r="B46" s="96">
        <v>1011</v>
      </c>
      <c r="C46" s="99" t="s">
        <v>304</v>
      </c>
      <c r="D46" s="93" t="s">
        <v>296</v>
      </c>
    </row>
    <row r="47" spans="2:8" x14ac:dyDescent="0.3">
      <c r="B47" s="96">
        <v>1007</v>
      </c>
      <c r="C47" s="99" t="s">
        <v>305</v>
      </c>
      <c r="D47" s="93" t="s">
        <v>301</v>
      </c>
    </row>
    <row r="48" spans="2:8" x14ac:dyDescent="0.3">
      <c r="B48" s="96">
        <v>1004</v>
      </c>
      <c r="C48" s="99" t="s">
        <v>306</v>
      </c>
      <c r="D48" s="93" t="s">
        <v>289</v>
      </c>
    </row>
    <row r="49" spans="2:4" x14ac:dyDescent="0.3">
      <c r="B49" s="96">
        <v>1023</v>
      </c>
      <c r="C49" s="99" t="s">
        <v>307</v>
      </c>
      <c r="D49" s="93" t="s">
        <v>215</v>
      </c>
    </row>
    <row r="50" spans="2:4" x14ac:dyDescent="0.3">
      <c r="B50" s="96">
        <v>1005</v>
      </c>
      <c r="C50" s="99" t="s">
        <v>308</v>
      </c>
      <c r="D50" s="93" t="s">
        <v>301</v>
      </c>
    </row>
    <row r="51" spans="2:4" x14ac:dyDescent="0.3">
      <c r="B51" s="96">
        <v>1009</v>
      </c>
      <c r="C51" s="99" t="s">
        <v>309</v>
      </c>
      <c r="D51" s="93" t="s">
        <v>289</v>
      </c>
    </row>
    <row r="52" spans="2:4" x14ac:dyDescent="0.3">
      <c r="B52" s="96">
        <v>1012</v>
      </c>
      <c r="C52" s="99" t="s">
        <v>310</v>
      </c>
      <c r="D52" s="93" t="s">
        <v>291</v>
      </c>
    </row>
    <row r="53" spans="2:4" x14ac:dyDescent="0.3">
      <c r="B53" s="96">
        <v>1018</v>
      </c>
      <c r="C53" s="99" t="s">
        <v>311</v>
      </c>
      <c r="D53" s="93" t="s">
        <v>215</v>
      </c>
    </row>
    <row r="54" spans="2:4" x14ac:dyDescent="0.3">
      <c r="B54" s="96">
        <v>1019</v>
      </c>
      <c r="C54" s="99" t="s">
        <v>312</v>
      </c>
      <c r="D54" s="93" t="s">
        <v>215</v>
      </c>
    </row>
    <row r="55" spans="2:4" x14ac:dyDescent="0.3">
      <c r="B55" s="96">
        <v>1020</v>
      </c>
      <c r="C55" s="99" t="s">
        <v>313</v>
      </c>
      <c r="D55" s="93" t="s">
        <v>289</v>
      </c>
    </row>
    <row r="56" spans="2:4" x14ac:dyDescent="0.3">
      <c r="B56" s="96">
        <v>1022</v>
      </c>
      <c r="C56" s="99" t="s">
        <v>314</v>
      </c>
      <c r="D56" s="93" t="s">
        <v>289</v>
      </c>
    </row>
    <row r="57" spans="2:4" x14ac:dyDescent="0.3">
      <c r="B57" s="96">
        <v>1025</v>
      </c>
      <c r="C57" s="99" t="s">
        <v>315</v>
      </c>
      <c r="D57" s="93" t="s">
        <v>289</v>
      </c>
    </row>
    <row r="58" spans="2:4" x14ac:dyDescent="0.3">
      <c r="B58" s="96">
        <v>1013</v>
      </c>
      <c r="C58" s="99" t="s">
        <v>316</v>
      </c>
      <c r="D58" s="93" t="s">
        <v>215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02B-604E-4579-8E46-FBAFD9FC7D6B}">
  <dimension ref="A1:J26"/>
  <sheetViews>
    <sheetView workbookViewId="0">
      <selection sqref="A1:G10"/>
    </sheetView>
  </sheetViews>
  <sheetFormatPr defaultRowHeight="13.8" outlineLevelRow="1" outlineLevelCol="2" x14ac:dyDescent="0.3"/>
  <cols>
    <col min="1" max="1" width="13.6640625" style="155" bestFit="1" customWidth="1"/>
    <col min="2" max="2" width="18.21875" style="155" bestFit="1" customWidth="1"/>
    <col min="3" max="4" width="13.21875" style="155" customWidth="1" outlineLevel="1"/>
    <col min="5" max="6" width="13.21875" style="155" customWidth="1" outlineLevel="2"/>
    <col min="7" max="7" width="13.21875" style="155" customWidth="1" outlineLevel="1"/>
    <col min="8" max="16384" width="8.88671875" style="155"/>
  </cols>
  <sheetData>
    <row r="1" spans="1:10" outlineLevel="1" x14ac:dyDescent="0.3">
      <c r="C1" s="212" t="s">
        <v>362</v>
      </c>
      <c r="D1" s="212" t="s">
        <v>363</v>
      </c>
      <c r="E1" s="212" t="s">
        <v>364</v>
      </c>
      <c r="F1" s="212" t="s">
        <v>364</v>
      </c>
      <c r="G1" s="212" t="s">
        <v>365</v>
      </c>
    </row>
    <row r="2" spans="1:10" outlineLevel="1" x14ac:dyDescent="0.3">
      <c r="C2" s="213"/>
      <c r="D2" s="213"/>
      <c r="E2" s="213"/>
      <c r="F2" s="213"/>
      <c r="G2" s="213"/>
    </row>
    <row r="3" spans="1:10" outlineLevel="1" x14ac:dyDescent="0.3">
      <c r="C3" s="213"/>
      <c r="D3" s="213"/>
      <c r="E3" s="213"/>
      <c r="F3" s="213"/>
      <c r="G3" s="213"/>
    </row>
    <row r="4" spans="1:10" outlineLevel="1" x14ac:dyDescent="0.3">
      <c r="C4" s="213"/>
      <c r="D4" s="213"/>
      <c r="E4" s="213"/>
      <c r="F4" s="213"/>
      <c r="G4" s="213"/>
    </row>
    <row r="5" spans="1:10" outlineLevel="1" x14ac:dyDescent="0.3">
      <c r="C5" s="213"/>
      <c r="D5" s="213"/>
      <c r="E5" s="213"/>
      <c r="F5" s="213"/>
      <c r="G5" s="213"/>
    </row>
    <row r="6" spans="1:10" outlineLevel="1" x14ac:dyDescent="0.3">
      <c r="C6" s="213"/>
      <c r="D6" s="213"/>
      <c r="E6" s="213"/>
      <c r="F6" s="213"/>
      <c r="G6" s="213"/>
    </row>
    <row r="7" spans="1:10" outlineLevel="1" x14ac:dyDescent="0.3">
      <c r="C7" s="213"/>
      <c r="D7" s="213"/>
      <c r="E7" s="213"/>
      <c r="F7" s="213"/>
      <c r="G7" s="213"/>
    </row>
    <row r="8" spans="1:10" outlineLevel="1" x14ac:dyDescent="0.3">
      <c r="C8" s="213"/>
      <c r="D8" s="213"/>
      <c r="E8" s="213"/>
      <c r="F8" s="213"/>
      <c r="G8" s="213"/>
    </row>
    <row r="9" spans="1:10" outlineLevel="1" x14ac:dyDescent="0.3">
      <c r="C9" s="213"/>
      <c r="D9" s="213"/>
      <c r="E9" s="213"/>
      <c r="F9" s="213"/>
      <c r="G9" s="213"/>
    </row>
    <row r="10" spans="1:10" outlineLevel="1" x14ac:dyDescent="0.3">
      <c r="C10" s="213"/>
      <c r="D10" s="213"/>
      <c r="E10" s="213"/>
      <c r="F10" s="213"/>
      <c r="G10" s="213"/>
    </row>
    <row r="11" spans="1:10" s="159" customFormat="1" ht="18.600000000000001" customHeight="1" x14ac:dyDescent="0.3">
      <c r="A11" s="156" t="s">
        <v>279</v>
      </c>
      <c r="B11" s="157" t="s">
        <v>366</v>
      </c>
      <c r="C11" s="158" t="s">
        <v>50</v>
      </c>
      <c r="D11" s="158" t="s">
        <v>143</v>
      </c>
      <c r="E11" s="158" t="s">
        <v>367</v>
      </c>
      <c r="F11" s="158" t="s">
        <v>368</v>
      </c>
      <c r="G11" s="158" t="s">
        <v>145</v>
      </c>
      <c r="H11" s="155"/>
    </row>
    <row r="12" spans="1:10" x14ac:dyDescent="0.3">
      <c r="A12" s="160" t="s">
        <v>369</v>
      </c>
      <c r="B12" s="161">
        <f t="shared" ref="B12:B26" si="0">SUM(C12:H12)</f>
        <v>6</v>
      </c>
      <c r="C12" s="161">
        <v>1</v>
      </c>
      <c r="D12" s="161">
        <v>1</v>
      </c>
      <c r="E12" s="161">
        <v>2</v>
      </c>
      <c r="F12" s="161">
        <v>1</v>
      </c>
      <c r="G12" s="161">
        <v>1</v>
      </c>
      <c r="I12" s="162" t="s">
        <v>143</v>
      </c>
      <c r="J12" s="155" t="s">
        <v>384</v>
      </c>
    </row>
    <row r="13" spans="1:10" x14ac:dyDescent="0.3">
      <c r="A13" s="160" t="s">
        <v>370</v>
      </c>
      <c r="B13" s="161">
        <f t="shared" si="0"/>
        <v>1</v>
      </c>
      <c r="C13" s="161">
        <v>1</v>
      </c>
      <c r="D13" s="161">
        <v>0</v>
      </c>
      <c r="E13" s="161">
        <v>0</v>
      </c>
      <c r="F13" s="161">
        <v>0</v>
      </c>
      <c r="G13" s="161">
        <v>0</v>
      </c>
      <c r="J13" s="155" t="s">
        <v>385</v>
      </c>
    </row>
    <row r="14" spans="1:10" x14ac:dyDescent="0.3">
      <c r="A14" s="160" t="s">
        <v>371</v>
      </c>
      <c r="B14" s="161">
        <f t="shared" si="0"/>
        <v>5</v>
      </c>
      <c r="C14" s="161">
        <v>1</v>
      </c>
      <c r="D14" s="161">
        <v>0</v>
      </c>
      <c r="E14" s="161">
        <v>2</v>
      </c>
      <c r="F14" s="161">
        <v>1</v>
      </c>
      <c r="G14" s="161">
        <v>1</v>
      </c>
      <c r="J14" s="155" t="s">
        <v>386</v>
      </c>
    </row>
    <row r="15" spans="1:10" x14ac:dyDescent="0.3">
      <c r="A15" s="160" t="s">
        <v>372</v>
      </c>
      <c r="B15" s="161">
        <f t="shared" si="0"/>
        <v>5</v>
      </c>
      <c r="C15" s="161">
        <v>1</v>
      </c>
      <c r="D15" s="161">
        <v>0</v>
      </c>
      <c r="E15" s="161">
        <v>2</v>
      </c>
      <c r="F15" s="161">
        <v>1</v>
      </c>
      <c r="G15" s="161">
        <v>1</v>
      </c>
      <c r="J15" s="155" t="s">
        <v>387</v>
      </c>
    </row>
    <row r="16" spans="1:10" x14ac:dyDescent="0.3">
      <c r="A16" s="160" t="s">
        <v>373</v>
      </c>
      <c r="B16" s="161">
        <f t="shared" si="0"/>
        <v>0</v>
      </c>
      <c r="C16" s="161">
        <v>0</v>
      </c>
      <c r="D16" s="161">
        <v>0</v>
      </c>
      <c r="E16" s="161">
        <v>0</v>
      </c>
      <c r="F16" s="161">
        <v>0</v>
      </c>
      <c r="G16" s="161">
        <v>0</v>
      </c>
      <c r="I16" s="163" t="s">
        <v>388</v>
      </c>
      <c r="J16" s="164" t="s">
        <v>389</v>
      </c>
    </row>
    <row r="17" spans="1:7" x14ac:dyDescent="0.3">
      <c r="A17" s="160" t="s">
        <v>374</v>
      </c>
      <c r="B17" s="161">
        <f t="shared" si="0"/>
        <v>5</v>
      </c>
      <c r="C17" s="161">
        <v>1</v>
      </c>
      <c r="D17" s="161">
        <v>0</v>
      </c>
      <c r="E17" s="161">
        <v>2</v>
      </c>
      <c r="F17" s="161">
        <v>1</v>
      </c>
      <c r="G17" s="161">
        <v>1</v>
      </c>
    </row>
    <row r="18" spans="1:7" x14ac:dyDescent="0.3">
      <c r="A18" s="160" t="s">
        <v>375</v>
      </c>
      <c r="B18" s="161">
        <f t="shared" si="0"/>
        <v>4</v>
      </c>
      <c r="C18" s="161">
        <v>0</v>
      </c>
      <c r="D18" s="161">
        <v>0</v>
      </c>
      <c r="E18" s="161">
        <v>2</v>
      </c>
      <c r="F18" s="161">
        <v>1</v>
      </c>
      <c r="G18" s="161">
        <v>1</v>
      </c>
    </row>
    <row r="19" spans="1:7" x14ac:dyDescent="0.3">
      <c r="A19" s="160" t="s">
        <v>376</v>
      </c>
      <c r="B19" s="161">
        <f t="shared" si="0"/>
        <v>4</v>
      </c>
      <c r="C19" s="161">
        <v>0</v>
      </c>
      <c r="D19" s="161">
        <v>1</v>
      </c>
      <c r="E19" s="161">
        <v>2</v>
      </c>
      <c r="F19" s="161">
        <v>1</v>
      </c>
      <c r="G19" s="161">
        <v>0</v>
      </c>
    </row>
    <row r="20" spans="1:7" x14ac:dyDescent="0.3">
      <c r="A20" s="160" t="s">
        <v>377</v>
      </c>
      <c r="B20" s="161">
        <f t="shared" si="0"/>
        <v>5</v>
      </c>
      <c r="C20" s="161">
        <v>1</v>
      </c>
      <c r="D20" s="161">
        <v>0</v>
      </c>
      <c r="E20" s="161">
        <v>2</v>
      </c>
      <c r="F20" s="161">
        <v>1</v>
      </c>
      <c r="G20" s="161">
        <v>1</v>
      </c>
    </row>
    <row r="21" spans="1:7" x14ac:dyDescent="0.3">
      <c r="A21" s="160" t="s">
        <v>378</v>
      </c>
      <c r="B21" s="161">
        <f t="shared" si="0"/>
        <v>5</v>
      </c>
      <c r="C21" s="161">
        <v>0</v>
      </c>
      <c r="D21" s="161">
        <v>1</v>
      </c>
      <c r="E21" s="161">
        <v>2</v>
      </c>
      <c r="F21" s="161">
        <v>1</v>
      </c>
      <c r="G21" s="161">
        <v>1</v>
      </c>
    </row>
    <row r="22" spans="1:7" x14ac:dyDescent="0.3">
      <c r="A22" s="160" t="s">
        <v>379</v>
      </c>
      <c r="B22" s="161">
        <f t="shared" si="0"/>
        <v>1</v>
      </c>
      <c r="C22" s="161">
        <v>0</v>
      </c>
      <c r="D22" s="161">
        <v>0</v>
      </c>
      <c r="E22" s="161">
        <v>0</v>
      </c>
      <c r="F22" s="161">
        <v>0</v>
      </c>
      <c r="G22" s="161">
        <v>1</v>
      </c>
    </row>
    <row r="23" spans="1:7" x14ac:dyDescent="0.3">
      <c r="A23" s="160" t="s">
        <v>380</v>
      </c>
      <c r="B23" s="161">
        <f t="shared" si="0"/>
        <v>2</v>
      </c>
      <c r="C23" s="161">
        <v>1</v>
      </c>
      <c r="D23" s="161">
        <v>1</v>
      </c>
      <c r="E23" s="161">
        <v>0</v>
      </c>
      <c r="F23" s="161">
        <v>0</v>
      </c>
      <c r="G23" s="161">
        <v>0</v>
      </c>
    </row>
    <row r="24" spans="1:7" x14ac:dyDescent="0.3">
      <c r="A24" s="160" t="s">
        <v>381</v>
      </c>
      <c r="B24" s="161">
        <f t="shared" si="0"/>
        <v>6</v>
      </c>
      <c r="C24" s="161">
        <v>1</v>
      </c>
      <c r="D24" s="161">
        <v>1</v>
      </c>
      <c r="E24" s="161">
        <v>2</v>
      </c>
      <c r="F24" s="161">
        <v>1</v>
      </c>
      <c r="G24" s="161">
        <v>1</v>
      </c>
    </row>
    <row r="25" spans="1:7" x14ac:dyDescent="0.3">
      <c r="A25" s="160" t="s">
        <v>382</v>
      </c>
      <c r="B25" s="161">
        <f t="shared" si="0"/>
        <v>0</v>
      </c>
      <c r="C25" s="161">
        <v>0</v>
      </c>
      <c r="D25" s="161">
        <v>0</v>
      </c>
      <c r="E25" s="161">
        <v>0</v>
      </c>
      <c r="F25" s="161">
        <v>0</v>
      </c>
      <c r="G25" s="161">
        <v>0</v>
      </c>
    </row>
    <row r="26" spans="1:7" x14ac:dyDescent="0.3">
      <c r="A26" s="160" t="s">
        <v>383</v>
      </c>
      <c r="B26" s="161">
        <f t="shared" si="0"/>
        <v>1</v>
      </c>
      <c r="C26" s="161">
        <v>0</v>
      </c>
      <c r="D26" s="161">
        <v>0</v>
      </c>
      <c r="E26" s="161">
        <v>0</v>
      </c>
      <c r="F26" s="161">
        <v>0</v>
      </c>
      <c r="G26" s="161">
        <v>1</v>
      </c>
    </row>
  </sheetData>
  <mergeCells count="5">
    <mergeCell ref="C1:C10"/>
    <mergeCell ref="D1:D10"/>
    <mergeCell ref="E1:E10"/>
    <mergeCell ref="F1:F10"/>
    <mergeCell ref="G1:G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BC1B-74A8-4144-B740-652673D24D9C}">
  <dimension ref="A1:F767"/>
  <sheetViews>
    <sheetView topLeftCell="B1" workbookViewId="0">
      <selection activeCell="C6" sqref="C6:C506"/>
    </sheetView>
  </sheetViews>
  <sheetFormatPr defaultColWidth="8.6640625" defaultRowHeight="13.8" x14ac:dyDescent="0.3"/>
  <cols>
    <col min="1" max="1" width="11.88671875" customWidth="1"/>
    <col min="2" max="2" width="17.44140625" customWidth="1"/>
    <col min="3" max="3" width="17" customWidth="1"/>
    <col min="4" max="4" width="15" customWidth="1"/>
    <col min="5" max="5" width="20" customWidth="1"/>
    <col min="6" max="6" width="20.109375" customWidth="1"/>
    <col min="7" max="7" width="16.109375" customWidth="1"/>
    <col min="8" max="8" width="12.44140625" customWidth="1"/>
    <col min="9" max="9" width="12.109375" customWidth="1"/>
    <col min="10" max="10" width="13.44140625" customWidth="1"/>
    <col min="11" max="13" width="10.44140625" bestFit="1" customWidth="1"/>
    <col min="14" max="14" width="9.77734375" customWidth="1"/>
    <col min="15" max="15" width="10.44140625" customWidth="1"/>
    <col min="16" max="23" width="8.88671875" bestFit="1" customWidth="1"/>
    <col min="24" max="24" width="11.21875" customWidth="1"/>
    <col min="25" max="25" width="10.21875" customWidth="1"/>
    <col min="26" max="26" width="9.77734375" customWidth="1"/>
    <col min="27" max="27" width="10.5546875" customWidth="1"/>
    <col min="28" max="30" width="9" bestFit="1" customWidth="1"/>
  </cols>
  <sheetData>
    <row r="1" spans="1:6" x14ac:dyDescent="0.3">
      <c r="A1" s="30" t="s">
        <v>139</v>
      </c>
      <c r="B1" s="111" t="s">
        <v>320</v>
      </c>
      <c r="C1" s="111"/>
      <c r="D1" s="111"/>
      <c r="E1" s="111"/>
      <c r="F1" s="111"/>
    </row>
    <row r="2" spans="1:6" x14ac:dyDescent="0.3">
      <c r="A2" s="111"/>
      <c r="B2" s="111" t="s">
        <v>321</v>
      </c>
      <c r="C2" s="111"/>
      <c r="D2" s="111"/>
      <c r="E2" s="111"/>
      <c r="F2" s="111"/>
    </row>
    <row r="3" spans="1:6" x14ac:dyDescent="0.3">
      <c r="A3" s="111"/>
      <c r="B3" s="118" t="s">
        <v>328</v>
      </c>
      <c r="C3" s="111"/>
      <c r="D3" s="111"/>
      <c r="E3" s="111"/>
      <c r="F3" s="111"/>
    </row>
    <row r="4" spans="1:6" x14ac:dyDescent="0.3">
      <c r="A4" s="111"/>
      <c r="B4" s="111"/>
      <c r="C4" s="111"/>
      <c r="D4" s="111"/>
      <c r="E4" s="111"/>
      <c r="F4" s="111"/>
    </row>
    <row r="5" spans="1:6" x14ac:dyDescent="0.3">
      <c r="A5" s="111"/>
      <c r="B5" s="112" t="s">
        <v>273</v>
      </c>
      <c r="C5" s="113" t="s">
        <v>322</v>
      </c>
      <c r="D5" s="112" t="s">
        <v>275</v>
      </c>
      <c r="E5" s="112" t="s">
        <v>323</v>
      </c>
      <c r="F5" s="112" t="s">
        <v>324</v>
      </c>
    </row>
    <row r="6" spans="1:6" x14ac:dyDescent="0.3">
      <c r="A6" s="111"/>
      <c r="B6" s="114">
        <v>1</v>
      </c>
      <c r="C6" s="115">
        <v>44563</v>
      </c>
      <c r="D6" s="116" t="s">
        <v>325</v>
      </c>
      <c r="E6" s="117">
        <v>899589400</v>
      </c>
      <c r="F6" s="117">
        <v>207309100</v>
      </c>
    </row>
    <row r="7" spans="1:6" ht="27.6" x14ac:dyDescent="0.3">
      <c r="A7" s="111"/>
      <c r="B7" s="114">
        <v>2</v>
      </c>
      <c r="C7" s="115">
        <v>44563</v>
      </c>
      <c r="D7" s="116" t="s">
        <v>326</v>
      </c>
      <c r="E7" s="117">
        <v>892763000</v>
      </c>
      <c r="F7" s="117">
        <v>643893300</v>
      </c>
    </row>
    <row r="8" spans="1:6" ht="27.6" x14ac:dyDescent="0.3">
      <c r="A8" s="111"/>
      <c r="B8" s="114">
        <v>3</v>
      </c>
      <c r="C8" s="115">
        <v>44563</v>
      </c>
      <c r="D8" s="116" t="s">
        <v>326</v>
      </c>
      <c r="E8" s="117">
        <v>319773000</v>
      </c>
      <c r="F8" s="117">
        <v>314450200</v>
      </c>
    </row>
    <row r="9" spans="1:6" ht="27.6" x14ac:dyDescent="0.3">
      <c r="A9" s="111"/>
      <c r="B9" s="114">
        <v>4</v>
      </c>
      <c r="C9" s="115">
        <v>44565</v>
      </c>
      <c r="D9" s="116" t="s">
        <v>326</v>
      </c>
      <c r="E9" s="117">
        <v>346414700</v>
      </c>
      <c r="F9" s="117">
        <v>123494400</v>
      </c>
    </row>
    <row r="10" spans="1:6" x14ac:dyDescent="0.3">
      <c r="A10" s="111"/>
      <c r="B10" s="114">
        <v>5</v>
      </c>
      <c r="C10" s="115">
        <v>44566</v>
      </c>
      <c r="D10" s="116" t="s">
        <v>325</v>
      </c>
      <c r="E10" s="117">
        <v>307546400</v>
      </c>
      <c r="F10" s="117">
        <v>826430800</v>
      </c>
    </row>
    <row r="11" spans="1:6" ht="27.6" x14ac:dyDescent="0.3">
      <c r="A11" s="111"/>
      <c r="B11" s="114">
        <v>6</v>
      </c>
      <c r="C11" s="115">
        <v>44568</v>
      </c>
      <c r="D11" s="116" t="s">
        <v>326</v>
      </c>
      <c r="E11" s="117">
        <v>198182300</v>
      </c>
      <c r="F11" s="117">
        <v>344340500</v>
      </c>
    </row>
    <row r="12" spans="1:6" ht="27.6" x14ac:dyDescent="0.3">
      <c r="A12" s="111"/>
      <c r="B12" s="114">
        <v>7</v>
      </c>
      <c r="C12" s="115">
        <v>44569</v>
      </c>
      <c r="D12" s="116" t="s">
        <v>326</v>
      </c>
      <c r="E12" s="117">
        <v>817405800</v>
      </c>
      <c r="F12" s="117">
        <v>473197100</v>
      </c>
    </row>
    <row r="13" spans="1:6" ht="27.6" x14ac:dyDescent="0.3">
      <c r="A13" s="111"/>
      <c r="B13" s="114">
        <v>8</v>
      </c>
      <c r="C13" s="115">
        <v>44570</v>
      </c>
      <c r="D13" s="116" t="s">
        <v>326</v>
      </c>
      <c r="E13" s="117">
        <v>948224200</v>
      </c>
      <c r="F13" s="117">
        <v>454794900</v>
      </c>
    </row>
    <row r="14" spans="1:6" x14ac:dyDescent="0.3">
      <c r="A14" s="111"/>
      <c r="B14" s="114">
        <v>9</v>
      </c>
      <c r="C14" s="115">
        <v>44571</v>
      </c>
      <c r="D14" s="116" t="s">
        <v>325</v>
      </c>
      <c r="E14" s="117">
        <v>189361900</v>
      </c>
      <c r="F14" s="117">
        <v>47074800</v>
      </c>
    </row>
    <row r="15" spans="1:6" ht="27.6" x14ac:dyDescent="0.3">
      <c r="A15" s="111"/>
      <c r="B15" s="114">
        <v>10</v>
      </c>
      <c r="C15" s="115">
        <v>44574</v>
      </c>
      <c r="D15" s="116" t="s">
        <v>326</v>
      </c>
      <c r="E15" s="117">
        <v>984153300</v>
      </c>
      <c r="F15" s="117">
        <v>894770000</v>
      </c>
    </row>
    <row r="16" spans="1:6" x14ac:dyDescent="0.3">
      <c r="A16" s="111"/>
      <c r="B16" s="114">
        <v>11</v>
      </c>
      <c r="C16" s="115">
        <v>44576</v>
      </c>
      <c r="D16" s="116" t="s">
        <v>327</v>
      </c>
      <c r="E16" s="117">
        <v>247814200</v>
      </c>
      <c r="F16" s="117">
        <v>196963600</v>
      </c>
    </row>
    <row r="17" spans="1:6" x14ac:dyDescent="0.3">
      <c r="A17" s="111"/>
      <c r="B17" s="114">
        <v>12</v>
      </c>
      <c r="C17" s="115">
        <v>44577</v>
      </c>
      <c r="D17" s="116" t="s">
        <v>327</v>
      </c>
      <c r="E17" s="117">
        <v>607360200</v>
      </c>
      <c r="F17" s="117">
        <v>319869600</v>
      </c>
    </row>
    <row r="18" spans="1:6" x14ac:dyDescent="0.3">
      <c r="A18" s="111"/>
      <c r="B18" s="114">
        <v>13</v>
      </c>
      <c r="C18" s="115">
        <v>44580</v>
      </c>
      <c r="D18" s="116" t="s">
        <v>325</v>
      </c>
      <c r="E18" s="117">
        <v>930519500</v>
      </c>
      <c r="F18" s="117">
        <v>949971100</v>
      </c>
    </row>
    <row r="19" spans="1:6" x14ac:dyDescent="0.3">
      <c r="A19" s="111"/>
      <c r="B19" s="114">
        <v>14</v>
      </c>
      <c r="C19" s="115">
        <v>44580</v>
      </c>
      <c r="D19" s="116" t="s">
        <v>325</v>
      </c>
      <c r="E19" s="117">
        <v>866359600</v>
      </c>
      <c r="F19" s="117">
        <v>259226100</v>
      </c>
    </row>
    <row r="20" spans="1:6" x14ac:dyDescent="0.3">
      <c r="A20" s="111"/>
      <c r="B20" s="114">
        <v>15</v>
      </c>
      <c r="C20" s="115">
        <v>44582</v>
      </c>
      <c r="D20" s="116" t="s">
        <v>325</v>
      </c>
      <c r="E20" s="117">
        <v>167926900</v>
      </c>
      <c r="F20" s="117">
        <v>617690000</v>
      </c>
    </row>
    <row r="21" spans="1:6" ht="27.6" x14ac:dyDescent="0.3">
      <c r="A21" s="111"/>
      <c r="B21" s="114">
        <v>16</v>
      </c>
      <c r="C21" s="115">
        <v>44582</v>
      </c>
      <c r="D21" s="116" t="s">
        <v>326</v>
      </c>
      <c r="E21" s="117">
        <v>252409400</v>
      </c>
      <c r="F21" s="117">
        <v>280793400</v>
      </c>
    </row>
    <row r="22" spans="1:6" x14ac:dyDescent="0.3">
      <c r="A22" s="111"/>
      <c r="B22" s="114">
        <v>17</v>
      </c>
      <c r="C22" s="115">
        <v>44583</v>
      </c>
      <c r="D22" s="116" t="s">
        <v>327</v>
      </c>
      <c r="E22" s="117">
        <v>305444000</v>
      </c>
      <c r="F22" s="117">
        <v>981237700</v>
      </c>
    </row>
    <row r="23" spans="1:6" x14ac:dyDescent="0.3">
      <c r="A23" s="111"/>
      <c r="B23" s="114">
        <v>18</v>
      </c>
      <c r="C23" s="115">
        <v>44583</v>
      </c>
      <c r="D23" s="116" t="s">
        <v>325</v>
      </c>
      <c r="E23" s="117">
        <v>219836800</v>
      </c>
      <c r="F23" s="117">
        <v>144739200</v>
      </c>
    </row>
    <row r="24" spans="1:6" x14ac:dyDescent="0.3">
      <c r="A24" s="111"/>
      <c r="B24" s="114">
        <v>19</v>
      </c>
      <c r="C24" s="115">
        <v>44584</v>
      </c>
      <c r="D24" s="116" t="s">
        <v>327</v>
      </c>
      <c r="E24" s="117">
        <v>517891200</v>
      </c>
      <c r="F24" s="117">
        <v>199476900</v>
      </c>
    </row>
    <row r="25" spans="1:6" ht="27.6" x14ac:dyDescent="0.3">
      <c r="A25" s="111"/>
      <c r="B25" s="114">
        <v>20</v>
      </c>
      <c r="C25" s="115">
        <v>44584</v>
      </c>
      <c r="D25" s="116" t="s">
        <v>326</v>
      </c>
      <c r="E25" s="117">
        <v>113794300</v>
      </c>
      <c r="F25" s="117">
        <v>508314300</v>
      </c>
    </row>
    <row r="26" spans="1:6" ht="27.6" x14ac:dyDescent="0.3">
      <c r="A26" s="111"/>
      <c r="B26" s="114">
        <v>21</v>
      </c>
      <c r="C26" s="115">
        <v>44587</v>
      </c>
      <c r="D26" s="116" t="s">
        <v>326</v>
      </c>
      <c r="E26" s="117">
        <v>616073300</v>
      </c>
      <c r="F26" s="117">
        <v>30500200</v>
      </c>
    </row>
    <row r="27" spans="1:6" ht="27.6" x14ac:dyDescent="0.3">
      <c r="A27" s="111"/>
      <c r="B27" s="114">
        <v>22</v>
      </c>
      <c r="C27" s="115">
        <v>44588</v>
      </c>
      <c r="D27" s="116" t="s">
        <v>326</v>
      </c>
      <c r="E27" s="117">
        <v>918953700</v>
      </c>
      <c r="F27" s="117">
        <v>730159800</v>
      </c>
    </row>
    <row r="28" spans="1:6" x14ac:dyDescent="0.3">
      <c r="A28" s="111"/>
      <c r="B28" s="114">
        <v>23</v>
      </c>
      <c r="C28" s="115">
        <v>44589</v>
      </c>
      <c r="D28" s="116" t="s">
        <v>327</v>
      </c>
      <c r="E28" s="117">
        <v>699841600</v>
      </c>
      <c r="F28" s="117">
        <v>741879000</v>
      </c>
    </row>
    <row r="29" spans="1:6" ht="27.6" x14ac:dyDescent="0.3">
      <c r="A29" s="111"/>
      <c r="B29" s="114">
        <v>24</v>
      </c>
      <c r="C29" s="115">
        <v>44589</v>
      </c>
      <c r="D29" s="116" t="s">
        <v>326</v>
      </c>
      <c r="E29" s="117">
        <v>760068800</v>
      </c>
      <c r="F29" s="117">
        <v>142978900</v>
      </c>
    </row>
    <row r="30" spans="1:6" ht="27.6" x14ac:dyDescent="0.3">
      <c r="A30" s="111"/>
      <c r="B30" s="114">
        <v>25</v>
      </c>
      <c r="C30" s="115">
        <v>44590</v>
      </c>
      <c r="D30" s="116" t="s">
        <v>326</v>
      </c>
      <c r="E30" s="117">
        <v>238051700</v>
      </c>
      <c r="F30" s="117">
        <v>695223500</v>
      </c>
    </row>
    <row r="31" spans="1:6" ht="27.6" x14ac:dyDescent="0.3">
      <c r="A31" s="111"/>
      <c r="B31" s="114">
        <v>26</v>
      </c>
      <c r="C31" s="115">
        <v>44592</v>
      </c>
      <c r="D31" s="116" t="s">
        <v>326</v>
      </c>
      <c r="E31" s="117">
        <v>283993400</v>
      </c>
      <c r="F31" s="117">
        <v>476130300</v>
      </c>
    </row>
    <row r="32" spans="1:6" x14ac:dyDescent="0.3">
      <c r="A32" s="111"/>
      <c r="B32" s="114">
        <v>27</v>
      </c>
      <c r="C32" s="115">
        <v>44594</v>
      </c>
      <c r="D32" s="116" t="s">
        <v>325</v>
      </c>
      <c r="E32" s="117">
        <v>454852300</v>
      </c>
      <c r="F32" s="117">
        <v>333454300</v>
      </c>
    </row>
    <row r="33" spans="1:6" x14ac:dyDescent="0.3">
      <c r="A33" s="111"/>
      <c r="B33" s="114">
        <v>28</v>
      </c>
      <c r="C33" s="115">
        <v>44600</v>
      </c>
      <c r="D33" s="116" t="s">
        <v>327</v>
      </c>
      <c r="E33" s="117">
        <v>722197100</v>
      </c>
      <c r="F33" s="117">
        <v>552536300</v>
      </c>
    </row>
    <row r="34" spans="1:6" x14ac:dyDescent="0.3">
      <c r="A34" s="111"/>
      <c r="B34" s="114">
        <v>29</v>
      </c>
      <c r="C34" s="115">
        <v>44601</v>
      </c>
      <c r="D34" s="116" t="s">
        <v>325</v>
      </c>
      <c r="E34" s="117">
        <v>232686200</v>
      </c>
      <c r="F34" s="117">
        <v>952815000</v>
      </c>
    </row>
    <row r="35" spans="1:6" x14ac:dyDescent="0.3">
      <c r="A35" s="111"/>
      <c r="B35" s="114">
        <v>30</v>
      </c>
      <c r="C35" s="115">
        <v>44602</v>
      </c>
      <c r="D35" s="116" t="s">
        <v>325</v>
      </c>
      <c r="E35" s="117">
        <v>50420300</v>
      </c>
      <c r="F35" s="117">
        <v>284588100</v>
      </c>
    </row>
    <row r="36" spans="1:6" ht="27.6" x14ac:dyDescent="0.3">
      <c r="A36" s="111"/>
      <c r="B36" s="114">
        <v>31</v>
      </c>
      <c r="C36" s="115">
        <v>44603</v>
      </c>
      <c r="D36" s="116" t="s">
        <v>326</v>
      </c>
      <c r="E36" s="117">
        <v>247320300</v>
      </c>
      <c r="F36" s="117">
        <v>724003000</v>
      </c>
    </row>
    <row r="37" spans="1:6" x14ac:dyDescent="0.3">
      <c r="A37" s="111"/>
      <c r="B37" s="114">
        <v>32</v>
      </c>
      <c r="C37" s="115">
        <v>44605</v>
      </c>
      <c r="D37" s="116" t="s">
        <v>325</v>
      </c>
      <c r="E37" s="117">
        <v>930809900</v>
      </c>
      <c r="F37" s="117">
        <v>570529300</v>
      </c>
    </row>
    <row r="38" spans="1:6" ht="27.6" x14ac:dyDescent="0.3">
      <c r="A38" s="111"/>
      <c r="B38" s="114">
        <v>33</v>
      </c>
      <c r="C38" s="115">
        <v>44608</v>
      </c>
      <c r="D38" s="116" t="s">
        <v>326</v>
      </c>
      <c r="E38" s="117">
        <v>798300500</v>
      </c>
      <c r="F38" s="117">
        <v>700073700</v>
      </c>
    </row>
    <row r="39" spans="1:6" x14ac:dyDescent="0.3">
      <c r="A39" s="111"/>
      <c r="B39" s="114">
        <v>34</v>
      </c>
      <c r="C39" s="115">
        <v>44608</v>
      </c>
      <c r="D39" s="116" t="s">
        <v>325</v>
      </c>
      <c r="E39" s="117">
        <v>507871800</v>
      </c>
      <c r="F39" s="117">
        <v>919466000</v>
      </c>
    </row>
    <row r="40" spans="1:6" ht="27.6" x14ac:dyDescent="0.3">
      <c r="A40" s="111"/>
      <c r="B40" s="114">
        <v>35</v>
      </c>
      <c r="C40" s="115">
        <v>44612</v>
      </c>
      <c r="D40" s="116" t="s">
        <v>326</v>
      </c>
      <c r="E40" s="117">
        <v>112048400</v>
      </c>
      <c r="F40" s="117">
        <v>712348300</v>
      </c>
    </row>
    <row r="41" spans="1:6" x14ac:dyDescent="0.3">
      <c r="A41" s="111"/>
      <c r="B41" s="114">
        <v>36</v>
      </c>
      <c r="C41" s="115">
        <v>44613</v>
      </c>
      <c r="D41" s="116" t="s">
        <v>327</v>
      </c>
      <c r="E41" s="117">
        <v>921542600</v>
      </c>
      <c r="F41" s="117">
        <v>740642900</v>
      </c>
    </row>
    <row r="42" spans="1:6" ht="27.6" x14ac:dyDescent="0.3">
      <c r="A42" s="111"/>
      <c r="B42" s="114">
        <v>37</v>
      </c>
      <c r="C42" s="115">
        <v>44613</v>
      </c>
      <c r="D42" s="116" t="s">
        <v>326</v>
      </c>
      <c r="E42" s="117">
        <v>883769000</v>
      </c>
      <c r="F42" s="117">
        <v>397723700</v>
      </c>
    </row>
    <row r="43" spans="1:6" x14ac:dyDescent="0.3">
      <c r="A43" s="111"/>
      <c r="B43" s="114">
        <v>38</v>
      </c>
      <c r="C43" s="115">
        <v>44617</v>
      </c>
      <c r="D43" s="116" t="s">
        <v>325</v>
      </c>
      <c r="E43" s="117">
        <v>876434700</v>
      </c>
      <c r="F43" s="117">
        <v>916453100</v>
      </c>
    </row>
    <row r="44" spans="1:6" x14ac:dyDescent="0.3">
      <c r="A44" s="111"/>
      <c r="B44" s="114">
        <v>39</v>
      </c>
      <c r="C44" s="115">
        <v>44617</v>
      </c>
      <c r="D44" s="116" t="s">
        <v>327</v>
      </c>
      <c r="E44" s="117">
        <v>853775700</v>
      </c>
      <c r="F44" s="117">
        <v>431945200</v>
      </c>
    </row>
    <row r="45" spans="1:6" ht="27.6" x14ac:dyDescent="0.3">
      <c r="A45" s="111"/>
      <c r="B45" s="114">
        <v>40</v>
      </c>
      <c r="C45" s="115">
        <v>44618</v>
      </c>
      <c r="D45" s="116" t="s">
        <v>326</v>
      </c>
      <c r="E45" s="117">
        <v>393454200</v>
      </c>
      <c r="F45" s="117">
        <v>991589300</v>
      </c>
    </row>
    <row r="46" spans="1:6" ht="27.6" x14ac:dyDescent="0.3">
      <c r="A46" s="111"/>
      <c r="B46" s="114">
        <v>41</v>
      </c>
      <c r="C46" s="115">
        <v>44619</v>
      </c>
      <c r="D46" s="116" t="s">
        <v>326</v>
      </c>
      <c r="E46" s="117">
        <v>307597700</v>
      </c>
      <c r="F46" s="117">
        <v>850943700</v>
      </c>
    </row>
    <row r="47" spans="1:6" ht="27.6" x14ac:dyDescent="0.3">
      <c r="A47" s="111"/>
      <c r="B47" s="114">
        <v>42</v>
      </c>
      <c r="C47" s="115">
        <v>44620</v>
      </c>
      <c r="D47" s="116" t="s">
        <v>326</v>
      </c>
      <c r="E47" s="117">
        <v>755158000</v>
      </c>
      <c r="F47" s="117">
        <v>716170800</v>
      </c>
    </row>
    <row r="48" spans="1:6" x14ac:dyDescent="0.3">
      <c r="A48" s="111"/>
      <c r="B48" s="114">
        <v>43</v>
      </c>
      <c r="C48" s="115">
        <v>44620</v>
      </c>
      <c r="D48" s="116" t="s">
        <v>325</v>
      </c>
      <c r="E48" s="117">
        <v>433209900</v>
      </c>
      <c r="F48" s="117">
        <v>391651600</v>
      </c>
    </row>
    <row r="49" spans="1:6" x14ac:dyDescent="0.3">
      <c r="A49" s="111"/>
      <c r="B49" s="114">
        <v>44</v>
      </c>
      <c r="C49" s="115">
        <v>44620</v>
      </c>
      <c r="D49" s="116" t="s">
        <v>327</v>
      </c>
      <c r="E49" s="117">
        <v>12757500</v>
      </c>
      <c r="F49" s="117">
        <v>140371100</v>
      </c>
    </row>
    <row r="50" spans="1:6" x14ac:dyDescent="0.3">
      <c r="A50" s="111"/>
      <c r="B50" s="114">
        <v>45</v>
      </c>
      <c r="C50" s="115">
        <v>44620</v>
      </c>
      <c r="D50" s="116" t="s">
        <v>325</v>
      </c>
      <c r="E50" s="117">
        <v>900867900</v>
      </c>
      <c r="F50" s="117">
        <v>177214200</v>
      </c>
    </row>
    <row r="51" spans="1:6" ht="27.6" x14ac:dyDescent="0.3">
      <c r="A51" s="111"/>
      <c r="B51" s="114">
        <v>46</v>
      </c>
      <c r="C51" s="115">
        <v>44621</v>
      </c>
      <c r="D51" s="116" t="s">
        <v>326</v>
      </c>
      <c r="E51" s="117">
        <v>143214000</v>
      </c>
      <c r="F51" s="117">
        <v>813139000</v>
      </c>
    </row>
    <row r="52" spans="1:6" ht="27.6" x14ac:dyDescent="0.3">
      <c r="A52" s="111"/>
      <c r="B52" s="114">
        <v>47</v>
      </c>
      <c r="C52" s="115">
        <v>44622</v>
      </c>
      <c r="D52" s="116" t="s">
        <v>326</v>
      </c>
      <c r="E52" s="117">
        <v>962094800</v>
      </c>
      <c r="F52" s="117">
        <v>975933400</v>
      </c>
    </row>
    <row r="53" spans="1:6" ht="27.6" x14ac:dyDescent="0.3">
      <c r="A53" s="111"/>
      <c r="B53" s="114">
        <v>48</v>
      </c>
      <c r="C53" s="115">
        <v>44623</v>
      </c>
      <c r="D53" s="116" t="s">
        <v>326</v>
      </c>
      <c r="E53" s="117">
        <v>329164300</v>
      </c>
      <c r="F53" s="117">
        <v>402926500</v>
      </c>
    </row>
    <row r="54" spans="1:6" ht="27.6" x14ac:dyDescent="0.3">
      <c r="A54" s="111"/>
      <c r="B54" s="114">
        <v>49</v>
      </c>
      <c r="C54" s="115">
        <v>44624</v>
      </c>
      <c r="D54" s="116" t="s">
        <v>326</v>
      </c>
      <c r="E54" s="117">
        <v>817049800</v>
      </c>
      <c r="F54" s="117">
        <v>300113800</v>
      </c>
    </row>
    <row r="55" spans="1:6" x14ac:dyDescent="0.3">
      <c r="A55" s="111"/>
      <c r="B55" s="114">
        <v>50</v>
      </c>
      <c r="C55" s="115">
        <v>44626</v>
      </c>
      <c r="D55" s="116" t="s">
        <v>327</v>
      </c>
      <c r="E55" s="117">
        <v>391860000</v>
      </c>
      <c r="F55" s="117">
        <v>588547300</v>
      </c>
    </row>
    <row r="56" spans="1:6" x14ac:dyDescent="0.3">
      <c r="A56" s="111"/>
      <c r="B56" s="114">
        <v>51</v>
      </c>
      <c r="C56" s="115">
        <v>44627</v>
      </c>
      <c r="D56" s="116" t="s">
        <v>327</v>
      </c>
      <c r="E56" s="117">
        <v>96869700</v>
      </c>
      <c r="F56" s="117">
        <v>833678500</v>
      </c>
    </row>
    <row r="57" spans="1:6" x14ac:dyDescent="0.3">
      <c r="A57" s="111"/>
      <c r="B57" s="114">
        <v>52</v>
      </c>
      <c r="C57" s="115">
        <v>44627</v>
      </c>
      <c r="D57" s="116" t="s">
        <v>327</v>
      </c>
      <c r="E57" s="117">
        <v>308130900</v>
      </c>
      <c r="F57" s="117">
        <v>56214500</v>
      </c>
    </row>
    <row r="58" spans="1:6" x14ac:dyDescent="0.3">
      <c r="A58" s="111"/>
      <c r="B58" s="114">
        <v>53</v>
      </c>
      <c r="C58" s="115">
        <v>44630</v>
      </c>
      <c r="D58" s="116" t="s">
        <v>325</v>
      </c>
      <c r="E58" s="117">
        <v>222483400</v>
      </c>
      <c r="F58" s="117">
        <v>296024300</v>
      </c>
    </row>
    <row r="59" spans="1:6" x14ac:dyDescent="0.3">
      <c r="A59" s="111"/>
      <c r="B59" s="114">
        <v>54</v>
      </c>
      <c r="C59" s="115">
        <v>44632</v>
      </c>
      <c r="D59" s="116" t="s">
        <v>327</v>
      </c>
      <c r="E59" s="117">
        <v>285575700</v>
      </c>
      <c r="F59" s="117">
        <v>233148400</v>
      </c>
    </row>
    <row r="60" spans="1:6" ht="27.6" x14ac:dyDescent="0.3">
      <c r="A60" s="111"/>
      <c r="B60" s="114">
        <v>55</v>
      </c>
      <c r="C60" s="115">
        <v>44634</v>
      </c>
      <c r="D60" s="116" t="s">
        <v>326</v>
      </c>
      <c r="E60" s="117">
        <v>305993400</v>
      </c>
      <c r="F60" s="117">
        <v>884547900</v>
      </c>
    </row>
    <row r="61" spans="1:6" x14ac:dyDescent="0.3">
      <c r="A61" s="111"/>
      <c r="B61" s="114">
        <v>56</v>
      </c>
      <c r="C61" s="115">
        <v>44635</v>
      </c>
      <c r="D61" s="116" t="s">
        <v>327</v>
      </c>
      <c r="E61" s="117">
        <v>271147300</v>
      </c>
      <c r="F61" s="117">
        <v>999189900</v>
      </c>
    </row>
    <row r="62" spans="1:6" x14ac:dyDescent="0.3">
      <c r="A62" s="111"/>
      <c r="B62" s="114">
        <v>57</v>
      </c>
      <c r="C62" s="115">
        <v>44635</v>
      </c>
      <c r="D62" s="116" t="s">
        <v>327</v>
      </c>
      <c r="E62" s="117">
        <v>572106400</v>
      </c>
      <c r="F62" s="117">
        <v>361234900</v>
      </c>
    </row>
    <row r="63" spans="1:6" x14ac:dyDescent="0.3">
      <c r="A63" s="111"/>
      <c r="B63" s="114">
        <v>58</v>
      </c>
      <c r="C63" s="115">
        <v>44636</v>
      </c>
      <c r="D63" s="116" t="s">
        <v>325</v>
      </c>
      <c r="E63" s="117">
        <v>685859300</v>
      </c>
      <c r="F63" s="117">
        <v>30117200</v>
      </c>
    </row>
    <row r="64" spans="1:6" ht="27.6" x14ac:dyDescent="0.3">
      <c r="A64" s="111"/>
      <c r="B64" s="114">
        <v>59</v>
      </c>
      <c r="C64" s="115">
        <v>44637</v>
      </c>
      <c r="D64" s="116" t="s">
        <v>326</v>
      </c>
      <c r="E64" s="117">
        <v>501682400</v>
      </c>
      <c r="F64" s="117">
        <v>323845700</v>
      </c>
    </row>
    <row r="65" spans="1:6" x14ac:dyDescent="0.3">
      <c r="A65" s="111"/>
      <c r="B65" s="114">
        <v>60</v>
      </c>
      <c r="C65" s="115">
        <v>44640</v>
      </c>
      <c r="D65" s="116" t="s">
        <v>327</v>
      </c>
      <c r="E65" s="117">
        <v>225882200</v>
      </c>
      <c r="F65" s="117">
        <v>590701900</v>
      </c>
    </row>
    <row r="66" spans="1:6" x14ac:dyDescent="0.3">
      <c r="A66" s="111"/>
      <c r="B66" s="114">
        <v>61</v>
      </c>
      <c r="C66" s="115">
        <v>44642</v>
      </c>
      <c r="D66" s="116" t="s">
        <v>327</v>
      </c>
      <c r="E66" s="117">
        <v>193374400</v>
      </c>
      <c r="F66" s="117">
        <v>161367600</v>
      </c>
    </row>
    <row r="67" spans="1:6" x14ac:dyDescent="0.3">
      <c r="A67" s="111"/>
      <c r="B67" s="114">
        <v>62</v>
      </c>
      <c r="C67" s="115">
        <v>44643</v>
      </c>
      <c r="D67" s="116" t="s">
        <v>325</v>
      </c>
      <c r="E67" s="117">
        <v>684917500</v>
      </c>
      <c r="F67" s="117">
        <v>676131600</v>
      </c>
    </row>
    <row r="68" spans="1:6" ht="27.6" x14ac:dyDescent="0.3">
      <c r="A68" s="111"/>
      <c r="B68" s="114">
        <v>63</v>
      </c>
      <c r="C68" s="115">
        <v>44647</v>
      </c>
      <c r="D68" s="116" t="s">
        <v>326</v>
      </c>
      <c r="E68" s="117">
        <v>545631400</v>
      </c>
      <c r="F68" s="117">
        <v>32799400</v>
      </c>
    </row>
    <row r="69" spans="1:6" x14ac:dyDescent="0.3">
      <c r="A69" s="111"/>
      <c r="B69" s="114">
        <v>64</v>
      </c>
      <c r="C69" s="115">
        <v>44656</v>
      </c>
      <c r="D69" s="116" t="s">
        <v>327</v>
      </c>
      <c r="E69" s="117">
        <v>707204600</v>
      </c>
      <c r="F69" s="117">
        <v>375643400</v>
      </c>
    </row>
    <row r="70" spans="1:6" ht="27.6" x14ac:dyDescent="0.3">
      <c r="A70" s="111"/>
      <c r="B70" s="114">
        <v>65</v>
      </c>
      <c r="C70" s="115">
        <v>44656</v>
      </c>
      <c r="D70" s="116" t="s">
        <v>326</v>
      </c>
      <c r="E70" s="117">
        <v>510701800</v>
      </c>
      <c r="F70" s="117">
        <v>223141400</v>
      </c>
    </row>
    <row r="71" spans="1:6" ht="27.6" x14ac:dyDescent="0.3">
      <c r="A71" s="111"/>
      <c r="B71" s="114">
        <v>66</v>
      </c>
      <c r="C71" s="115">
        <v>44658</v>
      </c>
      <c r="D71" s="116" t="s">
        <v>326</v>
      </c>
      <c r="E71" s="117">
        <v>806261100</v>
      </c>
      <c r="F71" s="117">
        <v>668104600</v>
      </c>
    </row>
    <row r="72" spans="1:6" x14ac:dyDescent="0.3">
      <c r="A72" s="111"/>
      <c r="B72" s="114">
        <v>67</v>
      </c>
      <c r="C72" s="115">
        <v>44659</v>
      </c>
      <c r="D72" s="116" t="s">
        <v>327</v>
      </c>
      <c r="E72" s="117">
        <v>432509600</v>
      </c>
      <c r="F72" s="117">
        <v>398413100</v>
      </c>
    </row>
    <row r="73" spans="1:6" x14ac:dyDescent="0.3">
      <c r="A73" s="111"/>
      <c r="B73" s="114">
        <v>68</v>
      </c>
      <c r="C73" s="115">
        <v>44659</v>
      </c>
      <c r="D73" s="116" t="s">
        <v>327</v>
      </c>
      <c r="E73" s="117">
        <v>232679300</v>
      </c>
      <c r="F73" s="117">
        <v>846300900</v>
      </c>
    </row>
    <row r="74" spans="1:6" ht="27.6" x14ac:dyDescent="0.3">
      <c r="A74" s="111"/>
      <c r="B74" s="114">
        <v>69</v>
      </c>
      <c r="C74" s="115">
        <v>44661</v>
      </c>
      <c r="D74" s="116" t="s">
        <v>326</v>
      </c>
      <c r="E74" s="117">
        <v>931133400</v>
      </c>
      <c r="F74" s="117">
        <v>313220000</v>
      </c>
    </row>
    <row r="75" spans="1:6" x14ac:dyDescent="0.3">
      <c r="A75" s="111"/>
      <c r="B75" s="114">
        <v>70</v>
      </c>
      <c r="C75" s="115">
        <v>44666</v>
      </c>
      <c r="D75" s="116" t="s">
        <v>325</v>
      </c>
      <c r="E75" s="117">
        <v>436974800</v>
      </c>
      <c r="F75" s="117">
        <v>648077600</v>
      </c>
    </row>
    <row r="76" spans="1:6" x14ac:dyDescent="0.3">
      <c r="A76" s="111"/>
      <c r="B76" s="114">
        <v>71</v>
      </c>
      <c r="C76" s="115">
        <v>44667</v>
      </c>
      <c r="D76" s="116" t="s">
        <v>327</v>
      </c>
      <c r="E76" s="117">
        <v>687384400</v>
      </c>
      <c r="F76" s="117">
        <v>266169900</v>
      </c>
    </row>
    <row r="77" spans="1:6" x14ac:dyDescent="0.3">
      <c r="A77" s="111"/>
      <c r="B77" s="114">
        <v>72</v>
      </c>
      <c r="C77" s="115">
        <v>44668</v>
      </c>
      <c r="D77" s="116" t="s">
        <v>325</v>
      </c>
      <c r="E77" s="117">
        <v>871416600</v>
      </c>
      <c r="F77" s="117">
        <v>812951200</v>
      </c>
    </row>
    <row r="78" spans="1:6" ht="27.6" x14ac:dyDescent="0.3">
      <c r="A78" s="111"/>
      <c r="B78" s="114">
        <v>73</v>
      </c>
      <c r="C78" s="115">
        <v>44673</v>
      </c>
      <c r="D78" s="116" t="s">
        <v>326</v>
      </c>
      <c r="E78" s="117">
        <v>969946800</v>
      </c>
      <c r="F78" s="117">
        <v>270467100</v>
      </c>
    </row>
    <row r="79" spans="1:6" x14ac:dyDescent="0.3">
      <c r="A79" s="111"/>
      <c r="B79" s="114">
        <v>74</v>
      </c>
      <c r="C79" s="115">
        <v>44673</v>
      </c>
      <c r="D79" s="116" t="s">
        <v>325</v>
      </c>
      <c r="E79" s="117">
        <v>774312500</v>
      </c>
      <c r="F79" s="117">
        <v>927679100</v>
      </c>
    </row>
    <row r="80" spans="1:6" x14ac:dyDescent="0.3">
      <c r="A80" s="111"/>
      <c r="B80" s="114">
        <v>75</v>
      </c>
      <c r="C80" s="115">
        <v>44674</v>
      </c>
      <c r="D80" s="116" t="s">
        <v>327</v>
      </c>
      <c r="E80" s="117">
        <v>881277000</v>
      </c>
      <c r="F80" s="117">
        <v>513232900</v>
      </c>
    </row>
    <row r="81" spans="1:6" x14ac:dyDescent="0.3">
      <c r="A81" s="111"/>
      <c r="B81" s="114">
        <v>76</v>
      </c>
      <c r="C81" s="115">
        <v>44676</v>
      </c>
      <c r="D81" s="116" t="s">
        <v>325</v>
      </c>
      <c r="E81" s="117">
        <v>368664600</v>
      </c>
      <c r="F81" s="117">
        <v>828531700</v>
      </c>
    </row>
    <row r="82" spans="1:6" ht="27.6" x14ac:dyDescent="0.3">
      <c r="A82" s="111"/>
      <c r="B82" s="114">
        <v>77</v>
      </c>
      <c r="C82" s="115">
        <v>44676</v>
      </c>
      <c r="D82" s="116" t="s">
        <v>326</v>
      </c>
      <c r="E82" s="117">
        <v>48763900</v>
      </c>
      <c r="F82" s="117">
        <v>239742400</v>
      </c>
    </row>
    <row r="83" spans="1:6" ht="27.6" x14ac:dyDescent="0.3">
      <c r="A83" s="111"/>
      <c r="B83" s="114">
        <v>78</v>
      </c>
      <c r="C83" s="115">
        <v>44676</v>
      </c>
      <c r="D83" s="116" t="s">
        <v>326</v>
      </c>
      <c r="E83" s="117">
        <v>840195600</v>
      </c>
      <c r="F83" s="117">
        <v>601182200</v>
      </c>
    </row>
    <row r="84" spans="1:6" x14ac:dyDescent="0.3">
      <c r="A84" s="111"/>
      <c r="B84" s="114">
        <v>79</v>
      </c>
      <c r="C84" s="115">
        <v>44676</v>
      </c>
      <c r="D84" s="116" t="s">
        <v>325</v>
      </c>
      <c r="E84" s="117">
        <v>684241800</v>
      </c>
      <c r="F84" s="117">
        <v>242328100</v>
      </c>
    </row>
    <row r="85" spans="1:6" x14ac:dyDescent="0.3">
      <c r="A85" s="111"/>
      <c r="B85" s="114">
        <v>80</v>
      </c>
      <c r="C85" s="115">
        <v>44677</v>
      </c>
      <c r="D85" s="116" t="s">
        <v>327</v>
      </c>
      <c r="E85" s="117">
        <v>424158100</v>
      </c>
      <c r="F85" s="117">
        <v>491356200</v>
      </c>
    </row>
    <row r="86" spans="1:6" x14ac:dyDescent="0.3">
      <c r="A86" s="111"/>
      <c r="B86" s="114">
        <v>81</v>
      </c>
      <c r="C86" s="115">
        <v>44681</v>
      </c>
      <c r="D86" s="116" t="s">
        <v>327</v>
      </c>
      <c r="E86" s="117">
        <v>447084200</v>
      </c>
      <c r="F86" s="117">
        <v>429390900</v>
      </c>
    </row>
    <row r="87" spans="1:6" ht="27.6" x14ac:dyDescent="0.3">
      <c r="A87" s="111"/>
      <c r="B87" s="114">
        <v>82</v>
      </c>
      <c r="C87" s="115">
        <v>44682</v>
      </c>
      <c r="D87" s="116" t="s">
        <v>326</v>
      </c>
      <c r="E87" s="117">
        <v>51211500</v>
      </c>
      <c r="F87" s="117">
        <v>426943100</v>
      </c>
    </row>
    <row r="88" spans="1:6" ht="27.6" x14ac:dyDescent="0.3">
      <c r="A88" s="111"/>
      <c r="B88" s="114">
        <v>83</v>
      </c>
      <c r="C88" s="115">
        <v>44682</v>
      </c>
      <c r="D88" s="116" t="s">
        <v>326</v>
      </c>
      <c r="E88" s="117">
        <v>401317000</v>
      </c>
      <c r="F88" s="117">
        <v>731899100</v>
      </c>
    </row>
    <row r="89" spans="1:6" x14ac:dyDescent="0.3">
      <c r="A89" s="111"/>
      <c r="B89" s="114">
        <v>84</v>
      </c>
      <c r="C89" s="115">
        <v>44682</v>
      </c>
      <c r="D89" s="116" t="s">
        <v>325</v>
      </c>
      <c r="E89" s="117">
        <v>793611200</v>
      </c>
      <c r="F89" s="117">
        <v>60958200</v>
      </c>
    </row>
    <row r="90" spans="1:6" ht="27.6" x14ac:dyDescent="0.3">
      <c r="A90" s="111"/>
      <c r="B90" s="114">
        <v>85</v>
      </c>
      <c r="C90" s="115">
        <v>44685</v>
      </c>
      <c r="D90" s="116" t="s">
        <v>326</v>
      </c>
      <c r="E90" s="117">
        <v>933618800</v>
      </c>
      <c r="F90" s="117">
        <v>822867600</v>
      </c>
    </row>
    <row r="91" spans="1:6" x14ac:dyDescent="0.3">
      <c r="A91" s="111"/>
      <c r="B91" s="114">
        <v>86</v>
      </c>
      <c r="C91" s="115">
        <v>44685</v>
      </c>
      <c r="D91" s="116" t="s">
        <v>325</v>
      </c>
      <c r="E91" s="117">
        <v>723758900</v>
      </c>
      <c r="F91" s="117">
        <v>294003000</v>
      </c>
    </row>
    <row r="92" spans="1:6" ht="27.6" x14ac:dyDescent="0.3">
      <c r="A92" s="111"/>
      <c r="B92" s="114">
        <v>87</v>
      </c>
      <c r="C92" s="115">
        <v>44686</v>
      </c>
      <c r="D92" s="116" t="s">
        <v>326</v>
      </c>
      <c r="E92" s="117">
        <v>833935900</v>
      </c>
      <c r="F92" s="117">
        <v>575816900</v>
      </c>
    </row>
    <row r="93" spans="1:6" x14ac:dyDescent="0.3">
      <c r="A93" s="111"/>
      <c r="B93" s="114">
        <v>88</v>
      </c>
      <c r="C93" s="115">
        <v>44689</v>
      </c>
      <c r="D93" s="116" t="s">
        <v>327</v>
      </c>
      <c r="E93" s="117">
        <v>164924200</v>
      </c>
      <c r="F93" s="117">
        <v>702705900</v>
      </c>
    </row>
    <row r="94" spans="1:6" ht="27.6" x14ac:dyDescent="0.3">
      <c r="A94" s="111"/>
      <c r="B94" s="114">
        <v>89</v>
      </c>
      <c r="C94" s="115">
        <v>44690</v>
      </c>
      <c r="D94" s="116" t="s">
        <v>326</v>
      </c>
      <c r="E94" s="117">
        <v>632511200</v>
      </c>
      <c r="F94" s="117">
        <v>863722400</v>
      </c>
    </row>
    <row r="95" spans="1:6" ht="27.6" x14ac:dyDescent="0.3">
      <c r="A95" s="111"/>
      <c r="B95" s="114">
        <v>90</v>
      </c>
      <c r="C95" s="115">
        <v>44690</v>
      </c>
      <c r="D95" s="116" t="s">
        <v>326</v>
      </c>
      <c r="E95" s="117">
        <v>360820400</v>
      </c>
      <c r="F95" s="117">
        <v>296874400</v>
      </c>
    </row>
    <row r="96" spans="1:6" x14ac:dyDescent="0.3">
      <c r="A96" s="111"/>
      <c r="B96" s="114">
        <v>91</v>
      </c>
      <c r="C96" s="115">
        <v>44690</v>
      </c>
      <c r="D96" s="116" t="s">
        <v>325</v>
      </c>
      <c r="E96" s="117">
        <v>555898900</v>
      </c>
      <c r="F96" s="117">
        <v>128700800</v>
      </c>
    </row>
    <row r="97" spans="1:6" x14ac:dyDescent="0.3">
      <c r="A97" s="111"/>
      <c r="B97" s="114">
        <v>92</v>
      </c>
      <c r="C97" s="115">
        <v>44691</v>
      </c>
      <c r="D97" s="116" t="s">
        <v>325</v>
      </c>
      <c r="E97" s="117">
        <v>574642900</v>
      </c>
      <c r="F97" s="117">
        <v>631998200</v>
      </c>
    </row>
    <row r="98" spans="1:6" x14ac:dyDescent="0.3">
      <c r="A98" s="111"/>
      <c r="B98" s="114">
        <v>93</v>
      </c>
      <c r="C98" s="115">
        <v>44693</v>
      </c>
      <c r="D98" s="116" t="s">
        <v>327</v>
      </c>
      <c r="E98" s="117">
        <v>804718500</v>
      </c>
      <c r="F98" s="117">
        <v>447067200</v>
      </c>
    </row>
    <row r="99" spans="1:6" ht="27.6" x14ac:dyDescent="0.3">
      <c r="A99" s="111"/>
      <c r="B99" s="114">
        <v>94</v>
      </c>
      <c r="C99" s="115">
        <v>44695</v>
      </c>
      <c r="D99" s="116" t="s">
        <v>326</v>
      </c>
      <c r="E99" s="117">
        <v>321418100</v>
      </c>
      <c r="F99" s="117">
        <v>366861700</v>
      </c>
    </row>
    <row r="100" spans="1:6" ht="27.6" x14ac:dyDescent="0.3">
      <c r="A100" s="111"/>
      <c r="B100" s="114">
        <v>95</v>
      </c>
      <c r="C100" s="115">
        <v>44696</v>
      </c>
      <c r="D100" s="116" t="s">
        <v>326</v>
      </c>
      <c r="E100" s="117">
        <v>448345200</v>
      </c>
      <c r="F100" s="117">
        <v>197825200</v>
      </c>
    </row>
    <row r="101" spans="1:6" ht="27.6" x14ac:dyDescent="0.3">
      <c r="A101" s="111"/>
      <c r="B101" s="114">
        <v>96</v>
      </c>
      <c r="C101" s="115">
        <v>44700</v>
      </c>
      <c r="D101" s="116" t="s">
        <v>326</v>
      </c>
      <c r="E101" s="117">
        <v>497679700</v>
      </c>
      <c r="F101" s="117">
        <v>791541200</v>
      </c>
    </row>
    <row r="102" spans="1:6" x14ac:dyDescent="0.3">
      <c r="A102" s="111"/>
      <c r="B102" s="114">
        <v>97</v>
      </c>
      <c r="C102" s="115">
        <v>44700</v>
      </c>
      <c r="D102" s="116" t="s">
        <v>327</v>
      </c>
      <c r="E102" s="117">
        <v>34345000</v>
      </c>
      <c r="F102" s="117">
        <v>789468900</v>
      </c>
    </row>
    <row r="103" spans="1:6" x14ac:dyDescent="0.3">
      <c r="A103" s="111"/>
      <c r="B103" s="114">
        <v>98</v>
      </c>
      <c r="C103" s="115">
        <v>44703</v>
      </c>
      <c r="D103" s="116" t="s">
        <v>325</v>
      </c>
      <c r="E103" s="117">
        <v>446770600</v>
      </c>
      <c r="F103" s="117">
        <v>553811600</v>
      </c>
    </row>
    <row r="104" spans="1:6" x14ac:dyDescent="0.3">
      <c r="A104" s="111"/>
      <c r="B104" s="114">
        <v>99</v>
      </c>
      <c r="C104" s="115">
        <v>44703</v>
      </c>
      <c r="D104" s="116" t="s">
        <v>325</v>
      </c>
      <c r="E104" s="117">
        <v>394757300</v>
      </c>
      <c r="F104" s="117">
        <v>597753300</v>
      </c>
    </row>
    <row r="105" spans="1:6" x14ac:dyDescent="0.3">
      <c r="A105" s="111"/>
      <c r="B105" s="114">
        <v>100</v>
      </c>
      <c r="C105" s="115">
        <v>44704</v>
      </c>
      <c r="D105" s="116" t="s">
        <v>327</v>
      </c>
      <c r="E105" s="117">
        <v>581642100</v>
      </c>
      <c r="F105" s="117">
        <v>186406700</v>
      </c>
    </row>
    <row r="106" spans="1:6" ht="27.6" x14ac:dyDescent="0.3">
      <c r="A106" s="111"/>
      <c r="B106" s="114">
        <v>101</v>
      </c>
      <c r="C106" s="115">
        <v>44704</v>
      </c>
      <c r="D106" s="116" t="s">
        <v>326</v>
      </c>
      <c r="E106" s="117">
        <v>12733500</v>
      </c>
      <c r="F106" s="117">
        <v>993003600</v>
      </c>
    </row>
    <row r="107" spans="1:6" x14ac:dyDescent="0.3">
      <c r="A107" s="111"/>
      <c r="B107" s="114">
        <v>102</v>
      </c>
      <c r="C107" s="115">
        <v>44705</v>
      </c>
      <c r="D107" s="116" t="s">
        <v>325</v>
      </c>
      <c r="E107" s="117">
        <v>289806400</v>
      </c>
      <c r="F107" s="117">
        <v>215174700</v>
      </c>
    </row>
    <row r="108" spans="1:6" x14ac:dyDescent="0.3">
      <c r="A108" s="111"/>
      <c r="B108" s="114">
        <v>103</v>
      </c>
      <c r="C108" s="115">
        <v>44707</v>
      </c>
      <c r="D108" s="116" t="s">
        <v>325</v>
      </c>
      <c r="E108" s="117">
        <v>482794200</v>
      </c>
      <c r="F108" s="117">
        <v>811255900</v>
      </c>
    </row>
    <row r="109" spans="1:6" x14ac:dyDescent="0.3">
      <c r="A109" s="111"/>
      <c r="B109" s="114">
        <v>104</v>
      </c>
      <c r="C109" s="115">
        <v>44709</v>
      </c>
      <c r="D109" s="116" t="s">
        <v>325</v>
      </c>
      <c r="E109" s="117">
        <v>91422000</v>
      </c>
      <c r="F109" s="117">
        <v>449784700</v>
      </c>
    </row>
    <row r="110" spans="1:6" ht="27.6" x14ac:dyDescent="0.3">
      <c r="A110" s="111"/>
      <c r="B110" s="114">
        <v>105</v>
      </c>
      <c r="C110" s="115">
        <v>44710</v>
      </c>
      <c r="D110" s="116" t="s">
        <v>326</v>
      </c>
      <c r="E110" s="117">
        <v>671955100</v>
      </c>
      <c r="F110" s="117">
        <v>11035600</v>
      </c>
    </row>
    <row r="111" spans="1:6" ht="27.6" x14ac:dyDescent="0.3">
      <c r="A111" s="111"/>
      <c r="B111" s="114">
        <v>106</v>
      </c>
      <c r="C111" s="115">
        <v>44711</v>
      </c>
      <c r="D111" s="116" t="s">
        <v>326</v>
      </c>
      <c r="E111" s="117">
        <v>468888400</v>
      </c>
      <c r="F111" s="117">
        <v>12805500</v>
      </c>
    </row>
    <row r="112" spans="1:6" ht="27.6" x14ac:dyDescent="0.3">
      <c r="A112" s="111"/>
      <c r="B112" s="114">
        <v>107</v>
      </c>
      <c r="C112" s="115">
        <v>44714</v>
      </c>
      <c r="D112" s="116" t="s">
        <v>326</v>
      </c>
      <c r="E112" s="117">
        <v>883971900</v>
      </c>
      <c r="F112" s="117">
        <v>418358600</v>
      </c>
    </row>
    <row r="113" spans="1:6" x14ac:dyDescent="0.3">
      <c r="A113" s="111"/>
      <c r="B113" s="114">
        <v>108</v>
      </c>
      <c r="C113" s="115">
        <v>44717</v>
      </c>
      <c r="D113" s="116" t="s">
        <v>325</v>
      </c>
      <c r="E113" s="117">
        <v>370630900</v>
      </c>
      <c r="F113" s="117">
        <v>914787600</v>
      </c>
    </row>
    <row r="114" spans="1:6" ht="27.6" x14ac:dyDescent="0.3">
      <c r="A114" s="111"/>
      <c r="B114" s="114">
        <v>109</v>
      </c>
      <c r="C114" s="115">
        <v>44718</v>
      </c>
      <c r="D114" s="116" t="s">
        <v>326</v>
      </c>
      <c r="E114" s="117">
        <v>79553200</v>
      </c>
      <c r="F114" s="117">
        <v>83927000</v>
      </c>
    </row>
    <row r="115" spans="1:6" ht="27.6" x14ac:dyDescent="0.3">
      <c r="A115" s="111"/>
      <c r="B115" s="114">
        <v>110</v>
      </c>
      <c r="C115" s="115">
        <v>44722</v>
      </c>
      <c r="D115" s="116" t="s">
        <v>326</v>
      </c>
      <c r="E115" s="117">
        <v>110473700</v>
      </c>
      <c r="F115" s="117">
        <v>22674700</v>
      </c>
    </row>
    <row r="116" spans="1:6" x14ac:dyDescent="0.3">
      <c r="A116" s="111"/>
      <c r="B116" s="114">
        <v>111</v>
      </c>
      <c r="C116" s="115">
        <v>44723</v>
      </c>
      <c r="D116" s="116" t="s">
        <v>327</v>
      </c>
      <c r="E116" s="117">
        <v>440579400</v>
      </c>
      <c r="F116" s="117">
        <v>547721900</v>
      </c>
    </row>
    <row r="117" spans="1:6" ht="27.6" x14ac:dyDescent="0.3">
      <c r="A117" s="111"/>
      <c r="B117" s="114">
        <v>112</v>
      </c>
      <c r="C117" s="115">
        <v>44724</v>
      </c>
      <c r="D117" s="116" t="s">
        <v>326</v>
      </c>
      <c r="E117" s="117">
        <v>755168700</v>
      </c>
      <c r="F117" s="117">
        <v>890950400</v>
      </c>
    </row>
    <row r="118" spans="1:6" x14ac:dyDescent="0.3">
      <c r="A118" s="111"/>
      <c r="B118" s="114">
        <v>113</v>
      </c>
      <c r="C118" s="115">
        <v>44724</v>
      </c>
      <c r="D118" s="116" t="s">
        <v>327</v>
      </c>
      <c r="E118" s="117">
        <v>58715100</v>
      </c>
      <c r="F118" s="117">
        <v>412484000</v>
      </c>
    </row>
    <row r="119" spans="1:6" x14ac:dyDescent="0.3">
      <c r="A119" s="111"/>
      <c r="B119" s="114">
        <v>114</v>
      </c>
      <c r="C119" s="115">
        <v>44725</v>
      </c>
      <c r="D119" s="116" t="s">
        <v>327</v>
      </c>
      <c r="E119" s="117">
        <v>411436900</v>
      </c>
      <c r="F119" s="117">
        <v>384040900</v>
      </c>
    </row>
    <row r="120" spans="1:6" x14ac:dyDescent="0.3">
      <c r="A120" s="111"/>
      <c r="B120" s="114">
        <v>115</v>
      </c>
      <c r="C120" s="115">
        <v>44728</v>
      </c>
      <c r="D120" s="116" t="s">
        <v>325</v>
      </c>
      <c r="E120" s="117">
        <v>864029500</v>
      </c>
      <c r="F120" s="117">
        <v>291166500</v>
      </c>
    </row>
    <row r="121" spans="1:6" x14ac:dyDescent="0.3">
      <c r="A121" s="111"/>
      <c r="B121" s="114">
        <v>116</v>
      </c>
      <c r="C121" s="115">
        <v>44729</v>
      </c>
      <c r="D121" s="116" t="s">
        <v>325</v>
      </c>
      <c r="E121" s="117">
        <v>447441900</v>
      </c>
      <c r="F121" s="117">
        <v>802483600</v>
      </c>
    </row>
    <row r="122" spans="1:6" x14ac:dyDescent="0.3">
      <c r="A122" s="111"/>
      <c r="B122" s="114">
        <v>117</v>
      </c>
      <c r="C122" s="115">
        <v>44729</v>
      </c>
      <c r="D122" s="116" t="s">
        <v>327</v>
      </c>
      <c r="E122" s="117">
        <v>15913100</v>
      </c>
      <c r="F122" s="117">
        <v>850752500</v>
      </c>
    </row>
    <row r="123" spans="1:6" x14ac:dyDescent="0.3">
      <c r="A123" s="111"/>
      <c r="B123" s="114">
        <v>118</v>
      </c>
      <c r="C123" s="115">
        <v>44730</v>
      </c>
      <c r="D123" s="116" t="s">
        <v>325</v>
      </c>
      <c r="E123" s="117">
        <v>879631200</v>
      </c>
      <c r="F123" s="117">
        <v>999798500</v>
      </c>
    </row>
    <row r="124" spans="1:6" ht="27.6" x14ac:dyDescent="0.3">
      <c r="A124" s="111"/>
      <c r="B124" s="114">
        <v>119</v>
      </c>
      <c r="C124" s="115">
        <v>44730</v>
      </c>
      <c r="D124" s="116" t="s">
        <v>326</v>
      </c>
      <c r="E124" s="117">
        <v>252055400</v>
      </c>
      <c r="F124" s="117">
        <v>218976400</v>
      </c>
    </row>
    <row r="125" spans="1:6" ht="27.6" x14ac:dyDescent="0.3">
      <c r="A125" s="111"/>
      <c r="B125" s="114">
        <v>120</v>
      </c>
      <c r="C125" s="115">
        <v>44731</v>
      </c>
      <c r="D125" s="116" t="s">
        <v>326</v>
      </c>
      <c r="E125" s="117">
        <v>952539900</v>
      </c>
      <c r="F125" s="117">
        <v>757970200</v>
      </c>
    </row>
    <row r="126" spans="1:6" ht="27.6" x14ac:dyDescent="0.3">
      <c r="A126" s="111"/>
      <c r="B126" s="114">
        <v>121</v>
      </c>
      <c r="C126" s="115">
        <v>44735</v>
      </c>
      <c r="D126" s="116" t="s">
        <v>326</v>
      </c>
      <c r="E126" s="117">
        <v>238381100</v>
      </c>
      <c r="F126" s="117">
        <v>539817900</v>
      </c>
    </row>
    <row r="127" spans="1:6" ht="27.6" x14ac:dyDescent="0.3">
      <c r="A127" s="111"/>
      <c r="B127" s="114">
        <v>122</v>
      </c>
      <c r="C127" s="115">
        <v>44736</v>
      </c>
      <c r="D127" s="116" t="s">
        <v>326</v>
      </c>
      <c r="E127" s="117">
        <v>184613200</v>
      </c>
      <c r="F127" s="117">
        <v>523236400</v>
      </c>
    </row>
    <row r="128" spans="1:6" x14ac:dyDescent="0.3">
      <c r="A128" s="111"/>
      <c r="B128" s="114">
        <v>123</v>
      </c>
      <c r="C128" s="115">
        <v>44737</v>
      </c>
      <c r="D128" s="116" t="s">
        <v>327</v>
      </c>
      <c r="E128" s="117">
        <v>531491700</v>
      </c>
      <c r="F128" s="117">
        <v>893028700</v>
      </c>
    </row>
    <row r="129" spans="1:6" x14ac:dyDescent="0.3">
      <c r="A129" s="111"/>
      <c r="B129" s="114">
        <v>124</v>
      </c>
      <c r="C129" s="115">
        <v>44738</v>
      </c>
      <c r="D129" s="116" t="s">
        <v>327</v>
      </c>
      <c r="E129" s="117">
        <v>52279100</v>
      </c>
      <c r="F129" s="117">
        <v>799841900</v>
      </c>
    </row>
    <row r="130" spans="1:6" ht="27.6" x14ac:dyDescent="0.3">
      <c r="A130" s="111"/>
      <c r="B130" s="114">
        <v>125</v>
      </c>
      <c r="C130" s="115">
        <v>44739</v>
      </c>
      <c r="D130" s="116" t="s">
        <v>326</v>
      </c>
      <c r="E130" s="117">
        <v>712858000</v>
      </c>
      <c r="F130" s="117">
        <v>683476900</v>
      </c>
    </row>
    <row r="131" spans="1:6" x14ac:dyDescent="0.3">
      <c r="A131" s="111"/>
      <c r="B131" s="114">
        <v>126</v>
      </c>
      <c r="C131" s="115">
        <v>44740</v>
      </c>
      <c r="D131" s="116" t="s">
        <v>327</v>
      </c>
      <c r="E131" s="117">
        <v>15752900</v>
      </c>
      <c r="F131" s="117">
        <v>418636200</v>
      </c>
    </row>
    <row r="132" spans="1:6" x14ac:dyDescent="0.3">
      <c r="A132" s="111"/>
      <c r="B132" s="114">
        <v>127</v>
      </c>
      <c r="C132" s="115">
        <v>44740</v>
      </c>
      <c r="D132" s="116" t="s">
        <v>325</v>
      </c>
      <c r="E132" s="117">
        <v>770169300</v>
      </c>
      <c r="F132" s="117">
        <v>341764700</v>
      </c>
    </row>
    <row r="133" spans="1:6" ht="27.6" x14ac:dyDescent="0.3">
      <c r="A133" s="111"/>
      <c r="B133" s="114">
        <v>128</v>
      </c>
      <c r="C133" s="115">
        <v>44742</v>
      </c>
      <c r="D133" s="116" t="s">
        <v>326</v>
      </c>
      <c r="E133" s="117">
        <v>423353200</v>
      </c>
      <c r="F133" s="117">
        <v>30847300</v>
      </c>
    </row>
    <row r="134" spans="1:6" x14ac:dyDescent="0.3">
      <c r="A134" s="111"/>
      <c r="B134" s="114">
        <v>129</v>
      </c>
      <c r="C134" s="115">
        <v>44742</v>
      </c>
      <c r="D134" s="116" t="s">
        <v>325</v>
      </c>
      <c r="E134" s="117">
        <v>876972300</v>
      </c>
      <c r="F134" s="117">
        <v>390366400</v>
      </c>
    </row>
    <row r="135" spans="1:6" x14ac:dyDescent="0.3">
      <c r="A135" s="111"/>
      <c r="B135" s="114">
        <v>130</v>
      </c>
      <c r="C135" s="115">
        <v>44745</v>
      </c>
      <c r="D135" s="116" t="s">
        <v>325</v>
      </c>
      <c r="E135" s="117">
        <v>336393800</v>
      </c>
      <c r="F135" s="117">
        <v>486622700</v>
      </c>
    </row>
    <row r="136" spans="1:6" x14ac:dyDescent="0.3">
      <c r="A136" s="111"/>
      <c r="B136" s="114">
        <v>131</v>
      </c>
      <c r="C136" s="115">
        <v>44746</v>
      </c>
      <c r="D136" s="116" t="s">
        <v>325</v>
      </c>
      <c r="E136" s="117">
        <v>827491500</v>
      </c>
      <c r="F136" s="117">
        <v>151285900</v>
      </c>
    </row>
    <row r="137" spans="1:6" ht="27.6" x14ac:dyDescent="0.3">
      <c r="A137" s="111"/>
      <c r="B137" s="114">
        <v>132</v>
      </c>
      <c r="C137" s="115">
        <v>44747</v>
      </c>
      <c r="D137" s="116" t="s">
        <v>326</v>
      </c>
      <c r="E137" s="117">
        <v>266806200</v>
      </c>
      <c r="F137" s="117">
        <v>52859300</v>
      </c>
    </row>
    <row r="138" spans="1:6" ht="27.6" x14ac:dyDescent="0.3">
      <c r="A138" s="111"/>
      <c r="B138" s="114">
        <v>133</v>
      </c>
      <c r="C138" s="115">
        <v>44748</v>
      </c>
      <c r="D138" s="116" t="s">
        <v>326</v>
      </c>
      <c r="E138" s="117">
        <v>73529900</v>
      </c>
      <c r="F138" s="117">
        <v>758391300</v>
      </c>
    </row>
    <row r="139" spans="1:6" x14ac:dyDescent="0.3">
      <c r="A139" s="111"/>
      <c r="B139" s="114">
        <v>134</v>
      </c>
      <c r="C139" s="115">
        <v>44748</v>
      </c>
      <c r="D139" s="116" t="s">
        <v>327</v>
      </c>
      <c r="E139" s="117">
        <v>106683000</v>
      </c>
      <c r="F139" s="117">
        <v>626788400</v>
      </c>
    </row>
    <row r="140" spans="1:6" ht="27.6" x14ac:dyDescent="0.3">
      <c r="A140" s="111"/>
      <c r="B140" s="114">
        <v>135</v>
      </c>
      <c r="C140" s="115">
        <v>44749</v>
      </c>
      <c r="D140" s="116" t="s">
        <v>326</v>
      </c>
      <c r="E140" s="117">
        <v>936461700</v>
      </c>
      <c r="F140" s="117">
        <v>655781500</v>
      </c>
    </row>
    <row r="141" spans="1:6" ht="27.6" x14ac:dyDescent="0.3">
      <c r="A141" s="111"/>
      <c r="B141" s="114">
        <v>136</v>
      </c>
      <c r="C141" s="115">
        <v>44751</v>
      </c>
      <c r="D141" s="116" t="s">
        <v>326</v>
      </c>
      <c r="E141" s="117">
        <v>100394700</v>
      </c>
      <c r="F141" s="117">
        <v>711736300</v>
      </c>
    </row>
    <row r="142" spans="1:6" x14ac:dyDescent="0.3">
      <c r="A142" s="111"/>
      <c r="B142" s="114">
        <v>137</v>
      </c>
      <c r="C142" s="115">
        <v>44751</v>
      </c>
      <c r="D142" s="116" t="s">
        <v>325</v>
      </c>
      <c r="E142" s="117">
        <v>761889200</v>
      </c>
      <c r="F142" s="117">
        <v>191687500</v>
      </c>
    </row>
    <row r="143" spans="1:6" x14ac:dyDescent="0.3">
      <c r="A143" s="111"/>
      <c r="B143" s="114">
        <v>138</v>
      </c>
      <c r="C143" s="115">
        <v>44752</v>
      </c>
      <c r="D143" s="116" t="s">
        <v>325</v>
      </c>
      <c r="E143" s="117">
        <v>561166600</v>
      </c>
      <c r="F143" s="117">
        <v>782164400</v>
      </c>
    </row>
    <row r="144" spans="1:6" x14ac:dyDescent="0.3">
      <c r="A144" s="111"/>
      <c r="B144" s="114">
        <v>139</v>
      </c>
      <c r="C144" s="115">
        <v>44752</v>
      </c>
      <c r="D144" s="116" t="s">
        <v>327</v>
      </c>
      <c r="E144" s="117">
        <v>607581900</v>
      </c>
      <c r="F144" s="117">
        <v>697349400</v>
      </c>
    </row>
    <row r="145" spans="1:6" x14ac:dyDescent="0.3">
      <c r="A145" s="111"/>
      <c r="B145" s="114">
        <v>140</v>
      </c>
      <c r="C145" s="115">
        <v>44753</v>
      </c>
      <c r="D145" s="116" t="s">
        <v>327</v>
      </c>
      <c r="E145" s="117">
        <v>480378500</v>
      </c>
      <c r="F145" s="117">
        <v>224565200</v>
      </c>
    </row>
    <row r="146" spans="1:6" ht="27.6" x14ac:dyDescent="0.3">
      <c r="A146" s="111"/>
      <c r="B146" s="114">
        <v>141</v>
      </c>
      <c r="C146" s="115">
        <v>44762</v>
      </c>
      <c r="D146" s="116" t="s">
        <v>326</v>
      </c>
      <c r="E146" s="117">
        <v>615578800</v>
      </c>
      <c r="F146" s="117">
        <v>379978800</v>
      </c>
    </row>
    <row r="147" spans="1:6" x14ac:dyDescent="0.3">
      <c r="A147" s="111"/>
      <c r="B147" s="114">
        <v>142</v>
      </c>
      <c r="C147" s="115">
        <v>44762</v>
      </c>
      <c r="D147" s="116" t="s">
        <v>325</v>
      </c>
      <c r="E147" s="117">
        <v>114515200</v>
      </c>
      <c r="F147" s="117">
        <v>36340300</v>
      </c>
    </row>
    <row r="148" spans="1:6" x14ac:dyDescent="0.3">
      <c r="A148" s="111"/>
      <c r="B148" s="114">
        <v>143</v>
      </c>
      <c r="C148" s="115">
        <v>44764</v>
      </c>
      <c r="D148" s="116" t="s">
        <v>327</v>
      </c>
      <c r="E148" s="117">
        <v>493389200</v>
      </c>
      <c r="F148" s="117">
        <v>759249000</v>
      </c>
    </row>
    <row r="149" spans="1:6" x14ac:dyDescent="0.3">
      <c r="A149" s="111"/>
      <c r="B149" s="114">
        <v>144</v>
      </c>
      <c r="C149" s="115">
        <v>44765</v>
      </c>
      <c r="D149" s="116" t="s">
        <v>327</v>
      </c>
      <c r="E149" s="117">
        <v>671715200</v>
      </c>
      <c r="F149" s="117">
        <v>727426500</v>
      </c>
    </row>
    <row r="150" spans="1:6" ht="27.6" x14ac:dyDescent="0.3">
      <c r="A150" s="111"/>
      <c r="B150" s="114">
        <v>145</v>
      </c>
      <c r="C150" s="115">
        <v>44766</v>
      </c>
      <c r="D150" s="116" t="s">
        <v>326</v>
      </c>
      <c r="E150" s="117">
        <v>268829400</v>
      </c>
      <c r="F150" s="117">
        <v>824322200</v>
      </c>
    </row>
    <row r="151" spans="1:6" x14ac:dyDescent="0.3">
      <c r="A151" s="111"/>
      <c r="B151" s="114">
        <v>146</v>
      </c>
      <c r="C151" s="115">
        <v>44766</v>
      </c>
      <c r="D151" s="116" t="s">
        <v>325</v>
      </c>
      <c r="E151" s="117">
        <v>400570500</v>
      </c>
      <c r="F151" s="117">
        <v>944756000</v>
      </c>
    </row>
    <row r="152" spans="1:6" ht="27.6" x14ac:dyDescent="0.3">
      <c r="A152" s="111"/>
      <c r="B152" s="114">
        <v>147</v>
      </c>
      <c r="C152" s="115">
        <v>44767</v>
      </c>
      <c r="D152" s="116" t="s">
        <v>326</v>
      </c>
      <c r="E152" s="117">
        <v>864420000</v>
      </c>
      <c r="F152" s="117">
        <v>970161800</v>
      </c>
    </row>
    <row r="153" spans="1:6" ht="27.6" x14ac:dyDescent="0.3">
      <c r="A153" s="111"/>
      <c r="B153" s="114">
        <v>148</v>
      </c>
      <c r="C153" s="115">
        <v>44768</v>
      </c>
      <c r="D153" s="116" t="s">
        <v>326</v>
      </c>
      <c r="E153" s="117">
        <v>810781500</v>
      </c>
      <c r="F153" s="117">
        <v>82481900</v>
      </c>
    </row>
    <row r="154" spans="1:6" ht="27.6" x14ac:dyDescent="0.3">
      <c r="A154" s="111"/>
      <c r="B154" s="114">
        <v>149</v>
      </c>
      <c r="C154" s="115">
        <v>44771</v>
      </c>
      <c r="D154" s="116" t="s">
        <v>326</v>
      </c>
      <c r="E154" s="117">
        <v>79522700</v>
      </c>
      <c r="F154" s="117">
        <v>492942400</v>
      </c>
    </row>
    <row r="155" spans="1:6" x14ac:dyDescent="0.3">
      <c r="A155" s="111"/>
      <c r="B155" s="114">
        <v>150</v>
      </c>
      <c r="C155" s="115">
        <v>44772</v>
      </c>
      <c r="D155" s="116" t="s">
        <v>327</v>
      </c>
      <c r="E155" s="117">
        <v>296279800</v>
      </c>
      <c r="F155" s="117">
        <v>910856900</v>
      </c>
    </row>
    <row r="156" spans="1:6" ht="27.6" x14ac:dyDescent="0.3">
      <c r="A156" s="111"/>
      <c r="B156" s="114">
        <v>151</v>
      </c>
      <c r="C156" s="115">
        <v>44773</v>
      </c>
      <c r="D156" s="116" t="s">
        <v>326</v>
      </c>
      <c r="E156" s="117">
        <v>387667000</v>
      </c>
      <c r="F156" s="117">
        <v>808722900</v>
      </c>
    </row>
    <row r="157" spans="1:6" ht="27.6" x14ac:dyDescent="0.3">
      <c r="A157" s="111"/>
      <c r="B157" s="114">
        <v>152</v>
      </c>
      <c r="C157" s="115">
        <v>44774</v>
      </c>
      <c r="D157" s="116" t="s">
        <v>326</v>
      </c>
      <c r="E157" s="117">
        <v>795800100</v>
      </c>
      <c r="F157" s="117">
        <v>951233600</v>
      </c>
    </row>
    <row r="158" spans="1:6" x14ac:dyDescent="0.3">
      <c r="A158" s="111"/>
      <c r="B158" s="114">
        <v>153</v>
      </c>
      <c r="C158" s="115">
        <v>44774</v>
      </c>
      <c r="D158" s="116" t="s">
        <v>325</v>
      </c>
      <c r="E158" s="117">
        <v>558450600</v>
      </c>
      <c r="F158" s="117">
        <v>967559400</v>
      </c>
    </row>
    <row r="159" spans="1:6" x14ac:dyDescent="0.3">
      <c r="A159" s="111"/>
      <c r="B159" s="114">
        <v>154</v>
      </c>
      <c r="C159" s="115">
        <v>44774</v>
      </c>
      <c r="D159" s="116" t="s">
        <v>327</v>
      </c>
      <c r="E159" s="117">
        <v>663711900</v>
      </c>
      <c r="F159" s="117">
        <v>842985400</v>
      </c>
    </row>
    <row r="160" spans="1:6" x14ac:dyDescent="0.3">
      <c r="A160" s="111"/>
      <c r="B160" s="114">
        <v>155</v>
      </c>
      <c r="C160" s="115">
        <v>44775</v>
      </c>
      <c r="D160" s="116" t="s">
        <v>325</v>
      </c>
      <c r="E160" s="117">
        <v>243981200</v>
      </c>
      <c r="F160" s="117">
        <v>535382700</v>
      </c>
    </row>
    <row r="161" spans="1:6" x14ac:dyDescent="0.3">
      <c r="A161" s="111"/>
      <c r="B161" s="114">
        <v>156</v>
      </c>
      <c r="C161" s="115">
        <v>44776</v>
      </c>
      <c r="D161" s="116" t="s">
        <v>325</v>
      </c>
      <c r="E161" s="117">
        <v>136526200</v>
      </c>
      <c r="F161" s="117">
        <v>346560300</v>
      </c>
    </row>
    <row r="162" spans="1:6" x14ac:dyDescent="0.3">
      <c r="A162" s="111"/>
      <c r="B162" s="114">
        <v>157</v>
      </c>
      <c r="C162" s="115">
        <v>44778</v>
      </c>
      <c r="D162" s="116" t="s">
        <v>325</v>
      </c>
      <c r="E162" s="117">
        <v>558931500</v>
      </c>
      <c r="F162" s="117">
        <v>383372400</v>
      </c>
    </row>
    <row r="163" spans="1:6" x14ac:dyDescent="0.3">
      <c r="A163" s="111"/>
      <c r="B163" s="114">
        <v>158</v>
      </c>
      <c r="C163" s="115">
        <v>44778</v>
      </c>
      <c r="D163" s="116" t="s">
        <v>327</v>
      </c>
      <c r="E163" s="117">
        <v>707412700</v>
      </c>
      <c r="F163" s="117">
        <v>121954700</v>
      </c>
    </row>
    <row r="164" spans="1:6" ht="27.6" x14ac:dyDescent="0.3">
      <c r="A164" s="111"/>
      <c r="B164" s="114">
        <v>159</v>
      </c>
      <c r="C164" s="115">
        <v>44780</v>
      </c>
      <c r="D164" s="116" t="s">
        <v>326</v>
      </c>
      <c r="E164" s="117">
        <v>722981600</v>
      </c>
      <c r="F164" s="117">
        <v>422973400</v>
      </c>
    </row>
    <row r="165" spans="1:6" ht="27.6" x14ac:dyDescent="0.3">
      <c r="A165" s="111"/>
      <c r="B165" s="114">
        <v>160</v>
      </c>
      <c r="C165" s="115">
        <v>44785</v>
      </c>
      <c r="D165" s="116" t="s">
        <v>326</v>
      </c>
      <c r="E165" s="117">
        <v>800677100</v>
      </c>
      <c r="F165" s="117">
        <v>645206100</v>
      </c>
    </row>
    <row r="166" spans="1:6" ht="27.6" x14ac:dyDescent="0.3">
      <c r="A166" s="111"/>
      <c r="B166" s="114">
        <v>161</v>
      </c>
      <c r="C166" s="115">
        <v>44786</v>
      </c>
      <c r="D166" s="116" t="s">
        <v>326</v>
      </c>
      <c r="E166" s="117">
        <v>233202300</v>
      </c>
      <c r="F166" s="117">
        <v>103492600</v>
      </c>
    </row>
    <row r="167" spans="1:6" x14ac:dyDescent="0.3">
      <c r="A167" s="111"/>
      <c r="B167" s="114">
        <v>162</v>
      </c>
      <c r="C167" s="115">
        <v>44788</v>
      </c>
      <c r="D167" s="116" t="s">
        <v>325</v>
      </c>
      <c r="E167" s="117">
        <v>236866400</v>
      </c>
      <c r="F167" s="117">
        <v>756892200</v>
      </c>
    </row>
    <row r="168" spans="1:6" x14ac:dyDescent="0.3">
      <c r="A168" s="111"/>
      <c r="B168" s="114">
        <v>163</v>
      </c>
      <c r="C168" s="115">
        <v>44789</v>
      </c>
      <c r="D168" s="116" t="s">
        <v>325</v>
      </c>
      <c r="E168" s="117">
        <v>37532600</v>
      </c>
      <c r="F168" s="117">
        <v>632177600</v>
      </c>
    </row>
    <row r="169" spans="1:6" x14ac:dyDescent="0.3">
      <c r="A169" s="111"/>
      <c r="B169" s="114">
        <v>164</v>
      </c>
      <c r="C169" s="115">
        <v>44790</v>
      </c>
      <c r="D169" s="116" t="s">
        <v>325</v>
      </c>
      <c r="E169" s="117">
        <v>960506100</v>
      </c>
      <c r="F169" s="117">
        <v>202191200</v>
      </c>
    </row>
    <row r="170" spans="1:6" x14ac:dyDescent="0.3">
      <c r="A170" s="111"/>
      <c r="B170" s="114">
        <v>165</v>
      </c>
      <c r="C170" s="115">
        <v>44793</v>
      </c>
      <c r="D170" s="116" t="s">
        <v>327</v>
      </c>
      <c r="E170" s="117">
        <v>669455500</v>
      </c>
      <c r="F170" s="117">
        <v>240533300</v>
      </c>
    </row>
    <row r="171" spans="1:6" x14ac:dyDescent="0.3">
      <c r="A171" s="111"/>
      <c r="B171" s="114">
        <v>166</v>
      </c>
      <c r="C171" s="115">
        <v>44794</v>
      </c>
      <c r="D171" s="116" t="s">
        <v>325</v>
      </c>
      <c r="E171" s="117">
        <v>435287800</v>
      </c>
      <c r="F171" s="117">
        <v>279430400</v>
      </c>
    </row>
    <row r="172" spans="1:6" x14ac:dyDescent="0.3">
      <c r="A172" s="111"/>
      <c r="B172" s="114">
        <v>167</v>
      </c>
      <c r="C172" s="115">
        <v>44795</v>
      </c>
      <c r="D172" s="116" t="s">
        <v>325</v>
      </c>
      <c r="E172" s="117">
        <v>306892000</v>
      </c>
      <c r="F172" s="117">
        <v>235537100</v>
      </c>
    </row>
    <row r="173" spans="1:6" x14ac:dyDescent="0.3">
      <c r="A173" s="111"/>
      <c r="B173" s="114">
        <v>168</v>
      </c>
      <c r="C173" s="115">
        <v>44797</v>
      </c>
      <c r="D173" s="116" t="s">
        <v>327</v>
      </c>
      <c r="E173" s="117">
        <v>43848700</v>
      </c>
      <c r="F173" s="117">
        <v>960928500</v>
      </c>
    </row>
    <row r="174" spans="1:6" x14ac:dyDescent="0.3">
      <c r="A174" s="111"/>
      <c r="B174" s="114">
        <v>169</v>
      </c>
      <c r="C174" s="115">
        <v>44799</v>
      </c>
      <c r="D174" s="116" t="s">
        <v>327</v>
      </c>
      <c r="E174" s="117">
        <v>752629400</v>
      </c>
      <c r="F174" s="117">
        <v>151038500</v>
      </c>
    </row>
    <row r="175" spans="1:6" x14ac:dyDescent="0.3">
      <c r="A175" s="111"/>
      <c r="B175" s="114">
        <v>170</v>
      </c>
      <c r="C175" s="115">
        <v>44801</v>
      </c>
      <c r="D175" s="116" t="s">
        <v>327</v>
      </c>
      <c r="E175" s="117">
        <v>961337000</v>
      </c>
      <c r="F175" s="117">
        <v>283270900</v>
      </c>
    </row>
    <row r="176" spans="1:6" x14ac:dyDescent="0.3">
      <c r="A176" s="111"/>
      <c r="B176" s="114">
        <v>171</v>
      </c>
      <c r="C176" s="115">
        <v>44802</v>
      </c>
      <c r="D176" s="116" t="s">
        <v>327</v>
      </c>
      <c r="E176" s="117">
        <v>319972500</v>
      </c>
      <c r="F176" s="117">
        <v>775682200</v>
      </c>
    </row>
    <row r="177" spans="1:6" ht="27.6" x14ac:dyDescent="0.3">
      <c r="A177" s="111"/>
      <c r="B177" s="114">
        <v>172</v>
      </c>
      <c r="C177" s="115">
        <v>44806</v>
      </c>
      <c r="D177" s="116" t="s">
        <v>326</v>
      </c>
      <c r="E177" s="117">
        <v>261673100</v>
      </c>
      <c r="F177" s="117">
        <v>725753600</v>
      </c>
    </row>
    <row r="178" spans="1:6" x14ac:dyDescent="0.3">
      <c r="A178" s="111"/>
      <c r="B178" s="114">
        <v>173</v>
      </c>
      <c r="C178" s="115">
        <v>44806</v>
      </c>
      <c r="D178" s="116" t="s">
        <v>327</v>
      </c>
      <c r="E178" s="117">
        <v>892968400</v>
      </c>
      <c r="F178" s="117">
        <v>131904000</v>
      </c>
    </row>
    <row r="179" spans="1:6" x14ac:dyDescent="0.3">
      <c r="A179" s="111"/>
      <c r="B179" s="114">
        <v>174</v>
      </c>
      <c r="C179" s="115">
        <v>44816</v>
      </c>
      <c r="D179" s="116" t="s">
        <v>325</v>
      </c>
      <c r="E179" s="117">
        <v>609063700</v>
      </c>
      <c r="F179" s="117">
        <v>439473900</v>
      </c>
    </row>
    <row r="180" spans="1:6" x14ac:dyDescent="0.3">
      <c r="A180" s="111"/>
      <c r="B180" s="114">
        <v>175</v>
      </c>
      <c r="C180" s="115">
        <v>44817</v>
      </c>
      <c r="D180" s="116" t="s">
        <v>325</v>
      </c>
      <c r="E180" s="117">
        <v>848027700</v>
      </c>
      <c r="F180" s="117">
        <v>792320600</v>
      </c>
    </row>
    <row r="181" spans="1:6" x14ac:dyDescent="0.3">
      <c r="A181" s="111"/>
      <c r="B181" s="114">
        <v>176</v>
      </c>
      <c r="C181" s="115">
        <v>44817</v>
      </c>
      <c r="D181" s="116" t="s">
        <v>327</v>
      </c>
      <c r="E181" s="117">
        <v>355167700</v>
      </c>
      <c r="F181" s="117">
        <v>984171500</v>
      </c>
    </row>
    <row r="182" spans="1:6" ht="27.6" x14ac:dyDescent="0.3">
      <c r="A182" s="111"/>
      <c r="B182" s="114">
        <v>177</v>
      </c>
      <c r="C182" s="115">
        <v>44821</v>
      </c>
      <c r="D182" s="116" t="s">
        <v>326</v>
      </c>
      <c r="E182" s="117">
        <v>340323200</v>
      </c>
      <c r="F182" s="117">
        <v>195632600</v>
      </c>
    </row>
    <row r="183" spans="1:6" x14ac:dyDescent="0.3">
      <c r="A183" s="111"/>
      <c r="B183" s="114">
        <v>178</v>
      </c>
      <c r="C183" s="115">
        <v>44821</v>
      </c>
      <c r="D183" s="116" t="s">
        <v>327</v>
      </c>
      <c r="E183" s="117">
        <v>99030800</v>
      </c>
      <c r="F183" s="117">
        <v>965803300</v>
      </c>
    </row>
    <row r="184" spans="1:6" x14ac:dyDescent="0.3">
      <c r="A184" s="111"/>
      <c r="B184" s="114">
        <v>179</v>
      </c>
      <c r="C184" s="115">
        <v>44822</v>
      </c>
      <c r="D184" s="116" t="s">
        <v>325</v>
      </c>
      <c r="E184" s="117">
        <v>971901400</v>
      </c>
      <c r="F184" s="117">
        <v>240888000</v>
      </c>
    </row>
    <row r="185" spans="1:6" x14ac:dyDescent="0.3">
      <c r="A185" s="111"/>
      <c r="B185" s="114">
        <v>180</v>
      </c>
      <c r="C185" s="115">
        <v>44822</v>
      </c>
      <c r="D185" s="116" t="s">
        <v>327</v>
      </c>
      <c r="E185" s="117">
        <v>331474300</v>
      </c>
      <c r="F185" s="117">
        <v>962695000</v>
      </c>
    </row>
    <row r="186" spans="1:6" ht="27.6" x14ac:dyDescent="0.3">
      <c r="A186" s="111"/>
      <c r="B186" s="114">
        <v>181</v>
      </c>
      <c r="C186" s="115">
        <v>44822</v>
      </c>
      <c r="D186" s="116" t="s">
        <v>326</v>
      </c>
      <c r="E186" s="117">
        <v>860657000</v>
      </c>
      <c r="F186" s="117">
        <v>625524500</v>
      </c>
    </row>
    <row r="187" spans="1:6" x14ac:dyDescent="0.3">
      <c r="A187" s="111"/>
      <c r="B187" s="114">
        <v>182</v>
      </c>
      <c r="C187" s="115">
        <v>44824</v>
      </c>
      <c r="D187" s="116" t="s">
        <v>325</v>
      </c>
      <c r="E187" s="117">
        <v>465557800</v>
      </c>
      <c r="F187" s="117">
        <v>709849200</v>
      </c>
    </row>
    <row r="188" spans="1:6" x14ac:dyDescent="0.3">
      <c r="A188" s="111"/>
      <c r="B188" s="114">
        <v>183</v>
      </c>
      <c r="C188" s="115">
        <v>44826</v>
      </c>
      <c r="D188" s="116" t="s">
        <v>327</v>
      </c>
      <c r="E188" s="117">
        <v>231475200</v>
      </c>
      <c r="F188" s="117">
        <v>186006400</v>
      </c>
    </row>
    <row r="189" spans="1:6" ht="27.6" x14ac:dyDescent="0.3">
      <c r="A189" s="111"/>
      <c r="B189" s="114">
        <v>184</v>
      </c>
      <c r="C189" s="115">
        <v>44831</v>
      </c>
      <c r="D189" s="116" t="s">
        <v>326</v>
      </c>
      <c r="E189" s="117">
        <v>394020200</v>
      </c>
      <c r="F189" s="117">
        <v>65510600</v>
      </c>
    </row>
    <row r="190" spans="1:6" ht="27.6" x14ac:dyDescent="0.3">
      <c r="A190" s="111"/>
      <c r="B190" s="114">
        <v>185</v>
      </c>
      <c r="C190" s="115">
        <v>44832</v>
      </c>
      <c r="D190" s="116" t="s">
        <v>326</v>
      </c>
      <c r="E190" s="117">
        <v>800625400</v>
      </c>
      <c r="F190" s="117">
        <v>479973200</v>
      </c>
    </row>
    <row r="191" spans="1:6" x14ac:dyDescent="0.3">
      <c r="A191" s="111"/>
      <c r="B191" s="114">
        <v>186</v>
      </c>
      <c r="C191" s="115">
        <v>44832</v>
      </c>
      <c r="D191" s="116" t="s">
        <v>327</v>
      </c>
      <c r="E191" s="117">
        <v>901189300</v>
      </c>
      <c r="F191" s="117">
        <v>594170200</v>
      </c>
    </row>
    <row r="192" spans="1:6" x14ac:dyDescent="0.3">
      <c r="A192" s="111"/>
      <c r="B192" s="114">
        <v>187</v>
      </c>
      <c r="C192" s="115">
        <v>44833</v>
      </c>
      <c r="D192" s="116" t="s">
        <v>327</v>
      </c>
      <c r="E192" s="117">
        <v>522171200</v>
      </c>
      <c r="F192" s="117">
        <v>53101600</v>
      </c>
    </row>
    <row r="193" spans="1:6" x14ac:dyDescent="0.3">
      <c r="A193" s="111"/>
      <c r="B193" s="114">
        <v>188</v>
      </c>
      <c r="C193" s="115">
        <v>44835</v>
      </c>
      <c r="D193" s="116" t="s">
        <v>325</v>
      </c>
      <c r="E193" s="117">
        <v>34119900</v>
      </c>
      <c r="F193" s="117">
        <v>682994300</v>
      </c>
    </row>
    <row r="194" spans="1:6" x14ac:dyDescent="0.3">
      <c r="A194" s="111"/>
      <c r="B194" s="114">
        <v>189</v>
      </c>
      <c r="C194" s="115">
        <v>44835</v>
      </c>
      <c r="D194" s="116" t="s">
        <v>327</v>
      </c>
      <c r="E194" s="117">
        <v>228300900</v>
      </c>
      <c r="F194" s="117">
        <v>170848300</v>
      </c>
    </row>
    <row r="195" spans="1:6" ht="27.6" x14ac:dyDescent="0.3">
      <c r="A195" s="111"/>
      <c r="B195" s="114">
        <v>190</v>
      </c>
      <c r="C195" s="115">
        <v>44838</v>
      </c>
      <c r="D195" s="116" t="s">
        <v>326</v>
      </c>
      <c r="E195" s="117">
        <v>806393500</v>
      </c>
      <c r="F195" s="117">
        <v>583083400</v>
      </c>
    </row>
    <row r="196" spans="1:6" x14ac:dyDescent="0.3">
      <c r="A196" s="111"/>
      <c r="B196" s="114">
        <v>191</v>
      </c>
      <c r="C196" s="115">
        <v>44839</v>
      </c>
      <c r="D196" s="116" t="s">
        <v>325</v>
      </c>
      <c r="E196" s="117">
        <v>331724700</v>
      </c>
      <c r="F196" s="117">
        <v>523503900</v>
      </c>
    </row>
    <row r="197" spans="1:6" ht="27.6" x14ac:dyDescent="0.3">
      <c r="A197" s="111"/>
      <c r="B197" s="114">
        <v>192</v>
      </c>
      <c r="C197" s="115">
        <v>44840</v>
      </c>
      <c r="D197" s="116" t="s">
        <v>326</v>
      </c>
      <c r="E197" s="117">
        <v>706502000</v>
      </c>
      <c r="F197" s="117">
        <v>871999000</v>
      </c>
    </row>
    <row r="198" spans="1:6" x14ac:dyDescent="0.3">
      <c r="A198" s="111"/>
      <c r="B198" s="114">
        <v>193</v>
      </c>
      <c r="C198" s="115">
        <v>44841</v>
      </c>
      <c r="D198" s="116" t="s">
        <v>325</v>
      </c>
      <c r="E198" s="117">
        <v>308105400</v>
      </c>
      <c r="F198" s="117">
        <v>612227000</v>
      </c>
    </row>
    <row r="199" spans="1:6" ht="27.6" x14ac:dyDescent="0.3">
      <c r="A199" s="111"/>
      <c r="B199" s="114">
        <v>194</v>
      </c>
      <c r="C199" s="115">
        <v>44841</v>
      </c>
      <c r="D199" s="116" t="s">
        <v>326</v>
      </c>
      <c r="E199" s="117">
        <v>876909700</v>
      </c>
      <c r="F199" s="117">
        <v>299613800</v>
      </c>
    </row>
    <row r="200" spans="1:6" ht="27.6" x14ac:dyDescent="0.3">
      <c r="A200" s="111"/>
      <c r="B200" s="114">
        <v>195</v>
      </c>
      <c r="C200" s="115">
        <v>44845</v>
      </c>
      <c r="D200" s="116" t="s">
        <v>326</v>
      </c>
      <c r="E200" s="117">
        <v>882354000</v>
      </c>
      <c r="F200" s="117">
        <v>415138800</v>
      </c>
    </row>
    <row r="201" spans="1:6" ht="27.6" x14ac:dyDescent="0.3">
      <c r="A201" s="111"/>
      <c r="B201" s="114">
        <v>196</v>
      </c>
      <c r="C201" s="115">
        <v>44848</v>
      </c>
      <c r="D201" s="116" t="s">
        <v>326</v>
      </c>
      <c r="E201" s="117">
        <v>315546400</v>
      </c>
      <c r="F201" s="117">
        <v>24082200</v>
      </c>
    </row>
    <row r="202" spans="1:6" x14ac:dyDescent="0.3">
      <c r="A202" s="111"/>
      <c r="B202" s="114">
        <v>197</v>
      </c>
      <c r="C202" s="115">
        <v>44851</v>
      </c>
      <c r="D202" s="116" t="s">
        <v>327</v>
      </c>
      <c r="E202" s="117">
        <v>467019600</v>
      </c>
      <c r="F202" s="117">
        <v>132227300</v>
      </c>
    </row>
    <row r="203" spans="1:6" ht="27.6" x14ac:dyDescent="0.3">
      <c r="A203" s="111"/>
      <c r="B203" s="114">
        <v>198</v>
      </c>
      <c r="C203" s="115">
        <v>44852</v>
      </c>
      <c r="D203" s="116" t="s">
        <v>326</v>
      </c>
      <c r="E203" s="117">
        <v>138718400</v>
      </c>
      <c r="F203" s="117">
        <v>59905700</v>
      </c>
    </row>
    <row r="204" spans="1:6" ht="27.6" x14ac:dyDescent="0.3">
      <c r="A204" s="111"/>
      <c r="B204" s="114">
        <v>199</v>
      </c>
      <c r="C204" s="115">
        <v>44856</v>
      </c>
      <c r="D204" s="116" t="s">
        <v>326</v>
      </c>
      <c r="E204" s="117">
        <v>729447900</v>
      </c>
      <c r="F204" s="117">
        <v>569639500</v>
      </c>
    </row>
    <row r="205" spans="1:6" x14ac:dyDescent="0.3">
      <c r="A205" s="111"/>
      <c r="B205" s="114">
        <v>200</v>
      </c>
      <c r="C205" s="115">
        <v>44857</v>
      </c>
      <c r="D205" s="116" t="s">
        <v>327</v>
      </c>
      <c r="E205" s="117">
        <v>363720300</v>
      </c>
      <c r="F205" s="117">
        <v>504412600</v>
      </c>
    </row>
    <row r="206" spans="1:6" x14ac:dyDescent="0.3">
      <c r="A206" s="111"/>
      <c r="B206" s="114">
        <v>201</v>
      </c>
      <c r="C206" s="115">
        <v>44857</v>
      </c>
      <c r="D206" s="116" t="s">
        <v>325</v>
      </c>
      <c r="E206" s="117">
        <v>429315500</v>
      </c>
      <c r="F206" s="117">
        <v>309277200</v>
      </c>
    </row>
    <row r="207" spans="1:6" ht="27.6" x14ac:dyDescent="0.3">
      <c r="A207" s="111"/>
      <c r="B207" s="114">
        <v>202</v>
      </c>
      <c r="C207" s="115">
        <v>44857</v>
      </c>
      <c r="D207" s="116" t="s">
        <v>326</v>
      </c>
      <c r="E207" s="117">
        <v>704530100</v>
      </c>
      <c r="F207" s="117">
        <v>310578900</v>
      </c>
    </row>
    <row r="208" spans="1:6" x14ac:dyDescent="0.3">
      <c r="A208" s="111"/>
      <c r="B208" s="114">
        <v>203</v>
      </c>
      <c r="C208" s="115">
        <v>44858</v>
      </c>
      <c r="D208" s="116" t="s">
        <v>327</v>
      </c>
      <c r="E208" s="117">
        <v>320058500</v>
      </c>
      <c r="F208" s="117">
        <v>885224000</v>
      </c>
    </row>
    <row r="209" spans="1:6" x14ac:dyDescent="0.3">
      <c r="A209" s="111"/>
      <c r="B209" s="114">
        <v>204</v>
      </c>
      <c r="C209" s="115">
        <v>44861</v>
      </c>
      <c r="D209" s="116" t="s">
        <v>325</v>
      </c>
      <c r="E209" s="117">
        <v>407070500</v>
      </c>
      <c r="F209" s="117">
        <v>471992700</v>
      </c>
    </row>
    <row r="210" spans="1:6" x14ac:dyDescent="0.3">
      <c r="A210" s="111"/>
      <c r="B210" s="114">
        <v>205</v>
      </c>
      <c r="C210" s="115">
        <v>44861</v>
      </c>
      <c r="D210" s="116" t="s">
        <v>325</v>
      </c>
      <c r="E210" s="117">
        <v>553712700</v>
      </c>
      <c r="F210" s="117">
        <v>431338000</v>
      </c>
    </row>
    <row r="211" spans="1:6" x14ac:dyDescent="0.3">
      <c r="A211" s="111"/>
      <c r="B211" s="114">
        <v>206</v>
      </c>
      <c r="C211" s="115">
        <v>44864</v>
      </c>
      <c r="D211" s="116" t="s">
        <v>325</v>
      </c>
      <c r="E211" s="117">
        <v>155295200</v>
      </c>
      <c r="F211" s="117">
        <v>829968200</v>
      </c>
    </row>
    <row r="212" spans="1:6" x14ac:dyDescent="0.3">
      <c r="A212" s="111"/>
      <c r="B212" s="114">
        <v>207</v>
      </c>
      <c r="C212" s="115">
        <v>44869</v>
      </c>
      <c r="D212" s="116" t="s">
        <v>325</v>
      </c>
      <c r="E212" s="117">
        <v>396600300</v>
      </c>
      <c r="F212" s="117">
        <v>143900200</v>
      </c>
    </row>
    <row r="213" spans="1:6" x14ac:dyDescent="0.3">
      <c r="A213" s="111"/>
      <c r="B213" s="114">
        <v>208</v>
      </c>
      <c r="C213" s="115">
        <v>44869</v>
      </c>
      <c r="D213" s="116" t="s">
        <v>327</v>
      </c>
      <c r="E213" s="117">
        <v>289734900</v>
      </c>
      <c r="F213" s="117">
        <v>808788400</v>
      </c>
    </row>
    <row r="214" spans="1:6" ht="27.6" x14ac:dyDescent="0.3">
      <c r="A214" s="111"/>
      <c r="B214" s="114">
        <v>209</v>
      </c>
      <c r="C214" s="115">
        <v>44871</v>
      </c>
      <c r="D214" s="116" t="s">
        <v>326</v>
      </c>
      <c r="E214" s="117">
        <v>198136200</v>
      </c>
      <c r="F214" s="117">
        <v>243854500</v>
      </c>
    </row>
    <row r="215" spans="1:6" x14ac:dyDescent="0.3">
      <c r="A215" s="111"/>
      <c r="B215" s="114">
        <v>210</v>
      </c>
      <c r="C215" s="115">
        <v>44871</v>
      </c>
      <c r="D215" s="116" t="s">
        <v>327</v>
      </c>
      <c r="E215" s="117">
        <v>500267300</v>
      </c>
      <c r="F215" s="117">
        <v>152075700</v>
      </c>
    </row>
    <row r="216" spans="1:6" ht="27.6" x14ac:dyDescent="0.3">
      <c r="A216" s="111"/>
      <c r="B216" s="114">
        <v>211</v>
      </c>
      <c r="C216" s="115">
        <v>44873</v>
      </c>
      <c r="D216" s="116" t="s">
        <v>326</v>
      </c>
      <c r="E216" s="117">
        <v>486807100</v>
      </c>
      <c r="F216" s="117">
        <v>25608000</v>
      </c>
    </row>
    <row r="217" spans="1:6" x14ac:dyDescent="0.3">
      <c r="A217" s="111"/>
      <c r="B217" s="114">
        <v>212</v>
      </c>
      <c r="C217" s="115">
        <v>44877</v>
      </c>
      <c r="D217" s="116" t="s">
        <v>325</v>
      </c>
      <c r="E217" s="117">
        <v>619117600</v>
      </c>
      <c r="F217" s="117">
        <v>972042500</v>
      </c>
    </row>
    <row r="218" spans="1:6" x14ac:dyDescent="0.3">
      <c r="A218" s="111"/>
      <c r="B218" s="114">
        <v>213</v>
      </c>
      <c r="C218" s="115">
        <v>44877</v>
      </c>
      <c r="D218" s="116" t="s">
        <v>325</v>
      </c>
      <c r="E218" s="117">
        <v>964053800</v>
      </c>
      <c r="F218" s="117">
        <v>64107600</v>
      </c>
    </row>
    <row r="219" spans="1:6" x14ac:dyDescent="0.3">
      <c r="A219" s="111"/>
      <c r="B219" s="114">
        <v>214</v>
      </c>
      <c r="C219" s="115">
        <v>44878</v>
      </c>
      <c r="D219" s="116" t="s">
        <v>325</v>
      </c>
      <c r="E219" s="117">
        <v>387211600</v>
      </c>
      <c r="F219" s="117">
        <v>299657800</v>
      </c>
    </row>
    <row r="220" spans="1:6" x14ac:dyDescent="0.3">
      <c r="A220" s="111"/>
      <c r="B220" s="114">
        <v>215</v>
      </c>
      <c r="C220" s="115">
        <v>44878</v>
      </c>
      <c r="D220" s="116" t="s">
        <v>325</v>
      </c>
      <c r="E220" s="117">
        <v>756918800</v>
      </c>
      <c r="F220" s="117">
        <v>313477500</v>
      </c>
    </row>
    <row r="221" spans="1:6" x14ac:dyDescent="0.3">
      <c r="A221" s="111"/>
      <c r="B221" s="114">
        <v>216</v>
      </c>
      <c r="C221" s="115">
        <v>44879</v>
      </c>
      <c r="D221" s="116" t="s">
        <v>325</v>
      </c>
      <c r="E221" s="117">
        <v>944446300</v>
      </c>
      <c r="F221" s="117">
        <v>810349000</v>
      </c>
    </row>
    <row r="222" spans="1:6" x14ac:dyDescent="0.3">
      <c r="A222" s="111"/>
      <c r="B222" s="114">
        <v>217</v>
      </c>
      <c r="C222" s="115">
        <v>44880</v>
      </c>
      <c r="D222" s="116" t="s">
        <v>325</v>
      </c>
      <c r="E222" s="117">
        <v>689996400</v>
      </c>
      <c r="F222" s="117">
        <v>688777200</v>
      </c>
    </row>
    <row r="223" spans="1:6" x14ac:dyDescent="0.3">
      <c r="A223" s="111"/>
      <c r="B223" s="114">
        <v>218</v>
      </c>
      <c r="C223" s="115">
        <v>44880</v>
      </c>
      <c r="D223" s="116" t="s">
        <v>327</v>
      </c>
      <c r="E223" s="117">
        <v>174834700</v>
      </c>
      <c r="F223" s="117">
        <v>514135400</v>
      </c>
    </row>
    <row r="224" spans="1:6" x14ac:dyDescent="0.3">
      <c r="A224" s="111"/>
      <c r="B224" s="114">
        <v>219</v>
      </c>
      <c r="C224" s="115">
        <v>44880</v>
      </c>
      <c r="D224" s="116" t="s">
        <v>325</v>
      </c>
      <c r="E224" s="117">
        <v>847399000</v>
      </c>
      <c r="F224" s="117">
        <v>720925600</v>
      </c>
    </row>
    <row r="225" spans="1:6" ht="27.6" x14ac:dyDescent="0.3">
      <c r="A225" s="111"/>
      <c r="B225" s="114">
        <v>220</v>
      </c>
      <c r="C225" s="115">
        <v>44884</v>
      </c>
      <c r="D225" s="116" t="s">
        <v>326</v>
      </c>
      <c r="E225" s="117">
        <v>49954400</v>
      </c>
      <c r="F225" s="117">
        <v>925963200</v>
      </c>
    </row>
    <row r="226" spans="1:6" x14ac:dyDescent="0.3">
      <c r="A226" s="111"/>
      <c r="B226" s="114">
        <v>221</v>
      </c>
      <c r="C226" s="115">
        <v>44885</v>
      </c>
      <c r="D226" s="116" t="s">
        <v>325</v>
      </c>
      <c r="E226" s="117">
        <v>384409300</v>
      </c>
      <c r="F226" s="117">
        <v>747060300</v>
      </c>
    </row>
    <row r="227" spans="1:6" ht="27.6" x14ac:dyDescent="0.3">
      <c r="A227" s="111"/>
      <c r="B227" s="114">
        <v>222</v>
      </c>
      <c r="C227" s="115">
        <v>44888</v>
      </c>
      <c r="D227" s="116" t="s">
        <v>326</v>
      </c>
      <c r="E227" s="117">
        <v>974637500</v>
      </c>
      <c r="F227" s="117">
        <v>99586800</v>
      </c>
    </row>
    <row r="228" spans="1:6" ht="27.6" x14ac:dyDescent="0.3">
      <c r="A228" s="111"/>
      <c r="B228" s="114">
        <v>223</v>
      </c>
      <c r="C228" s="115">
        <v>44891</v>
      </c>
      <c r="D228" s="116" t="s">
        <v>326</v>
      </c>
      <c r="E228" s="117">
        <v>295101900</v>
      </c>
      <c r="F228" s="117">
        <v>669377800</v>
      </c>
    </row>
    <row r="229" spans="1:6" ht="27.6" x14ac:dyDescent="0.3">
      <c r="A229" s="111"/>
      <c r="B229" s="114">
        <v>224</v>
      </c>
      <c r="C229" s="115">
        <v>44893</v>
      </c>
      <c r="D229" s="116" t="s">
        <v>326</v>
      </c>
      <c r="E229" s="117">
        <v>997277300</v>
      </c>
      <c r="F229" s="117">
        <v>666043200</v>
      </c>
    </row>
    <row r="230" spans="1:6" x14ac:dyDescent="0.3">
      <c r="A230" s="111"/>
      <c r="B230" s="114">
        <v>225</v>
      </c>
      <c r="C230" s="115">
        <v>44898</v>
      </c>
      <c r="D230" s="116" t="s">
        <v>325</v>
      </c>
      <c r="E230" s="117">
        <v>604752500</v>
      </c>
      <c r="F230" s="117">
        <v>374387500</v>
      </c>
    </row>
    <row r="231" spans="1:6" x14ac:dyDescent="0.3">
      <c r="A231" s="111"/>
      <c r="B231" s="114">
        <v>226</v>
      </c>
      <c r="C231" s="115">
        <v>44899</v>
      </c>
      <c r="D231" s="116" t="s">
        <v>327</v>
      </c>
      <c r="E231" s="117">
        <v>543088500</v>
      </c>
      <c r="F231" s="117">
        <v>949365600</v>
      </c>
    </row>
    <row r="232" spans="1:6" x14ac:dyDescent="0.3">
      <c r="A232" s="111"/>
      <c r="B232" s="114">
        <v>227</v>
      </c>
      <c r="C232" s="115">
        <v>44900</v>
      </c>
      <c r="D232" s="116" t="s">
        <v>325</v>
      </c>
      <c r="E232" s="117">
        <v>209467900</v>
      </c>
      <c r="F232" s="117">
        <v>271877300</v>
      </c>
    </row>
    <row r="233" spans="1:6" ht="27.6" x14ac:dyDescent="0.3">
      <c r="A233" s="111"/>
      <c r="B233" s="114">
        <v>228</v>
      </c>
      <c r="C233" s="115">
        <v>44900</v>
      </c>
      <c r="D233" s="116" t="s">
        <v>326</v>
      </c>
      <c r="E233" s="117">
        <v>64761100</v>
      </c>
      <c r="F233" s="117">
        <v>916900200</v>
      </c>
    </row>
    <row r="234" spans="1:6" x14ac:dyDescent="0.3">
      <c r="A234" s="111"/>
      <c r="B234" s="114">
        <v>229</v>
      </c>
      <c r="C234" s="115">
        <v>44901</v>
      </c>
      <c r="D234" s="116" t="s">
        <v>325</v>
      </c>
      <c r="E234" s="117">
        <v>248830200</v>
      </c>
      <c r="F234" s="117">
        <v>93426000</v>
      </c>
    </row>
    <row r="235" spans="1:6" x14ac:dyDescent="0.3">
      <c r="A235" s="111"/>
      <c r="B235" s="114">
        <v>230</v>
      </c>
      <c r="C235" s="115">
        <v>44902</v>
      </c>
      <c r="D235" s="116" t="s">
        <v>327</v>
      </c>
      <c r="E235" s="117">
        <v>308198300</v>
      </c>
      <c r="F235" s="117">
        <v>232698700</v>
      </c>
    </row>
    <row r="236" spans="1:6" ht="27.6" x14ac:dyDescent="0.3">
      <c r="A236" s="111"/>
      <c r="B236" s="114">
        <v>231</v>
      </c>
      <c r="C236" s="115">
        <v>44902</v>
      </c>
      <c r="D236" s="116" t="s">
        <v>326</v>
      </c>
      <c r="E236" s="117">
        <v>586437400</v>
      </c>
      <c r="F236" s="117">
        <v>400914400</v>
      </c>
    </row>
    <row r="237" spans="1:6" x14ac:dyDescent="0.3">
      <c r="A237" s="111"/>
      <c r="B237" s="114">
        <v>232</v>
      </c>
      <c r="C237" s="115">
        <v>44903</v>
      </c>
      <c r="D237" s="116" t="s">
        <v>325</v>
      </c>
      <c r="E237" s="117">
        <v>752193400</v>
      </c>
      <c r="F237" s="117">
        <v>636527300</v>
      </c>
    </row>
    <row r="238" spans="1:6" ht="27.6" x14ac:dyDescent="0.3">
      <c r="A238" s="111"/>
      <c r="B238" s="114">
        <v>233</v>
      </c>
      <c r="C238" s="115">
        <v>44904</v>
      </c>
      <c r="D238" s="116" t="s">
        <v>326</v>
      </c>
      <c r="E238" s="117">
        <v>728050700</v>
      </c>
      <c r="F238" s="117">
        <v>78596000</v>
      </c>
    </row>
    <row r="239" spans="1:6" ht="27.6" x14ac:dyDescent="0.3">
      <c r="A239" s="111"/>
      <c r="B239" s="114">
        <v>234</v>
      </c>
      <c r="C239" s="115">
        <v>44906</v>
      </c>
      <c r="D239" s="116" t="s">
        <v>326</v>
      </c>
      <c r="E239" s="117">
        <v>893252400</v>
      </c>
      <c r="F239" s="117">
        <v>402556900</v>
      </c>
    </row>
    <row r="240" spans="1:6" x14ac:dyDescent="0.3">
      <c r="A240" s="111"/>
      <c r="B240" s="114">
        <v>235</v>
      </c>
      <c r="C240" s="115">
        <v>44909</v>
      </c>
      <c r="D240" s="116" t="s">
        <v>327</v>
      </c>
      <c r="E240" s="117">
        <v>151130500</v>
      </c>
      <c r="F240" s="117">
        <v>902212400</v>
      </c>
    </row>
    <row r="241" spans="1:6" x14ac:dyDescent="0.3">
      <c r="A241" s="111"/>
      <c r="B241" s="114">
        <v>236</v>
      </c>
      <c r="C241" s="115">
        <v>44909</v>
      </c>
      <c r="D241" s="116" t="s">
        <v>325</v>
      </c>
      <c r="E241" s="117">
        <v>45192300</v>
      </c>
      <c r="F241" s="117">
        <v>445983700</v>
      </c>
    </row>
    <row r="242" spans="1:6" x14ac:dyDescent="0.3">
      <c r="A242" s="111"/>
      <c r="B242" s="114">
        <v>237</v>
      </c>
      <c r="C242" s="115">
        <v>44910</v>
      </c>
      <c r="D242" s="116" t="s">
        <v>325</v>
      </c>
      <c r="E242" s="117">
        <v>864453000</v>
      </c>
      <c r="F242" s="117">
        <v>36671400</v>
      </c>
    </row>
    <row r="243" spans="1:6" ht="27.6" x14ac:dyDescent="0.3">
      <c r="A243" s="111"/>
      <c r="B243" s="114">
        <v>238</v>
      </c>
      <c r="C243" s="115">
        <v>44911</v>
      </c>
      <c r="D243" s="116" t="s">
        <v>326</v>
      </c>
      <c r="E243" s="117">
        <v>861388600</v>
      </c>
      <c r="F243" s="117">
        <v>744392100</v>
      </c>
    </row>
    <row r="244" spans="1:6" x14ac:dyDescent="0.3">
      <c r="A244" s="111"/>
      <c r="B244" s="114">
        <v>239</v>
      </c>
      <c r="C244" s="115">
        <v>44913</v>
      </c>
      <c r="D244" s="116" t="s">
        <v>327</v>
      </c>
      <c r="E244" s="117">
        <v>834378300</v>
      </c>
      <c r="F244" s="117">
        <v>88778100</v>
      </c>
    </row>
    <row r="245" spans="1:6" ht="27.6" x14ac:dyDescent="0.3">
      <c r="A245" s="111"/>
      <c r="B245" s="114">
        <v>240</v>
      </c>
      <c r="C245" s="115">
        <v>44920</v>
      </c>
      <c r="D245" s="116" t="s">
        <v>326</v>
      </c>
      <c r="E245" s="117">
        <v>942842000</v>
      </c>
      <c r="F245" s="117">
        <v>574765300</v>
      </c>
    </row>
    <row r="246" spans="1:6" x14ac:dyDescent="0.3">
      <c r="A246" s="111"/>
      <c r="B246" s="114">
        <v>241</v>
      </c>
      <c r="C246" s="115">
        <v>44920</v>
      </c>
      <c r="D246" s="116" t="s">
        <v>325</v>
      </c>
      <c r="E246" s="117">
        <v>440197900</v>
      </c>
      <c r="F246" s="117">
        <v>458093800</v>
      </c>
    </row>
    <row r="247" spans="1:6" x14ac:dyDescent="0.3">
      <c r="A247" s="111"/>
      <c r="B247" s="114">
        <v>242</v>
      </c>
      <c r="C247" s="115">
        <v>44921</v>
      </c>
      <c r="D247" s="116" t="s">
        <v>325</v>
      </c>
      <c r="E247" s="117">
        <v>553844200</v>
      </c>
      <c r="F247" s="117">
        <v>120274100</v>
      </c>
    </row>
    <row r="248" spans="1:6" ht="27.6" x14ac:dyDescent="0.3">
      <c r="A248" s="111"/>
      <c r="B248" s="114">
        <v>243</v>
      </c>
      <c r="C248" s="115">
        <v>44922</v>
      </c>
      <c r="D248" s="116" t="s">
        <v>326</v>
      </c>
      <c r="E248" s="117">
        <v>973015900</v>
      </c>
      <c r="F248" s="117">
        <v>945594000</v>
      </c>
    </row>
    <row r="249" spans="1:6" x14ac:dyDescent="0.3">
      <c r="A249" s="111"/>
      <c r="B249" s="114">
        <v>244</v>
      </c>
      <c r="C249" s="115">
        <v>44925</v>
      </c>
      <c r="D249" s="116" t="s">
        <v>327</v>
      </c>
      <c r="E249" s="117">
        <v>657398600</v>
      </c>
      <c r="F249" s="117">
        <v>944635700</v>
      </c>
    </row>
    <row r="250" spans="1:6" x14ac:dyDescent="0.3">
      <c r="A250" s="111"/>
      <c r="B250" s="114">
        <v>245</v>
      </c>
      <c r="C250" s="115">
        <v>44927</v>
      </c>
      <c r="D250" s="116" t="s">
        <v>325</v>
      </c>
      <c r="E250" s="117">
        <v>890162100</v>
      </c>
      <c r="F250" s="117">
        <v>944535000</v>
      </c>
    </row>
    <row r="251" spans="1:6" x14ac:dyDescent="0.3">
      <c r="A251" s="111"/>
      <c r="B251" s="114">
        <v>246</v>
      </c>
      <c r="C251" s="115">
        <v>44928</v>
      </c>
      <c r="D251" s="116" t="s">
        <v>325</v>
      </c>
      <c r="E251" s="117">
        <v>929123900</v>
      </c>
      <c r="F251" s="117">
        <v>90973000</v>
      </c>
    </row>
    <row r="252" spans="1:6" x14ac:dyDescent="0.3">
      <c r="A252" s="111"/>
      <c r="B252" s="114">
        <v>247</v>
      </c>
      <c r="C252" s="115">
        <v>44928</v>
      </c>
      <c r="D252" s="116" t="s">
        <v>327</v>
      </c>
      <c r="E252" s="117">
        <v>57135700</v>
      </c>
      <c r="F252" s="117">
        <v>626151200</v>
      </c>
    </row>
    <row r="253" spans="1:6" x14ac:dyDescent="0.3">
      <c r="A253" s="111"/>
      <c r="B253" s="114">
        <v>248</v>
      </c>
      <c r="C253" s="115">
        <v>44928</v>
      </c>
      <c r="D253" s="116" t="s">
        <v>327</v>
      </c>
      <c r="E253" s="117">
        <v>670195600</v>
      </c>
      <c r="F253" s="117">
        <v>890794500</v>
      </c>
    </row>
    <row r="254" spans="1:6" x14ac:dyDescent="0.3">
      <c r="A254" s="111"/>
      <c r="B254" s="114">
        <v>249</v>
      </c>
      <c r="C254" s="115">
        <v>44929</v>
      </c>
      <c r="D254" s="116" t="s">
        <v>327</v>
      </c>
      <c r="E254" s="117">
        <v>349536500</v>
      </c>
      <c r="F254" s="117">
        <v>318918300</v>
      </c>
    </row>
    <row r="255" spans="1:6" ht="27.6" x14ac:dyDescent="0.3">
      <c r="A255" s="111"/>
      <c r="B255" s="114">
        <v>250</v>
      </c>
      <c r="C255" s="115">
        <v>44931</v>
      </c>
      <c r="D255" s="116" t="s">
        <v>326</v>
      </c>
      <c r="E255" s="117">
        <v>25158500</v>
      </c>
      <c r="F255" s="117">
        <v>847709300</v>
      </c>
    </row>
    <row r="256" spans="1:6" x14ac:dyDescent="0.3">
      <c r="A256" s="111"/>
      <c r="B256" s="114">
        <v>251</v>
      </c>
      <c r="C256" s="115">
        <v>44933</v>
      </c>
      <c r="D256" s="116" t="s">
        <v>327</v>
      </c>
      <c r="E256" s="117">
        <v>293786400</v>
      </c>
      <c r="F256" s="117">
        <v>399356400</v>
      </c>
    </row>
    <row r="257" spans="1:6" x14ac:dyDescent="0.3">
      <c r="A257" s="111"/>
      <c r="B257" s="114">
        <v>252</v>
      </c>
      <c r="C257" s="115">
        <v>44934</v>
      </c>
      <c r="D257" s="116" t="s">
        <v>327</v>
      </c>
      <c r="E257" s="117">
        <v>146030800</v>
      </c>
      <c r="F257" s="117">
        <v>938021200</v>
      </c>
    </row>
    <row r="258" spans="1:6" ht="27.6" x14ac:dyDescent="0.3">
      <c r="A258" s="111"/>
      <c r="B258" s="114">
        <v>253</v>
      </c>
      <c r="C258" s="115">
        <v>44934</v>
      </c>
      <c r="D258" s="116" t="s">
        <v>326</v>
      </c>
      <c r="E258" s="117">
        <v>673570800</v>
      </c>
      <c r="F258" s="117">
        <v>809450900</v>
      </c>
    </row>
    <row r="259" spans="1:6" x14ac:dyDescent="0.3">
      <c r="A259" s="111"/>
      <c r="B259" s="114">
        <v>254</v>
      </c>
      <c r="C259" s="115">
        <v>44936</v>
      </c>
      <c r="D259" s="116" t="s">
        <v>327</v>
      </c>
      <c r="E259" s="117">
        <v>930748900</v>
      </c>
      <c r="F259" s="117">
        <v>587080300</v>
      </c>
    </row>
    <row r="260" spans="1:6" x14ac:dyDescent="0.3">
      <c r="A260" s="111"/>
      <c r="B260" s="114">
        <v>255</v>
      </c>
      <c r="C260" s="115">
        <v>44937</v>
      </c>
      <c r="D260" s="116" t="s">
        <v>325</v>
      </c>
      <c r="E260" s="117">
        <v>776221100</v>
      </c>
      <c r="F260" s="117">
        <v>326228900</v>
      </c>
    </row>
    <row r="261" spans="1:6" ht="27.6" x14ac:dyDescent="0.3">
      <c r="A261" s="111"/>
      <c r="B261" s="114">
        <v>256</v>
      </c>
      <c r="C261" s="115">
        <v>44938</v>
      </c>
      <c r="D261" s="116" t="s">
        <v>326</v>
      </c>
      <c r="E261" s="117">
        <v>771397800</v>
      </c>
      <c r="F261" s="117">
        <v>267513700</v>
      </c>
    </row>
    <row r="262" spans="1:6" ht="27.6" x14ac:dyDescent="0.3">
      <c r="A262" s="111"/>
      <c r="B262" s="114">
        <v>257</v>
      </c>
      <c r="C262" s="115">
        <v>44952</v>
      </c>
      <c r="D262" s="116" t="s">
        <v>326</v>
      </c>
      <c r="E262" s="117">
        <v>283669800</v>
      </c>
      <c r="F262" s="117">
        <v>245111900</v>
      </c>
    </row>
    <row r="263" spans="1:6" x14ac:dyDescent="0.3">
      <c r="A263" s="111"/>
      <c r="B263" s="114">
        <v>258</v>
      </c>
      <c r="C263" s="115">
        <v>44953</v>
      </c>
      <c r="D263" s="116" t="s">
        <v>325</v>
      </c>
      <c r="E263" s="117">
        <v>321152500</v>
      </c>
      <c r="F263" s="117">
        <v>778203500</v>
      </c>
    </row>
    <row r="264" spans="1:6" ht="27.6" x14ac:dyDescent="0.3">
      <c r="A264" s="111"/>
      <c r="B264" s="114">
        <v>259</v>
      </c>
      <c r="C264" s="115">
        <v>44956</v>
      </c>
      <c r="D264" s="116" t="s">
        <v>326</v>
      </c>
      <c r="E264" s="117">
        <v>453574100</v>
      </c>
      <c r="F264" s="117">
        <v>932735300</v>
      </c>
    </row>
    <row r="265" spans="1:6" ht="27.6" x14ac:dyDescent="0.3">
      <c r="A265" s="111"/>
      <c r="B265" s="114">
        <v>260</v>
      </c>
      <c r="C265" s="115">
        <v>44957</v>
      </c>
      <c r="D265" s="116" t="s">
        <v>326</v>
      </c>
      <c r="E265" s="117">
        <v>792473300</v>
      </c>
      <c r="F265" s="117">
        <v>847328800</v>
      </c>
    </row>
    <row r="266" spans="1:6" x14ac:dyDescent="0.3">
      <c r="A266" s="111"/>
      <c r="B266" s="114">
        <v>261</v>
      </c>
      <c r="C266" s="115">
        <v>44959</v>
      </c>
      <c r="D266" s="116" t="s">
        <v>325</v>
      </c>
      <c r="E266" s="117">
        <v>137220100</v>
      </c>
      <c r="F266" s="117">
        <v>633705300</v>
      </c>
    </row>
    <row r="267" spans="1:6" x14ac:dyDescent="0.3">
      <c r="A267" s="111"/>
      <c r="B267" s="114">
        <v>262</v>
      </c>
      <c r="C267" s="115">
        <v>44960</v>
      </c>
      <c r="D267" s="116" t="s">
        <v>327</v>
      </c>
      <c r="E267" s="117">
        <v>534465100</v>
      </c>
      <c r="F267" s="117">
        <v>467375900</v>
      </c>
    </row>
    <row r="268" spans="1:6" x14ac:dyDescent="0.3">
      <c r="A268" s="111"/>
      <c r="B268" s="114">
        <v>263</v>
      </c>
      <c r="C268" s="115">
        <v>44961</v>
      </c>
      <c r="D268" s="116" t="s">
        <v>325</v>
      </c>
      <c r="E268" s="117">
        <v>155287200</v>
      </c>
      <c r="F268" s="117">
        <v>280094600</v>
      </c>
    </row>
    <row r="269" spans="1:6" x14ac:dyDescent="0.3">
      <c r="A269" s="111"/>
      <c r="B269" s="114">
        <v>264</v>
      </c>
      <c r="C269" s="115">
        <v>44964</v>
      </c>
      <c r="D269" s="116" t="s">
        <v>327</v>
      </c>
      <c r="E269" s="117">
        <v>90261900</v>
      </c>
      <c r="F269" s="117">
        <v>93800300</v>
      </c>
    </row>
    <row r="270" spans="1:6" ht="27.6" x14ac:dyDescent="0.3">
      <c r="A270" s="111"/>
      <c r="B270" s="114">
        <v>265</v>
      </c>
      <c r="C270" s="115">
        <v>44965</v>
      </c>
      <c r="D270" s="116" t="s">
        <v>326</v>
      </c>
      <c r="E270" s="117">
        <v>424623100</v>
      </c>
      <c r="F270" s="117">
        <v>474459300</v>
      </c>
    </row>
    <row r="271" spans="1:6" ht="27.6" x14ac:dyDescent="0.3">
      <c r="A271" s="111"/>
      <c r="B271" s="114">
        <v>266</v>
      </c>
      <c r="C271" s="115">
        <v>44966</v>
      </c>
      <c r="D271" s="116" t="s">
        <v>326</v>
      </c>
      <c r="E271" s="117">
        <v>940785400</v>
      </c>
      <c r="F271" s="117">
        <v>962705000</v>
      </c>
    </row>
    <row r="272" spans="1:6" x14ac:dyDescent="0.3">
      <c r="A272" s="111"/>
      <c r="B272" s="114">
        <v>267</v>
      </c>
      <c r="C272" s="115">
        <v>44967</v>
      </c>
      <c r="D272" s="116" t="s">
        <v>325</v>
      </c>
      <c r="E272" s="117">
        <v>402129300</v>
      </c>
      <c r="F272" s="117">
        <v>727147300</v>
      </c>
    </row>
    <row r="273" spans="1:6" x14ac:dyDescent="0.3">
      <c r="A273" s="111"/>
      <c r="B273" s="114">
        <v>268</v>
      </c>
      <c r="C273" s="115">
        <v>44969</v>
      </c>
      <c r="D273" s="116" t="s">
        <v>327</v>
      </c>
      <c r="E273" s="117">
        <v>791011400</v>
      </c>
      <c r="F273" s="117">
        <v>307760500</v>
      </c>
    </row>
    <row r="274" spans="1:6" x14ac:dyDescent="0.3">
      <c r="A274" s="111"/>
      <c r="B274" s="114">
        <v>269</v>
      </c>
      <c r="C274" s="115">
        <v>44970</v>
      </c>
      <c r="D274" s="116" t="s">
        <v>325</v>
      </c>
      <c r="E274" s="117">
        <v>879715800</v>
      </c>
      <c r="F274" s="117">
        <v>58074200</v>
      </c>
    </row>
    <row r="275" spans="1:6" x14ac:dyDescent="0.3">
      <c r="A275" s="111"/>
      <c r="B275" s="114">
        <v>270</v>
      </c>
      <c r="C275" s="115">
        <v>44972</v>
      </c>
      <c r="D275" s="116" t="s">
        <v>327</v>
      </c>
      <c r="E275" s="117">
        <v>208094900</v>
      </c>
      <c r="F275" s="117">
        <v>188921100</v>
      </c>
    </row>
    <row r="276" spans="1:6" ht="27.6" x14ac:dyDescent="0.3">
      <c r="A276" s="111"/>
      <c r="B276" s="114">
        <v>271</v>
      </c>
      <c r="C276" s="115">
        <v>44973</v>
      </c>
      <c r="D276" s="116" t="s">
        <v>326</v>
      </c>
      <c r="E276" s="117">
        <v>446428800</v>
      </c>
      <c r="F276" s="117">
        <v>425787900</v>
      </c>
    </row>
    <row r="277" spans="1:6" ht="27.6" x14ac:dyDescent="0.3">
      <c r="A277" s="111"/>
      <c r="B277" s="114">
        <v>272</v>
      </c>
      <c r="C277" s="115">
        <v>44974</v>
      </c>
      <c r="D277" s="116" t="s">
        <v>326</v>
      </c>
      <c r="E277" s="117">
        <v>412234500</v>
      </c>
      <c r="F277" s="117">
        <v>76276200</v>
      </c>
    </row>
    <row r="278" spans="1:6" x14ac:dyDescent="0.3">
      <c r="A278" s="111"/>
      <c r="B278" s="114">
        <v>273</v>
      </c>
      <c r="C278" s="115">
        <v>44976</v>
      </c>
      <c r="D278" s="116" t="s">
        <v>325</v>
      </c>
      <c r="E278" s="117">
        <v>955046300</v>
      </c>
      <c r="F278" s="117">
        <v>164286400</v>
      </c>
    </row>
    <row r="279" spans="1:6" x14ac:dyDescent="0.3">
      <c r="A279" s="111"/>
      <c r="B279" s="114">
        <v>274</v>
      </c>
      <c r="C279" s="115">
        <v>44978</v>
      </c>
      <c r="D279" s="116" t="s">
        <v>325</v>
      </c>
      <c r="E279" s="117">
        <v>392935700</v>
      </c>
      <c r="F279" s="117">
        <v>482100600</v>
      </c>
    </row>
    <row r="280" spans="1:6" x14ac:dyDescent="0.3">
      <c r="A280" s="111"/>
      <c r="B280" s="114">
        <v>275</v>
      </c>
      <c r="C280" s="115">
        <v>44978</v>
      </c>
      <c r="D280" s="116" t="s">
        <v>327</v>
      </c>
      <c r="E280" s="117">
        <v>781652900</v>
      </c>
      <c r="F280" s="117">
        <v>572827900</v>
      </c>
    </row>
    <row r="281" spans="1:6" ht="27.6" x14ac:dyDescent="0.3">
      <c r="A281" s="111"/>
      <c r="B281" s="114">
        <v>276</v>
      </c>
      <c r="C281" s="115">
        <v>44979</v>
      </c>
      <c r="D281" s="116" t="s">
        <v>326</v>
      </c>
      <c r="E281" s="117">
        <v>911575400</v>
      </c>
      <c r="F281" s="117">
        <v>227306200</v>
      </c>
    </row>
    <row r="282" spans="1:6" x14ac:dyDescent="0.3">
      <c r="A282" s="111"/>
      <c r="B282" s="114">
        <v>277</v>
      </c>
      <c r="C282" s="115">
        <v>44979</v>
      </c>
      <c r="D282" s="116" t="s">
        <v>327</v>
      </c>
      <c r="E282" s="117">
        <v>308281600</v>
      </c>
      <c r="F282" s="117">
        <v>792470100</v>
      </c>
    </row>
    <row r="283" spans="1:6" x14ac:dyDescent="0.3">
      <c r="A283" s="111"/>
      <c r="B283" s="114">
        <v>278</v>
      </c>
      <c r="C283" s="115">
        <v>44980</v>
      </c>
      <c r="D283" s="116" t="s">
        <v>327</v>
      </c>
      <c r="E283" s="117">
        <v>691357100</v>
      </c>
      <c r="F283" s="117">
        <v>480707200</v>
      </c>
    </row>
    <row r="284" spans="1:6" x14ac:dyDescent="0.3">
      <c r="A284" s="111"/>
      <c r="B284" s="114">
        <v>279</v>
      </c>
      <c r="C284" s="115">
        <v>44984</v>
      </c>
      <c r="D284" s="116" t="s">
        <v>327</v>
      </c>
      <c r="E284" s="117">
        <v>268218400</v>
      </c>
      <c r="F284" s="117">
        <v>925656900</v>
      </c>
    </row>
    <row r="285" spans="1:6" x14ac:dyDescent="0.3">
      <c r="A285" s="111"/>
      <c r="B285" s="114">
        <v>280</v>
      </c>
      <c r="C285" s="115">
        <v>44986</v>
      </c>
      <c r="D285" s="116" t="s">
        <v>327</v>
      </c>
      <c r="E285" s="117">
        <v>328568300</v>
      </c>
      <c r="F285" s="117">
        <v>491605900</v>
      </c>
    </row>
    <row r="286" spans="1:6" x14ac:dyDescent="0.3">
      <c r="A286" s="111"/>
      <c r="B286" s="114">
        <v>281</v>
      </c>
      <c r="C286" s="115">
        <v>44986</v>
      </c>
      <c r="D286" s="116" t="s">
        <v>327</v>
      </c>
      <c r="E286" s="117">
        <v>477949200</v>
      </c>
      <c r="F286" s="117">
        <v>812356300</v>
      </c>
    </row>
    <row r="287" spans="1:6" x14ac:dyDescent="0.3">
      <c r="A287" s="111"/>
      <c r="B287" s="114">
        <v>282</v>
      </c>
      <c r="C287" s="115">
        <v>44987</v>
      </c>
      <c r="D287" s="116" t="s">
        <v>327</v>
      </c>
      <c r="E287" s="117">
        <v>522922800</v>
      </c>
      <c r="F287" s="117">
        <v>998627300</v>
      </c>
    </row>
    <row r="288" spans="1:6" x14ac:dyDescent="0.3">
      <c r="A288" s="111"/>
      <c r="B288" s="114">
        <v>283</v>
      </c>
      <c r="C288" s="115">
        <v>44988</v>
      </c>
      <c r="D288" s="116" t="s">
        <v>325</v>
      </c>
      <c r="E288" s="117">
        <v>890084800</v>
      </c>
      <c r="F288" s="117">
        <v>894270600</v>
      </c>
    </row>
    <row r="289" spans="1:6" x14ac:dyDescent="0.3">
      <c r="A289" s="111"/>
      <c r="B289" s="114">
        <v>284</v>
      </c>
      <c r="C289" s="115">
        <v>44989</v>
      </c>
      <c r="D289" s="116" t="s">
        <v>325</v>
      </c>
      <c r="E289" s="117">
        <v>218019000</v>
      </c>
      <c r="F289" s="117">
        <v>461524800</v>
      </c>
    </row>
    <row r="290" spans="1:6" x14ac:dyDescent="0.3">
      <c r="A290" s="111"/>
      <c r="B290" s="114">
        <v>285</v>
      </c>
      <c r="C290" s="115">
        <v>44993</v>
      </c>
      <c r="D290" s="116" t="s">
        <v>327</v>
      </c>
      <c r="E290" s="117">
        <v>647741800</v>
      </c>
      <c r="F290" s="117">
        <v>383673700</v>
      </c>
    </row>
    <row r="291" spans="1:6" x14ac:dyDescent="0.3">
      <c r="A291" s="111"/>
      <c r="B291" s="114">
        <v>286</v>
      </c>
      <c r="C291" s="115">
        <v>44993</v>
      </c>
      <c r="D291" s="116" t="s">
        <v>327</v>
      </c>
      <c r="E291" s="117">
        <v>459736500</v>
      </c>
      <c r="F291" s="117">
        <v>349626300</v>
      </c>
    </row>
    <row r="292" spans="1:6" x14ac:dyDescent="0.3">
      <c r="A292" s="111"/>
      <c r="B292" s="114">
        <v>287</v>
      </c>
      <c r="C292" s="115">
        <v>44995</v>
      </c>
      <c r="D292" s="116" t="s">
        <v>325</v>
      </c>
      <c r="E292" s="117">
        <v>252528000</v>
      </c>
      <c r="F292" s="117">
        <v>606611600</v>
      </c>
    </row>
    <row r="293" spans="1:6" x14ac:dyDescent="0.3">
      <c r="A293" s="111"/>
      <c r="B293" s="114">
        <v>288</v>
      </c>
      <c r="C293" s="115">
        <v>44995</v>
      </c>
      <c r="D293" s="116" t="s">
        <v>327</v>
      </c>
      <c r="E293" s="117">
        <v>957136200</v>
      </c>
      <c r="F293" s="117">
        <v>94806500</v>
      </c>
    </row>
    <row r="294" spans="1:6" x14ac:dyDescent="0.3">
      <c r="A294" s="111"/>
      <c r="B294" s="114">
        <v>289</v>
      </c>
      <c r="C294" s="115">
        <v>44997</v>
      </c>
      <c r="D294" s="116" t="s">
        <v>325</v>
      </c>
      <c r="E294" s="117">
        <v>788958600</v>
      </c>
      <c r="F294" s="117">
        <v>836881500</v>
      </c>
    </row>
    <row r="295" spans="1:6" x14ac:dyDescent="0.3">
      <c r="A295" s="111"/>
      <c r="B295" s="114">
        <v>290</v>
      </c>
      <c r="C295" s="115">
        <v>44997</v>
      </c>
      <c r="D295" s="116" t="s">
        <v>325</v>
      </c>
      <c r="E295" s="117">
        <v>473153000</v>
      </c>
      <c r="F295" s="117">
        <v>312290500</v>
      </c>
    </row>
    <row r="296" spans="1:6" x14ac:dyDescent="0.3">
      <c r="A296" s="111"/>
      <c r="B296" s="114">
        <v>291</v>
      </c>
      <c r="C296" s="115">
        <v>44999</v>
      </c>
      <c r="D296" s="116" t="s">
        <v>327</v>
      </c>
      <c r="E296" s="117">
        <v>788996200</v>
      </c>
      <c r="F296" s="117">
        <v>391693800</v>
      </c>
    </row>
    <row r="297" spans="1:6" x14ac:dyDescent="0.3">
      <c r="A297" s="111"/>
      <c r="B297" s="114">
        <v>292</v>
      </c>
      <c r="C297" s="115">
        <v>45001</v>
      </c>
      <c r="D297" s="116" t="s">
        <v>325</v>
      </c>
      <c r="E297" s="117">
        <v>793484400</v>
      </c>
      <c r="F297" s="117">
        <v>892654300</v>
      </c>
    </row>
    <row r="298" spans="1:6" x14ac:dyDescent="0.3">
      <c r="A298" s="111"/>
      <c r="B298" s="114">
        <v>293</v>
      </c>
      <c r="C298" s="115">
        <v>45003</v>
      </c>
      <c r="D298" s="116" t="s">
        <v>327</v>
      </c>
      <c r="E298" s="117">
        <v>884665900</v>
      </c>
      <c r="F298" s="117">
        <v>511401400</v>
      </c>
    </row>
    <row r="299" spans="1:6" x14ac:dyDescent="0.3">
      <c r="A299" s="111"/>
      <c r="B299" s="114">
        <v>294</v>
      </c>
      <c r="C299" s="115">
        <v>45004</v>
      </c>
      <c r="D299" s="116" t="s">
        <v>325</v>
      </c>
      <c r="E299" s="117">
        <v>92343600</v>
      </c>
      <c r="F299" s="117">
        <v>159098800</v>
      </c>
    </row>
    <row r="300" spans="1:6" x14ac:dyDescent="0.3">
      <c r="A300" s="111"/>
      <c r="B300" s="114">
        <v>295</v>
      </c>
      <c r="C300" s="115">
        <v>45005</v>
      </c>
      <c r="D300" s="116" t="s">
        <v>325</v>
      </c>
      <c r="E300" s="117">
        <v>342046600</v>
      </c>
      <c r="F300" s="117">
        <v>684347800</v>
      </c>
    </row>
    <row r="301" spans="1:6" x14ac:dyDescent="0.3">
      <c r="A301" s="111"/>
      <c r="B301" s="114">
        <v>296</v>
      </c>
      <c r="C301" s="115">
        <v>45006</v>
      </c>
      <c r="D301" s="116" t="s">
        <v>325</v>
      </c>
      <c r="E301" s="117">
        <v>664668800</v>
      </c>
      <c r="F301" s="117">
        <v>530810400</v>
      </c>
    </row>
    <row r="302" spans="1:6" ht="27.6" x14ac:dyDescent="0.3">
      <c r="A302" s="111"/>
      <c r="B302" s="114">
        <v>297</v>
      </c>
      <c r="C302" s="115">
        <v>45007</v>
      </c>
      <c r="D302" s="116" t="s">
        <v>326</v>
      </c>
      <c r="E302" s="117">
        <v>955082100</v>
      </c>
      <c r="F302" s="117">
        <v>65726900</v>
      </c>
    </row>
    <row r="303" spans="1:6" ht="27.6" x14ac:dyDescent="0.3">
      <c r="A303" s="111"/>
      <c r="B303" s="114">
        <v>298</v>
      </c>
      <c r="C303" s="115">
        <v>45009</v>
      </c>
      <c r="D303" s="116" t="s">
        <v>326</v>
      </c>
      <c r="E303" s="117">
        <v>101482200</v>
      </c>
      <c r="F303" s="117">
        <v>119617700</v>
      </c>
    </row>
    <row r="304" spans="1:6" x14ac:dyDescent="0.3">
      <c r="A304" s="111"/>
      <c r="B304" s="114">
        <v>299</v>
      </c>
      <c r="C304" s="115">
        <v>45011</v>
      </c>
      <c r="D304" s="116" t="s">
        <v>327</v>
      </c>
      <c r="E304" s="117">
        <v>150104400</v>
      </c>
      <c r="F304" s="117">
        <v>529901700</v>
      </c>
    </row>
    <row r="305" spans="1:6" x14ac:dyDescent="0.3">
      <c r="A305" s="111"/>
      <c r="B305" s="114">
        <v>300</v>
      </c>
      <c r="C305" s="115">
        <v>45013</v>
      </c>
      <c r="D305" s="116" t="s">
        <v>325</v>
      </c>
      <c r="E305" s="117">
        <v>590394600</v>
      </c>
      <c r="F305" s="117">
        <v>569441400</v>
      </c>
    </row>
    <row r="306" spans="1:6" x14ac:dyDescent="0.3">
      <c r="A306" s="111"/>
      <c r="B306" s="114">
        <v>301</v>
      </c>
      <c r="C306" s="115">
        <v>45013</v>
      </c>
      <c r="D306" s="116" t="s">
        <v>327</v>
      </c>
      <c r="E306" s="117">
        <v>925436500</v>
      </c>
      <c r="F306" s="117">
        <v>783984700</v>
      </c>
    </row>
    <row r="307" spans="1:6" x14ac:dyDescent="0.3">
      <c r="A307" s="111"/>
      <c r="B307" s="114">
        <v>302</v>
      </c>
      <c r="C307" s="115">
        <v>45013</v>
      </c>
      <c r="D307" s="116" t="s">
        <v>327</v>
      </c>
      <c r="E307" s="117">
        <v>812133800</v>
      </c>
      <c r="F307" s="117">
        <v>33129900</v>
      </c>
    </row>
    <row r="308" spans="1:6" x14ac:dyDescent="0.3">
      <c r="A308" s="111"/>
      <c r="B308" s="114">
        <v>303</v>
      </c>
      <c r="C308" s="115">
        <v>45013</v>
      </c>
      <c r="D308" s="116" t="s">
        <v>325</v>
      </c>
      <c r="E308" s="117">
        <v>957061600</v>
      </c>
      <c r="F308" s="117">
        <v>370515000</v>
      </c>
    </row>
    <row r="309" spans="1:6" x14ac:dyDescent="0.3">
      <c r="A309" s="111"/>
      <c r="B309" s="114">
        <v>304</v>
      </c>
      <c r="C309" s="115">
        <v>45015</v>
      </c>
      <c r="D309" s="116" t="s">
        <v>325</v>
      </c>
      <c r="E309" s="117">
        <v>238681300</v>
      </c>
      <c r="F309" s="117">
        <v>868709300</v>
      </c>
    </row>
    <row r="310" spans="1:6" x14ac:dyDescent="0.3">
      <c r="A310" s="111"/>
      <c r="B310" s="114">
        <v>305</v>
      </c>
      <c r="C310" s="115">
        <v>45015</v>
      </c>
      <c r="D310" s="116" t="s">
        <v>325</v>
      </c>
      <c r="E310" s="117">
        <v>877946600</v>
      </c>
      <c r="F310" s="117">
        <v>721323200</v>
      </c>
    </row>
    <row r="311" spans="1:6" x14ac:dyDescent="0.3">
      <c r="A311" s="111"/>
      <c r="B311" s="114">
        <v>306</v>
      </c>
      <c r="C311" s="115">
        <v>45015</v>
      </c>
      <c r="D311" s="116" t="s">
        <v>327</v>
      </c>
      <c r="E311" s="117">
        <v>486421200</v>
      </c>
      <c r="F311" s="117">
        <v>169870500</v>
      </c>
    </row>
    <row r="312" spans="1:6" x14ac:dyDescent="0.3">
      <c r="A312" s="111"/>
      <c r="B312" s="114">
        <v>307</v>
      </c>
      <c r="C312" s="115">
        <v>45016</v>
      </c>
      <c r="D312" s="116" t="s">
        <v>327</v>
      </c>
      <c r="E312" s="117">
        <v>480846700</v>
      </c>
      <c r="F312" s="117">
        <v>151045800</v>
      </c>
    </row>
    <row r="313" spans="1:6" x14ac:dyDescent="0.3">
      <c r="A313" s="111"/>
      <c r="B313" s="114">
        <v>308</v>
      </c>
      <c r="C313" s="115">
        <v>45016</v>
      </c>
      <c r="D313" s="116" t="s">
        <v>327</v>
      </c>
      <c r="E313" s="117">
        <v>284424800</v>
      </c>
      <c r="F313" s="117">
        <v>450617400</v>
      </c>
    </row>
    <row r="314" spans="1:6" x14ac:dyDescent="0.3">
      <c r="A314" s="111"/>
      <c r="B314" s="114">
        <v>309</v>
      </c>
      <c r="C314" s="115">
        <v>45017</v>
      </c>
      <c r="D314" s="116" t="s">
        <v>327</v>
      </c>
      <c r="E314" s="117">
        <v>744501900</v>
      </c>
      <c r="F314" s="117">
        <v>628577300</v>
      </c>
    </row>
    <row r="315" spans="1:6" x14ac:dyDescent="0.3">
      <c r="A315" s="111"/>
      <c r="B315" s="114">
        <v>310</v>
      </c>
      <c r="C315" s="115">
        <v>45020</v>
      </c>
      <c r="D315" s="116" t="s">
        <v>325</v>
      </c>
      <c r="E315" s="117">
        <v>583542700</v>
      </c>
      <c r="F315" s="117">
        <v>41948700</v>
      </c>
    </row>
    <row r="316" spans="1:6" ht="27.6" x14ac:dyDescent="0.3">
      <c r="A316" s="111"/>
      <c r="B316" s="114">
        <v>311</v>
      </c>
      <c r="C316" s="115">
        <v>45021</v>
      </c>
      <c r="D316" s="116" t="s">
        <v>326</v>
      </c>
      <c r="E316" s="117">
        <v>988247400</v>
      </c>
      <c r="F316" s="117">
        <v>661132700</v>
      </c>
    </row>
    <row r="317" spans="1:6" x14ac:dyDescent="0.3">
      <c r="A317" s="111"/>
      <c r="B317" s="114">
        <v>312</v>
      </c>
      <c r="C317" s="115">
        <v>45021</v>
      </c>
      <c r="D317" s="116" t="s">
        <v>327</v>
      </c>
      <c r="E317" s="117">
        <v>736698700</v>
      </c>
      <c r="F317" s="117">
        <v>681919800</v>
      </c>
    </row>
    <row r="318" spans="1:6" ht="27.6" x14ac:dyDescent="0.3">
      <c r="A318" s="111"/>
      <c r="B318" s="114">
        <v>313</v>
      </c>
      <c r="C318" s="115">
        <v>45024</v>
      </c>
      <c r="D318" s="116" t="s">
        <v>326</v>
      </c>
      <c r="E318" s="117">
        <v>115902700</v>
      </c>
      <c r="F318" s="117">
        <v>600490800</v>
      </c>
    </row>
    <row r="319" spans="1:6" ht="27.6" x14ac:dyDescent="0.3">
      <c r="A319" s="111"/>
      <c r="B319" s="114">
        <v>314</v>
      </c>
      <c r="C319" s="115">
        <v>45025</v>
      </c>
      <c r="D319" s="116" t="s">
        <v>326</v>
      </c>
      <c r="E319" s="117">
        <v>770912800</v>
      </c>
      <c r="F319" s="117">
        <v>254736100</v>
      </c>
    </row>
    <row r="320" spans="1:6" ht="27.6" x14ac:dyDescent="0.3">
      <c r="A320" s="111"/>
      <c r="B320" s="114">
        <v>315</v>
      </c>
      <c r="C320" s="115">
        <v>45032</v>
      </c>
      <c r="D320" s="116" t="s">
        <v>326</v>
      </c>
      <c r="E320" s="117">
        <v>584529600</v>
      </c>
      <c r="F320" s="117">
        <v>978365400</v>
      </c>
    </row>
    <row r="321" spans="1:6" x14ac:dyDescent="0.3">
      <c r="A321" s="111"/>
      <c r="B321" s="114">
        <v>316</v>
      </c>
      <c r="C321" s="115">
        <v>45032</v>
      </c>
      <c r="D321" s="116" t="s">
        <v>327</v>
      </c>
      <c r="E321" s="117">
        <v>439423900</v>
      </c>
      <c r="F321" s="117">
        <v>570750900</v>
      </c>
    </row>
    <row r="322" spans="1:6" x14ac:dyDescent="0.3">
      <c r="A322" s="111"/>
      <c r="B322" s="114">
        <v>317</v>
      </c>
      <c r="C322" s="115">
        <v>45032</v>
      </c>
      <c r="D322" s="116" t="s">
        <v>327</v>
      </c>
      <c r="E322" s="117">
        <v>714904800</v>
      </c>
      <c r="F322" s="117">
        <v>656107400</v>
      </c>
    </row>
    <row r="323" spans="1:6" ht="27.6" x14ac:dyDescent="0.3">
      <c r="A323" s="111"/>
      <c r="B323" s="114">
        <v>318</v>
      </c>
      <c r="C323" s="115">
        <v>45039</v>
      </c>
      <c r="D323" s="116" t="s">
        <v>326</v>
      </c>
      <c r="E323" s="117">
        <v>908472700</v>
      </c>
      <c r="F323" s="117">
        <v>432314900</v>
      </c>
    </row>
    <row r="324" spans="1:6" x14ac:dyDescent="0.3">
      <c r="A324" s="111"/>
      <c r="B324" s="114">
        <v>319</v>
      </c>
      <c r="C324" s="115">
        <v>45040</v>
      </c>
      <c r="D324" s="116" t="s">
        <v>327</v>
      </c>
      <c r="E324" s="117">
        <v>500377100</v>
      </c>
      <c r="F324" s="117">
        <v>771347000</v>
      </c>
    </row>
    <row r="325" spans="1:6" ht="27.6" x14ac:dyDescent="0.3">
      <c r="A325" s="111"/>
      <c r="B325" s="114">
        <v>320</v>
      </c>
      <c r="C325" s="115">
        <v>45040</v>
      </c>
      <c r="D325" s="116" t="s">
        <v>326</v>
      </c>
      <c r="E325" s="117">
        <v>881528500</v>
      </c>
      <c r="F325" s="117">
        <v>291851800</v>
      </c>
    </row>
    <row r="326" spans="1:6" x14ac:dyDescent="0.3">
      <c r="A326" s="111"/>
      <c r="B326" s="114">
        <v>321</v>
      </c>
      <c r="C326" s="115">
        <v>45041</v>
      </c>
      <c r="D326" s="116" t="s">
        <v>327</v>
      </c>
      <c r="E326" s="117">
        <v>280475800</v>
      </c>
      <c r="F326" s="117">
        <v>822406400</v>
      </c>
    </row>
    <row r="327" spans="1:6" ht="27.6" x14ac:dyDescent="0.3">
      <c r="A327" s="111"/>
      <c r="B327" s="114">
        <v>322</v>
      </c>
      <c r="C327" s="115">
        <v>45043</v>
      </c>
      <c r="D327" s="116" t="s">
        <v>326</v>
      </c>
      <c r="E327" s="117">
        <v>799961300</v>
      </c>
      <c r="F327" s="117">
        <v>604617700</v>
      </c>
    </row>
    <row r="328" spans="1:6" x14ac:dyDescent="0.3">
      <c r="A328" s="111"/>
      <c r="B328" s="114">
        <v>323</v>
      </c>
      <c r="C328" s="115">
        <v>45046</v>
      </c>
      <c r="D328" s="116" t="s">
        <v>325</v>
      </c>
      <c r="E328" s="117">
        <v>219609700</v>
      </c>
      <c r="F328" s="117">
        <v>478600700</v>
      </c>
    </row>
    <row r="329" spans="1:6" x14ac:dyDescent="0.3">
      <c r="A329" s="111"/>
      <c r="B329" s="114">
        <v>324</v>
      </c>
      <c r="C329" s="115">
        <v>45046</v>
      </c>
      <c r="D329" s="116" t="s">
        <v>325</v>
      </c>
      <c r="E329" s="117">
        <v>378526400</v>
      </c>
      <c r="F329" s="117">
        <v>791534500</v>
      </c>
    </row>
    <row r="330" spans="1:6" ht="27.6" x14ac:dyDescent="0.3">
      <c r="A330" s="111"/>
      <c r="B330" s="114">
        <v>325</v>
      </c>
      <c r="C330" s="115">
        <v>45047</v>
      </c>
      <c r="D330" s="116" t="s">
        <v>326</v>
      </c>
      <c r="E330" s="117">
        <v>945101900</v>
      </c>
      <c r="F330" s="117">
        <v>682587200</v>
      </c>
    </row>
    <row r="331" spans="1:6" x14ac:dyDescent="0.3">
      <c r="A331" s="111"/>
      <c r="B331" s="114">
        <v>326</v>
      </c>
      <c r="C331" s="115">
        <v>45047</v>
      </c>
      <c r="D331" s="116" t="s">
        <v>327</v>
      </c>
      <c r="E331" s="117">
        <v>300979100</v>
      </c>
      <c r="F331" s="117">
        <v>485102700</v>
      </c>
    </row>
    <row r="332" spans="1:6" x14ac:dyDescent="0.3">
      <c r="A332" s="111"/>
      <c r="B332" s="114">
        <v>327</v>
      </c>
      <c r="C332" s="115">
        <v>45048</v>
      </c>
      <c r="D332" s="116" t="s">
        <v>327</v>
      </c>
      <c r="E332" s="117">
        <v>357609200</v>
      </c>
      <c r="F332" s="117">
        <v>734173100</v>
      </c>
    </row>
    <row r="333" spans="1:6" x14ac:dyDescent="0.3">
      <c r="A333" s="111"/>
      <c r="B333" s="114">
        <v>328</v>
      </c>
      <c r="C333" s="115">
        <v>45052</v>
      </c>
      <c r="D333" s="116" t="s">
        <v>325</v>
      </c>
      <c r="E333" s="117">
        <v>667066600</v>
      </c>
      <c r="F333" s="117">
        <v>952917500</v>
      </c>
    </row>
    <row r="334" spans="1:6" ht="27.6" x14ac:dyDescent="0.3">
      <c r="A334" s="111"/>
      <c r="B334" s="114">
        <v>329</v>
      </c>
      <c r="C334" s="115">
        <v>45055</v>
      </c>
      <c r="D334" s="116" t="s">
        <v>326</v>
      </c>
      <c r="E334" s="117">
        <v>349820900</v>
      </c>
      <c r="F334" s="117">
        <v>956771100</v>
      </c>
    </row>
    <row r="335" spans="1:6" ht="27.6" x14ac:dyDescent="0.3">
      <c r="A335" s="111"/>
      <c r="B335" s="114">
        <v>330</v>
      </c>
      <c r="C335" s="115">
        <v>45057</v>
      </c>
      <c r="D335" s="116" t="s">
        <v>326</v>
      </c>
      <c r="E335" s="117">
        <v>242459600</v>
      </c>
      <c r="F335" s="117">
        <v>572590700</v>
      </c>
    </row>
    <row r="336" spans="1:6" x14ac:dyDescent="0.3">
      <c r="A336" s="111"/>
      <c r="B336" s="114">
        <v>331</v>
      </c>
      <c r="C336" s="115">
        <v>45059</v>
      </c>
      <c r="D336" s="116" t="s">
        <v>327</v>
      </c>
      <c r="E336" s="117">
        <v>613992700</v>
      </c>
      <c r="F336" s="117">
        <v>627934000</v>
      </c>
    </row>
    <row r="337" spans="1:6" x14ac:dyDescent="0.3">
      <c r="A337" s="111"/>
      <c r="B337" s="114">
        <v>332</v>
      </c>
      <c r="C337" s="115">
        <v>45059</v>
      </c>
      <c r="D337" s="116" t="s">
        <v>325</v>
      </c>
      <c r="E337" s="117">
        <v>994589200</v>
      </c>
      <c r="F337" s="117">
        <v>123208000</v>
      </c>
    </row>
    <row r="338" spans="1:6" x14ac:dyDescent="0.3">
      <c r="A338" s="111"/>
      <c r="B338" s="114">
        <v>333</v>
      </c>
      <c r="C338" s="115">
        <v>45060</v>
      </c>
      <c r="D338" s="116" t="s">
        <v>327</v>
      </c>
      <c r="E338" s="117">
        <v>13653900</v>
      </c>
      <c r="F338" s="117">
        <v>401830900</v>
      </c>
    </row>
    <row r="339" spans="1:6" x14ac:dyDescent="0.3">
      <c r="A339" s="111"/>
      <c r="B339" s="114">
        <v>334</v>
      </c>
      <c r="C339" s="115">
        <v>45061</v>
      </c>
      <c r="D339" s="116" t="s">
        <v>327</v>
      </c>
      <c r="E339" s="117">
        <v>834328300</v>
      </c>
      <c r="F339" s="117">
        <v>419030500</v>
      </c>
    </row>
    <row r="340" spans="1:6" x14ac:dyDescent="0.3">
      <c r="A340" s="111"/>
      <c r="B340" s="114">
        <v>335</v>
      </c>
      <c r="C340" s="115">
        <v>45062</v>
      </c>
      <c r="D340" s="116" t="s">
        <v>325</v>
      </c>
      <c r="E340" s="117">
        <v>901153500</v>
      </c>
      <c r="F340" s="117">
        <v>596498100</v>
      </c>
    </row>
    <row r="341" spans="1:6" ht="27.6" x14ac:dyDescent="0.3">
      <c r="A341" s="111"/>
      <c r="B341" s="114">
        <v>336</v>
      </c>
      <c r="C341" s="115">
        <v>45064</v>
      </c>
      <c r="D341" s="116" t="s">
        <v>326</v>
      </c>
      <c r="E341" s="117">
        <v>415199100</v>
      </c>
      <c r="F341" s="117">
        <v>472509300</v>
      </c>
    </row>
    <row r="342" spans="1:6" ht="27.6" x14ac:dyDescent="0.3">
      <c r="A342" s="111"/>
      <c r="B342" s="114">
        <v>337</v>
      </c>
      <c r="C342" s="115">
        <v>45064</v>
      </c>
      <c r="D342" s="116" t="s">
        <v>326</v>
      </c>
      <c r="E342" s="117">
        <v>415120600</v>
      </c>
      <c r="F342" s="117">
        <v>930281200</v>
      </c>
    </row>
    <row r="343" spans="1:6" ht="27.6" x14ac:dyDescent="0.3">
      <c r="A343" s="111"/>
      <c r="B343" s="114">
        <v>338</v>
      </c>
      <c r="C343" s="115">
        <v>45067</v>
      </c>
      <c r="D343" s="116" t="s">
        <v>326</v>
      </c>
      <c r="E343" s="117">
        <v>356807200</v>
      </c>
      <c r="F343" s="117">
        <v>719808400</v>
      </c>
    </row>
    <row r="344" spans="1:6" x14ac:dyDescent="0.3">
      <c r="A344" s="111"/>
      <c r="B344" s="114">
        <v>339</v>
      </c>
      <c r="C344" s="115">
        <v>45067</v>
      </c>
      <c r="D344" s="116" t="s">
        <v>325</v>
      </c>
      <c r="E344" s="117">
        <v>47268200</v>
      </c>
      <c r="F344" s="117">
        <v>834694700</v>
      </c>
    </row>
    <row r="345" spans="1:6" ht="27.6" x14ac:dyDescent="0.3">
      <c r="A345" s="111"/>
      <c r="B345" s="114">
        <v>340</v>
      </c>
      <c r="C345" s="115">
        <v>45069</v>
      </c>
      <c r="D345" s="116" t="s">
        <v>326</v>
      </c>
      <c r="E345" s="117">
        <v>982156100</v>
      </c>
      <c r="F345" s="117">
        <v>817971800</v>
      </c>
    </row>
    <row r="346" spans="1:6" x14ac:dyDescent="0.3">
      <c r="A346" s="111"/>
      <c r="B346" s="114">
        <v>341</v>
      </c>
      <c r="C346" s="115">
        <v>45069</v>
      </c>
      <c r="D346" s="116" t="s">
        <v>325</v>
      </c>
      <c r="E346" s="117">
        <v>698425000</v>
      </c>
      <c r="F346" s="117">
        <v>292411300</v>
      </c>
    </row>
    <row r="347" spans="1:6" ht="27.6" x14ac:dyDescent="0.3">
      <c r="A347" s="111"/>
      <c r="B347" s="114">
        <v>342</v>
      </c>
      <c r="C347" s="115">
        <v>45069</v>
      </c>
      <c r="D347" s="116" t="s">
        <v>326</v>
      </c>
      <c r="E347" s="117">
        <v>490621300</v>
      </c>
      <c r="F347" s="117">
        <v>939576700</v>
      </c>
    </row>
    <row r="348" spans="1:6" x14ac:dyDescent="0.3">
      <c r="A348" s="111"/>
      <c r="B348" s="114">
        <v>343</v>
      </c>
      <c r="C348" s="115">
        <v>45070</v>
      </c>
      <c r="D348" s="116" t="s">
        <v>325</v>
      </c>
      <c r="E348" s="117">
        <v>264685400</v>
      </c>
      <c r="F348" s="117">
        <v>960042700</v>
      </c>
    </row>
    <row r="349" spans="1:6" x14ac:dyDescent="0.3">
      <c r="A349" s="111"/>
      <c r="B349" s="114">
        <v>344</v>
      </c>
      <c r="C349" s="115">
        <v>45070</v>
      </c>
      <c r="D349" s="116" t="s">
        <v>327</v>
      </c>
      <c r="E349" s="117">
        <v>158105700</v>
      </c>
      <c r="F349" s="117">
        <v>451502700</v>
      </c>
    </row>
    <row r="350" spans="1:6" ht="27.6" x14ac:dyDescent="0.3">
      <c r="A350" s="111"/>
      <c r="B350" s="114">
        <v>345</v>
      </c>
      <c r="C350" s="115">
        <v>45072</v>
      </c>
      <c r="D350" s="116" t="s">
        <v>326</v>
      </c>
      <c r="E350" s="117">
        <v>158254300</v>
      </c>
      <c r="F350" s="117">
        <v>289349800</v>
      </c>
    </row>
    <row r="351" spans="1:6" x14ac:dyDescent="0.3">
      <c r="A351" s="111"/>
      <c r="B351" s="114">
        <v>346</v>
      </c>
      <c r="C351" s="115">
        <v>45073</v>
      </c>
      <c r="D351" s="116" t="s">
        <v>325</v>
      </c>
      <c r="E351" s="117">
        <v>360390100</v>
      </c>
      <c r="F351" s="117">
        <v>468689200</v>
      </c>
    </row>
    <row r="352" spans="1:6" x14ac:dyDescent="0.3">
      <c r="A352" s="111"/>
      <c r="B352" s="114">
        <v>347</v>
      </c>
      <c r="C352" s="115">
        <v>45073</v>
      </c>
      <c r="D352" s="116" t="s">
        <v>327</v>
      </c>
      <c r="E352" s="117">
        <v>824230800</v>
      </c>
      <c r="F352" s="117">
        <v>671859800</v>
      </c>
    </row>
    <row r="353" spans="1:6" ht="27.6" x14ac:dyDescent="0.3">
      <c r="A353" s="111"/>
      <c r="B353" s="114">
        <v>348</v>
      </c>
      <c r="C353" s="115">
        <v>45074</v>
      </c>
      <c r="D353" s="116" t="s">
        <v>326</v>
      </c>
      <c r="E353" s="117">
        <v>943519700</v>
      </c>
      <c r="F353" s="117">
        <v>462009600</v>
      </c>
    </row>
    <row r="354" spans="1:6" ht="27.6" x14ac:dyDescent="0.3">
      <c r="A354" s="111"/>
      <c r="B354" s="114">
        <v>349</v>
      </c>
      <c r="C354" s="115">
        <v>45076</v>
      </c>
      <c r="D354" s="116" t="s">
        <v>326</v>
      </c>
      <c r="E354" s="117">
        <v>329752900</v>
      </c>
      <c r="F354" s="117">
        <v>310386900</v>
      </c>
    </row>
    <row r="355" spans="1:6" x14ac:dyDescent="0.3">
      <c r="A355" s="111"/>
      <c r="B355" s="114">
        <v>350</v>
      </c>
      <c r="C355" s="115">
        <v>45080</v>
      </c>
      <c r="D355" s="116" t="s">
        <v>325</v>
      </c>
      <c r="E355" s="117">
        <v>602589700</v>
      </c>
      <c r="F355" s="117">
        <v>850778900</v>
      </c>
    </row>
    <row r="356" spans="1:6" ht="27.6" x14ac:dyDescent="0.3">
      <c r="A356" s="111"/>
      <c r="B356" s="114">
        <v>351</v>
      </c>
      <c r="C356" s="115">
        <v>45084</v>
      </c>
      <c r="D356" s="116" t="s">
        <v>326</v>
      </c>
      <c r="E356" s="117">
        <v>332202400</v>
      </c>
      <c r="F356" s="117">
        <v>845086300</v>
      </c>
    </row>
    <row r="357" spans="1:6" x14ac:dyDescent="0.3">
      <c r="A357" s="111"/>
      <c r="B357" s="114">
        <v>352</v>
      </c>
      <c r="C357" s="115">
        <v>45087</v>
      </c>
      <c r="D357" s="116" t="s">
        <v>327</v>
      </c>
      <c r="E357" s="117">
        <v>881575800</v>
      </c>
      <c r="F357" s="117">
        <v>30082800</v>
      </c>
    </row>
    <row r="358" spans="1:6" ht="27.6" x14ac:dyDescent="0.3">
      <c r="A358" s="111"/>
      <c r="B358" s="114">
        <v>353</v>
      </c>
      <c r="C358" s="115">
        <v>45087</v>
      </c>
      <c r="D358" s="116" t="s">
        <v>326</v>
      </c>
      <c r="E358" s="117">
        <v>311510600</v>
      </c>
      <c r="F358" s="117">
        <v>811208400</v>
      </c>
    </row>
    <row r="359" spans="1:6" ht="27.6" x14ac:dyDescent="0.3">
      <c r="A359" s="111"/>
      <c r="B359" s="114">
        <v>354</v>
      </c>
      <c r="C359" s="115">
        <v>45088</v>
      </c>
      <c r="D359" s="116" t="s">
        <v>326</v>
      </c>
      <c r="E359" s="117">
        <v>901213500</v>
      </c>
      <c r="F359" s="117">
        <v>136089400</v>
      </c>
    </row>
    <row r="360" spans="1:6" ht="27.6" x14ac:dyDescent="0.3">
      <c r="A360" s="111"/>
      <c r="B360" s="114">
        <v>355</v>
      </c>
      <c r="C360" s="115">
        <v>45090</v>
      </c>
      <c r="D360" s="116" t="s">
        <v>326</v>
      </c>
      <c r="E360" s="117">
        <v>183402900</v>
      </c>
      <c r="F360" s="117">
        <v>705510700</v>
      </c>
    </row>
    <row r="361" spans="1:6" ht="27.6" x14ac:dyDescent="0.3">
      <c r="A361" s="111"/>
      <c r="B361" s="114">
        <v>356</v>
      </c>
      <c r="C361" s="115">
        <v>45090</v>
      </c>
      <c r="D361" s="116" t="s">
        <v>326</v>
      </c>
      <c r="E361" s="117">
        <v>294389500</v>
      </c>
      <c r="F361" s="117">
        <v>64431500</v>
      </c>
    </row>
    <row r="362" spans="1:6" x14ac:dyDescent="0.3">
      <c r="A362" s="111"/>
      <c r="B362" s="114">
        <v>357</v>
      </c>
      <c r="C362" s="115">
        <v>45092</v>
      </c>
      <c r="D362" s="116" t="s">
        <v>327</v>
      </c>
      <c r="E362" s="117">
        <v>725485000</v>
      </c>
      <c r="F362" s="117">
        <v>751882400</v>
      </c>
    </row>
    <row r="363" spans="1:6" x14ac:dyDescent="0.3">
      <c r="A363" s="111"/>
      <c r="B363" s="114">
        <v>358</v>
      </c>
      <c r="C363" s="115">
        <v>45096</v>
      </c>
      <c r="D363" s="116" t="s">
        <v>327</v>
      </c>
      <c r="E363" s="117">
        <v>937104000</v>
      </c>
      <c r="F363" s="117">
        <v>190755700</v>
      </c>
    </row>
    <row r="364" spans="1:6" x14ac:dyDescent="0.3">
      <c r="A364" s="111"/>
      <c r="B364" s="114">
        <v>359</v>
      </c>
      <c r="C364" s="115">
        <v>45100</v>
      </c>
      <c r="D364" s="116" t="s">
        <v>325</v>
      </c>
      <c r="E364" s="117">
        <v>585009100</v>
      </c>
      <c r="F364" s="117">
        <v>326223100</v>
      </c>
    </row>
    <row r="365" spans="1:6" ht="27.6" x14ac:dyDescent="0.3">
      <c r="A365" s="111"/>
      <c r="B365" s="114">
        <v>360</v>
      </c>
      <c r="C365" s="115">
        <v>45100</v>
      </c>
      <c r="D365" s="116" t="s">
        <v>326</v>
      </c>
      <c r="E365" s="117">
        <v>486172300</v>
      </c>
      <c r="F365" s="117">
        <v>702011900</v>
      </c>
    </row>
    <row r="366" spans="1:6" x14ac:dyDescent="0.3">
      <c r="A366" s="111"/>
      <c r="B366" s="114">
        <v>361</v>
      </c>
      <c r="C366" s="115">
        <v>45102</v>
      </c>
      <c r="D366" s="116" t="s">
        <v>325</v>
      </c>
      <c r="E366" s="117">
        <v>915668700</v>
      </c>
      <c r="F366" s="117">
        <v>552906800</v>
      </c>
    </row>
    <row r="367" spans="1:6" ht="27.6" x14ac:dyDescent="0.3">
      <c r="A367" s="111"/>
      <c r="B367" s="114">
        <v>362</v>
      </c>
      <c r="C367" s="115">
        <v>45103</v>
      </c>
      <c r="D367" s="116" t="s">
        <v>326</v>
      </c>
      <c r="E367" s="117">
        <v>493272400</v>
      </c>
      <c r="F367" s="117">
        <v>479516500</v>
      </c>
    </row>
    <row r="368" spans="1:6" x14ac:dyDescent="0.3">
      <c r="A368" s="111"/>
      <c r="B368" s="114">
        <v>363</v>
      </c>
      <c r="C368" s="115">
        <v>45105</v>
      </c>
      <c r="D368" s="116" t="s">
        <v>327</v>
      </c>
      <c r="E368" s="117">
        <v>769975700</v>
      </c>
      <c r="F368" s="117">
        <v>970225700</v>
      </c>
    </row>
    <row r="369" spans="1:6" x14ac:dyDescent="0.3">
      <c r="A369" s="111"/>
      <c r="B369" s="114">
        <v>364</v>
      </c>
      <c r="C369" s="115">
        <v>45107</v>
      </c>
      <c r="D369" s="116" t="s">
        <v>325</v>
      </c>
      <c r="E369" s="117">
        <v>266298300</v>
      </c>
      <c r="F369" s="117">
        <v>354567500</v>
      </c>
    </row>
    <row r="370" spans="1:6" x14ac:dyDescent="0.3">
      <c r="A370" s="111"/>
      <c r="B370" s="114">
        <v>365</v>
      </c>
      <c r="C370" s="115">
        <v>45107</v>
      </c>
      <c r="D370" s="116" t="s">
        <v>327</v>
      </c>
      <c r="E370" s="117">
        <v>754255600</v>
      </c>
      <c r="F370" s="117">
        <v>338958900</v>
      </c>
    </row>
    <row r="371" spans="1:6" ht="27.6" x14ac:dyDescent="0.3">
      <c r="A371" s="111"/>
      <c r="B371" s="114">
        <v>366</v>
      </c>
      <c r="C371" s="115">
        <v>45108</v>
      </c>
      <c r="D371" s="116" t="s">
        <v>326</v>
      </c>
      <c r="E371" s="117">
        <v>53398300</v>
      </c>
      <c r="F371" s="117">
        <v>763603700</v>
      </c>
    </row>
    <row r="372" spans="1:6" x14ac:dyDescent="0.3">
      <c r="A372" s="111"/>
      <c r="B372" s="114">
        <v>367</v>
      </c>
      <c r="C372" s="115">
        <v>45110</v>
      </c>
      <c r="D372" s="116" t="s">
        <v>325</v>
      </c>
      <c r="E372" s="117">
        <v>129391600</v>
      </c>
      <c r="F372" s="117">
        <v>523131800</v>
      </c>
    </row>
    <row r="373" spans="1:6" x14ac:dyDescent="0.3">
      <c r="A373" s="111"/>
      <c r="B373" s="114">
        <v>368</v>
      </c>
      <c r="C373" s="115">
        <v>45112</v>
      </c>
      <c r="D373" s="116" t="s">
        <v>325</v>
      </c>
      <c r="E373" s="117">
        <v>174704700</v>
      </c>
      <c r="F373" s="117">
        <v>646979300</v>
      </c>
    </row>
    <row r="374" spans="1:6" x14ac:dyDescent="0.3">
      <c r="A374" s="111"/>
      <c r="B374" s="114">
        <v>369</v>
      </c>
      <c r="C374" s="115">
        <v>45113</v>
      </c>
      <c r="D374" s="116" t="s">
        <v>327</v>
      </c>
      <c r="E374" s="117">
        <v>985692800</v>
      </c>
      <c r="F374" s="117">
        <v>483022300</v>
      </c>
    </row>
    <row r="375" spans="1:6" x14ac:dyDescent="0.3">
      <c r="A375" s="111"/>
      <c r="B375" s="114">
        <v>370</v>
      </c>
      <c r="C375" s="115">
        <v>45114</v>
      </c>
      <c r="D375" s="116" t="s">
        <v>325</v>
      </c>
      <c r="E375" s="117">
        <v>995645200</v>
      </c>
      <c r="F375" s="117">
        <v>276407700</v>
      </c>
    </row>
    <row r="376" spans="1:6" x14ac:dyDescent="0.3">
      <c r="A376" s="111"/>
      <c r="B376" s="114">
        <v>371</v>
      </c>
      <c r="C376" s="115">
        <v>45117</v>
      </c>
      <c r="D376" s="116" t="s">
        <v>325</v>
      </c>
      <c r="E376" s="117">
        <v>124919700</v>
      </c>
      <c r="F376" s="117">
        <v>170727900</v>
      </c>
    </row>
    <row r="377" spans="1:6" x14ac:dyDescent="0.3">
      <c r="A377" s="111"/>
      <c r="B377" s="114">
        <v>372</v>
      </c>
      <c r="C377" s="115">
        <v>45118</v>
      </c>
      <c r="D377" s="116" t="s">
        <v>327</v>
      </c>
      <c r="E377" s="117">
        <v>505466800</v>
      </c>
      <c r="F377" s="117">
        <v>570838600</v>
      </c>
    </row>
    <row r="378" spans="1:6" ht="27.6" x14ac:dyDescent="0.3">
      <c r="A378" s="111"/>
      <c r="B378" s="114">
        <v>373</v>
      </c>
      <c r="C378" s="115">
        <v>45118</v>
      </c>
      <c r="D378" s="116" t="s">
        <v>326</v>
      </c>
      <c r="E378" s="117">
        <v>569245000</v>
      </c>
      <c r="F378" s="117">
        <v>444053500</v>
      </c>
    </row>
    <row r="379" spans="1:6" x14ac:dyDescent="0.3">
      <c r="A379" s="111"/>
      <c r="B379" s="114">
        <v>374</v>
      </c>
      <c r="C379" s="115">
        <v>45119</v>
      </c>
      <c r="D379" s="116" t="s">
        <v>327</v>
      </c>
      <c r="E379" s="117">
        <v>174906100</v>
      </c>
      <c r="F379" s="117">
        <v>229276400</v>
      </c>
    </row>
    <row r="380" spans="1:6" ht="27.6" x14ac:dyDescent="0.3">
      <c r="A380" s="111"/>
      <c r="B380" s="114">
        <v>375</v>
      </c>
      <c r="C380" s="115">
        <v>45120</v>
      </c>
      <c r="D380" s="116" t="s">
        <v>326</v>
      </c>
      <c r="E380" s="117">
        <v>849180000</v>
      </c>
      <c r="F380" s="117">
        <v>985897800</v>
      </c>
    </row>
    <row r="381" spans="1:6" ht="27.6" x14ac:dyDescent="0.3">
      <c r="A381" s="111"/>
      <c r="B381" s="114">
        <v>376</v>
      </c>
      <c r="C381" s="115">
        <v>45122</v>
      </c>
      <c r="D381" s="116" t="s">
        <v>326</v>
      </c>
      <c r="E381" s="117">
        <v>292681200</v>
      </c>
      <c r="F381" s="117">
        <v>234985000</v>
      </c>
    </row>
    <row r="382" spans="1:6" ht="27.6" x14ac:dyDescent="0.3">
      <c r="A382" s="111"/>
      <c r="B382" s="114">
        <v>377</v>
      </c>
      <c r="C382" s="115">
        <v>45123</v>
      </c>
      <c r="D382" s="116" t="s">
        <v>326</v>
      </c>
      <c r="E382" s="117">
        <v>27792900</v>
      </c>
      <c r="F382" s="117">
        <v>728926900</v>
      </c>
    </row>
    <row r="383" spans="1:6" x14ac:dyDescent="0.3">
      <c r="A383" s="111"/>
      <c r="B383" s="114">
        <v>378</v>
      </c>
      <c r="C383" s="115">
        <v>45124</v>
      </c>
      <c r="D383" s="116" t="s">
        <v>325</v>
      </c>
      <c r="E383" s="117">
        <v>268376300</v>
      </c>
      <c r="F383" s="117">
        <v>724022700</v>
      </c>
    </row>
    <row r="384" spans="1:6" x14ac:dyDescent="0.3">
      <c r="A384" s="111"/>
      <c r="B384" s="114">
        <v>379</v>
      </c>
      <c r="C384" s="115">
        <v>45126</v>
      </c>
      <c r="D384" s="116" t="s">
        <v>325</v>
      </c>
      <c r="E384" s="117">
        <v>328043500</v>
      </c>
      <c r="F384" s="117">
        <v>264012600</v>
      </c>
    </row>
    <row r="385" spans="1:6" x14ac:dyDescent="0.3">
      <c r="A385" s="111"/>
      <c r="B385" s="114">
        <v>380</v>
      </c>
      <c r="C385" s="115">
        <v>45126</v>
      </c>
      <c r="D385" s="116" t="s">
        <v>327</v>
      </c>
      <c r="E385" s="117">
        <v>199524700</v>
      </c>
      <c r="F385" s="117">
        <v>355667100</v>
      </c>
    </row>
    <row r="386" spans="1:6" ht="27.6" x14ac:dyDescent="0.3">
      <c r="A386" s="111"/>
      <c r="B386" s="114">
        <v>381</v>
      </c>
      <c r="C386" s="115">
        <v>45128</v>
      </c>
      <c r="D386" s="116" t="s">
        <v>326</v>
      </c>
      <c r="E386" s="117">
        <v>296378500</v>
      </c>
      <c r="F386" s="117">
        <v>564202400</v>
      </c>
    </row>
    <row r="387" spans="1:6" x14ac:dyDescent="0.3">
      <c r="A387" s="111"/>
      <c r="B387" s="114">
        <v>382</v>
      </c>
      <c r="C387" s="115">
        <v>45128</v>
      </c>
      <c r="D387" s="116" t="s">
        <v>327</v>
      </c>
      <c r="E387" s="117">
        <v>769114000</v>
      </c>
      <c r="F387" s="117">
        <v>111884400</v>
      </c>
    </row>
    <row r="388" spans="1:6" x14ac:dyDescent="0.3">
      <c r="A388" s="111"/>
      <c r="B388" s="114">
        <v>383</v>
      </c>
      <c r="C388" s="115">
        <v>45129</v>
      </c>
      <c r="D388" s="116" t="s">
        <v>325</v>
      </c>
      <c r="E388" s="117">
        <v>961307000</v>
      </c>
      <c r="F388" s="117">
        <v>555581200</v>
      </c>
    </row>
    <row r="389" spans="1:6" x14ac:dyDescent="0.3">
      <c r="A389" s="111"/>
      <c r="B389" s="114">
        <v>384</v>
      </c>
      <c r="C389" s="115">
        <v>45130</v>
      </c>
      <c r="D389" s="116" t="s">
        <v>327</v>
      </c>
      <c r="E389" s="117">
        <v>68819600</v>
      </c>
      <c r="F389" s="117">
        <v>736544800</v>
      </c>
    </row>
    <row r="390" spans="1:6" ht="27.6" x14ac:dyDescent="0.3">
      <c r="A390" s="111"/>
      <c r="B390" s="114">
        <v>385</v>
      </c>
      <c r="C390" s="115">
        <v>45131</v>
      </c>
      <c r="D390" s="116" t="s">
        <v>326</v>
      </c>
      <c r="E390" s="117">
        <v>902609200</v>
      </c>
      <c r="F390" s="117">
        <v>123859100</v>
      </c>
    </row>
    <row r="391" spans="1:6" x14ac:dyDescent="0.3">
      <c r="A391" s="111"/>
      <c r="B391" s="114">
        <v>386</v>
      </c>
      <c r="C391" s="115">
        <v>45131</v>
      </c>
      <c r="D391" s="116" t="s">
        <v>327</v>
      </c>
      <c r="E391" s="117">
        <v>403451100</v>
      </c>
      <c r="F391" s="117">
        <v>108634700</v>
      </c>
    </row>
    <row r="392" spans="1:6" x14ac:dyDescent="0.3">
      <c r="A392" s="111"/>
      <c r="B392" s="114">
        <v>387</v>
      </c>
      <c r="C392" s="115">
        <v>45132</v>
      </c>
      <c r="D392" s="116" t="s">
        <v>327</v>
      </c>
      <c r="E392" s="117">
        <v>512943200</v>
      </c>
      <c r="F392" s="117">
        <v>483070400</v>
      </c>
    </row>
    <row r="393" spans="1:6" ht="27.6" x14ac:dyDescent="0.3">
      <c r="A393" s="111"/>
      <c r="B393" s="114">
        <v>388</v>
      </c>
      <c r="C393" s="115">
        <v>45134</v>
      </c>
      <c r="D393" s="116" t="s">
        <v>326</v>
      </c>
      <c r="E393" s="117">
        <v>858863600</v>
      </c>
      <c r="F393" s="117">
        <v>369424000</v>
      </c>
    </row>
    <row r="394" spans="1:6" x14ac:dyDescent="0.3">
      <c r="A394" s="111"/>
      <c r="B394" s="114">
        <v>389</v>
      </c>
      <c r="C394" s="115">
        <v>45135</v>
      </c>
      <c r="D394" s="116" t="s">
        <v>327</v>
      </c>
      <c r="E394" s="117">
        <v>922297700</v>
      </c>
      <c r="F394" s="117">
        <v>618342200</v>
      </c>
    </row>
    <row r="395" spans="1:6" ht="27.6" x14ac:dyDescent="0.3">
      <c r="A395" s="111"/>
      <c r="B395" s="114">
        <v>390</v>
      </c>
      <c r="C395" s="115">
        <v>45136</v>
      </c>
      <c r="D395" s="116" t="s">
        <v>326</v>
      </c>
      <c r="E395" s="117">
        <v>981297500</v>
      </c>
      <c r="F395" s="117">
        <v>926996200</v>
      </c>
    </row>
    <row r="396" spans="1:6" x14ac:dyDescent="0.3">
      <c r="A396" s="111"/>
      <c r="B396" s="114">
        <v>391</v>
      </c>
      <c r="C396" s="115">
        <v>45136</v>
      </c>
      <c r="D396" s="116" t="s">
        <v>325</v>
      </c>
      <c r="E396" s="117">
        <v>37657600</v>
      </c>
      <c r="F396" s="117">
        <v>317818700</v>
      </c>
    </row>
    <row r="397" spans="1:6" ht="27.6" x14ac:dyDescent="0.3">
      <c r="A397" s="111"/>
      <c r="B397" s="114">
        <v>392</v>
      </c>
      <c r="C397" s="115">
        <v>45138</v>
      </c>
      <c r="D397" s="116" t="s">
        <v>326</v>
      </c>
      <c r="E397" s="117">
        <v>244363600</v>
      </c>
      <c r="F397" s="117">
        <v>543884200</v>
      </c>
    </row>
    <row r="398" spans="1:6" ht="27.6" x14ac:dyDescent="0.3">
      <c r="A398" s="111"/>
      <c r="B398" s="114">
        <v>393</v>
      </c>
      <c r="C398" s="115">
        <v>45138</v>
      </c>
      <c r="D398" s="116" t="s">
        <v>326</v>
      </c>
      <c r="E398" s="117">
        <v>949360800</v>
      </c>
      <c r="F398" s="117">
        <v>245731000</v>
      </c>
    </row>
    <row r="399" spans="1:6" ht="27.6" x14ac:dyDescent="0.3">
      <c r="A399" s="111"/>
      <c r="B399" s="114">
        <v>394</v>
      </c>
      <c r="C399" s="115">
        <v>45139</v>
      </c>
      <c r="D399" s="116" t="s">
        <v>326</v>
      </c>
      <c r="E399" s="117">
        <v>840920900</v>
      </c>
      <c r="F399" s="117">
        <v>559070700</v>
      </c>
    </row>
    <row r="400" spans="1:6" x14ac:dyDescent="0.3">
      <c r="A400" s="111"/>
      <c r="B400" s="114">
        <v>395</v>
      </c>
      <c r="C400" s="115">
        <v>45140</v>
      </c>
      <c r="D400" s="116" t="s">
        <v>327</v>
      </c>
      <c r="E400" s="117">
        <v>340286100</v>
      </c>
      <c r="F400" s="117">
        <v>461907000</v>
      </c>
    </row>
    <row r="401" spans="1:6" x14ac:dyDescent="0.3">
      <c r="A401" s="111"/>
      <c r="B401" s="114">
        <v>396</v>
      </c>
      <c r="C401" s="115">
        <v>45141</v>
      </c>
      <c r="D401" s="116" t="s">
        <v>325</v>
      </c>
      <c r="E401" s="117">
        <v>25057800</v>
      </c>
      <c r="F401" s="117">
        <v>477435900</v>
      </c>
    </row>
    <row r="402" spans="1:6" x14ac:dyDescent="0.3">
      <c r="A402" s="111"/>
      <c r="B402" s="114">
        <v>397</v>
      </c>
      <c r="C402" s="115">
        <v>45145</v>
      </c>
      <c r="D402" s="116" t="s">
        <v>325</v>
      </c>
      <c r="E402" s="117">
        <v>99782900</v>
      </c>
      <c r="F402" s="117">
        <v>151455200</v>
      </c>
    </row>
    <row r="403" spans="1:6" x14ac:dyDescent="0.3">
      <c r="A403" s="111"/>
      <c r="B403" s="114">
        <v>398</v>
      </c>
      <c r="C403" s="115">
        <v>45146</v>
      </c>
      <c r="D403" s="116" t="s">
        <v>325</v>
      </c>
      <c r="E403" s="117">
        <v>53299600</v>
      </c>
      <c r="F403" s="117">
        <v>273715100</v>
      </c>
    </row>
    <row r="404" spans="1:6" ht="27.6" x14ac:dyDescent="0.3">
      <c r="A404" s="111"/>
      <c r="B404" s="114">
        <v>399</v>
      </c>
      <c r="C404" s="115">
        <v>45146</v>
      </c>
      <c r="D404" s="116" t="s">
        <v>326</v>
      </c>
      <c r="E404" s="117">
        <v>499706600</v>
      </c>
      <c r="F404" s="117">
        <v>135714800</v>
      </c>
    </row>
    <row r="405" spans="1:6" x14ac:dyDescent="0.3">
      <c r="A405" s="111"/>
      <c r="B405" s="114">
        <v>400</v>
      </c>
      <c r="C405" s="115">
        <v>45151</v>
      </c>
      <c r="D405" s="116" t="s">
        <v>327</v>
      </c>
      <c r="E405" s="117">
        <v>850666000</v>
      </c>
      <c r="F405" s="117">
        <v>430872200</v>
      </c>
    </row>
    <row r="406" spans="1:6" x14ac:dyDescent="0.3">
      <c r="A406" s="111"/>
      <c r="B406" s="114">
        <v>401</v>
      </c>
      <c r="C406" s="115">
        <v>45153</v>
      </c>
      <c r="D406" s="116" t="s">
        <v>327</v>
      </c>
      <c r="E406" s="117">
        <v>164626900</v>
      </c>
      <c r="F406" s="117">
        <v>147994800</v>
      </c>
    </row>
    <row r="407" spans="1:6" x14ac:dyDescent="0.3">
      <c r="A407" s="111"/>
      <c r="B407" s="114">
        <v>402</v>
      </c>
      <c r="C407" s="115">
        <v>45153</v>
      </c>
      <c r="D407" s="116" t="s">
        <v>327</v>
      </c>
      <c r="E407" s="117">
        <v>384820800</v>
      </c>
      <c r="F407" s="117">
        <v>683346200</v>
      </c>
    </row>
    <row r="408" spans="1:6" ht="27.6" x14ac:dyDescent="0.3">
      <c r="A408" s="111"/>
      <c r="B408" s="114">
        <v>403</v>
      </c>
      <c r="C408" s="115">
        <v>45154</v>
      </c>
      <c r="D408" s="116" t="s">
        <v>326</v>
      </c>
      <c r="E408" s="117">
        <v>926881200</v>
      </c>
      <c r="F408" s="117">
        <v>885122700</v>
      </c>
    </row>
    <row r="409" spans="1:6" x14ac:dyDescent="0.3">
      <c r="A409" s="111"/>
      <c r="B409" s="114">
        <v>404</v>
      </c>
      <c r="C409" s="115">
        <v>45156</v>
      </c>
      <c r="D409" s="116" t="s">
        <v>325</v>
      </c>
      <c r="E409" s="117">
        <v>694584400</v>
      </c>
      <c r="F409" s="117">
        <v>710011100</v>
      </c>
    </row>
    <row r="410" spans="1:6" x14ac:dyDescent="0.3">
      <c r="A410" s="111"/>
      <c r="B410" s="114">
        <v>405</v>
      </c>
      <c r="C410" s="115">
        <v>45157</v>
      </c>
      <c r="D410" s="116" t="s">
        <v>325</v>
      </c>
      <c r="E410" s="117">
        <v>772950200</v>
      </c>
      <c r="F410" s="117">
        <v>502557000</v>
      </c>
    </row>
    <row r="411" spans="1:6" ht="27.6" x14ac:dyDescent="0.3">
      <c r="A411" s="111"/>
      <c r="B411" s="114">
        <v>406</v>
      </c>
      <c r="C411" s="115">
        <v>45157</v>
      </c>
      <c r="D411" s="116" t="s">
        <v>326</v>
      </c>
      <c r="E411" s="117">
        <v>577240800</v>
      </c>
      <c r="F411" s="117">
        <v>26023800</v>
      </c>
    </row>
    <row r="412" spans="1:6" x14ac:dyDescent="0.3">
      <c r="A412" s="111"/>
      <c r="B412" s="114">
        <v>407</v>
      </c>
      <c r="C412" s="115">
        <v>45158</v>
      </c>
      <c r="D412" s="116" t="s">
        <v>327</v>
      </c>
      <c r="E412" s="117">
        <v>673899800</v>
      </c>
      <c r="F412" s="117">
        <v>408766400</v>
      </c>
    </row>
    <row r="413" spans="1:6" x14ac:dyDescent="0.3">
      <c r="A413" s="111"/>
      <c r="B413" s="114">
        <v>408</v>
      </c>
      <c r="C413" s="115">
        <v>45159</v>
      </c>
      <c r="D413" s="116" t="s">
        <v>327</v>
      </c>
      <c r="E413" s="117">
        <v>816771600</v>
      </c>
      <c r="F413" s="117">
        <v>834542300</v>
      </c>
    </row>
    <row r="414" spans="1:6" x14ac:dyDescent="0.3">
      <c r="A414" s="111"/>
      <c r="B414" s="114">
        <v>409</v>
      </c>
      <c r="C414" s="115">
        <v>45161</v>
      </c>
      <c r="D414" s="116" t="s">
        <v>327</v>
      </c>
      <c r="E414" s="117">
        <v>74894200</v>
      </c>
      <c r="F414" s="117">
        <v>320145300</v>
      </c>
    </row>
    <row r="415" spans="1:6" x14ac:dyDescent="0.3">
      <c r="A415" s="111"/>
      <c r="B415" s="114">
        <v>410</v>
      </c>
      <c r="C415" s="115">
        <v>45161</v>
      </c>
      <c r="D415" s="116" t="s">
        <v>325</v>
      </c>
      <c r="E415" s="117">
        <v>730134300</v>
      </c>
      <c r="F415" s="117">
        <v>299878300</v>
      </c>
    </row>
    <row r="416" spans="1:6" x14ac:dyDescent="0.3">
      <c r="A416" s="111"/>
      <c r="B416" s="114">
        <v>411</v>
      </c>
      <c r="C416" s="115">
        <v>45163</v>
      </c>
      <c r="D416" s="116" t="s">
        <v>325</v>
      </c>
      <c r="E416" s="117">
        <v>711865800</v>
      </c>
      <c r="F416" s="117">
        <v>666338700</v>
      </c>
    </row>
    <row r="417" spans="1:6" x14ac:dyDescent="0.3">
      <c r="A417" s="111"/>
      <c r="B417" s="114">
        <v>412</v>
      </c>
      <c r="C417" s="115">
        <v>45168</v>
      </c>
      <c r="D417" s="116" t="s">
        <v>327</v>
      </c>
      <c r="E417" s="117">
        <v>878946300</v>
      </c>
      <c r="F417" s="117">
        <v>749923700</v>
      </c>
    </row>
    <row r="418" spans="1:6" ht="27.6" x14ac:dyDescent="0.3">
      <c r="A418" s="111"/>
      <c r="B418" s="114">
        <v>413</v>
      </c>
      <c r="C418" s="115">
        <v>45174</v>
      </c>
      <c r="D418" s="116" t="s">
        <v>326</v>
      </c>
      <c r="E418" s="117">
        <v>395157400</v>
      </c>
      <c r="F418" s="117">
        <v>919009400</v>
      </c>
    </row>
    <row r="419" spans="1:6" x14ac:dyDescent="0.3">
      <c r="A419" s="111"/>
      <c r="B419" s="114">
        <v>414</v>
      </c>
      <c r="C419" s="115">
        <v>45182</v>
      </c>
      <c r="D419" s="116" t="s">
        <v>325</v>
      </c>
      <c r="E419" s="117">
        <v>837332400</v>
      </c>
      <c r="F419" s="117">
        <v>40054500</v>
      </c>
    </row>
    <row r="420" spans="1:6" x14ac:dyDescent="0.3">
      <c r="A420" s="111"/>
      <c r="B420" s="114">
        <v>415</v>
      </c>
      <c r="C420" s="115">
        <v>45182</v>
      </c>
      <c r="D420" s="116" t="s">
        <v>325</v>
      </c>
      <c r="E420" s="117">
        <v>454038100</v>
      </c>
      <c r="F420" s="117">
        <v>587498800</v>
      </c>
    </row>
    <row r="421" spans="1:6" x14ac:dyDescent="0.3">
      <c r="A421" s="111"/>
      <c r="B421" s="114">
        <v>416</v>
      </c>
      <c r="C421" s="115">
        <v>45185</v>
      </c>
      <c r="D421" s="116" t="s">
        <v>325</v>
      </c>
      <c r="E421" s="117">
        <v>606575200</v>
      </c>
      <c r="F421" s="117">
        <v>609583100</v>
      </c>
    </row>
    <row r="422" spans="1:6" x14ac:dyDescent="0.3">
      <c r="A422" s="111"/>
      <c r="B422" s="114">
        <v>417</v>
      </c>
      <c r="C422" s="115">
        <v>45186</v>
      </c>
      <c r="D422" s="116" t="s">
        <v>327</v>
      </c>
      <c r="E422" s="117">
        <v>340212300</v>
      </c>
      <c r="F422" s="117">
        <v>749428300</v>
      </c>
    </row>
    <row r="423" spans="1:6" x14ac:dyDescent="0.3">
      <c r="A423" s="111"/>
      <c r="B423" s="114">
        <v>418</v>
      </c>
      <c r="C423" s="115">
        <v>45186</v>
      </c>
      <c r="D423" s="116" t="s">
        <v>325</v>
      </c>
      <c r="E423" s="117">
        <v>639584600</v>
      </c>
      <c r="F423" s="117">
        <v>170288600</v>
      </c>
    </row>
    <row r="424" spans="1:6" x14ac:dyDescent="0.3">
      <c r="A424" s="111"/>
      <c r="B424" s="114">
        <v>419</v>
      </c>
      <c r="C424" s="115">
        <v>45187</v>
      </c>
      <c r="D424" s="116" t="s">
        <v>325</v>
      </c>
      <c r="E424" s="117">
        <v>772995100</v>
      </c>
      <c r="F424" s="117">
        <v>746952700</v>
      </c>
    </row>
    <row r="425" spans="1:6" x14ac:dyDescent="0.3">
      <c r="A425" s="111"/>
      <c r="B425" s="114">
        <v>420</v>
      </c>
      <c r="C425" s="115">
        <v>45189</v>
      </c>
      <c r="D425" s="116" t="s">
        <v>327</v>
      </c>
      <c r="E425" s="117">
        <v>256124700</v>
      </c>
      <c r="F425" s="117">
        <v>709385200</v>
      </c>
    </row>
    <row r="426" spans="1:6" x14ac:dyDescent="0.3">
      <c r="A426" s="111"/>
      <c r="B426" s="114">
        <v>421</v>
      </c>
      <c r="C426" s="115">
        <v>45190</v>
      </c>
      <c r="D426" s="116" t="s">
        <v>325</v>
      </c>
      <c r="E426" s="117">
        <v>939085500</v>
      </c>
      <c r="F426" s="117">
        <v>738677400</v>
      </c>
    </row>
    <row r="427" spans="1:6" x14ac:dyDescent="0.3">
      <c r="A427" s="111"/>
      <c r="B427" s="114">
        <v>422</v>
      </c>
      <c r="C427" s="115">
        <v>45191</v>
      </c>
      <c r="D427" s="116" t="s">
        <v>327</v>
      </c>
      <c r="E427" s="117">
        <v>122262300</v>
      </c>
      <c r="F427" s="117">
        <v>372764100</v>
      </c>
    </row>
    <row r="428" spans="1:6" x14ac:dyDescent="0.3">
      <c r="A428" s="111"/>
      <c r="B428" s="114">
        <v>423</v>
      </c>
      <c r="C428" s="115">
        <v>45192</v>
      </c>
      <c r="D428" s="116" t="s">
        <v>327</v>
      </c>
      <c r="E428" s="117">
        <v>380639800</v>
      </c>
      <c r="F428" s="117">
        <v>322386700</v>
      </c>
    </row>
    <row r="429" spans="1:6" x14ac:dyDescent="0.3">
      <c r="A429" s="111"/>
      <c r="B429" s="114">
        <v>424</v>
      </c>
      <c r="C429" s="115">
        <v>45192</v>
      </c>
      <c r="D429" s="116" t="s">
        <v>327</v>
      </c>
      <c r="E429" s="117">
        <v>489940700</v>
      </c>
      <c r="F429" s="117">
        <v>631500000</v>
      </c>
    </row>
    <row r="430" spans="1:6" x14ac:dyDescent="0.3">
      <c r="A430" s="111"/>
      <c r="B430" s="114">
        <v>425</v>
      </c>
      <c r="C430" s="115">
        <v>45196</v>
      </c>
      <c r="D430" s="116" t="s">
        <v>325</v>
      </c>
      <c r="E430" s="117">
        <v>201440800</v>
      </c>
      <c r="F430" s="117">
        <v>693541900</v>
      </c>
    </row>
    <row r="431" spans="1:6" x14ac:dyDescent="0.3">
      <c r="A431" s="111"/>
      <c r="B431" s="114">
        <v>426</v>
      </c>
      <c r="C431" s="115">
        <v>45196</v>
      </c>
      <c r="D431" s="116" t="s">
        <v>327</v>
      </c>
      <c r="E431" s="117">
        <v>696596400</v>
      </c>
      <c r="F431" s="117">
        <v>20623300</v>
      </c>
    </row>
    <row r="432" spans="1:6" x14ac:dyDescent="0.3">
      <c r="A432" s="111"/>
      <c r="B432" s="114">
        <v>427</v>
      </c>
      <c r="C432" s="115">
        <v>45196</v>
      </c>
      <c r="D432" s="116" t="s">
        <v>325</v>
      </c>
      <c r="E432" s="117">
        <v>350387100</v>
      </c>
      <c r="F432" s="117">
        <v>782280900</v>
      </c>
    </row>
    <row r="433" spans="1:6" ht="27.6" x14ac:dyDescent="0.3">
      <c r="A433" s="111"/>
      <c r="B433" s="114">
        <v>428</v>
      </c>
      <c r="C433" s="115">
        <v>45198</v>
      </c>
      <c r="D433" s="116" t="s">
        <v>326</v>
      </c>
      <c r="E433" s="117">
        <v>798962100</v>
      </c>
      <c r="F433" s="117">
        <v>918994800</v>
      </c>
    </row>
    <row r="434" spans="1:6" x14ac:dyDescent="0.3">
      <c r="A434" s="111"/>
      <c r="B434" s="114">
        <v>429</v>
      </c>
      <c r="C434" s="115">
        <v>45201</v>
      </c>
      <c r="D434" s="116" t="s">
        <v>325</v>
      </c>
      <c r="E434" s="117">
        <v>75200100</v>
      </c>
      <c r="F434" s="117">
        <v>587247500</v>
      </c>
    </row>
    <row r="435" spans="1:6" ht="27.6" x14ac:dyDescent="0.3">
      <c r="A435" s="111"/>
      <c r="B435" s="114">
        <v>430</v>
      </c>
      <c r="C435" s="115">
        <v>45202</v>
      </c>
      <c r="D435" s="116" t="s">
        <v>326</v>
      </c>
      <c r="E435" s="117">
        <v>821980200</v>
      </c>
      <c r="F435" s="117">
        <v>268096000</v>
      </c>
    </row>
    <row r="436" spans="1:6" ht="27.6" x14ac:dyDescent="0.3">
      <c r="A436" s="111"/>
      <c r="B436" s="114">
        <v>431</v>
      </c>
      <c r="C436" s="115">
        <v>45203</v>
      </c>
      <c r="D436" s="116" t="s">
        <v>326</v>
      </c>
      <c r="E436" s="117">
        <v>349329200</v>
      </c>
      <c r="F436" s="117">
        <v>616258900</v>
      </c>
    </row>
    <row r="437" spans="1:6" x14ac:dyDescent="0.3">
      <c r="A437" s="111"/>
      <c r="B437" s="114">
        <v>432</v>
      </c>
      <c r="C437" s="115">
        <v>45208</v>
      </c>
      <c r="D437" s="116" t="s">
        <v>325</v>
      </c>
      <c r="E437" s="117">
        <v>864931700</v>
      </c>
      <c r="F437" s="117">
        <v>43408400</v>
      </c>
    </row>
    <row r="438" spans="1:6" x14ac:dyDescent="0.3">
      <c r="A438" s="111"/>
      <c r="B438" s="114">
        <v>433</v>
      </c>
      <c r="C438" s="115">
        <v>45208</v>
      </c>
      <c r="D438" s="116" t="s">
        <v>327</v>
      </c>
      <c r="E438" s="117">
        <v>133830400</v>
      </c>
      <c r="F438" s="117">
        <v>449541700</v>
      </c>
    </row>
    <row r="439" spans="1:6" x14ac:dyDescent="0.3">
      <c r="A439" s="111"/>
      <c r="B439" s="114">
        <v>434</v>
      </c>
      <c r="C439" s="115">
        <v>45212</v>
      </c>
      <c r="D439" s="116" t="s">
        <v>327</v>
      </c>
      <c r="E439" s="117">
        <v>656790900</v>
      </c>
      <c r="F439" s="117">
        <v>180031200</v>
      </c>
    </row>
    <row r="440" spans="1:6" ht="27.6" x14ac:dyDescent="0.3">
      <c r="A440" s="111"/>
      <c r="B440" s="114">
        <v>435</v>
      </c>
      <c r="C440" s="115">
        <v>45212</v>
      </c>
      <c r="D440" s="116" t="s">
        <v>326</v>
      </c>
      <c r="E440" s="117">
        <v>467562500</v>
      </c>
      <c r="F440" s="117">
        <v>420149800</v>
      </c>
    </row>
    <row r="441" spans="1:6" x14ac:dyDescent="0.3">
      <c r="A441" s="111"/>
      <c r="B441" s="114">
        <v>436</v>
      </c>
      <c r="C441" s="115">
        <v>45213</v>
      </c>
      <c r="D441" s="116" t="s">
        <v>327</v>
      </c>
      <c r="E441" s="117">
        <v>806387400</v>
      </c>
      <c r="F441" s="117">
        <v>895901000</v>
      </c>
    </row>
    <row r="442" spans="1:6" x14ac:dyDescent="0.3">
      <c r="A442" s="111"/>
      <c r="B442" s="114">
        <v>437</v>
      </c>
      <c r="C442" s="115">
        <v>45214</v>
      </c>
      <c r="D442" s="116" t="s">
        <v>325</v>
      </c>
      <c r="E442" s="117">
        <v>670056900</v>
      </c>
      <c r="F442" s="117">
        <v>161532200</v>
      </c>
    </row>
    <row r="443" spans="1:6" x14ac:dyDescent="0.3">
      <c r="A443" s="111"/>
      <c r="B443" s="114">
        <v>438</v>
      </c>
      <c r="C443" s="115">
        <v>45215</v>
      </c>
      <c r="D443" s="116" t="s">
        <v>325</v>
      </c>
      <c r="E443" s="117">
        <v>355437600</v>
      </c>
      <c r="F443" s="117">
        <v>765561300</v>
      </c>
    </row>
    <row r="444" spans="1:6" x14ac:dyDescent="0.3">
      <c r="A444" s="111"/>
      <c r="B444" s="114">
        <v>439</v>
      </c>
      <c r="C444" s="115">
        <v>45215</v>
      </c>
      <c r="D444" s="116" t="s">
        <v>327</v>
      </c>
      <c r="E444" s="117">
        <v>632382300</v>
      </c>
      <c r="F444" s="117">
        <v>857879400</v>
      </c>
    </row>
    <row r="445" spans="1:6" ht="27.6" x14ac:dyDescent="0.3">
      <c r="A445" s="111"/>
      <c r="B445" s="114">
        <v>440</v>
      </c>
      <c r="C445" s="115">
        <v>45217</v>
      </c>
      <c r="D445" s="116" t="s">
        <v>326</v>
      </c>
      <c r="E445" s="117">
        <v>305865200</v>
      </c>
      <c r="F445" s="117">
        <v>207671300</v>
      </c>
    </row>
    <row r="446" spans="1:6" x14ac:dyDescent="0.3">
      <c r="A446" s="111"/>
      <c r="B446" s="114">
        <v>441</v>
      </c>
      <c r="C446" s="115">
        <v>45217</v>
      </c>
      <c r="D446" s="116" t="s">
        <v>325</v>
      </c>
      <c r="E446" s="117">
        <v>345704700</v>
      </c>
      <c r="F446" s="117">
        <v>247408200</v>
      </c>
    </row>
    <row r="447" spans="1:6" ht="27.6" x14ac:dyDescent="0.3">
      <c r="A447" s="111"/>
      <c r="B447" s="114">
        <v>442</v>
      </c>
      <c r="C447" s="115">
        <v>45217</v>
      </c>
      <c r="D447" s="116" t="s">
        <v>326</v>
      </c>
      <c r="E447" s="117">
        <v>128270900</v>
      </c>
      <c r="F447" s="117">
        <v>738339700</v>
      </c>
    </row>
    <row r="448" spans="1:6" x14ac:dyDescent="0.3">
      <c r="A448" s="111"/>
      <c r="B448" s="114">
        <v>443</v>
      </c>
      <c r="C448" s="115">
        <v>45218</v>
      </c>
      <c r="D448" s="116" t="s">
        <v>325</v>
      </c>
      <c r="E448" s="117">
        <v>923047300</v>
      </c>
      <c r="F448" s="117">
        <v>155652400</v>
      </c>
    </row>
    <row r="449" spans="1:6" x14ac:dyDescent="0.3">
      <c r="A449" s="111"/>
      <c r="B449" s="114">
        <v>444</v>
      </c>
      <c r="C449" s="115">
        <v>45219</v>
      </c>
      <c r="D449" s="116" t="s">
        <v>325</v>
      </c>
      <c r="E449" s="117">
        <v>201975500</v>
      </c>
      <c r="F449" s="117">
        <v>614219900</v>
      </c>
    </row>
    <row r="450" spans="1:6" x14ac:dyDescent="0.3">
      <c r="A450" s="111"/>
      <c r="B450" s="114">
        <v>445</v>
      </c>
      <c r="C450" s="115">
        <v>45223</v>
      </c>
      <c r="D450" s="116" t="s">
        <v>325</v>
      </c>
      <c r="E450" s="117">
        <v>608796800</v>
      </c>
      <c r="F450" s="117">
        <v>288160300</v>
      </c>
    </row>
    <row r="451" spans="1:6" x14ac:dyDescent="0.3">
      <c r="A451" s="111"/>
      <c r="B451" s="114">
        <v>446</v>
      </c>
      <c r="C451" s="115">
        <v>45224</v>
      </c>
      <c r="D451" s="116" t="s">
        <v>327</v>
      </c>
      <c r="E451" s="117">
        <v>249004200</v>
      </c>
      <c r="F451" s="117">
        <v>385437900</v>
      </c>
    </row>
    <row r="452" spans="1:6" ht="27.6" x14ac:dyDescent="0.3">
      <c r="A452" s="111"/>
      <c r="B452" s="114">
        <v>447</v>
      </c>
      <c r="C452" s="115">
        <v>45225</v>
      </c>
      <c r="D452" s="116" t="s">
        <v>326</v>
      </c>
      <c r="E452" s="117">
        <v>622734000</v>
      </c>
      <c r="F452" s="117">
        <v>831535000</v>
      </c>
    </row>
    <row r="453" spans="1:6" x14ac:dyDescent="0.3">
      <c r="A453" s="111"/>
      <c r="B453" s="114">
        <v>448</v>
      </c>
      <c r="C453" s="115">
        <v>45233</v>
      </c>
      <c r="D453" s="116" t="s">
        <v>327</v>
      </c>
      <c r="E453" s="117">
        <v>765322600</v>
      </c>
      <c r="F453" s="117">
        <v>520474700</v>
      </c>
    </row>
    <row r="454" spans="1:6" x14ac:dyDescent="0.3">
      <c r="A454" s="111"/>
      <c r="B454" s="114">
        <v>449</v>
      </c>
      <c r="C454" s="115">
        <v>45234</v>
      </c>
      <c r="D454" s="116" t="s">
        <v>327</v>
      </c>
      <c r="E454" s="117">
        <v>649250200</v>
      </c>
      <c r="F454" s="117">
        <v>42282100</v>
      </c>
    </row>
    <row r="455" spans="1:6" ht="27.6" x14ac:dyDescent="0.3">
      <c r="A455" s="111"/>
      <c r="B455" s="114">
        <v>450</v>
      </c>
      <c r="C455" s="115">
        <v>45236</v>
      </c>
      <c r="D455" s="116" t="s">
        <v>326</v>
      </c>
      <c r="E455" s="117">
        <v>652530300</v>
      </c>
      <c r="F455" s="117">
        <v>362061800</v>
      </c>
    </row>
    <row r="456" spans="1:6" ht="27.6" x14ac:dyDescent="0.3">
      <c r="A456" s="111"/>
      <c r="B456" s="114">
        <v>451</v>
      </c>
      <c r="C456" s="115">
        <v>45237</v>
      </c>
      <c r="D456" s="116" t="s">
        <v>326</v>
      </c>
      <c r="E456" s="117">
        <v>711655500</v>
      </c>
      <c r="F456" s="117">
        <v>19715600</v>
      </c>
    </row>
    <row r="457" spans="1:6" ht="27.6" x14ac:dyDescent="0.3">
      <c r="A457" s="111"/>
      <c r="B457" s="114">
        <v>452</v>
      </c>
      <c r="C457" s="115">
        <v>45238</v>
      </c>
      <c r="D457" s="116" t="s">
        <v>326</v>
      </c>
      <c r="E457" s="117">
        <v>139617800</v>
      </c>
      <c r="F457" s="117">
        <v>926011300</v>
      </c>
    </row>
    <row r="458" spans="1:6" ht="27.6" x14ac:dyDescent="0.3">
      <c r="A458" s="111"/>
      <c r="B458" s="114">
        <v>453</v>
      </c>
      <c r="C458" s="115">
        <v>45238</v>
      </c>
      <c r="D458" s="116" t="s">
        <v>326</v>
      </c>
      <c r="E458" s="117">
        <v>767224100</v>
      </c>
      <c r="F458" s="117">
        <v>274319400</v>
      </c>
    </row>
    <row r="459" spans="1:6" ht="27.6" x14ac:dyDescent="0.3">
      <c r="A459" s="111"/>
      <c r="B459" s="114">
        <v>454</v>
      </c>
      <c r="C459" s="115">
        <v>45239</v>
      </c>
      <c r="D459" s="116" t="s">
        <v>326</v>
      </c>
      <c r="E459" s="117">
        <v>498136600</v>
      </c>
      <c r="F459" s="117">
        <v>336339000</v>
      </c>
    </row>
    <row r="460" spans="1:6" x14ac:dyDescent="0.3">
      <c r="A460" s="111"/>
      <c r="B460" s="114">
        <v>455</v>
      </c>
      <c r="C460" s="115">
        <v>45239</v>
      </c>
      <c r="D460" s="116" t="s">
        <v>325</v>
      </c>
      <c r="E460" s="117">
        <v>504225400</v>
      </c>
      <c r="F460" s="117">
        <v>959420300</v>
      </c>
    </row>
    <row r="461" spans="1:6" x14ac:dyDescent="0.3">
      <c r="A461" s="111"/>
      <c r="B461" s="114">
        <v>456</v>
      </c>
      <c r="C461" s="115">
        <v>45240</v>
      </c>
      <c r="D461" s="116" t="s">
        <v>327</v>
      </c>
      <c r="E461" s="117">
        <v>232686400</v>
      </c>
      <c r="F461" s="117">
        <v>865037600</v>
      </c>
    </row>
    <row r="462" spans="1:6" ht="27.6" x14ac:dyDescent="0.3">
      <c r="A462" s="111"/>
      <c r="B462" s="114">
        <v>457</v>
      </c>
      <c r="C462" s="115">
        <v>45240</v>
      </c>
      <c r="D462" s="116" t="s">
        <v>326</v>
      </c>
      <c r="E462" s="117">
        <v>869982800</v>
      </c>
      <c r="F462" s="117">
        <v>341095700</v>
      </c>
    </row>
    <row r="463" spans="1:6" x14ac:dyDescent="0.3">
      <c r="A463" s="111"/>
      <c r="B463" s="114">
        <v>458</v>
      </c>
      <c r="C463" s="115">
        <v>45241</v>
      </c>
      <c r="D463" s="116" t="s">
        <v>327</v>
      </c>
      <c r="E463" s="117">
        <v>153953300</v>
      </c>
      <c r="F463" s="117">
        <v>750489000</v>
      </c>
    </row>
    <row r="464" spans="1:6" x14ac:dyDescent="0.3">
      <c r="A464" s="111"/>
      <c r="B464" s="114">
        <v>459</v>
      </c>
      <c r="C464" s="115">
        <v>45243</v>
      </c>
      <c r="D464" s="116" t="s">
        <v>327</v>
      </c>
      <c r="E464" s="117">
        <v>981072000</v>
      </c>
      <c r="F464" s="117">
        <v>181923000</v>
      </c>
    </row>
    <row r="465" spans="1:6" x14ac:dyDescent="0.3">
      <c r="A465" s="111"/>
      <c r="B465" s="114">
        <v>460</v>
      </c>
      <c r="C465" s="115">
        <v>45244</v>
      </c>
      <c r="D465" s="116" t="s">
        <v>327</v>
      </c>
      <c r="E465" s="117">
        <v>64061400</v>
      </c>
      <c r="F465" s="117">
        <v>684885200</v>
      </c>
    </row>
    <row r="466" spans="1:6" ht="27.6" x14ac:dyDescent="0.3">
      <c r="A466" s="111"/>
      <c r="B466" s="114">
        <v>461</v>
      </c>
      <c r="C466" s="115">
        <v>45245</v>
      </c>
      <c r="D466" s="116" t="s">
        <v>326</v>
      </c>
      <c r="E466" s="117">
        <v>759859100</v>
      </c>
      <c r="F466" s="117">
        <v>900012500</v>
      </c>
    </row>
    <row r="467" spans="1:6" x14ac:dyDescent="0.3">
      <c r="A467" s="111"/>
      <c r="B467" s="114">
        <v>462</v>
      </c>
      <c r="C467" s="115">
        <v>45245</v>
      </c>
      <c r="D467" s="116" t="s">
        <v>327</v>
      </c>
      <c r="E467" s="117">
        <v>628952000</v>
      </c>
      <c r="F467" s="117">
        <v>44825300</v>
      </c>
    </row>
    <row r="468" spans="1:6" ht="27.6" x14ac:dyDescent="0.3">
      <c r="A468" s="111"/>
      <c r="B468" s="114">
        <v>463</v>
      </c>
      <c r="C468" s="115">
        <v>45246</v>
      </c>
      <c r="D468" s="116" t="s">
        <v>326</v>
      </c>
      <c r="E468" s="117">
        <v>700522100</v>
      </c>
      <c r="F468" s="117">
        <v>181472400</v>
      </c>
    </row>
    <row r="469" spans="1:6" ht="27.6" x14ac:dyDescent="0.3">
      <c r="A469" s="111"/>
      <c r="B469" s="114">
        <v>464</v>
      </c>
      <c r="C469" s="115">
        <v>45250</v>
      </c>
      <c r="D469" s="116" t="s">
        <v>326</v>
      </c>
      <c r="E469" s="117">
        <v>464186800</v>
      </c>
      <c r="F469" s="117">
        <v>337211800</v>
      </c>
    </row>
    <row r="470" spans="1:6" x14ac:dyDescent="0.3">
      <c r="A470" s="111"/>
      <c r="B470" s="114">
        <v>465</v>
      </c>
      <c r="C470" s="115">
        <v>45252</v>
      </c>
      <c r="D470" s="116" t="s">
        <v>327</v>
      </c>
      <c r="E470" s="117">
        <v>457650300</v>
      </c>
      <c r="F470" s="117">
        <v>843742600</v>
      </c>
    </row>
    <row r="471" spans="1:6" x14ac:dyDescent="0.3">
      <c r="A471" s="111"/>
      <c r="B471" s="114">
        <v>466</v>
      </c>
      <c r="C471" s="115">
        <v>45253</v>
      </c>
      <c r="D471" s="116" t="s">
        <v>327</v>
      </c>
      <c r="E471" s="117">
        <v>194888600</v>
      </c>
      <c r="F471" s="117">
        <v>614373000</v>
      </c>
    </row>
    <row r="472" spans="1:6" x14ac:dyDescent="0.3">
      <c r="A472" s="111"/>
      <c r="B472" s="114">
        <v>467</v>
      </c>
      <c r="C472" s="115">
        <v>45256</v>
      </c>
      <c r="D472" s="116" t="s">
        <v>327</v>
      </c>
      <c r="E472" s="117">
        <v>82373700</v>
      </c>
      <c r="F472" s="117">
        <v>345631100</v>
      </c>
    </row>
    <row r="473" spans="1:6" x14ac:dyDescent="0.3">
      <c r="A473" s="111"/>
      <c r="B473" s="114">
        <v>468</v>
      </c>
      <c r="C473" s="115">
        <v>45256</v>
      </c>
      <c r="D473" s="116" t="s">
        <v>327</v>
      </c>
      <c r="E473" s="117">
        <v>451088800</v>
      </c>
      <c r="F473" s="117">
        <v>452715300</v>
      </c>
    </row>
    <row r="474" spans="1:6" ht="27.6" x14ac:dyDescent="0.3">
      <c r="A474" s="111"/>
      <c r="B474" s="114">
        <v>469</v>
      </c>
      <c r="C474" s="115">
        <v>45257</v>
      </c>
      <c r="D474" s="116" t="s">
        <v>326</v>
      </c>
      <c r="E474" s="117">
        <v>691867800</v>
      </c>
      <c r="F474" s="117">
        <v>63185400</v>
      </c>
    </row>
    <row r="475" spans="1:6" x14ac:dyDescent="0.3">
      <c r="A475" s="111"/>
      <c r="B475" s="114">
        <v>470</v>
      </c>
      <c r="C475" s="115">
        <v>45259</v>
      </c>
      <c r="D475" s="116" t="s">
        <v>327</v>
      </c>
      <c r="E475" s="117">
        <v>644424800</v>
      </c>
      <c r="F475" s="117">
        <v>647121300</v>
      </c>
    </row>
    <row r="476" spans="1:6" x14ac:dyDescent="0.3">
      <c r="A476" s="111"/>
      <c r="B476" s="114">
        <v>471</v>
      </c>
      <c r="C476" s="115">
        <v>45260</v>
      </c>
      <c r="D476" s="116" t="s">
        <v>325</v>
      </c>
      <c r="E476" s="117">
        <v>181503300</v>
      </c>
      <c r="F476" s="117">
        <v>940796200</v>
      </c>
    </row>
    <row r="477" spans="1:6" x14ac:dyDescent="0.3">
      <c r="A477" s="111"/>
      <c r="B477" s="114">
        <v>472</v>
      </c>
      <c r="C477" s="115">
        <v>45262</v>
      </c>
      <c r="D477" s="116" t="s">
        <v>325</v>
      </c>
      <c r="E477" s="117">
        <v>86951900</v>
      </c>
      <c r="F477" s="117">
        <v>557805200</v>
      </c>
    </row>
    <row r="478" spans="1:6" x14ac:dyDescent="0.3">
      <c r="A478" s="111"/>
      <c r="B478" s="114">
        <v>473</v>
      </c>
      <c r="C478" s="115">
        <v>45264</v>
      </c>
      <c r="D478" s="116" t="s">
        <v>327</v>
      </c>
      <c r="E478" s="117">
        <v>436541800</v>
      </c>
      <c r="F478" s="117">
        <v>509255300</v>
      </c>
    </row>
    <row r="479" spans="1:6" ht="27.6" x14ac:dyDescent="0.3">
      <c r="A479" s="111"/>
      <c r="B479" s="114">
        <v>474</v>
      </c>
      <c r="C479" s="115">
        <v>45265</v>
      </c>
      <c r="D479" s="116" t="s">
        <v>326</v>
      </c>
      <c r="E479" s="117">
        <v>770711900</v>
      </c>
      <c r="F479" s="117">
        <v>337942200</v>
      </c>
    </row>
    <row r="480" spans="1:6" x14ac:dyDescent="0.3">
      <c r="A480" s="111"/>
      <c r="B480" s="114">
        <v>475</v>
      </c>
      <c r="C480" s="115">
        <v>45266</v>
      </c>
      <c r="D480" s="116" t="s">
        <v>327</v>
      </c>
      <c r="E480" s="117">
        <v>544112000</v>
      </c>
      <c r="F480" s="117">
        <v>712677700</v>
      </c>
    </row>
    <row r="481" spans="1:6" x14ac:dyDescent="0.3">
      <c r="A481" s="111"/>
      <c r="B481" s="114">
        <v>476</v>
      </c>
      <c r="C481" s="115">
        <v>45268</v>
      </c>
      <c r="D481" s="116" t="s">
        <v>327</v>
      </c>
      <c r="E481" s="117">
        <v>854220700</v>
      </c>
      <c r="F481" s="117">
        <v>492691500</v>
      </c>
    </row>
    <row r="482" spans="1:6" ht="27.6" x14ac:dyDescent="0.3">
      <c r="A482" s="111"/>
      <c r="B482" s="114">
        <v>477</v>
      </c>
      <c r="C482" s="115">
        <v>45268</v>
      </c>
      <c r="D482" s="116" t="s">
        <v>326</v>
      </c>
      <c r="E482" s="117">
        <v>372201900</v>
      </c>
      <c r="F482" s="117">
        <v>235318300</v>
      </c>
    </row>
    <row r="483" spans="1:6" x14ac:dyDescent="0.3">
      <c r="A483" s="111"/>
      <c r="B483" s="114">
        <v>478</v>
      </c>
      <c r="C483" s="115">
        <v>45268</v>
      </c>
      <c r="D483" s="116" t="s">
        <v>325</v>
      </c>
      <c r="E483" s="117">
        <v>27037400</v>
      </c>
      <c r="F483" s="117">
        <v>980197300</v>
      </c>
    </row>
    <row r="484" spans="1:6" x14ac:dyDescent="0.3">
      <c r="A484" s="111"/>
      <c r="B484" s="114">
        <v>479</v>
      </c>
      <c r="C484" s="115">
        <v>45269</v>
      </c>
      <c r="D484" s="116" t="s">
        <v>327</v>
      </c>
      <c r="E484" s="117">
        <v>168011300</v>
      </c>
      <c r="F484" s="117">
        <v>744315400</v>
      </c>
    </row>
    <row r="485" spans="1:6" x14ac:dyDescent="0.3">
      <c r="A485" s="111"/>
      <c r="B485" s="114">
        <v>480</v>
      </c>
      <c r="C485" s="115">
        <v>45269</v>
      </c>
      <c r="D485" s="116" t="s">
        <v>325</v>
      </c>
      <c r="E485" s="117">
        <v>570463600</v>
      </c>
      <c r="F485" s="117">
        <v>680105500</v>
      </c>
    </row>
    <row r="486" spans="1:6" x14ac:dyDescent="0.3">
      <c r="A486" s="111"/>
      <c r="B486" s="114">
        <v>481</v>
      </c>
      <c r="C486" s="115">
        <v>45270</v>
      </c>
      <c r="D486" s="116" t="s">
        <v>325</v>
      </c>
      <c r="E486" s="117">
        <v>906549800</v>
      </c>
      <c r="F486" s="117">
        <v>967038300</v>
      </c>
    </row>
    <row r="487" spans="1:6" ht="27.6" x14ac:dyDescent="0.3">
      <c r="A487" s="111"/>
      <c r="B487" s="114">
        <v>482</v>
      </c>
      <c r="C487" s="115">
        <v>45270</v>
      </c>
      <c r="D487" s="116" t="s">
        <v>326</v>
      </c>
      <c r="E487" s="117">
        <v>45575100</v>
      </c>
      <c r="F487" s="117">
        <v>370543700</v>
      </c>
    </row>
    <row r="488" spans="1:6" x14ac:dyDescent="0.3">
      <c r="A488" s="111"/>
      <c r="B488" s="114">
        <v>483</v>
      </c>
      <c r="C488" s="115">
        <v>45272</v>
      </c>
      <c r="D488" s="116" t="s">
        <v>325</v>
      </c>
      <c r="E488" s="117">
        <v>629232500</v>
      </c>
      <c r="F488" s="117">
        <v>898411400</v>
      </c>
    </row>
    <row r="489" spans="1:6" x14ac:dyDescent="0.3">
      <c r="A489" s="111"/>
      <c r="B489" s="114">
        <v>484</v>
      </c>
      <c r="C489" s="115">
        <v>45273</v>
      </c>
      <c r="D489" s="116" t="s">
        <v>325</v>
      </c>
      <c r="E489" s="117">
        <v>343530100</v>
      </c>
      <c r="F489" s="117">
        <v>649451000</v>
      </c>
    </row>
    <row r="490" spans="1:6" x14ac:dyDescent="0.3">
      <c r="A490" s="111"/>
      <c r="B490" s="114">
        <v>485</v>
      </c>
      <c r="C490" s="115">
        <v>45273</v>
      </c>
      <c r="D490" s="116" t="s">
        <v>325</v>
      </c>
      <c r="E490" s="117">
        <v>274118400</v>
      </c>
      <c r="F490" s="117">
        <v>196016700</v>
      </c>
    </row>
    <row r="491" spans="1:6" ht="27.6" x14ac:dyDescent="0.3">
      <c r="A491" s="111"/>
      <c r="B491" s="114">
        <v>486</v>
      </c>
      <c r="C491" s="115">
        <v>45274</v>
      </c>
      <c r="D491" s="116" t="s">
        <v>326</v>
      </c>
      <c r="E491" s="117">
        <v>894240600</v>
      </c>
      <c r="F491" s="117">
        <v>252863500</v>
      </c>
    </row>
    <row r="492" spans="1:6" ht="27.6" x14ac:dyDescent="0.3">
      <c r="A492" s="111"/>
      <c r="B492" s="114">
        <v>487</v>
      </c>
      <c r="C492" s="115">
        <v>45276</v>
      </c>
      <c r="D492" s="116" t="s">
        <v>326</v>
      </c>
      <c r="E492" s="117">
        <v>887328000</v>
      </c>
      <c r="F492" s="117">
        <v>217730700</v>
      </c>
    </row>
    <row r="493" spans="1:6" x14ac:dyDescent="0.3">
      <c r="A493" s="111"/>
      <c r="B493" s="114">
        <v>488</v>
      </c>
      <c r="C493" s="115">
        <v>45277</v>
      </c>
      <c r="D493" s="116" t="s">
        <v>327</v>
      </c>
      <c r="E493" s="117">
        <v>134131200</v>
      </c>
      <c r="F493" s="117">
        <v>112132200</v>
      </c>
    </row>
    <row r="494" spans="1:6" x14ac:dyDescent="0.3">
      <c r="A494" s="111"/>
      <c r="B494" s="114">
        <v>489</v>
      </c>
      <c r="C494" s="115">
        <v>45278</v>
      </c>
      <c r="D494" s="116" t="s">
        <v>327</v>
      </c>
      <c r="E494" s="117">
        <v>462810900</v>
      </c>
      <c r="F494" s="117">
        <v>487843000</v>
      </c>
    </row>
    <row r="495" spans="1:6" ht="27.6" x14ac:dyDescent="0.3">
      <c r="A495" s="111"/>
      <c r="B495" s="114">
        <v>490</v>
      </c>
      <c r="C495" s="115">
        <v>45278</v>
      </c>
      <c r="D495" s="116" t="s">
        <v>326</v>
      </c>
      <c r="E495" s="117">
        <v>940396400</v>
      </c>
      <c r="F495" s="117">
        <v>920056300</v>
      </c>
    </row>
    <row r="496" spans="1:6" x14ac:dyDescent="0.3">
      <c r="A496" s="111"/>
      <c r="B496" s="114">
        <v>491</v>
      </c>
      <c r="C496" s="115">
        <v>45280</v>
      </c>
      <c r="D496" s="116" t="s">
        <v>325</v>
      </c>
      <c r="E496" s="117">
        <v>873025600</v>
      </c>
      <c r="F496" s="117">
        <v>432034300</v>
      </c>
    </row>
    <row r="497" spans="1:6" ht="27.6" x14ac:dyDescent="0.3">
      <c r="A497" s="111"/>
      <c r="B497" s="114">
        <v>492</v>
      </c>
      <c r="C497" s="115">
        <v>45280</v>
      </c>
      <c r="D497" s="116" t="s">
        <v>326</v>
      </c>
      <c r="E497" s="117">
        <v>225025500</v>
      </c>
      <c r="F497" s="117">
        <v>49299700</v>
      </c>
    </row>
    <row r="498" spans="1:6" x14ac:dyDescent="0.3">
      <c r="A498" s="111"/>
      <c r="B498" s="114">
        <v>493</v>
      </c>
      <c r="C498" s="115">
        <v>45281</v>
      </c>
      <c r="D498" s="116" t="s">
        <v>327</v>
      </c>
      <c r="E498" s="117">
        <v>385737800</v>
      </c>
      <c r="F498" s="117">
        <v>861504500</v>
      </c>
    </row>
    <row r="499" spans="1:6" x14ac:dyDescent="0.3">
      <c r="A499" s="111"/>
      <c r="B499" s="114">
        <v>494</v>
      </c>
      <c r="C499" s="115">
        <v>45281</v>
      </c>
      <c r="D499" s="116" t="s">
        <v>327</v>
      </c>
      <c r="E499" s="117">
        <v>72898700</v>
      </c>
      <c r="F499" s="117">
        <v>795034200</v>
      </c>
    </row>
    <row r="500" spans="1:6" ht="27.6" x14ac:dyDescent="0.3">
      <c r="A500" s="111"/>
      <c r="B500" s="114">
        <v>495</v>
      </c>
      <c r="C500" s="115">
        <v>45284</v>
      </c>
      <c r="D500" s="116" t="s">
        <v>326</v>
      </c>
      <c r="E500" s="117">
        <v>497338300</v>
      </c>
      <c r="F500" s="117">
        <v>373850500</v>
      </c>
    </row>
    <row r="501" spans="1:6" x14ac:dyDescent="0.3">
      <c r="A501" s="111"/>
      <c r="B501" s="114">
        <v>496</v>
      </c>
      <c r="C501" s="115">
        <v>45287</v>
      </c>
      <c r="D501" s="116" t="s">
        <v>327</v>
      </c>
      <c r="E501" s="117">
        <v>438926000</v>
      </c>
      <c r="F501" s="117">
        <v>319103500</v>
      </c>
    </row>
    <row r="502" spans="1:6" ht="27.6" x14ac:dyDescent="0.3">
      <c r="A502" s="111"/>
      <c r="B502" s="114">
        <v>497</v>
      </c>
      <c r="C502" s="115">
        <v>45287</v>
      </c>
      <c r="D502" s="116" t="s">
        <v>326</v>
      </c>
      <c r="E502" s="117">
        <v>661629200</v>
      </c>
      <c r="F502" s="117">
        <v>655003200</v>
      </c>
    </row>
    <row r="503" spans="1:6" x14ac:dyDescent="0.3">
      <c r="A503" s="111"/>
      <c r="B503" s="114">
        <v>498</v>
      </c>
      <c r="C503" s="115">
        <v>45289</v>
      </c>
      <c r="D503" s="116" t="s">
        <v>327</v>
      </c>
      <c r="E503" s="117">
        <v>427211000</v>
      </c>
      <c r="F503" s="117">
        <v>184233600</v>
      </c>
    </row>
    <row r="504" spans="1:6" ht="27.6" x14ac:dyDescent="0.3">
      <c r="A504" s="111"/>
      <c r="B504" s="114">
        <v>499</v>
      </c>
      <c r="C504" s="115">
        <v>45290</v>
      </c>
      <c r="D504" s="116" t="s">
        <v>326</v>
      </c>
      <c r="E504" s="117">
        <v>524012300</v>
      </c>
      <c r="F504" s="117">
        <v>520734300</v>
      </c>
    </row>
    <row r="505" spans="1:6" x14ac:dyDescent="0.3">
      <c r="A505" s="111"/>
      <c r="B505" s="114">
        <v>500</v>
      </c>
      <c r="C505" s="115">
        <v>45291</v>
      </c>
      <c r="D505" s="116" t="s">
        <v>327</v>
      </c>
      <c r="E505" s="117">
        <v>566319500</v>
      </c>
      <c r="F505" s="117">
        <v>628946500</v>
      </c>
    </row>
    <row r="749" ht="4.2" customHeight="1" x14ac:dyDescent="0.3"/>
    <row r="767" spans="1:1" s="2" customFormat="1" x14ac:dyDescent="0.3">
      <c r="A767" s="3"/>
    </row>
  </sheetData>
  <sortState xmlns:xlrd2="http://schemas.microsoft.com/office/spreadsheetml/2017/richdata2" ref="C6:C506">
    <sortCondition ref="C6:C5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C9B2-76AF-404D-B339-1EE362B25DDA}">
  <dimension ref="A1:F211"/>
  <sheetViews>
    <sheetView topLeftCell="A29" workbookViewId="0">
      <selection activeCell="B197" sqref="B197:C209"/>
    </sheetView>
  </sheetViews>
  <sheetFormatPr defaultColWidth="8.6640625" defaultRowHeight="13.8" x14ac:dyDescent="0.3"/>
  <cols>
    <col min="1" max="1" width="11.88671875" customWidth="1"/>
    <col min="2" max="2" width="17.44140625" customWidth="1"/>
    <col min="3" max="3" width="17" customWidth="1"/>
    <col min="4" max="4" width="15" customWidth="1"/>
    <col min="5" max="5" width="20" customWidth="1"/>
    <col min="6" max="6" width="20.109375" customWidth="1"/>
    <col min="7" max="7" width="16.109375" customWidth="1"/>
    <col min="8" max="8" width="12.44140625" customWidth="1"/>
    <col min="9" max="9" width="12.109375" customWidth="1"/>
    <col min="10" max="10" width="13.44140625" customWidth="1"/>
    <col min="11" max="13" width="10.44140625" bestFit="1" customWidth="1"/>
    <col min="14" max="14" width="9.77734375" customWidth="1"/>
    <col min="15" max="15" width="10.44140625" customWidth="1"/>
    <col min="16" max="23" width="8.88671875" bestFit="1" customWidth="1"/>
    <col min="24" max="24" width="11.21875" customWidth="1"/>
    <col min="25" max="25" width="10.21875" customWidth="1"/>
    <col min="26" max="26" width="9.77734375" customWidth="1"/>
    <col min="27" max="27" width="10.5546875" customWidth="1"/>
    <col min="28" max="30" width="9" bestFit="1" customWidth="1"/>
  </cols>
  <sheetData>
    <row r="1" spans="1:4" s="2" customFormat="1" x14ac:dyDescent="0.3">
      <c r="A1" s="1" t="s">
        <v>145</v>
      </c>
      <c r="B1" s="2" t="s">
        <v>0</v>
      </c>
    </row>
    <row r="2" spans="1:4" s="2" customFormat="1" x14ac:dyDescent="0.3">
      <c r="A2" s="3"/>
      <c r="B2" s="2" t="s">
        <v>1</v>
      </c>
    </row>
    <row r="3" spans="1:4" s="2" customFormat="1" x14ac:dyDescent="0.3">
      <c r="A3" s="3"/>
      <c r="B3" s="2" t="s">
        <v>2</v>
      </c>
    </row>
    <row r="4" spans="1:4" s="2" customFormat="1" x14ac:dyDescent="0.3">
      <c r="A4" s="3"/>
      <c r="B4" s="2" t="s">
        <v>49</v>
      </c>
    </row>
    <row r="5" spans="1:4" s="2" customFormat="1" x14ac:dyDescent="0.3">
      <c r="A5" s="3"/>
    </row>
    <row r="6" spans="1:4" s="2" customFormat="1" ht="15" thickBot="1" x14ac:dyDescent="0.35">
      <c r="B6" s="4" t="s">
        <v>3</v>
      </c>
      <c r="C6" s="5" t="s">
        <v>4</v>
      </c>
      <c r="D6" s="6" t="s">
        <v>5</v>
      </c>
    </row>
    <row r="7" spans="1:4" s="2" customFormat="1" x14ac:dyDescent="0.3">
      <c r="B7" s="7">
        <v>44197</v>
      </c>
      <c r="C7" s="8" t="s">
        <v>6</v>
      </c>
      <c r="D7" s="11">
        <v>5737304</v>
      </c>
    </row>
    <row r="8" spans="1:4" s="2" customFormat="1" x14ac:dyDescent="0.3">
      <c r="B8" s="9">
        <v>44199</v>
      </c>
      <c r="C8" s="10" t="s">
        <v>7</v>
      </c>
      <c r="D8" s="12">
        <v>4460683</v>
      </c>
    </row>
    <row r="9" spans="1:4" s="2" customFormat="1" x14ac:dyDescent="0.3">
      <c r="B9" s="9">
        <v>44201</v>
      </c>
      <c r="C9" s="10" t="s">
        <v>8</v>
      </c>
      <c r="D9" s="12">
        <v>2399352</v>
      </c>
    </row>
    <row r="10" spans="1:4" s="2" customFormat="1" x14ac:dyDescent="0.3">
      <c r="B10" s="9">
        <v>44203</v>
      </c>
      <c r="C10" s="10" t="s">
        <v>8</v>
      </c>
      <c r="D10" s="12">
        <v>3351086</v>
      </c>
    </row>
    <row r="11" spans="1:4" s="2" customFormat="1" x14ac:dyDescent="0.3">
      <c r="B11" s="9">
        <v>44205</v>
      </c>
      <c r="C11" s="10" t="s">
        <v>9</v>
      </c>
      <c r="D11" s="12">
        <v>4704820</v>
      </c>
    </row>
    <row r="12" spans="1:4" s="2" customFormat="1" x14ac:dyDescent="0.3">
      <c r="B12" s="9">
        <v>44207</v>
      </c>
      <c r="C12" s="10" t="s">
        <v>7</v>
      </c>
      <c r="D12" s="12">
        <v>9220798</v>
      </c>
    </row>
    <row r="13" spans="1:4" s="2" customFormat="1" x14ac:dyDescent="0.3">
      <c r="B13" s="9">
        <v>44209</v>
      </c>
      <c r="C13" s="10" t="s">
        <v>10</v>
      </c>
      <c r="D13" s="12">
        <v>9815906</v>
      </c>
    </row>
    <row r="14" spans="1:4" s="2" customFormat="1" x14ac:dyDescent="0.3">
      <c r="B14" s="9">
        <v>44211</v>
      </c>
      <c r="C14" s="10" t="s">
        <v>11</v>
      </c>
      <c r="D14" s="12">
        <v>8686737</v>
      </c>
    </row>
    <row r="15" spans="1:4" s="2" customFormat="1" x14ac:dyDescent="0.3">
      <c r="B15" s="9">
        <v>44213</v>
      </c>
      <c r="C15" s="10" t="s">
        <v>12</v>
      </c>
      <c r="D15" s="12">
        <v>5657056</v>
      </c>
    </row>
    <row r="16" spans="1:4" s="2" customFormat="1" x14ac:dyDescent="0.3">
      <c r="B16" s="9">
        <v>44215</v>
      </c>
      <c r="C16" s="10" t="s">
        <v>13</v>
      </c>
      <c r="D16" s="12">
        <v>7494404</v>
      </c>
    </row>
    <row r="17" spans="2:4" s="2" customFormat="1" x14ac:dyDescent="0.3">
      <c r="B17" s="9">
        <v>44217</v>
      </c>
      <c r="C17" s="10" t="s">
        <v>14</v>
      </c>
      <c r="D17" s="12">
        <v>7970801</v>
      </c>
    </row>
    <row r="18" spans="2:4" s="2" customFormat="1" x14ac:dyDescent="0.3">
      <c r="B18" s="9">
        <v>44219</v>
      </c>
      <c r="C18" s="10" t="s">
        <v>15</v>
      </c>
      <c r="D18" s="12">
        <v>7026629</v>
      </c>
    </row>
    <row r="19" spans="2:4" s="2" customFormat="1" x14ac:dyDescent="0.3">
      <c r="B19" s="9">
        <v>44221</v>
      </c>
      <c r="C19" s="10" t="s">
        <v>16</v>
      </c>
      <c r="D19" s="12">
        <v>6115224</v>
      </c>
    </row>
    <row r="20" spans="2:4" s="2" customFormat="1" x14ac:dyDescent="0.3">
      <c r="B20" s="9">
        <v>44223</v>
      </c>
      <c r="C20" s="10" t="s">
        <v>16</v>
      </c>
      <c r="D20" s="12">
        <v>5616632</v>
      </c>
    </row>
    <row r="21" spans="2:4" s="2" customFormat="1" x14ac:dyDescent="0.3">
      <c r="B21" s="9">
        <v>44225</v>
      </c>
      <c r="C21" s="10" t="s">
        <v>17</v>
      </c>
      <c r="D21" s="12">
        <v>4701946</v>
      </c>
    </row>
    <row r="22" spans="2:4" s="2" customFormat="1" x14ac:dyDescent="0.3">
      <c r="B22" s="9">
        <v>44227</v>
      </c>
      <c r="C22" s="10" t="s">
        <v>18</v>
      </c>
      <c r="D22" s="12">
        <v>6959760</v>
      </c>
    </row>
    <row r="23" spans="2:4" s="2" customFormat="1" x14ac:dyDescent="0.3">
      <c r="B23" s="9">
        <v>44229</v>
      </c>
      <c r="C23" s="10" t="s">
        <v>19</v>
      </c>
      <c r="D23" s="12">
        <v>4708041</v>
      </c>
    </row>
    <row r="24" spans="2:4" s="2" customFormat="1" x14ac:dyDescent="0.3">
      <c r="B24" s="9">
        <v>44231</v>
      </c>
      <c r="C24" s="10" t="s">
        <v>20</v>
      </c>
      <c r="D24" s="12">
        <v>9509179</v>
      </c>
    </row>
    <row r="25" spans="2:4" s="2" customFormat="1" x14ac:dyDescent="0.3">
      <c r="B25" s="9">
        <v>44233</v>
      </c>
      <c r="C25" s="10" t="s">
        <v>21</v>
      </c>
      <c r="D25" s="12">
        <v>5044665</v>
      </c>
    </row>
    <row r="26" spans="2:4" s="2" customFormat="1" x14ac:dyDescent="0.3">
      <c r="B26" s="9">
        <v>44235</v>
      </c>
      <c r="C26" s="10" t="s">
        <v>22</v>
      </c>
      <c r="D26" s="12">
        <v>6868492</v>
      </c>
    </row>
    <row r="27" spans="2:4" s="2" customFormat="1" x14ac:dyDescent="0.3">
      <c r="B27" s="9">
        <v>44237</v>
      </c>
      <c r="C27" s="10" t="s">
        <v>9</v>
      </c>
      <c r="D27" s="12">
        <v>5878592</v>
      </c>
    </row>
    <row r="28" spans="2:4" s="2" customFormat="1" x14ac:dyDescent="0.3">
      <c r="B28" s="9">
        <v>44239</v>
      </c>
      <c r="C28" s="10" t="s">
        <v>23</v>
      </c>
      <c r="D28" s="12">
        <v>1025185</v>
      </c>
    </row>
    <row r="29" spans="2:4" s="2" customFormat="1" x14ac:dyDescent="0.3">
      <c r="B29" s="9">
        <v>44241</v>
      </c>
      <c r="C29" s="10" t="s">
        <v>7</v>
      </c>
      <c r="D29" s="12">
        <v>4868423</v>
      </c>
    </row>
    <row r="30" spans="2:4" s="2" customFormat="1" x14ac:dyDescent="0.3">
      <c r="B30" s="9">
        <v>44243</v>
      </c>
      <c r="C30" s="10" t="s">
        <v>23</v>
      </c>
      <c r="D30" s="12">
        <v>1518364</v>
      </c>
    </row>
    <row r="31" spans="2:4" s="2" customFormat="1" x14ac:dyDescent="0.3">
      <c r="B31" s="9">
        <v>44245</v>
      </c>
      <c r="C31" s="10" t="s">
        <v>24</v>
      </c>
      <c r="D31" s="12">
        <v>8128886</v>
      </c>
    </row>
    <row r="32" spans="2:4" s="2" customFormat="1" x14ac:dyDescent="0.3">
      <c r="B32" s="9">
        <v>44247</v>
      </c>
      <c r="C32" s="10" t="s">
        <v>25</v>
      </c>
      <c r="D32" s="12">
        <v>4753389</v>
      </c>
    </row>
    <row r="33" spans="2:4" s="2" customFormat="1" x14ac:dyDescent="0.3">
      <c r="B33" s="9">
        <v>44249</v>
      </c>
      <c r="C33" s="10" t="s">
        <v>11</v>
      </c>
      <c r="D33" s="12">
        <v>1773824</v>
      </c>
    </row>
    <row r="34" spans="2:4" s="2" customFormat="1" x14ac:dyDescent="0.3">
      <c r="B34" s="9">
        <v>44251</v>
      </c>
      <c r="C34" s="10" t="s">
        <v>26</v>
      </c>
      <c r="D34" s="12">
        <v>1826231</v>
      </c>
    </row>
    <row r="35" spans="2:4" s="2" customFormat="1" x14ac:dyDescent="0.3">
      <c r="B35" s="9">
        <v>44253</v>
      </c>
      <c r="C35" s="10" t="s">
        <v>14</v>
      </c>
      <c r="D35" s="12">
        <v>5043105</v>
      </c>
    </row>
    <row r="36" spans="2:4" s="2" customFormat="1" x14ac:dyDescent="0.3">
      <c r="B36" s="9">
        <v>44255</v>
      </c>
      <c r="C36" s="10" t="s">
        <v>27</v>
      </c>
      <c r="D36" s="12">
        <v>6061720</v>
      </c>
    </row>
    <row r="37" spans="2:4" s="2" customFormat="1" x14ac:dyDescent="0.3">
      <c r="B37" s="9">
        <v>44257</v>
      </c>
      <c r="C37" s="10" t="s">
        <v>28</v>
      </c>
      <c r="D37" s="12">
        <v>6764624</v>
      </c>
    </row>
    <row r="38" spans="2:4" s="2" customFormat="1" x14ac:dyDescent="0.3">
      <c r="B38" s="9">
        <v>44259</v>
      </c>
      <c r="C38" s="10" t="s">
        <v>29</v>
      </c>
      <c r="D38" s="12">
        <v>4738675</v>
      </c>
    </row>
    <row r="39" spans="2:4" s="2" customFormat="1" x14ac:dyDescent="0.3">
      <c r="B39" s="9">
        <v>44261</v>
      </c>
      <c r="C39" s="10" t="s">
        <v>21</v>
      </c>
      <c r="D39" s="12">
        <v>1977199</v>
      </c>
    </row>
    <row r="40" spans="2:4" s="2" customFormat="1" x14ac:dyDescent="0.3">
      <c r="B40" s="9">
        <v>44263</v>
      </c>
      <c r="C40" s="10" t="s">
        <v>18</v>
      </c>
      <c r="D40" s="12">
        <v>3067493</v>
      </c>
    </row>
    <row r="41" spans="2:4" s="2" customFormat="1" x14ac:dyDescent="0.3">
      <c r="B41" s="9">
        <v>44265</v>
      </c>
      <c r="C41" s="10" t="s">
        <v>30</v>
      </c>
      <c r="D41" s="12">
        <v>2916421</v>
      </c>
    </row>
    <row r="42" spans="2:4" s="2" customFormat="1" x14ac:dyDescent="0.3">
      <c r="B42" s="9">
        <v>44267</v>
      </c>
      <c r="C42" s="10" t="s">
        <v>31</v>
      </c>
      <c r="D42" s="12">
        <v>8703568</v>
      </c>
    </row>
    <row r="43" spans="2:4" s="2" customFormat="1" x14ac:dyDescent="0.3">
      <c r="B43" s="9">
        <v>44269</v>
      </c>
      <c r="C43" s="10" t="s">
        <v>32</v>
      </c>
      <c r="D43" s="12">
        <v>5731656</v>
      </c>
    </row>
    <row r="44" spans="2:4" s="2" customFormat="1" x14ac:dyDescent="0.3">
      <c r="B44" s="9">
        <v>44271</v>
      </c>
      <c r="C44" s="10" t="s">
        <v>33</v>
      </c>
      <c r="D44" s="12">
        <v>4863257</v>
      </c>
    </row>
    <row r="45" spans="2:4" s="2" customFormat="1" x14ac:dyDescent="0.3">
      <c r="B45" s="9">
        <v>44273</v>
      </c>
      <c r="C45" s="10" t="s">
        <v>7</v>
      </c>
      <c r="D45" s="12">
        <v>3173355</v>
      </c>
    </row>
    <row r="46" spans="2:4" s="2" customFormat="1" x14ac:dyDescent="0.3">
      <c r="B46" s="9">
        <v>44275</v>
      </c>
      <c r="C46" s="10" t="s">
        <v>25</v>
      </c>
      <c r="D46" s="12">
        <v>2838326</v>
      </c>
    </row>
    <row r="47" spans="2:4" s="2" customFormat="1" x14ac:dyDescent="0.3">
      <c r="B47" s="9">
        <v>44277</v>
      </c>
      <c r="C47" s="10" t="s">
        <v>34</v>
      </c>
      <c r="D47" s="12">
        <v>8954041</v>
      </c>
    </row>
    <row r="48" spans="2:4" s="2" customFormat="1" x14ac:dyDescent="0.3">
      <c r="B48" s="9">
        <v>44279</v>
      </c>
      <c r="C48" s="10" t="s">
        <v>23</v>
      </c>
      <c r="D48" s="12">
        <v>6380918</v>
      </c>
    </row>
    <row r="49" spans="2:4" s="2" customFormat="1" x14ac:dyDescent="0.3">
      <c r="B49" s="9">
        <v>44281</v>
      </c>
      <c r="C49" s="10" t="s">
        <v>35</v>
      </c>
      <c r="D49" s="12">
        <v>5763679</v>
      </c>
    </row>
    <row r="50" spans="2:4" s="2" customFormat="1" x14ac:dyDescent="0.3">
      <c r="B50" s="9">
        <v>44283</v>
      </c>
      <c r="C50" s="10" t="s">
        <v>29</v>
      </c>
      <c r="D50" s="12">
        <v>6671235</v>
      </c>
    </row>
    <row r="51" spans="2:4" s="2" customFormat="1" x14ac:dyDescent="0.3">
      <c r="B51" s="9">
        <v>44285</v>
      </c>
      <c r="C51" s="10" t="s">
        <v>36</v>
      </c>
      <c r="D51" s="12">
        <v>5225524</v>
      </c>
    </row>
    <row r="52" spans="2:4" s="2" customFormat="1" x14ac:dyDescent="0.3">
      <c r="B52" s="9">
        <v>44287</v>
      </c>
      <c r="C52" s="10" t="s">
        <v>6</v>
      </c>
      <c r="D52" s="12">
        <v>5127677</v>
      </c>
    </row>
    <row r="53" spans="2:4" s="2" customFormat="1" x14ac:dyDescent="0.3">
      <c r="B53" s="9">
        <v>44289</v>
      </c>
      <c r="C53" s="10" t="s">
        <v>13</v>
      </c>
      <c r="D53" s="12">
        <v>1361556</v>
      </c>
    </row>
    <row r="54" spans="2:4" s="2" customFormat="1" x14ac:dyDescent="0.3">
      <c r="B54" s="9">
        <v>44291</v>
      </c>
      <c r="C54" s="10" t="s">
        <v>37</v>
      </c>
      <c r="D54" s="12">
        <v>7371669</v>
      </c>
    </row>
    <row r="55" spans="2:4" s="2" customFormat="1" x14ac:dyDescent="0.3">
      <c r="B55" s="9">
        <v>44293</v>
      </c>
      <c r="C55" s="10" t="s">
        <v>20</v>
      </c>
      <c r="D55" s="12">
        <v>7498611</v>
      </c>
    </row>
    <row r="56" spans="2:4" s="2" customFormat="1" x14ac:dyDescent="0.3">
      <c r="B56" s="9">
        <v>44295</v>
      </c>
      <c r="C56" s="10" t="s">
        <v>38</v>
      </c>
      <c r="D56" s="12">
        <v>4683899</v>
      </c>
    </row>
    <row r="57" spans="2:4" s="2" customFormat="1" x14ac:dyDescent="0.3">
      <c r="B57" s="9">
        <v>44297</v>
      </c>
      <c r="C57" s="10" t="s">
        <v>39</v>
      </c>
      <c r="D57" s="12">
        <v>7824743</v>
      </c>
    </row>
    <row r="58" spans="2:4" s="2" customFormat="1" x14ac:dyDescent="0.3">
      <c r="B58" s="9">
        <v>44299</v>
      </c>
      <c r="C58" s="10" t="s">
        <v>6</v>
      </c>
      <c r="D58" s="12">
        <v>8852004</v>
      </c>
    </row>
    <row r="59" spans="2:4" s="2" customFormat="1" x14ac:dyDescent="0.3">
      <c r="B59" s="9">
        <v>44301</v>
      </c>
      <c r="C59" s="10" t="s">
        <v>21</v>
      </c>
      <c r="D59" s="12">
        <v>6078652</v>
      </c>
    </row>
    <row r="60" spans="2:4" s="2" customFormat="1" x14ac:dyDescent="0.3">
      <c r="B60" s="9">
        <v>44303</v>
      </c>
      <c r="C60" s="10" t="s">
        <v>40</v>
      </c>
      <c r="D60" s="12">
        <v>4951004</v>
      </c>
    </row>
    <row r="61" spans="2:4" s="2" customFormat="1" x14ac:dyDescent="0.3">
      <c r="B61" s="9">
        <v>44305</v>
      </c>
      <c r="C61" s="10" t="s">
        <v>28</v>
      </c>
      <c r="D61" s="12">
        <v>4834762</v>
      </c>
    </row>
    <row r="62" spans="2:4" s="2" customFormat="1" x14ac:dyDescent="0.3">
      <c r="B62" s="9">
        <v>44307</v>
      </c>
      <c r="C62" s="10" t="s">
        <v>17</v>
      </c>
      <c r="D62" s="12">
        <v>8178810</v>
      </c>
    </row>
    <row r="63" spans="2:4" s="2" customFormat="1" x14ac:dyDescent="0.3">
      <c r="B63" s="9">
        <v>44309</v>
      </c>
      <c r="C63" s="10" t="s">
        <v>26</v>
      </c>
      <c r="D63" s="12">
        <v>4369854</v>
      </c>
    </row>
    <row r="64" spans="2:4" s="2" customFormat="1" x14ac:dyDescent="0.3">
      <c r="B64" s="9">
        <v>44311</v>
      </c>
      <c r="C64" s="10" t="s">
        <v>27</v>
      </c>
      <c r="D64" s="12">
        <v>3306291</v>
      </c>
    </row>
    <row r="65" spans="2:4" s="2" customFormat="1" x14ac:dyDescent="0.3">
      <c r="B65" s="9">
        <v>44313</v>
      </c>
      <c r="C65" s="10" t="s">
        <v>14</v>
      </c>
      <c r="D65" s="12">
        <v>8476971</v>
      </c>
    </row>
    <row r="66" spans="2:4" s="2" customFormat="1" x14ac:dyDescent="0.3">
      <c r="B66" s="9">
        <v>44315</v>
      </c>
      <c r="C66" s="10" t="s">
        <v>41</v>
      </c>
      <c r="D66" s="12">
        <v>4680758</v>
      </c>
    </row>
    <row r="67" spans="2:4" s="2" customFormat="1" x14ac:dyDescent="0.3">
      <c r="B67" s="9">
        <v>44317</v>
      </c>
      <c r="C67" s="10" t="s">
        <v>6</v>
      </c>
      <c r="D67" s="12">
        <v>8490923</v>
      </c>
    </row>
    <row r="68" spans="2:4" s="2" customFormat="1" x14ac:dyDescent="0.3">
      <c r="B68" s="9">
        <v>44319</v>
      </c>
      <c r="C68" s="10" t="s">
        <v>13</v>
      </c>
      <c r="D68" s="12">
        <v>3103056</v>
      </c>
    </row>
    <row r="69" spans="2:4" s="2" customFormat="1" x14ac:dyDescent="0.3">
      <c r="B69" s="9">
        <v>44321</v>
      </c>
      <c r="C69" s="10" t="s">
        <v>16</v>
      </c>
      <c r="D69" s="12">
        <v>1417928</v>
      </c>
    </row>
    <row r="70" spans="2:4" s="2" customFormat="1" x14ac:dyDescent="0.3">
      <c r="B70" s="9">
        <v>44323</v>
      </c>
      <c r="C70" s="10" t="s">
        <v>35</v>
      </c>
      <c r="D70" s="12">
        <v>4923663</v>
      </c>
    </row>
    <row r="71" spans="2:4" s="2" customFormat="1" x14ac:dyDescent="0.3">
      <c r="B71" s="9">
        <v>44325</v>
      </c>
      <c r="C71" s="10" t="s">
        <v>26</v>
      </c>
      <c r="D71" s="12">
        <v>3399390</v>
      </c>
    </row>
    <row r="72" spans="2:4" s="2" customFormat="1" x14ac:dyDescent="0.3">
      <c r="B72" s="9">
        <v>44327</v>
      </c>
      <c r="C72" s="10" t="s">
        <v>40</v>
      </c>
      <c r="D72" s="12">
        <v>7743667</v>
      </c>
    </row>
    <row r="73" spans="2:4" s="2" customFormat="1" x14ac:dyDescent="0.3">
      <c r="B73" s="9">
        <v>44329</v>
      </c>
      <c r="C73" s="10" t="s">
        <v>29</v>
      </c>
      <c r="D73" s="12">
        <v>6723661</v>
      </c>
    </row>
    <row r="74" spans="2:4" s="2" customFormat="1" x14ac:dyDescent="0.3">
      <c r="B74" s="9">
        <v>44331</v>
      </c>
      <c r="C74" s="10" t="s">
        <v>41</v>
      </c>
      <c r="D74" s="12">
        <v>9380499</v>
      </c>
    </row>
    <row r="75" spans="2:4" s="2" customFormat="1" x14ac:dyDescent="0.3">
      <c r="B75" s="9">
        <v>44333</v>
      </c>
      <c r="C75" s="10" t="s">
        <v>34</v>
      </c>
      <c r="D75" s="12">
        <v>5853959</v>
      </c>
    </row>
    <row r="76" spans="2:4" s="2" customFormat="1" x14ac:dyDescent="0.3">
      <c r="B76" s="9">
        <v>44335</v>
      </c>
      <c r="C76" s="10" t="s">
        <v>14</v>
      </c>
      <c r="D76" s="12">
        <v>4582436</v>
      </c>
    </row>
    <row r="77" spans="2:4" s="2" customFormat="1" x14ac:dyDescent="0.3">
      <c r="B77" s="9">
        <v>44337</v>
      </c>
      <c r="C77" s="10" t="s">
        <v>42</v>
      </c>
      <c r="D77" s="12">
        <v>5916854</v>
      </c>
    </row>
    <row r="78" spans="2:4" s="2" customFormat="1" x14ac:dyDescent="0.3">
      <c r="B78" s="9">
        <v>44339</v>
      </c>
      <c r="C78" s="10" t="s">
        <v>42</v>
      </c>
      <c r="D78" s="12">
        <v>9609060</v>
      </c>
    </row>
    <row r="79" spans="2:4" s="2" customFormat="1" x14ac:dyDescent="0.3">
      <c r="B79" s="9">
        <v>44341</v>
      </c>
      <c r="C79" s="10" t="s">
        <v>35</v>
      </c>
      <c r="D79" s="12">
        <v>8841592</v>
      </c>
    </row>
    <row r="80" spans="2:4" s="2" customFormat="1" x14ac:dyDescent="0.3">
      <c r="B80" s="9">
        <v>44343</v>
      </c>
      <c r="C80" s="10" t="s">
        <v>9</v>
      </c>
      <c r="D80" s="12">
        <v>7951305</v>
      </c>
    </row>
    <row r="81" spans="2:4" s="2" customFormat="1" x14ac:dyDescent="0.3">
      <c r="B81" s="9">
        <v>44345</v>
      </c>
      <c r="C81" s="10" t="s">
        <v>43</v>
      </c>
      <c r="D81" s="12">
        <v>1169795</v>
      </c>
    </row>
    <row r="82" spans="2:4" s="2" customFormat="1" x14ac:dyDescent="0.3">
      <c r="B82" s="9">
        <v>44347</v>
      </c>
      <c r="C82" s="10" t="s">
        <v>12</v>
      </c>
      <c r="D82" s="12">
        <v>6792195</v>
      </c>
    </row>
    <row r="83" spans="2:4" s="2" customFormat="1" x14ac:dyDescent="0.3">
      <c r="B83" s="9">
        <v>44349</v>
      </c>
      <c r="C83" s="10" t="s">
        <v>17</v>
      </c>
      <c r="D83" s="12">
        <v>8874939</v>
      </c>
    </row>
    <row r="84" spans="2:4" s="2" customFormat="1" x14ac:dyDescent="0.3">
      <c r="B84" s="9">
        <v>44351</v>
      </c>
      <c r="C84" s="10" t="s">
        <v>44</v>
      </c>
      <c r="D84" s="12">
        <v>1120692</v>
      </c>
    </row>
    <row r="85" spans="2:4" s="2" customFormat="1" x14ac:dyDescent="0.3">
      <c r="B85" s="9">
        <v>44353</v>
      </c>
      <c r="C85" s="10" t="s">
        <v>6</v>
      </c>
      <c r="D85" s="12">
        <v>8715726</v>
      </c>
    </row>
    <row r="86" spans="2:4" s="2" customFormat="1" x14ac:dyDescent="0.3">
      <c r="B86" s="9">
        <v>44355</v>
      </c>
      <c r="C86" s="10" t="s">
        <v>37</v>
      </c>
      <c r="D86" s="12">
        <v>9357286</v>
      </c>
    </row>
    <row r="87" spans="2:4" s="2" customFormat="1" x14ac:dyDescent="0.3">
      <c r="B87" s="9">
        <v>44357</v>
      </c>
      <c r="C87" s="10" t="s">
        <v>45</v>
      </c>
      <c r="D87" s="12">
        <v>8734502</v>
      </c>
    </row>
    <row r="88" spans="2:4" s="2" customFormat="1" x14ac:dyDescent="0.3">
      <c r="B88" s="9">
        <v>44359</v>
      </c>
      <c r="C88" s="10" t="s">
        <v>44</v>
      </c>
      <c r="D88" s="12">
        <v>8235222</v>
      </c>
    </row>
    <row r="89" spans="2:4" s="2" customFormat="1" x14ac:dyDescent="0.3">
      <c r="B89" s="9">
        <v>44361</v>
      </c>
      <c r="C89" s="10" t="s">
        <v>29</v>
      </c>
      <c r="D89" s="12">
        <v>4307572</v>
      </c>
    </row>
    <row r="90" spans="2:4" s="2" customFormat="1" x14ac:dyDescent="0.3">
      <c r="B90" s="9">
        <v>44363</v>
      </c>
      <c r="C90" s="10" t="s">
        <v>11</v>
      </c>
      <c r="D90" s="12">
        <v>2850349</v>
      </c>
    </row>
    <row r="91" spans="2:4" s="2" customFormat="1" x14ac:dyDescent="0.3">
      <c r="B91" s="9">
        <v>44365</v>
      </c>
      <c r="C91" s="10" t="s">
        <v>46</v>
      </c>
      <c r="D91" s="12">
        <v>9916152</v>
      </c>
    </row>
    <row r="92" spans="2:4" s="2" customFormat="1" x14ac:dyDescent="0.3">
      <c r="B92" s="9">
        <v>44367</v>
      </c>
      <c r="C92" s="10" t="s">
        <v>17</v>
      </c>
      <c r="D92" s="12">
        <v>9716593</v>
      </c>
    </row>
    <row r="93" spans="2:4" s="2" customFormat="1" x14ac:dyDescent="0.3">
      <c r="B93" s="9">
        <v>44369</v>
      </c>
      <c r="C93" s="10" t="s">
        <v>43</v>
      </c>
      <c r="D93" s="12">
        <v>1980343</v>
      </c>
    </row>
    <row r="94" spans="2:4" s="2" customFormat="1" x14ac:dyDescent="0.3">
      <c r="B94" s="9">
        <v>44371</v>
      </c>
      <c r="C94" s="10" t="s">
        <v>39</v>
      </c>
      <c r="D94" s="12">
        <v>3771126</v>
      </c>
    </row>
    <row r="95" spans="2:4" s="2" customFormat="1" x14ac:dyDescent="0.3">
      <c r="B95" s="9">
        <v>44373</v>
      </c>
      <c r="C95" s="10" t="s">
        <v>37</v>
      </c>
      <c r="D95" s="12">
        <v>5691023</v>
      </c>
    </row>
    <row r="96" spans="2:4" s="2" customFormat="1" x14ac:dyDescent="0.3">
      <c r="B96" s="9">
        <v>44375</v>
      </c>
      <c r="C96" s="10" t="s">
        <v>17</v>
      </c>
      <c r="D96" s="12">
        <v>8943410</v>
      </c>
    </row>
    <row r="97" spans="2:4" s="2" customFormat="1" x14ac:dyDescent="0.3">
      <c r="B97" s="9">
        <v>44377</v>
      </c>
      <c r="C97" s="10" t="s">
        <v>47</v>
      </c>
      <c r="D97" s="12">
        <v>9661781</v>
      </c>
    </row>
    <row r="98" spans="2:4" s="2" customFormat="1" x14ac:dyDescent="0.3">
      <c r="B98" s="9">
        <v>44379</v>
      </c>
      <c r="C98" s="10" t="s">
        <v>10</v>
      </c>
      <c r="D98" s="12">
        <v>1792486</v>
      </c>
    </row>
    <row r="99" spans="2:4" s="2" customFormat="1" x14ac:dyDescent="0.3">
      <c r="B99" s="9">
        <v>44381</v>
      </c>
      <c r="C99" s="10" t="s">
        <v>37</v>
      </c>
      <c r="D99" s="12">
        <v>8314034</v>
      </c>
    </row>
    <row r="100" spans="2:4" s="2" customFormat="1" x14ac:dyDescent="0.3">
      <c r="B100" s="9">
        <v>44383</v>
      </c>
      <c r="C100" s="10" t="s">
        <v>20</v>
      </c>
      <c r="D100" s="12">
        <v>3404588</v>
      </c>
    </row>
    <row r="101" spans="2:4" s="2" customFormat="1" x14ac:dyDescent="0.3">
      <c r="B101" s="9">
        <v>44385</v>
      </c>
      <c r="C101" s="10" t="s">
        <v>46</v>
      </c>
      <c r="D101" s="12">
        <v>3940630</v>
      </c>
    </row>
    <row r="102" spans="2:4" s="2" customFormat="1" x14ac:dyDescent="0.3">
      <c r="B102" s="9">
        <v>44387</v>
      </c>
      <c r="C102" s="10" t="s">
        <v>30</v>
      </c>
      <c r="D102" s="12">
        <v>3915072</v>
      </c>
    </row>
    <row r="103" spans="2:4" s="2" customFormat="1" x14ac:dyDescent="0.3">
      <c r="B103" s="9">
        <v>44389</v>
      </c>
      <c r="C103" s="10" t="s">
        <v>48</v>
      </c>
      <c r="D103" s="12">
        <v>2509614</v>
      </c>
    </row>
    <row r="104" spans="2:4" s="2" customFormat="1" x14ac:dyDescent="0.3">
      <c r="B104" s="9">
        <v>44391</v>
      </c>
      <c r="C104" s="10" t="s">
        <v>22</v>
      </c>
      <c r="D104" s="12">
        <v>4327127</v>
      </c>
    </row>
    <row r="105" spans="2:4" s="2" customFormat="1" x14ac:dyDescent="0.3">
      <c r="B105" s="9">
        <v>44393</v>
      </c>
      <c r="C105" s="10" t="s">
        <v>19</v>
      </c>
      <c r="D105" s="12">
        <v>3554667</v>
      </c>
    </row>
    <row r="106" spans="2:4" s="2" customFormat="1" x14ac:dyDescent="0.3">
      <c r="B106" s="9">
        <v>44395</v>
      </c>
      <c r="C106" s="10" t="s">
        <v>6</v>
      </c>
      <c r="D106" s="12">
        <v>5445190</v>
      </c>
    </row>
    <row r="107" spans="2:4" s="2" customFormat="1" x14ac:dyDescent="0.3">
      <c r="B107" s="9">
        <v>44397</v>
      </c>
      <c r="C107" s="10" t="s">
        <v>20</v>
      </c>
      <c r="D107" s="12">
        <v>7798512</v>
      </c>
    </row>
    <row r="108" spans="2:4" s="2" customFormat="1" x14ac:dyDescent="0.3">
      <c r="B108" s="9">
        <v>44399</v>
      </c>
      <c r="C108" s="10" t="s">
        <v>41</v>
      </c>
      <c r="D108" s="12">
        <v>5917591</v>
      </c>
    </row>
    <row r="109" spans="2:4" s="2" customFormat="1" x14ac:dyDescent="0.3">
      <c r="B109" s="9">
        <v>44401</v>
      </c>
      <c r="C109" s="10" t="s">
        <v>31</v>
      </c>
      <c r="D109" s="12">
        <v>6339099</v>
      </c>
    </row>
    <row r="110" spans="2:4" s="2" customFormat="1" x14ac:dyDescent="0.3">
      <c r="B110" s="9">
        <v>44403</v>
      </c>
      <c r="C110" s="10" t="s">
        <v>6</v>
      </c>
      <c r="D110" s="12">
        <v>6721354</v>
      </c>
    </row>
    <row r="111" spans="2:4" s="2" customFormat="1" x14ac:dyDescent="0.3">
      <c r="B111" s="9">
        <v>44405</v>
      </c>
      <c r="C111" s="10" t="s">
        <v>22</v>
      </c>
      <c r="D111" s="12">
        <v>6114039</v>
      </c>
    </row>
    <row r="112" spans="2:4" s="2" customFormat="1" x14ac:dyDescent="0.3">
      <c r="B112" s="9">
        <v>44407</v>
      </c>
      <c r="C112" s="10" t="s">
        <v>15</v>
      </c>
      <c r="D112" s="12">
        <v>3125137</v>
      </c>
    </row>
    <row r="113" spans="2:4" s="2" customFormat="1" x14ac:dyDescent="0.3">
      <c r="B113" s="9">
        <v>44409</v>
      </c>
      <c r="C113" s="10" t="s">
        <v>16</v>
      </c>
      <c r="D113" s="12">
        <v>1118843</v>
      </c>
    </row>
    <row r="114" spans="2:4" s="2" customFormat="1" x14ac:dyDescent="0.3">
      <c r="B114" s="9">
        <v>44411</v>
      </c>
      <c r="C114" s="10" t="s">
        <v>25</v>
      </c>
      <c r="D114" s="12">
        <v>8005573</v>
      </c>
    </row>
    <row r="115" spans="2:4" s="2" customFormat="1" x14ac:dyDescent="0.3">
      <c r="B115" s="9">
        <v>44413</v>
      </c>
      <c r="C115" s="10" t="s">
        <v>17</v>
      </c>
      <c r="D115" s="12">
        <v>1591563</v>
      </c>
    </row>
    <row r="116" spans="2:4" s="2" customFormat="1" x14ac:dyDescent="0.3">
      <c r="B116" s="9">
        <v>44415</v>
      </c>
      <c r="C116" s="10" t="s">
        <v>40</v>
      </c>
      <c r="D116" s="12">
        <v>2421264</v>
      </c>
    </row>
    <row r="117" spans="2:4" s="2" customFormat="1" x14ac:dyDescent="0.3">
      <c r="B117" s="9">
        <v>44417</v>
      </c>
      <c r="C117" s="10" t="s">
        <v>27</v>
      </c>
      <c r="D117" s="12">
        <v>7968716</v>
      </c>
    </row>
    <row r="118" spans="2:4" s="2" customFormat="1" x14ac:dyDescent="0.3">
      <c r="B118" s="9">
        <v>44419</v>
      </c>
      <c r="C118" s="10" t="s">
        <v>36</v>
      </c>
      <c r="D118" s="12">
        <v>4155410</v>
      </c>
    </row>
    <row r="119" spans="2:4" s="2" customFormat="1" x14ac:dyDescent="0.3">
      <c r="B119" s="9">
        <v>44421</v>
      </c>
      <c r="C119" s="10" t="s">
        <v>43</v>
      </c>
      <c r="D119" s="12">
        <v>8906728</v>
      </c>
    </row>
    <row r="120" spans="2:4" s="2" customFormat="1" x14ac:dyDescent="0.3">
      <c r="B120" s="9">
        <v>44423</v>
      </c>
      <c r="C120" s="10" t="s">
        <v>20</v>
      </c>
      <c r="D120" s="12">
        <v>7805260</v>
      </c>
    </row>
    <row r="121" spans="2:4" s="2" customFormat="1" x14ac:dyDescent="0.3">
      <c r="B121" s="9">
        <v>44425</v>
      </c>
      <c r="C121" s="10" t="s">
        <v>39</v>
      </c>
      <c r="D121" s="12">
        <v>3883193</v>
      </c>
    </row>
    <row r="122" spans="2:4" s="2" customFormat="1" x14ac:dyDescent="0.3">
      <c r="B122" s="9">
        <v>44427</v>
      </c>
      <c r="C122" s="10" t="s">
        <v>45</v>
      </c>
      <c r="D122" s="12">
        <v>4472082</v>
      </c>
    </row>
    <row r="123" spans="2:4" s="2" customFormat="1" x14ac:dyDescent="0.3">
      <c r="B123" s="9">
        <v>44429</v>
      </c>
      <c r="C123" s="10" t="s">
        <v>18</v>
      </c>
      <c r="D123" s="12">
        <v>1186140</v>
      </c>
    </row>
    <row r="124" spans="2:4" s="2" customFormat="1" x14ac:dyDescent="0.3">
      <c r="B124" s="9">
        <v>44431</v>
      </c>
      <c r="C124" s="10" t="s">
        <v>27</v>
      </c>
      <c r="D124" s="12">
        <v>5551414</v>
      </c>
    </row>
    <row r="125" spans="2:4" s="2" customFormat="1" x14ac:dyDescent="0.3">
      <c r="B125" s="9">
        <v>44433</v>
      </c>
      <c r="C125" s="10" t="s">
        <v>23</v>
      </c>
      <c r="D125" s="12">
        <v>5501951</v>
      </c>
    </row>
    <row r="126" spans="2:4" s="2" customFormat="1" x14ac:dyDescent="0.3">
      <c r="B126" s="9">
        <v>44435</v>
      </c>
      <c r="C126" s="10" t="s">
        <v>48</v>
      </c>
      <c r="D126" s="12">
        <v>4099029</v>
      </c>
    </row>
    <row r="127" spans="2:4" s="2" customFormat="1" x14ac:dyDescent="0.3">
      <c r="B127" s="9">
        <v>44437</v>
      </c>
      <c r="C127" s="10" t="s">
        <v>32</v>
      </c>
      <c r="D127" s="12">
        <v>4210057</v>
      </c>
    </row>
    <row r="128" spans="2:4" s="2" customFormat="1" x14ac:dyDescent="0.3">
      <c r="B128" s="9">
        <v>44439</v>
      </c>
      <c r="C128" s="10" t="s">
        <v>42</v>
      </c>
      <c r="D128" s="12">
        <v>2724984</v>
      </c>
    </row>
    <row r="129" spans="1:6" s="2" customFormat="1" x14ac:dyDescent="0.3">
      <c r="B129" s="9">
        <v>44441</v>
      </c>
      <c r="C129" s="10" t="s">
        <v>48</v>
      </c>
      <c r="D129" s="12">
        <v>5665198</v>
      </c>
    </row>
    <row r="130" spans="1:6" s="2" customFormat="1" x14ac:dyDescent="0.3">
      <c r="B130" s="9">
        <v>44443</v>
      </c>
      <c r="C130" s="10" t="s">
        <v>20</v>
      </c>
      <c r="D130" s="12">
        <v>8216603</v>
      </c>
    </row>
    <row r="131" spans="1:6" s="2" customFormat="1" x14ac:dyDescent="0.3">
      <c r="B131" s="9">
        <v>44445</v>
      </c>
      <c r="C131" s="10" t="s">
        <v>22</v>
      </c>
      <c r="D131" s="12">
        <v>5847983</v>
      </c>
    </row>
    <row r="132" spans="1:6" s="2" customFormat="1" x14ac:dyDescent="0.3">
      <c r="A132" s="3"/>
    </row>
    <row r="134" spans="1:6" s="2" customFormat="1" x14ac:dyDescent="0.3">
      <c r="A134" s="13" t="s">
        <v>51</v>
      </c>
      <c r="B134" s="13"/>
    </row>
    <row r="135" spans="1:6" s="2" customFormat="1" x14ac:dyDescent="0.3">
      <c r="A135" s="3"/>
    </row>
    <row r="136" spans="1:6" s="2" customFormat="1" x14ac:dyDescent="0.3">
      <c r="B136" s="14" t="s">
        <v>52</v>
      </c>
      <c r="C136" s="14" t="s">
        <v>53</v>
      </c>
      <c r="E136" s="15" t="s">
        <v>146</v>
      </c>
      <c r="F136" s="16" t="s">
        <v>54</v>
      </c>
    </row>
    <row r="137" spans="1:6" s="2" customFormat="1" x14ac:dyDescent="0.3">
      <c r="B137" s="17" t="s">
        <v>55</v>
      </c>
      <c r="C137" s="31">
        <v>129758</v>
      </c>
      <c r="E137" s="16"/>
      <c r="F137" s="16" t="s">
        <v>117</v>
      </c>
    </row>
    <row r="138" spans="1:6" s="2" customFormat="1" x14ac:dyDescent="0.3">
      <c r="B138" s="17" t="s">
        <v>56</v>
      </c>
      <c r="C138" s="31">
        <v>150558</v>
      </c>
      <c r="E138" s="15" t="s">
        <v>57</v>
      </c>
      <c r="F138" s="16" t="s">
        <v>58</v>
      </c>
    </row>
    <row r="139" spans="1:6" s="2" customFormat="1" x14ac:dyDescent="0.3">
      <c r="B139" s="17" t="s">
        <v>59</v>
      </c>
      <c r="C139" s="31">
        <v>178939</v>
      </c>
      <c r="E139" s="16"/>
      <c r="F139" s="16" t="s">
        <v>111</v>
      </c>
    </row>
    <row r="140" spans="1:6" s="2" customFormat="1" x14ac:dyDescent="0.3">
      <c r="B140" s="17" t="s">
        <v>60</v>
      </c>
      <c r="C140" s="31">
        <v>146718</v>
      </c>
      <c r="E140" s="21" t="s">
        <v>112</v>
      </c>
      <c r="F140" s="22" t="s">
        <v>113</v>
      </c>
    </row>
    <row r="141" spans="1:6" s="2" customFormat="1" x14ac:dyDescent="0.3">
      <c r="B141" s="17" t="s">
        <v>61</v>
      </c>
      <c r="C141" s="31">
        <v>189409</v>
      </c>
      <c r="E141" s="23"/>
      <c r="F141" s="22" t="s">
        <v>115</v>
      </c>
    </row>
    <row r="142" spans="1:6" s="2" customFormat="1" x14ac:dyDescent="0.3">
      <c r="B142" s="17" t="s">
        <v>63</v>
      </c>
      <c r="C142" s="31">
        <v>120967</v>
      </c>
      <c r="E142" s="24"/>
      <c r="F142" s="22" t="s">
        <v>114</v>
      </c>
    </row>
    <row r="143" spans="1:6" s="2" customFormat="1" x14ac:dyDescent="0.3">
      <c r="B143" s="17" t="s">
        <v>64</v>
      </c>
      <c r="C143" s="31">
        <v>145846</v>
      </c>
      <c r="E143" s="24"/>
      <c r="F143" s="22" t="s">
        <v>116</v>
      </c>
    </row>
    <row r="144" spans="1:6" s="2" customFormat="1" x14ac:dyDescent="0.3">
      <c r="B144" s="17" t="s">
        <v>66</v>
      </c>
      <c r="C144" s="31">
        <v>166747</v>
      </c>
      <c r="F144" s="16"/>
    </row>
    <row r="145" spans="2:5" s="2" customFormat="1" x14ac:dyDescent="0.3">
      <c r="B145" s="17" t="s">
        <v>67</v>
      </c>
      <c r="C145" s="31">
        <v>160188</v>
      </c>
    </row>
    <row r="146" spans="2:5" s="2" customFormat="1" x14ac:dyDescent="0.3">
      <c r="B146" s="17" t="s">
        <v>68</v>
      </c>
      <c r="C146" s="31">
        <v>134739</v>
      </c>
    </row>
    <row r="147" spans="2:5" s="2" customFormat="1" x14ac:dyDescent="0.3">
      <c r="B147" s="17" t="s">
        <v>69</v>
      </c>
      <c r="C147" s="31">
        <v>178717</v>
      </c>
      <c r="E147" s="18" t="s">
        <v>62</v>
      </c>
    </row>
    <row r="148" spans="2:5" s="2" customFormat="1" x14ac:dyDescent="0.3">
      <c r="B148" s="17" t="s">
        <v>70</v>
      </c>
      <c r="C148" s="31">
        <v>187612</v>
      </c>
      <c r="E148" s="32">
        <v>110000</v>
      </c>
    </row>
    <row r="149" spans="2:5" s="2" customFormat="1" x14ac:dyDescent="0.3">
      <c r="B149" s="17" t="s">
        <v>71</v>
      </c>
      <c r="C149" s="31">
        <v>116252</v>
      </c>
      <c r="E149" s="18" t="s">
        <v>65</v>
      </c>
    </row>
    <row r="150" spans="2:5" s="2" customFormat="1" x14ac:dyDescent="0.3">
      <c r="B150" s="17" t="s">
        <v>72</v>
      </c>
      <c r="C150" s="31">
        <v>164308</v>
      </c>
      <c r="E150" s="32">
        <v>115000</v>
      </c>
    </row>
    <row r="151" spans="2:5" s="2" customFormat="1" x14ac:dyDescent="0.3">
      <c r="B151" s="17" t="s">
        <v>73</v>
      </c>
      <c r="C151" s="31">
        <v>171093</v>
      </c>
    </row>
    <row r="152" spans="2:5" s="2" customFormat="1" x14ac:dyDescent="0.3">
      <c r="B152" s="17" t="s">
        <v>74</v>
      </c>
      <c r="C152" s="31">
        <v>153824</v>
      </c>
    </row>
    <row r="153" spans="2:5" s="2" customFormat="1" x14ac:dyDescent="0.3">
      <c r="B153" s="17" t="s">
        <v>75</v>
      </c>
      <c r="C153" s="31">
        <v>104873</v>
      </c>
    </row>
    <row r="154" spans="2:5" s="2" customFormat="1" x14ac:dyDescent="0.3">
      <c r="B154" s="17" t="s">
        <v>76</v>
      </c>
      <c r="C154" s="31">
        <v>179371</v>
      </c>
    </row>
    <row r="155" spans="2:5" s="2" customFormat="1" x14ac:dyDescent="0.3">
      <c r="B155" s="17" t="s">
        <v>77</v>
      </c>
      <c r="C155" s="31">
        <v>146299</v>
      </c>
    </row>
    <row r="156" spans="2:5" s="2" customFormat="1" x14ac:dyDescent="0.3">
      <c r="B156" s="17" t="s">
        <v>78</v>
      </c>
      <c r="C156" s="31">
        <v>146846</v>
      </c>
    </row>
    <row r="157" spans="2:5" s="2" customFormat="1" x14ac:dyDescent="0.3">
      <c r="B157" s="17" t="s">
        <v>79</v>
      </c>
      <c r="C157" s="31">
        <v>147114</v>
      </c>
    </row>
    <row r="158" spans="2:5" s="2" customFormat="1" x14ac:dyDescent="0.3">
      <c r="B158" s="19" t="s">
        <v>80</v>
      </c>
      <c r="C158" s="31">
        <v>108560</v>
      </c>
    </row>
    <row r="159" spans="2:5" s="2" customFormat="1" x14ac:dyDescent="0.3">
      <c r="B159" s="19" t="s">
        <v>81</v>
      </c>
      <c r="C159" s="31">
        <v>141483</v>
      </c>
    </row>
    <row r="160" spans="2:5" s="2" customFormat="1" x14ac:dyDescent="0.3">
      <c r="B160" s="19" t="s">
        <v>82</v>
      </c>
      <c r="C160" s="31">
        <v>114843</v>
      </c>
    </row>
    <row r="161" spans="2:3" s="2" customFormat="1" x14ac:dyDescent="0.3">
      <c r="B161" s="19" t="s">
        <v>83</v>
      </c>
      <c r="C161" s="31">
        <v>158161</v>
      </c>
    </row>
    <row r="162" spans="2:3" s="2" customFormat="1" x14ac:dyDescent="0.3">
      <c r="B162" s="19" t="s">
        <v>84</v>
      </c>
      <c r="C162" s="31">
        <v>163412</v>
      </c>
    </row>
    <row r="163" spans="2:3" s="2" customFormat="1" x14ac:dyDescent="0.3">
      <c r="B163" s="19" t="s">
        <v>85</v>
      </c>
      <c r="C163" s="31">
        <v>179534</v>
      </c>
    </row>
    <row r="164" spans="2:3" s="2" customFormat="1" x14ac:dyDescent="0.3">
      <c r="B164" s="19" t="s">
        <v>86</v>
      </c>
      <c r="C164" s="31">
        <v>170764</v>
      </c>
    </row>
    <row r="165" spans="2:3" s="2" customFormat="1" x14ac:dyDescent="0.3">
      <c r="B165" s="19" t="s">
        <v>87</v>
      </c>
      <c r="C165" s="31">
        <v>159475</v>
      </c>
    </row>
    <row r="166" spans="2:3" s="2" customFormat="1" x14ac:dyDescent="0.3">
      <c r="B166" s="19" t="s">
        <v>88</v>
      </c>
      <c r="C166" s="31">
        <v>110201</v>
      </c>
    </row>
    <row r="167" spans="2:3" s="2" customFormat="1" x14ac:dyDescent="0.3">
      <c r="B167" s="19" t="s">
        <v>89</v>
      </c>
      <c r="C167" s="31">
        <v>148675</v>
      </c>
    </row>
    <row r="168" spans="2:3" s="2" customFormat="1" x14ac:dyDescent="0.3">
      <c r="B168" s="19" t="s">
        <v>90</v>
      </c>
      <c r="C168" s="31">
        <v>126267</v>
      </c>
    </row>
    <row r="169" spans="2:3" s="2" customFormat="1" x14ac:dyDescent="0.3">
      <c r="B169" s="19" t="s">
        <v>91</v>
      </c>
      <c r="C169" s="31">
        <v>110453</v>
      </c>
    </row>
    <row r="170" spans="2:3" s="2" customFormat="1" x14ac:dyDescent="0.3">
      <c r="B170" s="19" t="s">
        <v>92</v>
      </c>
      <c r="C170" s="31">
        <v>142070</v>
      </c>
    </row>
    <row r="171" spans="2:3" s="2" customFormat="1" x14ac:dyDescent="0.3">
      <c r="B171" s="19" t="s">
        <v>93</v>
      </c>
      <c r="C171" s="31">
        <v>198656</v>
      </c>
    </row>
    <row r="172" spans="2:3" s="2" customFormat="1" x14ac:dyDescent="0.3">
      <c r="B172" s="19" t="s">
        <v>94</v>
      </c>
      <c r="C172" s="31">
        <v>175840</v>
      </c>
    </row>
    <row r="173" spans="2:3" s="2" customFormat="1" x14ac:dyDescent="0.3">
      <c r="B173" s="19" t="s">
        <v>95</v>
      </c>
      <c r="C173" s="31">
        <v>183442</v>
      </c>
    </row>
    <row r="174" spans="2:3" s="2" customFormat="1" x14ac:dyDescent="0.3">
      <c r="B174" s="19" t="s">
        <v>96</v>
      </c>
      <c r="C174" s="31">
        <v>144599</v>
      </c>
    </row>
    <row r="175" spans="2:3" s="2" customFormat="1" x14ac:dyDescent="0.3">
      <c r="B175" s="19" t="s">
        <v>97</v>
      </c>
      <c r="C175" s="31">
        <v>181310</v>
      </c>
    </row>
    <row r="176" spans="2:3" s="2" customFormat="1" x14ac:dyDescent="0.3">
      <c r="B176" s="19" t="s">
        <v>98</v>
      </c>
      <c r="C176" s="31">
        <v>170839</v>
      </c>
    </row>
    <row r="177" spans="1:3" s="2" customFormat="1" x14ac:dyDescent="0.3">
      <c r="B177" s="17" t="s">
        <v>99</v>
      </c>
      <c r="C177" s="31">
        <v>150546</v>
      </c>
    </row>
    <row r="178" spans="1:3" s="2" customFormat="1" x14ac:dyDescent="0.3">
      <c r="B178" s="17" t="s">
        <v>100</v>
      </c>
      <c r="C178" s="31">
        <v>184425</v>
      </c>
    </row>
    <row r="179" spans="1:3" s="2" customFormat="1" x14ac:dyDescent="0.3">
      <c r="B179" s="17" t="s">
        <v>101</v>
      </c>
      <c r="C179" s="31">
        <v>165514</v>
      </c>
    </row>
    <row r="180" spans="1:3" s="2" customFormat="1" x14ac:dyDescent="0.3">
      <c r="B180" s="17" t="s">
        <v>102</v>
      </c>
      <c r="C180" s="31">
        <v>113830</v>
      </c>
    </row>
    <row r="181" spans="1:3" s="2" customFormat="1" x14ac:dyDescent="0.3">
      <c r="B181" s="17" t="s">
        <v>103</v>
      </c>
      <c r="C181" s="31">
        <v>138649</v>
      </c>
    </row>
    <row r="182" spans="1:3" s="2" customFormat="1" x14ac:dyDescent="0.3">
      <c r="B182" s="17" t="s">
        <v>104</v>
      </c>
      <c r="C182" s="31">
        <v>161674</v>
      </c>
    </row>
    <row r="183" spans="1:3" s="2" customFormat="1" x14ac:dyDescent="0.3">
      <c r="B183" s="17" t="s">
        <v>105</v>
      </c>
      <c r="C183" s="31">
        <v>174814</v>
      </c>
    </row>
    <row r="184" spans="1:3" s="2" customFormat="1" x14ac:dyDescent="0.3">
      <c r="B184" s="17" t="s">
        <v>106</v>
      </c>
      <c r="C184" s="31">
        <v>199523</v>
      </c>
    </row>
    <row r="185" spans="1:3" s="2" customFormat="1" x14ac:dyDescent="0.3">
      <c r="B185" s="17" t="s">
        <v>107</v>
      </c>
      <c r="C185" s="31">
        <v>155602</v>
      </c>
    </row>
    <row r="186" spans="1:3" s="2" customFormat="1" x14ac:dyDescent="0.3">
      <c r="B186" s="17" t="s">
        <v>108</v>
      </c>
      <c r="C186" s="31">
        <v>166377</v>
      </c>
    </row>
    <row r="187" spans="1:3" s="2" customFormat="1" x14ac:dyDescent="0.3">
      <c r="B187" s="17" t="s">
        <v>109</v>
      </c>
      <c r="C187" s="31">
        <v>142699</v>
      </c>
    </row>
    <row r="188" spans="1:3" s="2" customFormat="1" x14ac:dyDescent="0.3">
      <c r="B188" s="17" t="s">
        <v>110</v>
      </c>
      <c r="C188" s="31">
        <v>184891</v>
      </c>
    </row>
    <row r="189" spans="1:3" s="2" customFormat="1" x14ac:dyDescent="0.3">
      <c r="A189" s="3"/>
    </row>
    <row r="190" spans="1:3" s="2" customFormat="1" x14ac:dyDescent="0.3">
      <c r="A190" s="3"/>
    </row>
    <row r="191" spans="1:3" s="2" customFormat="1" x14ac:dyDescent="0.3">
      <c r="A191" s="25" t="s">
        <v>176</v>
      </c>
      <c r="B191" s="26" t="s">
        <v>141</v>
      </c>
    </row>
    <row r="192" spans="1:3" s="2" customFormat="1" x14ac:dyDescent="0.3">
      <c r="A192" s="1"/>
      <c r="B192" s="26" t="s">
        <v>118</v>
      </c>
    </row>
    <row r="193" spans="1:3" s="2" customFormat="1" ht="4.2" customHeight="1" x14ac:dyDescent="0.3">
      <c r="A193" s="3"/>
    </row>
    <row r="194" spans="1:3" s="2" customFormat="1" x14ac:dyDescent="0.3">
      <c r="A194" s="29" t="s">
        <v>140</v>
      </c>
      <c r="B194" s="20" t="s">
        <v>142</v>
      </c>
    </row>
    <row r="195" spans="1:3" s="2" customFormat="1" x14ac:dyDescent="0.3">
      <c r="A195" s="3"/>
    </row>
    <row r="196" spans="1:3" s="2" customFormat="1" x14ac:dyDescent="0.3">
      <c r="B196" s="27" t="s">
        <v>119</v>
      </c>
      <c r="C196" s="28" t="s">
        <v>119</v>
      </c>
    </row>
    <row r="197" spans="1:3" s="2" customFormat="1" x14ac:dyDescent="0.3">
      <c r="B197" s="3" t="s">
        <v>120</v>
      </c>
      <c r="C197" s="2" t="s">
        <v>121</v>
      </c>
    </row>
    <row r="198" spans="1:3" s="2" customFormat="1" x14ac:dyDescent="0.3">
      <c r="B198" s="3" t="s">
        <v>122</v>
      </c>
      <c r="C198" s="2" t="s">
        <v>120</v>
      </c>
    </row>
    <row r="199" spans="1:3" s="2" customFormat="1" x14ac:dyDescent="0.3">
      <c r="B199" s="3" t="s">
        <v>123</v>
      </c>
      <c r="C199" s="2" t="s">
        <v>124</v>
      </c>
    </row>
    <row r="200" spans="1:3" s="2" customFormat="1" x14ac:dyDescent="0.3">
      <c r="B200" s="3">
        <v>80809</v>
      </c>
      <c r="C200" s="2" t="s">
        <v>125</v>
      </c>
    </row>
    <row r="201" spans="1:3" s="2" customFormat="1" x14ac:dyDescent="0.3">
      <c r="B201" s="3" t="s">
        <v>126</v>
      </c>
      <c r="C201" s="2" t="s">
        <v>127</v>
      </c>
    </row>
    <row r="202" spans="1:3" s="2" customFormat="1" x14ac:dyDescent="0.3">
      <c r="B202" s="3" t="s">
        <v>128</v>
      </c>
      <c r="C202" s="2" t="s">
        <v>128</v>
      </c>
    </row>
    <row r="203" spans="1:3" s="2" customFormat="1" x14ac:dyDescent="0.3">
      <c r="B203" s="3" t="s">
        <v>129</v>
      </c>
      <c r="C203" s="2" t="s">
        <v>129</v>
      </c>
    </row>
    <row r="204" spans="1:3" s="2" customFormat="1" x14ac:dyDescent="0.3">
      <c r="B204" s="3" t="s">
        <v>130</v>
      </c>
      <c r="C204" s="2" t="s">
        <v>130</v>
      </c>
    </row>
    <row r="205" spans="1:3" s="2" customFormat="1" x14ac:dyDescent="0.3">
      <c r="B205" s="3" t="s">
        <v>131</v>
      </c>
      <c r="C205" s="2" t="s">
        <v>132</v>
      </c>
    </row>
    <row r="206" spans="1:3" s="2" customFormat="1" x14ac:dyDescent="0.3">
      <c r="B206" s="3" t="s">
        <v>133</v>
      </c>
      <c r="C206" s="2" t="s">
        <v>133</v>
      </c>
    </row>
    <row r="207" spans="1:3" s="2" customFormat="1" x14ac:dyDescent="0.3">
      <c r="B207" s="3" t="s">
        <v>134</v>
      </c>
      <c r="C207" s="2" t="s">
        <v>135</v>
      </c>
    </row>
    <row r="208" spans="1:3" s="2" customFormat="1" x14ac:dyDescent="0.3">
      <c r="B208" s="3" t="s">
        <v>136</v>
      </c>
      <c r="C208" s="2" t="s">
        <v>136</v>
      </c>
    </row>
    <row r="209" spans="1:3" s="2" customFormat="1" x14ac:dyDescent="0.3">
      <c r="B209" s="3" t="s">
        <v>137</v>
      </c>
      <c r="C209" s="2" t="s">
        <v>138</v>
      </c>
    </row>
    <row r="210" spans="1:3" s="2" customFormat="1" x14ac:dyDescent="0.3">
      <c r="A210" s="3"/>
    </row>
    <row r="211" spans="1:3" s="2" customFormat="1" x14ac:dyDescent="0.3">
      <c r="A211" s="3"/>
    </row>
  </sheetData>
  <conditionalFormatting sqref="C7:C131">
    <cfRule type="uniqueValues" dxfId="2" priority="3"/>
    <cfRule type="uniqueValues" priority="4"/>
  </conditionalFormatting>
  <conditionalFormatting sqref="C137:C189">
    <cfRule type="cellIs" dxfId="1" priority="2" operator="between">
      <formula>110000</formula>
      <formula>115000</formula>
    </cfRule>
  </conditionalFormatting>
  <conditionalFormatting sqref="B197:C209">
    <cfRule type="containsText" dxfId="0" priority="1" operator="containsText" text="123">
      <formula>NOT(ISERROR(SEARCH("123",B197)))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10A9-80D0-4C1B-B5B2-5F9EA57B6586}">
  <dimension ref="A1:I25"/>
  <sheetViews>
    <sheetView topLeftCell="A12" workbookViewId="0">
      <selection activeCell="C8" sqref="C8"/>
    </sheetView>
  </sheetViews>
  <sheetFormatPr defaultRowHeight="13.8" x14ac:dyDescent="0.3"/>
  <cols>
    <col min="1" max="1" width="11.5546875" customWidth="1"/>
    <col min="2" max="3" width="18.44140625" customWidth="1"/>
    <col min="4" max="4" width="16.5546875" customWidth="1"/>
    <col min="5" max="5" width="18.33203125" customWidth="1"/>
    <col min="6" max="6" width="22" customWidth="1"/>
    <col min="7" max="7" width="14.21875" customWidth="1"/>
    <col min="9" max="9" width="10.21875" customWidth="1"/>
  </cols>
  <sheetData>
    <row r="1" spans="1:9" x14ac:dyDescent="0.3">
      <c r="B1" s="34" t="s">
        <v>147</v>
      </c>
      <c r="C1" s="34"/>
      <c r="D1" s="34"/>
    </row>
    <row r="2" spans="1:9" x14ac:dyDescent="0.3">
      <c r="A2" s="33" t="s">
        <v>276</v>
      </c>
      <c r="B2" s="34" t="s">
        <v>148</v>
      </c>
      <c r="C2" s="34"/>
      <c r="D2" s="34"/>
    </row>
    <row r="3" spans="1:9" ht="14.4" thickBot="1" x14ac:dyDescent="0.35">
      <c r="A3" s="35"/>
      <c r="B3" s="34"/>
      <c r="C3" s="34"/>
      <c r="D3" s="34"/>
    </row>
    <row r="4" spans="1:9" ht="14.4" x14ac:dyDescent="0.3">
      <c r="A4" s="34"/>
      <c r="B4" s="36" t="s">
        <v>149</v>
      </c>
      <c r="C4" s="37" t="s">
        <v>3</v>
      </c>
    </row>
    <row r="5" spans="1:9" x14ac:dyDescent="0.3">
      <c r="A5" s="34"/>
      <c r="B5" s="38" t="s">
        <v>150</v>
      </c>
      <c r="C5" s="39"/>
    </row>
    <row r="6" spans="1:9" x14ac:dyDescent="0.3">
      <c r="A6" s="34"/>
      <c r="B6" s="38" t="s">
        <v>151</v>
      </c>
      <c r="C6" s="214">
        <v>45527</v>
      </c>
    </row>
    <row r="7" spans="1:9" x14ac:dyDescent="0.3">
      <c r="A7" s="34"/>
      <c r="B7" s="38" t="s">
        <v>152</v>
      </c>
      <c r="C7" s="39"/>
    </row>
    <row r="8" spans="1:9" x14ac:dyDescent="0.3">
      <c r="A8" s="34"/>
      <c r="B8" s="38" t="s">
        <v>81</v>
      </c>
      <c r="C8" s="39"/>
    </row>
    <row r="9" spans="1:9" x14ac:dyDescent="0.3">
      <c r="A9" s="34"/>
      <c r="B9" s="38" t="s">
        <v>153</v>
      </c>
      <c r="C9" s="39"/>
    </row>
    <row r="10" spans="1:9" x14ac:dyDescent="0.3">
      <c r="A10" s="34"/>
      <c r="B10" s="38" t="s">
        <v>154</v>
      </c>
      <c r="C10" s="39"/>
    </row>
    <row r="11" spans="1:9" ht="27.6" x14ac:dyDescent="0.3">
      <c r="A11" s="34"/>
      <c r="B11" s="38" t="s">
        <v>155</v>
      </c>
      <c r="C11" s="39"/>
    </row>
    <row r="12" spans="1:9" x14ac:dyDescent="0.3">
      <c r="A12" s="34"/>
      <c r="B12" s="38" t="s">
        <v>156</v>
      </c>
      <c r="C12" s="39"/>
    </row>
    <row r="13" spans="1:9" ht="14.4" thickBot="1" x14ac:dyDescent="0.35">
      <c r="A13" s="34"/>
      <c r="B13" s="40" t="s">
        <v>64</v>
      </c>
      <c r="C13" s="41"/>
    </row>
    <row r="15" spans="1:9" x14ac:dyDescent="0.3">
      <c r="G15" t="s">
        <v>411</v>
      </c>
    </row>
    <row r="16" spans="1:9" x14ac:dyDescent="0.3">
      <c r="A16" s="42"/>
      <c r="B16" s="34" t="s">
        <v>157</v>
      </c>
      <c r="C16" s="34"/>
      <c r="D16" s="34"/>
      <c r="E16" s="34"/>
      <c r="F16" s="34"/>
      <c r="G16">
        <v>21</v>
      </c>
      <c r="I16" t="s">
        <v>411</v>
      </c>
    </row>
    <row r="17" spans="1:9" x14ac:dyDescent="0.3">
      <c r="A17" s="35" t="s">
        <v>278</v>
      </c>
      <c r="B17" s="34" t="s">
        <v>158</v>
      </c>
      <c r="C17" s="34"/>
      <c r="D17" s="34"/>
      <c r="E17" s="34"/>
      <c r="F17" s="34"/>
      <c r="G17">
        <v>30</v>
      </c>
      <c r="I17" t="s">
        <v>333</v>
      </c>
    </row>
    <row r="18" spans="1:9" x14ac:dyDescent="0.3">
      <c r="A18" s="35" t="s">
        <v>281</v>
      </c>
      <c r="B18" s="34" t="s">
        <v>159</v>
      </c>
      <c r="C18" s="34"/>
      <c r="D18" s="34"/>
      <c r="E18" s="34"/>
      <c r="F18" s="34"/>
      <c r="G18">
        <v>31</v>
      </c>
      <c r="I18" t="s">
        <v>412</v>
      </c>
    </row>
    <row r="19" spans="1:9" ht="14.4" thickBot="1" x14ac:dyDescent="0.35">
      <c r="A19" s="35"/>
      <c r="B19" s="34"/>
      <c r="C19" s="34"/>
      <c r="G19">
        <v>40</v>
      </c>
    </row>
    <row r="20" spans="1:9" ht="14.4" x14ac:dyDescent="0.3">
      <c r="B20" s="43" t="s">
        <v>149</v>
      </c>
      <c r="C20" s="44" t="s">
        <v>160</v>
      </c>
      <c r="D20" s="45" t="s">
        <v>161</v>
      </c>
      <c r="G20">
        <v>41</v>
      </c>
    </row>
    <row r="21" spans="1:9" x14ac:dyDescent="0.3">
      <c r="B21" s="46" t="s">
        <v>162</v>
      </c>
      <c r="C21" s="47"/>
      <c r="D21" s="48" t="s">
        <v>333</v>
      </c>
      <c r="G21">
        <v>50</v>
      </c>
    </row>
    <row r="22" spans="1:9" x14ac:dyDescent="0.3">
      <c r="B22" s="46" t="s">
        <v>81</v>
      </c>
      <c r="C22" s="47"/>
      <c r="D22" s="48"/>
    </row>
    <row r="23" spans="1:9" x14ac:dyDescent="0.3">
      <c r="B23" s="46" t="s">
        <v>163</v>
      </c>
      <c r="C23" s="47"/>
      <c r="D23" s="48"/>
    </row>
    <row r="24" spans="1:9" x14ac:dyDescent="0.3">
      <c r="B24" s="46" t="s">
        <v>164</v>
      </c>
      <c r="C24" s="47"/>
      <c r="D24" s="48"/>
    </row>
    <row r="25" spans="1:9" ht="14.4" thickBot="1" x14ac:dyDescent="0.35">
      <c r="B25" s="49" t="s">
        <v>165</v>
      </c>
      <c r="C25" s="50"/>
      <c r="D25" s="51"/>
      <c r="E25" s="34"/>
      <c r="F25" s="34"/>
      <c r="G25" s="34"/>
    </row>
  </sheetData>
  <dataValidations count="3">
    <dataValidation type="date" errorStyle="information" operator="lessThanOrEqual" allowBlank="1" showInputMessage="1" showErrorMessage="1" errorTitle="WRITE CORRECT DATE" error="WRITE CORRECT DATE" promptTitle="DATE " prompt="DATE" sqref="C5:C13" xr:uid="{C33E08CD-2522-48C5-B793-3779407EBE43}">
      <formula1>45534</formula1>
    </dataValidation>
    <dataValidation type="list" errorStyle="information" allowBlank="1" showInputMessage="1" showErrorMessage="1" errorTitle="WRITE CORRECT AGE" error="WRITE CORRECT AGE" promptTitle="AGE" prompt="AGE" sqref="C21:C25" xr:uid="{9CDF5633-BD52-4DEF-8FA5-D460F2F15EAA}">
      <formula1>$G$16:$G$21</formula1>
    </dataValidation>
    <dataValidation type="list" allowBlank="1" showInputMessage="1" showErrorMessage="1" sqref="D21:D25" xr:uid="{05DAFB80-3DBC-4C55-A126-B5107CB92884}">
      <formula1>$I$17:$I$18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4A60-16DB-4BEE-BF07-15E27C3694E9}">
  <dimension ref="A1:CF256"/>
  <sheetViews>
    <sheetView showGridLines="0" topLeftCell="C11" workbookViewId="0">
      <selection activeCell="N19" sqref="N19"/>
    </sheetView>
  </sheetViews>
  <sheetFormatPr defaultRowHeight="13.8" x14ac:dyDescent="0.3"/>
  <cols>
    <col min="1" max="2" width="15.44140625" style="165" customWidth="1"/>
    <col min="3" max="3" width="17.33203125" style="165" customWidth="1"/>
    <col min="4" max="4" width="17" style="165" customWidth="1"/>
    <col min="5" max="5" width="19.44140625" style="165" customWidth="1"/>
    <col min="6" max="6" width="16.6640625" style="165" customWidth="1"/>
    <col min="7" max="7" width="18.88671875" style="165" bestFit="1" customWidth="1"/>
    <col min="8" max="9" width="2.6640625" style="165" customWidth="1"/>
    <col min="10" max="10" width="12.109375" style="165" bestFit="1" customWidth="1"/>
    <col min="11" max="11" width="19.5546875" style="165" bestFit="1" customWidth="1"/>
    <col min="12" max="13" width="9" style="165" bestFit="1" customWidth="1"/>
    <col min="14" max="18" width="8.88671875" style="165"/>
    <col min="19" max="19" width="9.21875" style="165" bestFit="1" customWidth="1"/>
    <col min="20" max="24" width="9.109375" style="165" bestFit="1" customWidth="1"/>
    <col min="25" max="28" width="8.6640625" style="165" bestFit="1" customWidth="1"/>
    <col min="29" max="29" width="9" style="165" bestFit="1" customWidth="1"/>
    <col min="30" max="31" width="9.109375" style="165" bestFit="1" customWidth="1"/>
    <col min="32" max="34" width="9" style="165" bestFit="1" customWidth="1"/>
    <col min="35" max="36" width="8.88671875" style="165"/>
    <col min="37" max="40" width="9.21875" style="165" bestFit="1" customWidth="1"/>
    <col min="41" max="48" width="9.109375" style="165" bestFit="1" customWidth="1"/>
    <col min="49" max="54" width="8.6640625" style="165" bestFit="1" customWidth="1"/>
    <col min="55" max="58" width="9" style="165" bestFit="1" customWidth="1"/>
    <col min="59" max="59" width="8.21875" style="165" bestFit="1" customWidth="1"/>
    <col min="60" max="65" width="9.109375" style="165" bestFit="1" customWidth="1"/>
    <col min="66" max="67" width="9" style="165" bestFit="1" customWidth="1"/>
    <col min="68" max="72" width="8.88671875" style="165"/>
    <col min="73" max="73" width="9.21875" style="165" bestFit="1" customWidth="1"/>
    <col min="74" max="79" width="9.109375" style="165" bestFit="1" customWidth="1"/>
    <col min="80" max="81" width="8.6640625" style="165" bestFit="1" customWidth="1"/>
    <col min="82" max="83" width="9" style="165" bestFit="1" customWidth="1"/>
    <col min="84" max="84" width="10.109375" style="165" bestFit="1" customWidth="1"/>
    <col min="85" max="16384" width="8.88671875" style="165"/>
  </cols>
  <sheetData>
    <row r="1" spans="1:84" x14ac:dyDescent="0.3">
      <c r="A1" s="168" t="s">
        <v>273</v>
      </c>
      <c r="B1" s="168" t="s">
        <v>274</v>
      </c>
      <c r="C1" s="169" t="s">
        <v>337</v>
      </c>
      <c r="D1" s="169" t="s">
        <v>391</v>
      </c>
      <c r="E1" s="169" t="s">
        <v>392</v>
      </c>
      <c r="F1" s="169" t="s">
        <v>393</v>
      </c>
      <c r="G1" s="170" t="s">
        <v>394</v>
      </c>
      <c r="J1" s="166" t="s">
        <v>390</v>
      </c>
    </row>
    <row r="2" spans="1:84" x14ac:dyDescent="0.3">
      <c r="A2" s="171">
        <v>7</v>
      </c>
      <c r="B2" s="172">
        <v>43807</v>
      </c>
      <c r="C2" s="173" t="s">
        <v>173</v>
      </c>
      <c r="D2" s="174" t="s">
        <v>174</v>
      </c>
      <c r="E2" s="173">
        <v>61</v>
      </c>
      <c r="F2" s="175">
        <v>500</v>
      </c>
      <c r="G2" s="175">
        <v>91962</v>
      </c>
      <c r="J2" s="167" t="s">
        <v>398</v>
      </c>
      <c r="K2" s="165" t="s">
        <v>396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</row>
    <row r="3" spans="1:84" x14ac:dyDescent="0.3">
      <c r="A3" s="176">
        <v>9</v>
      </c>
      <c r="B3" s="177">
        <v>44175</v>
      </c>
      <c r="C3" s="178" t="s">
        <v>173</v>
      </c>
      <c r="D3" s="178" t="s">
        <v>174</v>
      </c>
      <c r="E3" s="178">
        <v>93</v>
      </c>
      <c r="F3" s="179">
        <v>500</v>
      </c>
      <c r="G3" s="179">
        <v>14123</v>
      </c>
      <c r="J3" s="167" t="s">
        <v>399</v>
      </c>
      <c r="K3" t="s">
        <v>400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</row>
    <row r="4" spans="1:84" x14ac:dyDescent="0.3">
      <c r="A4" s="180">
        <v>11</v>
      </c>
      <c r="B4" s="181">
        <v>44248</v>
      </c>
      <c r="C4" s="182" t="s">
        <v>173</v>
      </c>
      <c r="D4" s="182" t="s">
        <v>168</v>
      </c>
      <c r="E4" s="182">
        <v>5</v>
      </c>
      <c r="F4" s="183">
        <v>750</v>
      </c>
      <c r="G4" s="183">
        <v>103448</v>
      </c>
      <c r="J4"/>
      <c r="K4" t="s">
        <v>401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</row>
    <row r="5" spans="1:84" x14ac:dyDescent="0.3">
      <c r="A5" s="171">
        <v>21</v>
      </c>
      <c r="B5" s="172">
        <v>44046</v>
      </c>
      <c r="C5" s="173" t="s">
        <v>173</v>
      </c>
      <c r="D5" s="174" t="s">
        <v>169</v>
      </c>
      <c r="E5" s="173">
        <v>16</v>
      </c>
      <c r="F5" s="175">
        <v>750</v>
      </c>
      <c r="G5" s="175">
        <v>196434</v>
      </c>
      <c r="J5"/>
      <c r="K5" t="s">
        <v>402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</row>
    <row r="6" spans="1:84" x14ac:dyDescent="0.3">
      <c r="A6" s="180">
        <v>23</v>
      </c>
      <c r="B6" s="181">
        <v>43844</v>
      </c>
      <c r="C6" s="182" t="s">
        <v>173</v>
      </c>
      <c r="D6" s="182" t="s">
        <v>171</v>
      </c>
      <c r="E6" s="182">
        <v>17</v>
      </c>
      <c r="F6" s="183">
        <v>750</v>
      </c>
      <c r="G6" s="183">
        <v>140240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</row>
    <row r="7" spans="1:84" x14ac:dyDescent="0.3">
      <c r="A7" s="184">
        <v>32</v>
      </c>
      <c r="B7" s="185">
        <v>43483</v>
      </c>
      <c r="C7" s="186" t="s">
        <v>173</v>
      </c>
      <c r="D7" s="186" t="s">
        <v>168</v>
      </c>
      <c r="E7" s="186">
        <v>9</v>
      </c>
      <c r="F7" s="187">
        <v>1250</v>
      </c>
      <c r="G7" s="187">
        <v>20573</v>
      </c>
      <c r="J7" s="166" t="s">
        <v>397</v>
      </c>
      <c r="K7" t="s">
        <v>405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</row>
    <row r="8" spans="1:84" x14ac:dyDescent="0.3">
      <c r="A8" s="188">
        <v>36</v>
      </c>
      <c r="B8" s="189">
        <v>44107</v>
      </c>
      <c r="C8" s="190" t="s">
        <v>173</v>
      </c>
      <c r="D8" s="190" t="s">
        <v>172</v>
      </c>
      <c r="E8" s="190">
        <v>13</v>
      </c>
      <c r="F8" s="191">
        <v>1250</v>
      </c>
      <c r="G8" s="191">
        <v>30583</v>
      </c>
      <c r="J8"/>
      <c r="K8" t="s">
        <v>403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</row>
    <row r="9" spans="1:84" x14ac:dyDescent="0.3">
      <c r="A9" s="180">
        <v>42</v>
      </c>
      <c r="B9" s="181">
        <v>44154</v>
      </c>
      <c r="C9" s="182" t="s">
        <v>173</v>
      </c>
      <c r="D9" s="182" t="s">
        <v>174</v>
      </c>
      <c r="E9" s="182">
        <v>16</v>
      </c>
      <c r="F9" s="183">
        <v>1250</v>
      </c>
      <c r="G9" s="183">
        <v>44385</v>
      </c>
      <c r="J9"/>
      <c r="K9" t="s">
        <v>404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</row>
    <row r="10" spans="1:84" x14ac:dyDescent="0.3">
      <c r="A10" s="171">
        <v>43</v>
      </c>
      <c r="B10" s="172">
        <v>43882</v>
      </c>
      <c r="C10" s="173" t="s">
        <v>173</v>
      </c>
      <c r="D10" s="173" t="s">
        <v>172</v>
      </c>
      <c r="E10" s="173">
        <v>19</v>
      </c>
      <c r="F10" s="175">
        <v>1250</v>
      </c>
      <c r="G10" s="175">
        <v>190313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</row>
    <row r="11" spans="1:84" x14ac:dyDescent="0.3">
      <c r="A11" s="171">
        <v>44</v>
      </c>
      <c r="B11" s="172">
        <v>43772</v>
      </c>
      <c r="C11" s="173" t="s">
        <v>173</v>
      </c>
      <c r="D11" s="192" t="s">
        <v>168</v>
      </c>
      <c r="E11" s="173">
        <v>20</v>
      </c>
      <c r="F11" s="175">
        <v>1250</v>
      </c>
      <c r="G11" s="175">
        <v>124977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</row>
    <row r="12" spans="1:84" x14ac:dyDescent="0.3">
      <c r="A12" s="176">
        <v>53</v>
      </c>
      <c r="B12" s="177">
        <v>43451</v>
      </c>
      <c r="C12" s="178" t="s">
        <v>173</v>
      </c>
      <c r="D12" s="178" t="s">
        <v>174</v>
      </c>
      <c r="E12" s="178">
        <v>100</v>
      </c>
      <c r="F12" s="179">
        <v>1250</v>
      </c>
      <c r="G12" s="179">
        <v>86995</v>
      </c>
      <c r="J12"/>
      <c r="K12" s="215" t="s">
        <v>413</v>
      </c>
      <c r="L12" s="215"/>
      <c r="M12" s="215"/>
      <c r="N12" s="215"/>
      <c r="O12" s="215"/>
      <c r="P12" s="215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</row>
    <row r="13" spans="1:84" x14ac:dyDescent="0.3">
      <c r="A13" s="193">
        <v>61</v>
      </c>
      <c r="B13" s="194">
        <v>44114</v>
      </c>
      <c r="C13" s="195" t="s">
        <v>173</v>
      </c>
      <c r="D13" s="196" t="s">
        <v>171</v>
      </c>
      <c r="E13" s="195">
        <v>7</v>
      </c>
      <c r="F13" s="197">
        <v>2000</v>
      </c>
      <c r="G13" s="197">
        <v>119559</v>
      </c>
      <c r="J13"/>
      <c r="K13" s="215" t="s">
        <v>414</v>
      </c>
      <c r="L13" s="215"/>
      <c r="M13" s="215"/>
      <c r="N13" s="215"/>
      <c r="O13" s="215"/>
      <c r="P13" s="215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</row>
    <row r="14" spans="1:84" x14ac:dyDescent="0.3">
      <c r="A14" s="184">
        <v>67</v>
      </c>
      <c r="B14" s="185">
        <v>43843</v>
      </c>
      <c r="C14" s="186" t="s">
        <v>173</v>
      </c>
      <c r="D14" s="198" t="s">
        <v>171</v>
      </c>
      <c r="E14" s="186">
        <v>10</v>
      </c>
      <c r="F14" s="187">
        <v>2000</v>
      </c>
      <c r="G14" s="187">
        <v>135108</v>
      </c>
      <c r="J14"/>
      <c r="K14" s="215" t="s">
        <v>415</v>
      </c>
      <c r="L14" s="215"/>
      <c r="M14" s="215"/>
      <c r="N14" s="215"/>
      <c r="O14" s="215"/>
      <c r="P14" s="215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</row>
    <row r="15" spans="1:84" x14ac:dyDescent="0.3">
      <c r="A15" s="176">
        <v>72</v>
      </c>
      <c r="B15" s="177">
        <v>44116</v>
      </c>
      <c r="C15" s="178" t="s">
        <v>173</v>
      </c>
      <c r="D15" s="199" t="s">
        <v>172</v>
      </c>
      <c r="E15" s="178">
        <v>14</v>
      </c>
      <c r="F15" s="179">
        <v>2000</v>
      </c>
      <c r="G15" s="179">
        <v>76544</v>
      </c>
      <c r="J15"/>
      <c r="K15" s="215" t="s">
        <v>416</v>
      </c>
      <c r="L15" s="215"/>
      <c r="M15" s="215"/>
      <c r="N15" s="215"/>
      <c r="O15" s="215"/>
      <c r="P15" s="2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</row>
    <row r="16" spans="1:84" x14ac:dyDescent="0.3">
      <c r="A16" s="184">
        <v>74</v>
      </c>
      <c r="B16" s="185">
        <v>43786</v>
      </c>
      <c r="C16" s="186" t="s">
        <v>173</v>
      </c>
      <c r="D16" s="200" t="s">
        <v>171</v>
      </c>
      <c r="E16" s="186">
        <v>16</v>
      </c>
      <c r="F16" s="187">
        <v>2000</v>
      </c>
      <c r="G16" s="187">
        <v>72891</v>
      </c>
      <c r="J16"/>
      <c r="K16" s="215"/>
      <c r="L16" s="215"/>
      <c r="M16" s="215"/>
      <c r="N16" s="215"/>
      <c r="O16" s="215"/>
      <c r="P16" s="215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</row>
    <row r="17" spans="1:84" x14ac:dyDescent="0.3">
      <c r="A17" s="180">
        <v>76</v>
      </c>
      <c r="B17" s="181">
        <v>43834</v>
      </c>
      <c r="C17" s="182" t="s">
        <v>173</v>
      </c>
      <c r="D17" s="201" t="s">
        <v>174</v>
      </c>
      <c r="E17" s="182">
        <v>18</v>
      </c>
      <c r="F17" s="183">
        <v>2000</v>
      </c>
      <c r="G17" s="183">
        <v>141513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</row>
    <row r="18" spans="1:84" x14ac:dyDescent="0.3">
      <c r="A18" s="176">
        <v>82</v>
      </c>
      <c r="B18" s="177">
        <v>43817</v>
      </c>
      <c r="C18" s="178" t="s">
        <v>173</v>
      </c>
      <c r="D18" s="202" t="s">
        <v>174</v>
      </c>
      <c r="E18" s="178">
        <v>67</v>
      </c>
      <c r="F18" s="179">
        <v>2000</v>
      </c>
      <c r="G18" s="179">
        <v>38597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</row>
    <row r="19" spans="1:84" x14ac:dyDescent="0.3">
      <c r="A19" s="188">
        <v>83</v>
      </c>
      <c r="B19" s="189">
        <v>43817</v>
      </c>
      <c r="C19" s="190" t="s">
        <v>173</v>
      </c>
      <c r="D19" s="203" t="s">
        <v>169</v>
      </c>
      <c r="E19" s="190">
        <v>86</v>
      </c>
      <c r="F19" s="191">
        <v>2000</v>
      </c>
      <c r="G19" s="191">
        <v>24400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</row>
    <row r="20" spans="1:84" x14ac:dyDescent="0.3">
      <c r="A20" s="176">
        <v>22</v>
      </c>
      <c r="B20" s="177">
        <v>43378</v>
      </c>
      <c r="C20" s="178" t="s">
        <v>175</v>
      </c>
      <c r="D20" s="178" t="s">
        <v>174</v>
      </c>
      <c r="E20" s="178">
        <v>17</v>
      </c>
      <c r="F20" s="179">
        <v>750</v>
      </c>
      <c r="G20" s="179">
        <v>26629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</row>
    <row r="21" spans="1:84" x14ac:dyDescent="0.3">
      <c r="A21" s="193">
        <v>24</v>
      </c>
      <c r="B21" s="194">
        <v>44174</v>
      </c>
      <c r="C21" s="195" t="s">
        <v>175</v>
      </c>
      <c r="D21" s="195" t="s">
        <v>172</v>
      </c>
      <c r="E21" s="195">
        <v>54</v>
      </c>
      <c r="F21" s="197">
        <v>750</v>
      </c>
      <c r="G21" s="197">
        <v>109296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</row>
    <row r="22" spans="1:84" x14ac:dyDescent="0.3">
      <c r="A22" s="180">
        <v>25</v>
      </c>
      <c r="B22" s="181">
        <v>44176</v>
      </c>
      <c r="C22" s="182" t="s">
        <v>175</v>
      </c>
      <c r="D22" s="182" t="s">
        <v>168</v>
      </c>
      <c r="E22" s="182">
        <v>67</v>
      </c>
      <c r="F22" s="183">
        <v>750</v>
      </c>
      <c r="G22" s="183">
        <v>143137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</row>
    <row r="23" spans="1:84" x14ac:dyDescent="0.3">
      <c r="A23" s="188">
        <v>26</v>
      </c>
      <c r="B23" s="189">
        <v>43853</v>
      </c>
      <c r="C23" s="190" t="s">
        <v>175</v>
      </c>
      <c r="D23" s="190" t="s">
        <v>169</v>
      </c>
      <c r="E23" s="190">
        <v>2</v>
      </c>
      <c r="F23" s="191">
        <v>1250</v>
      </c>
      <c r="G23" s="191">
        <v>180596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</row>
    <row r="24" spans="1:84" x14ac:dyDescent="0.3">
      <c r="A24" s="184">
        <v>33</v>
      </c>
      <c r="B24" s="185">
        <v>43879</v>
      </c>
      <c r="C24" s="186" t="s">
        <v>175</v>
      </c>
      <c r="D24" s="186" t="s">
        <v>171</v>
      </c>
      <c r="E24" s="186">
        <v>9</v>
      </c>
      <c r="F24" s="187">
        <v>1250</v>
      </c>
      <c r="G24" s="187">
        <v>98033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</row>
    <row r="25" spans="1:84" x14ac:dyDescent="0.3">
      <c r="A25" s="188">
        <v>37</v>
      </c>
      <c r="B25" s="189">
        <v>43858</v>
      </c>
      <c r="C25" s="190" t="s">
        <v>175</v>
      </c>
      <c r="D25" s="190" t="s">
        <v>172</v>
      </c>
      <c r="E25" s="190">
        <v>13</v>
      </c>
      <c r="F25" s="191">
        <v>1250</v>
      </c>
      <c r="G25" s="191">
        <v>60686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</row>
    <row r="26" spans="1:84" x14ac:dyDescent="0.3">
      <c r="A26" s="193">
        <v>38</v>
      </c>
      <c r="B26" s="194">
        <v>43486</v>
      </c>
      <c r="C26" s="195" t="s">
        <v>175</v>
      </c>
      <c r="D26" s="196" t="s">
        <v>395</v>
      </c>
      <c r="E26" s="195">
        <v>14</v>
      </c>
      <c r="F26" s="197">
        <v>1250</v>
      </c>
      <c r="G26" s="197">
        <v>90197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</row>
    <row r="27" spans="1:84" x14ac:dyDescent="0.3">
      <c r="A27" s="184">
        <v>39</v>
      </c>
      <c r="B27" s="185">
        <v>44057</v>
      </c>
      <c r="C27" s="186" t="s">
        <v>175</v>
      </c>
      <c r="D27" s="186" t="s">
        <v>174</v>
      </c>
      <c r="E27" s="186">
        <v>15</v>
      </c>
      <c r="F27" s="187">
        <v>1250</v>
      </c>
      <c r="G27" s="187">
        <v>65809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</row>
    <row r="28" spans="1:84" x14ac:dyDescent="0.3">
      <c r="A28" s="176">
        <v>47</v>
      </c>
      <c r="B28" s="177">
        <v>44189</v>
      </c>
      <c r="C28" s="178" t="s">
        <v>175</v>
      </c>
      <c r="D28" s="178" t="s">
        <v>174</v>
      </c>
      <c r="E28" s="178">
        <v>74</v>
      </c>
      <c r="F28" s="179">
        <v>1250</v>
      </c>
      <c r="G28" s="179">
        <v>103889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</row>
    <row r="29" spans="1:84" x14ac:dyDescent="0.3">
      <c r="A29" s="180">
        <v>48</v>
      </c>
      <c r="B29" s="181">
        <v>43812</v>
      </c>
      <c r="C29" s="182" t="s">
        <v>175</v>
      </c>
      <c r="D29" s="182" t="s">
        <v>168</v>
      </c>
      <c r="E29" s="182">
        <v>75</v>
      </c>
      <c r="F29" s="183">
        <v>1250</v>
      </c>
      <c r="G29" s="183">
        <v>98813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</row>
    <row r="30" spans="1:84" x14ac:dyDescent="0.3">
      <c r="A30" s="184">
        <v>49</v>
      </c>
      <c r="B30" s="185">
        <v>43827</v>
      </c>
      <c r="C30" s="186" t="s">
        <v>175</v>
      </c>
      <c r="D30" s="186" t="s">
        <v>171</v>
      </c>
      <c r="E30" s="186">
        <v>76</v>
      </c>
      <c r="F30" s="187">
        <v>1250</v>
      </c>
      <c r="G30" s="187">
        <v>82907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</row>
    <row r="31" spans="1:84" x14ac:dyDescent="0.3">
      <c r="A31" s="176">
        <v>54</v>
      </c>
      <c r="B31" s="177">
        <v>43690</v>
      </c>
      <c r="C31" s="178" t="s">
        <v>175</v>
      </c>
      <c r="D31" s="199" t="s">
        <v>171</v>
      </c>
      <c r="E31" s="178">
        <v>2</v>
      </c>
      <c r="F31" s="179">
        <v>2000</v>
      </c>
      <c r="G31" s="179">
        <v>97398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</row>
    <row r="32" spans="1:84" x14ac:dyDescent="0.3">
      <c r="A32" s="176">
        <v>57</v>
      </c>
      <c r="B32" s="177">
        <v>43858</v>
      </c>
      <c r="C32" s="178" t="s">
        <v>175</v>
      </c>
      <c r="D32" s="202" t="s">
        <v>171</v>
      </c>
      <c r="E32" s="178">
        <v>4</v>
      </c>
      <c r="F32" s="179">
        <v>2000</v>
      </c>
      <c r="G32" s="179">
        <v>193910</v>
      </c>
      <c r="J32"/>
      <c r="K32"/>
    </row>
    <row r="33" spans="1:11" x14ac:dyDescent="0.3">
      <c r="A33" s="193">
        <v>58</v>
      </c>
      <c r="B33" s="194">
        <v>43765</v>
      </c>
      <c r="C33" s="195" t="s">
        <v>175</v>
      </c>
      <c r="D33" s="204" t="s">
        <v>172</v>
      </c>
      <c r="E33" s="195">
        <v>4</v>
      </c>
      <c r="F33" s="197">
        <v>2000</v>
      </c>
      <c r="G33" s="197">
        <v>172062</v>
      </c>
      <c r="J33"/>
      <c r="K33"/>
    </row>
    <row r="34" spans="1:11" x14ac:dyDescent="0.3">
      <c r="A34" s="193">
        <v>63</v>
      </c>
      <c r="B34" s="194">
        <v>44213</v>
      </c>
      <c r="C34" s="195" t="s">
        <v>175</v>
      </c>
      <c r="D34" s="195" t="s">
        <v>168</v>
      </c>
      <c r="E34" s="195">
        <v>8</v>
      </c>
      <c r="F34" s="197">
        <v>2000</v>
      </c>
      <c r="G34" s="197">
        <v>97316</v>
      </c>
      <c r="J34"/>
      <c r="K34"/>
    </row>
    <row r="35" spans="1:11" x14ac:dyDescent="0.3">
      <c r="A35" s="171">
        <v>64</v>
      </c>
      <c r="B35" s="172">
        <v>43499</v>
      </c>
      <c r="C35" s="173" t="s">
        <v>175</v>
      </c>
      <c r="D35" s="174" t="s">
        <v>171</v>
      </c>
      <c r="E35" s="173">
        <v>8</v>
      </c>
      <c r="F35" s="175">
        <v>2000</v>
      </c>
      <c r="G35" s="175">
        <v>127789</v>
      </c>
      <c r="J35"/>
      <c r="K35"/>
    </row>
    <row r="36" spans="1:11" x14ac:dyDescent="0.3">
      <c r="A36" s="176">
        <v>71</v>
      </c>
      <c r="B36" s="177">
        <v>44057</v>
      </c>
      <c r="C36" s="178" t="s">
        <v>175</v>
      </c>
      <c r="D36" s="178" t="s">
        <v>171</v>
      </c>
      <c r="E36" s="178">
        <v>13</v>
      </c>
      <c r="F36" s="179">
        <v>2000</v>
      </c>
      <c r="G36" s="179">
        <v>118280</v>
      </c>
      <c r="J36"/>
      <c r="K36"/>
    </row>
    <row r="37" spans="1:11" x14ac:dyDescent="0.3">
      <c r="A37" s="184">
        <v>73</v>
      </c>
      <c r="B37" s="185">
        <v>44051</v>
      </c>
      <c r="C37" s="186" t="s">
        <v>175</v>
      </c>
      <c r="D37" s="200" t="s">
        <v>171</v>
      </c>
      <c r="E37" s="186">
        <v>14</v>
      </c>
      <c r="F37" s="187">
        <v>2000</v>
      </c>
      <c r="G37" s="187">
        <v>40030</v>
      </c>
      <c r="J37"/>
      <c r="K37"/>
    </row>
    <row r="38" spans="1:11" x14ac:dyDescent="0.3">
      <c r="A38" s="193">
        <v>75</v>
      </c>
      <c r="B38" s="194">
        <v>43389</v>
      </c>
      <c r="C38" s="195" t="s">
        <v>175</v>
      </c>
      <c r="D38" s="195" t="s">
        <v>171</v>
      </c>
      <c r="E38" s="195">
        <v>18</v>
      </c>
      <c r="F38" s="197">
        <v>2000</v>
      </c>
      <c r="G38" s="197">
        <v>187412</v>
      </c>
      <c r="J38"/>
      <c r="K38"/>
    </row>
    <row r="39" spans="1:11" x14ac:dyDescent="0.3">
      <c r="A39" s="171">
        <v>78</v>
      </c>
      <c r="B39" s="172">
        <v>44112</v>
      </c>
      <c r="C39" s="173" t="s">
        <v>175</v>
      </c>
      <c r="D39" s="173" t="s">
        <v>169</v>
      </c>
      <c r="E39" s="173">
        <v>19</v>
      </c>
      <c r="F39" s="175">
        <v>2000</v>
      </c>
      <c r="G39" s="175">
        <v>52717</v>
      </c>
      <c r="J39"/>
      <c r="K39"/>
    </row>
    <row r="40" spans="1:11" x14ac:dyDescent="0.3">
      <c r="A40" s="193">
        <v>79</v>
      </c>
      <c r="B40" s="194">
        <v>44154</v>
      </c>
      <c r="C40" s="195" t="s">
        <v>175</v>
      </c>
      <c r="D40" s="195" t="s">
        <v>168</v>
      </c>
      <c r="E40" s="195">
        <v>20</v>
      </c>
      <c r="F40" s="197">
        <v>2000</v>
      </c>
      <c r="G40" s="197">
        <v>166645</v>
      </c>
      <c r="J40"/>
      <c r="K40"/>
    </row>
    <row r="41" spans="1:11" x14ac:dyDescent="0.3">
      <c r="A41" s="188">
        <v>1</v>
      </c>
      <c r="B41" s="189">
        <v>43397</v>
      </c>
      <c r="C41" s="190" t="s">
        <v>167</v>
      </c>
      <c r="D41" s="190" t="s">
        <v>168</v>
      </c>
      <c r="E41" s="190">
        <v>1</v>
      </c>
      <c r="F41" s="191">
        <v>500</v>
      </c>
      <c r="G41" s="191">
        <v>188934</v>
      </c>
      <c r="J41"/>
      <c r="K41"/>
    </row>
    <row r="42" spans="1:11" x14ac:dyDescent="0.3">
      <c r="A42" s="184">
        <v>2</v>
      </c>
      <c r="B42" s="185">
        <v>43377</v>
      </c>
      <c r="C42" s="186" t="s">
        <v>167</v>
      </c>
      <c r="D42" s="198" t="s">
        <v>169</v>
      </c>
      <c r="E42" s="186">
        <v>1</v>
      </c>
      <c r="F42" s="187">
        <v>500</v>
      </c>
      <c r="G42" s="187">
        <v>187717</v>
      </c>
      <c r="J42"/>
      <c r="K42"/>
    </row>
    <row r="43" spans="1:11" x14ac:dyDescent="0.3">
      <c r="A43" s="193">
        <v>4</v>
      </c>
      <c r="B43" s="194">
        <v>43727</v>
      </c>
      <c r="C43" s="195" t="s">
        <v>167</v>
      </c>
      <c r="D43" s="195" t="s">
        <v>169</v>
      </c>
      <c r="E43" s="195">
        <v>20</v>
      </c>
      <c r="F43" s="197">
        <v>500</v>
      </c>
      <c r="G43" s="197">
        <v>101526</v>
      </c>
      <c r="J43"/>
      <c r="K43"/>
    </row>
    <row r="44" spans="1:11" x14ac:dyDescent="0.3">
      <c r="A44" s="184">
        <v>5</v>
      </c>
      <c r="B44" s="185">
        <v>43690</v>
      </c>
      <c r="C44" s="186" t="s">
        <v>167</v>
      </c>
      <c r="D44" s="198" t="s">
        <v>172</v>
      </c>
      <c r="E44" s="186">
        <v>20</v>
      </c>
      <c r="F44" s="187">
        <v>500</v>
      </c>
      <c r="G44" s="187">
        <v>161887</v>
      </c>
      <c r="J44"/>
      <c r="K44"/>
    </row>
    <row r="45" spans="1:11" x14ac:dyDescent="0.3">
      <c r="A45" s="171">
        <v>8</v>
      </c>
      <c r="B45" s="172">
        <v>43437</v>
      </c>
      <c r="C45" s="173" t="s">
        <v>167</v>
      </c>
      <c r="D45" s="174" t="s">
        <v>171</v>
      </c>
      <c r="E45" s="173">
        <v>68</v>
      </c>
      <c r="F45" s="175">
        <v>500</v>
      </c>
      <c r="G45" s="175">
        <v>69659</v>
      </c>
      <c r="J45"/>
      <c r="K45"/>
    </row>
    <row r="46" spans="1:11" x14ac:dyDescent="0.3">
      <c r="A46" s="176">
        <v>10</v>
      </c>
      <c r="B46" s="177">
        <v>43468</v>
      </c>
      <c r="C46" s="178" t="s">
        <v>167</v>
      </c>
      <c r="D46" s="202" t="s">
        <v>168</v>
      </c>
      <c r="E46" s="178">
        <v>3</v>
      </c>
      <c r="F46" s="179">
        <v>750</v>
      </c>
      <c r="G46" s="179">
        <v>106698</v>
      </c>
      <c r="J46"/>
      <c r="K46"/>
    </row>
    <row r="47" spans="1:11" x14ac:dyDescent="0.3">
      <c r="A47" s="176">
        <v>14</v>
      </c>
      <c r="B47" s="177">
        <v>43858</v>
      </c>
      <c r="C47" s="178" t="s">
        <v>167</v>
      </c>
      <c r="D47" s="199" t="s">
        <v>174</v>
      </c>
      <c r="E47" s="178">
        <v>8</v>
      </c>
      <c r="F47" s="179">
        <v>750</v>
      </c>
      <c r="G47" s="179">
        <v>152126</v>
      </c>
      <c r="J47"/>
      <c r="K47"/>
    </row>
    <row r="48" spans="1:11" x14ac:dyDescent="0.3">
      <c r="A48" s="176">
        <v>15</v>
      </c>
      <c r="B48" s="177">
        <v>44251</v>
      </c>
      <c r="C48" s="178" t="s">
        <v>167</v>
      </c>
      <c r="D48" s="178" t="s">
        <v>171</v>
      </c>
      <c r="E48" s="178">
        <v>10</v>
      </c>
      <c r="F48" s="179">
        <v>750</v>
      </c>
      <c r="G48" s="179">
        <v>161584</v>
      </c>
      <c r="J48"/>
      <c r="K48"/>
    </row>
    <row r="49" spans="1:11" x14ac:dyDescent="0.3">
      <c r="A49" s="176">
        <v>17</v>
      </c>
      <c r="B49" s="177">
        <v>43320</v>
      </c>
      <c r="C49" s="178" t="s">
        <v>167</v>
      </c>
      <c r="D49" s="178" t="s">
        <v>171</v>
      </c>
      <c r="E49" s="178">
        <v>12</v>
      </c>
      <c r="F49" s="179">
        <v>750</v>
      </c>
      <c r="G49" s="179">
        <v>69834</v>
      </c>
      <c r="J49"/>
      <c r="K49"/>
    </row>
    <row r="50" spans="1:11" x14ac:dyDescent="0.3">
      <c r="A50" s="171">
        <v>20</v>
      </c>
      <c r="B50" s="172">
        <v>44096</v>
      </c>
      <c r="C50" s="173" t="s">
        <v>167</v>
      </c>
      <c r="D50" s="173" t="s">
        <v>171</v>
      </c>
      <c r="E50" s="173">
        <v>15</v>
      </c>
      <c r="F50" s="175">
        <v>750</v>
      </c>
      <c r="G50" s="175">
        <v>37324</v>
      </c>
      <c r="J50"/>
      <c r="K50"/>
    </row>
    <row r="51" spans="1:11" x14ac:dyDescent="0.3">
      <c r="A51" s="171">
        <v>28</v>
      </c>
      <c r="B51" s="172">
        <v>43781</v>
      </c>
      <c r="C51" s="173" t="s">
        <v>167</v>
      </c>
      <c r="D51" s="173" t="s">
        <v>174</v>
      </c>
      <c r="E51" s="173">
        <v>6</v>
      </c>
      <c r="F51" s="175">
        <v>1250</v>
      </c>
      <c r="G51" s="175">
        <v>133835</v>
      </c>
      <c r="J51"/>
      <c r="K51"/>
    </row>
    <row r="52" spans="1:11" x14ac:dyDescent="0.3">
      <c r="A52" s="188">
        <v>31</v>
      </c>
      <c r="B52" s="189">
        <v>44022</v>
      </c>
      <c r="C52" s="190" t="s">
        <v>167</v>
      </c>
      <c r="D52" s="190" t="s">
        <v>172</v>
      </c>
      <c r="E52" s="190">
        <v>8</v>
      </c>
      <c r="F52" s="191">
        <v>1250</v>
      </c>
      <c r="G52" s="191">
        <v>31501</v>
      </c>
      <c r="J52"/>
      <c r="K52"/>
    </row>
    <row r="53" spans="1:11" x14ac:dyDescent="0.3">
      <c r="A53" s="180">
        <v>34</v>
      </c>
      <c r="B53" s="181">
        <v>43772</v>
      </c>
      <c r="C53" s="182" t="s">
        <v>167</v>
      </c>
      <c r="D53" s="182" t="s">
        <v>168</v>
      </c>
      <c r="E53" s="182">
        <v>11</v>
      </c>
      <c r="F53" s="183">
        <v>1250</v>
      </c>
      <c r="G53" s="183">
        <v>181824</v>
      </c>
      <c r="J53"/>
      <c r="K53"/>
    </row>
    <row r="54" spans="1:11" x14ac:dyDescent="0.3">
      <c r="A54" s="193">
        <v>35</v>
      </c>
      <c r="B54" s="194">
        <v>44087</v>
      </c>
      <c r="C54" s="195" t="s">
        <v>167</v>
      </c>
      <c r="D54" s="195" t="s">
        <v>168</v>
      </c>
      <c r="E54" s="195">
        <v>12</v>
      </c>
      <c r="F54" s="197">
        <v>1250</v>
      </c>
      <c r="G54" s="197">
        <v>179587</v>
      </c>
      <c r="J54"/>
      <c r="K54"/>
    </row>
    <row r="55" spans="1:11" x14ac:dyDescent="0.3">
      <c r="A55" s="180">
        <v>41</v>
      </c>
      <c r="B55" s="181">
        <v>43732</v>
      </c>
      <c r="C55" s="182" t="s">
        <v>167</v>
      </c>
      <c r="D55" s="182" t="s">
        <v>168</v>
      </c>
      <c r="E55" s="182">
        <v>16</v>
      </c>
      <c r="F55" s="183">
        <v>1250</v>
      </c>
      <c r="G55" s="183">
        <v>182229</v>
      </c>
      <c r="J55"/>
      <c r="K55"/>
    </row>
    <row r="56" spans="1:11" x14ac:dyDescent="0.3">
      <c r="A56" s="176">
        <v>52</v>
      </c>
      <c r="B56" s="177">
        <v>44167</v>
      </c>
      <c r="C56" s="178" t="s">
        <v>167</v>
      </c>
      <c r="D56" s="178" t="s">
        <v>168</v>
      </c>
      <c r="E56" s="178">
        <v>99</v>
      </c>
      <c r="F56" s="179">
        <v>1250</v>
      </c>
      <c r="G56" s="179">
        <v>27831</v>
      </c>
      <c r="J56"/>
      <c r="K56"/>
    </row>
    <row r="57" spans="1:11" x14ac:dyDescent="0.3">
      <c r="A57" s="171">
        <v>56</v>
      </c>
      <c r="B57" s="172">
        <v>44204</v>
      </c>
      <c r="C57" s="173" t="s">
        <v>167</v>
      </c>
      <c r="D57" s="173" t="s">
        <v>171</v>
      </c>
      <c r="E57" s="173">
        <v>2</v>
      </c>
      <c r="F57" s="175">
        <v>2000</v>
      </c>
      <c r="G57" s="175">
        <v>156944</v>
      </c>
      <c r="J57"/>
      <c r="K57"/>
    </row>
    <row r="58" spans="1:11" x14ac:dyDescent="0.3">
      <c r="A58" s="176">
        <v>60</v>
      </c>
      <c r="B58" s="177">
        <v>43833</v>
      </c>
      <c r="C58" s="178" t="s">
        <v>167</v>
      </c>
      <c r="D58" s="199" t="s">
        <v>168</v>
      </c>
      <c r="E58" s="178">
        <v>7</v>
      </c>
      <c r="F58" s="179">
        <v>2000</v>
      </c>
      <c r="G58" s="179">
        <v>86129</v>
      </c>
      <c r="J58"/>
      <c r="K58"/>
    </row>
    <row r="59" spans="1:11" x14ac:dyDescent="0.3">
      <c r="A59" s="193">
        <v>65</v>
      </c>
      <c r="B59" s="194">
        <v>44056</v>
      </c>
      <c r="C59" s="195" t="s">
        <v>167</v>
      </c>
      <c r="D59" s="195" t="s">
        <v>174</v>
      </c>
      <c r="E59" s="195">
        <v>10</v>
      </c>
      <c r="F59" s="197">
        <v>2000</v>
      </c>
      <c r="G59" s="197">
        <v>115092</v>
      </c>
      <c r="J59"/>
      <c r="K59"/>
    </row>
    <row r="60" spans="1:11" x14ac:dyDescent="0.3">
      <c r="A60" s="180">
        <v>69</v>
      </c>
      <c r="B60" s="181">
        <v>43874</v>
      </c>
      <c r="C60" s="182" t="s">
        <v>167</v>
      </c>
      <c r="D60" s="182" t="s">
        <v>174</v>
      </c>
      <c r="E60" s="182">
        <v>11</v>
      </c>
      <c r="F60" s="183">
        <v>2000</v>
      </c>
      <c r="G60" s="183">
        <v>188835</v>
      </c>
      <c r="J60"/>
      <c r="K60"/>
    </row>
    <row r="61" spans="1:11" x14ac:dyDescent="0.3">
      <c r="A61" s="171">
        <v>70</v>
      </c>
      <c r="B61" s="172">
        <v>43693</v>
      </c>
      <c r="C61" s="173" t="s">
        <v>167</v>
      </c>
      <c r="D61" s="173" t="s">
        <v>395</v>
      </c>
      <c r="E61" s="173">
        <v>13</v>
      </c>
      <c r="F61" s="175">
        <v>2000</v>
      </c>
      <c r="G61" s="175">
        <v>19800</v>
      </c>
      <c r="J61"/>
      <c r="K61"/>
    </row>
    <row r="62" spans="1:11" x14ac:dyDescent="0.3">
      <c r="A62" s="176">
        <v>80</v>
      </c>
      <c r="B62" s="177">
        <v>43450</v>
      </c>
      <c r="C62" s="178" t="s">
        <v>167</v>
      </c>
      <c r="D62" s="178" t="s">
        <v>172</v>
      </c>
      <c r="E62" s="178">
        <v>60</v>
      </c>
      <c r="F62" s="179">
        <v>2000</v>
      </c>
      <c r="G62" s="179">
        <v>136180</v>
      </c>
      <c r="J62"/>
      <c r="K62"/>
    </row>
    <row r="63" spans="1:11" x14ac:dyDescent="0.3">
      <c r="A63" s="188">
        <v>85</v>
      </c>
      <c r="B63" s="189">
        <v>43800</v>
      </c>
      <c r="C63" s="190" t="s">
        <v>167</v>
      </c>
      <c r="D63" s="203" t="s">
        <v>168</v>
      </c>
      <c r="E63" s="190">
        <v>96</v>
      </c>
      <c r="F63" s="191">
        <v>2000</v>
      </c>
      <c r="G63" s="191">
        <v>106722</v>
      </c>
      <c r="J63"/>
      <c r="K63"/>
    </row>
    <row r="64" spans="1:11" x14ac:dyDescent="0.3">
      <c r="A64" s="180">
        <v>86</v>
      </c>
      <c r="B64" s="181">
        <v>43459</v>
      </c>
      <c r="C64" s="182" t="s">
        <v>167</v>
      </c>
      <c r="D64" s="182" t="s">
        <v>172</v>
      </c>
      <c r="E64" s="182">
        <v>45</v>
      </c>
      <c r="F64" s="183">
        <v>2000</v>
      </c>
      <c r="G64" s="183">
        <v>1933</v>
      </c>
      <c r="J64"/>
      <c r="K64"/>
    </row>
    <row r="65" spans="1:11" x14ac:dyDescent="0.3">
      <c r="A65" s="188">
        <v>3</v>
      </c>
      <c r="B65" s="189">
        <v>44112</v>
      </c>
      <c r="C65" s="190" t="s">
        <v>170</v>
      </c>
      <c r="D65" s="205" t="s">
        <v>171</v>
      </c>
      <c r="E65" s="190">
        <v>2</v>
      </c>
      <c r="F65" s="191">
        <v>500</v>
      </c>
      <c r="G65" s="191">
        <v>38860</v>
      </c>
      <c r="J65"/>
      <c r="K65"/>
    </row>
    <row r="66" spans="1:11" x14ac:dyDescent="0.3">
      <c r="A66" s="180">
        <v>6</v>
      </c>
      <c r="B66" s="181">
        <v>43805</v>
      </c>
      <c r="C66" s="182" t="s">
        <v>170</v>
      </c>
      <c r="D66" s="182" t="s">
        <v>169</v>
      </c>
      <c r="E66" s="182">
        <v>51</v>
      </c>
      <c r="F66" s="183">
        <v>500</v>
      </c>
      <c r="G66" s="183">
        <v>99650</v>
      </c>
      <c r="J66"/>
      <c r="K66"/>
    </row>
    <row r="67" spans="1:11" x14ac:dyDescent="0.3">
      <c r="A67" s="188">
        <v>12</v>
      </c>
      <c r="B67" s="189">
        <v>43844</v>
      </c>
      <c r="C67" s="190" t="s">
        <v>170</v>
      </c>
      <c r="D67" s="205" t="s">
        <v>174</v>
      </c>
      <c r="E67" s="190">
        <v>5</v>
      </c>
      <c r="F67" s="191">
        <v>750</v>
      </c>
      <c r="G67" s="191">
        <v>87851</v>
      </c>
      <c r="J67"/>
      <c r="K67"/>
    </row>
    <row r="68" spans="1:11" x14ac:dyDescent="0.3">
      <c r="A68" s="184">
        <v>13</v>
      </c>
      <c r="B68" s="185">
        <v>43482</v>
      </c>
      <c r="C68" s="186" t="s">
        <v>170</v>
      </c>
      <c r="D68" s="186" t="s">
        <v>171</v>
      </c>
      <c r="E68" s="186">
        <v>7</v>
      </c>
      <c r="F68" s="187">
        <v>750</v>
      </c>
      <c r="G68" s="187">
        <v>93066</v>
      </c>
      <c r="J68"/>
      <c r="K68"/>
    </row>
    <row r="69" spans="1:11" x14ac:dyDescent="0.3">
      <c r="A69" s="193">
        <v>16</v>
      </c>
      <c r="B69" s="194">
        <v>43870</v>
      </c>
      <c r="C69" s="195" t="s">
        <v>170</v>
      </c>
      <c r="D69" s="204" t="s">
        <v>168</v>
      </c>
      <c r="E69" s="195">
        <v>11</v>
      </c>
      <c r="F69" s="197">
        <v>750</v>
      </c>
      <c r="G69" s="197">
        <v>57498</v>
      </c>
      <c r="J69"/>
      <c r="K69"/>
    </row>
    <row r="70" spans="1:11" x14ac:dyDescent="0.3">
      <c r="A70" s="188">
        <v>18</v>
      </c>
      <c r="B70" s="189">
        <v>44059</v>
      </c>
      <c r="C70" s="190" t="s">
        <v>170</v>
      </c>
      <c r="D70" s="203" t="s">
        <v>174</v>
      </c>
      <c r="E70" s="190">
        <v>13</v>
      </c>
      <c r="F70" s="191">
        <v>750</v>
      </c>
      <c r="G70" s="191">
        <v>54977</v>
      </c>
      <c r="J70"/>
      <c r="K70"/>
    </row>
    <row r="71" spans="1:11" x14ac:dyDescent="0.3">
      <c r="A71" s="188">
        <v>19</v>
      </c>
      <c r="B71" s="189">
        <v>43741</v>
      </c>
      <c r="C71" s="190" t="s">
        <v>170</v>
      </c>
      <c r="D71" s="190" t="s">
        <v>172</v>
      </c>
      <c r="E71" s="190">
        <v>14</v>
      </c>
      <c r="F71" s="191">
        <v>750</v>
      </c>
      <c r="G71" s="191">
        <v>164200</v>
      </c>
      <c r="J71"/>
      <c r="K71"/>
    </row>
    <row r="72" spans="1:11" x14ac:dyDescent="0.3">
      <c r="A72" s="171">
        <v>27</v>
      </c>
      <c r="B72" s="172">
        <v>44119</v>
      </c>
      <c r="C72" s="173" t="s">
        <v>170</v>
      </c>
      <c r="D72" s="173" t="s">
        <v>174</v>
      </c>
      <c r="E72" s="173">
        <v>3</v>
      </c>
      <c r="F72" s="175">
        <v>1250</v>
      </c>
      <c r="G72" s="175">
        <v>49549</v>
      </c>
      <c r="J72"/>
      <c r="K72"/>
    </row>
    <row r="73" spans="1:11" x14ac:dyDescent="0.3">
      <c r="A73" s="171">
        <v>29</v>
      </c>
      <c r="B73" s="172">
        <v>44204</v>
      </c>
      <c r="C73" s="173" t="s">
        <v>170</v>
      </c>
      <c r="D73" s="173" t="s">
        <v>172</v>
      </c>
      <c r="E73" s="173">
        <v>6</v>
      </c>
      <c r="F73" s="175">
        <v>1250</v>
      </c>
      <c r="G73" s="175">
        <v>113238</v>
      </c>
      <c r="J73"/>
      <c r="K73"/>
    </row>
    <row r="74" spans="1:11" x14ac:dyDescent="0.3">
      <c r="A74" s="188">
        <v>30</v>
      </c>
      <c r="B74" s="189">
        <v>43398</v>
      </c>
      <c r="C74" s="190" t="s">
        <v>170</v>
      </c>
      <c r="D74" s="190" t="s">
        <v>169</v>
      </c>
      <c r="E74" s="190">
        <v>8</v>
      </c>
      <c r="F74" s="191">
        <v>1250</v>
      </c>
      <c r="G74" s="191">
        <v>146612</v>
      </c>
      <c r="J74"/>
      <c r="K74"/>
    </row>
    <row r="75" spans="1:11" x14ac:dyDescent="0.3">
      <c r="A75" s="184">
        <v>40</v>
      </c>
      <c r="B75" s="185">
        <v>44064</v>
      </c>
      <c r="C75" s="186" t="s">
        <v>170</v>
      </c>
      <c r="D75" s="186" t="s">
        <v>395</v>
      </c>
      <c r="E75" s="186">
        <v>15</v>
      </c>
      <c r="F75" s="187">
        <v>1250</v>
      </c>
      <c r="G75" s="187">
        <v>27592</v>
      </c>
      <c r="J75"/>
      <c r="K75"/>
    </row>
    <row r="76" spans="1:11" x14ac:dyDescent="0.3">
      <c r="A76" s="180">
        <v>45</v>
      </c>
      <c r="B76" s="181">
        <v>43436</v>
      </c>
      <c r="C76" s="182" t="s">
        <v>170</v>
      </c>
      <c r="D76" s="182" t="s">
        <v>174</v>
      </c>
      <c r="E76" s="182">
        <v>50</v>
      </c>
      <c r="F76" s="183">
        <v>1250</v>
      </c>
      <c r="G76" s="183">
        <v>111760</v>
      </c>
      <c r="J76"/>
      <c r="K76"/>
    </row>
    <row r="77" spans="1:11" x14ac:dyDescent="0.3">
      <c r="A77" s="184">
        <v>46</v>
      </c>
      <c r="B77" s="185">
        <v>43820</v>
      </c>
      <c r="C77" s="186" t="s">
        <v>170</v>
      </c>
      <c r="D77" s="186" t="s">
        <v>172</v>
      </c>
      <c r="E77" s="186">
        <v>71</v>
      </c>
      <c r="F77" s="187">
        <v>1250</v>
      </c>
      <c r="G77" s="187">
        <v>78242</v>
      </c>
    </row>
    <row r="78" spans="1:11" x14ac:dyDescent="0.3">
      <c r="A78" s="184">
        <v>50</v>
      </c>
      <c r="B78" s="185">
        <v>44167</v>
      </c>
      <c r="C78" s="186" t="s">
        <v>170</v>
      </c>
      <c r="D78" s="186" t="s">
        <v>395</v>
      </c>
      <c r="E78" s="186">
        <v>82</v>
      </c>
      <c r="F78" s="187">
        <v>1250</v>
      </c>
      <c r="G78" s="187">
        <v>123484</v>
      </c>
    </row>
    <row r="79" spans="1:11" x14ac:dyDescent="0.3">
      <c r="A79" s="193">
        <v>51</v>
      </c>
      <c r="B79" s="194">
        <v>44169</v>
      </c>
      <c r="C79" s="195" t="s">
        <v>170</v>
      </c>
      <c r="D79" s="195" t="s">
        <v>395</v>
      </c>
      <c r="E79" s="195">
        <v>98</v>
      </c>
      <c r="F79" s="197">
        <v>1250</v>
      </c>
      <c r="G79" s="197">
        <v>156039</v>
      </c>
    </row>
    <row r="80" spans="1:11" x14ac:dyDescent="0.3">
      <c r="A80" s="171">
        <v>55</v>
      </c>
      <c r="B80" s="172">
        <v>43406</v>
      </c>
      <c r="C80" s="206" t="s">
        <v>170</v>
      </c>
      <c r="D80" s="173" t="s">
        <v>174</v>
      </c>
      <c r="E80" s="173">
        <v>2</v>
      </c>
      <c r="F80" s="175">
        <v>2000</v>
      </c>
      <c r="G80" s="175">
        <v>126369</v>
      </c>
    </row>
    <row r="81" spans="1:8" x14ac:dyDescent="0.3">
      <c r="A81" s="176">
        <v>59</v>
      </c>
      <c r="B81" s="177">
        <v>43362</v>
      </c>
      <c r="C81" s="178" t="s">
        <v>170</v>
      </c>
      <c r="D81" s="199" t="s">
        <v>172</v>
      </c>
      <c r="E81" s="178">
        <v>6</v>
      </c>
      <c r="F81" s="179">
        <v>2000</v>
      </c>
      <c r="G81" s="179">
        <v>139192</v>
      </c>
    </row>
    <row r="82" spans="1:8" x14ac:dyDescent="0.3">
      <c r="A82" s="171">
        <v>62</v>
      </c>
      <c r="B82" s="172">
        <v>43406</v>
      </c>
      <c r="C82" s="173" t="s">
        <v>170</v>
      </c>
      <c r="D82" s="173" t="s">
        <v>174</v>
      </c>
      <c r="E82" s="173">
        <v>8</v>
      </c>
      <c r="F82" s="175">
        <v>2000</v>
      </c>
      <c r="G82" s="175">
        <v>165180</v>
      </c>
    </row>
    <row r="83" spans="1:8" x14ac:dyDescent="0.3">
      <c r="A83" s="188">
        <v>66</v>
      </c>
      <c r="B83" s="189">
        <v>43715</v>
      </c>
      <c r="C83" s="190" t="s">
        <v>170</v>
      </c>
      <c r="D83" s="205" t="s">
        <v>174</v>
      </c>
      <c r="E83" s="190">
        <v>10</v>
      </c>
      <c r="F83" s="191">
        <v>2000</v>
      </c>
      <c r="G83" s="191">
        <v>74134</v>
      </c>
    </row>
    <row r="84" spans="1:8" x14ac:dyDescent="0.3">
      <c r="A84" s="193">
        <v>68</v>
      </c>
      <c r="B84" s="194">
        <v>43792</v>
      </c>
      <c r="C84" s="195" t="s">
        <v>170</v>
      </c>
      <c r="D84" s="195" t="s">
        <v>395</v>
      </c>
      <c r="E84" s="195">
        <v>11</v>
      </c>
      <c r="F84" s="197">
        <v>2000</v>
      </c>
      <c r="G84" s="197">
        <v>13104</v>
      </c>
    </row>
    <row r="85" spans="1:8" x14ac:dyDescent="0.3">
      <c r="A85" s="184">
        <v>77</v>
      </c>
      <c r="B85" s="185">
        <v>43359</v>
      </c>
      <c r="C85" s="186" t="s">
        <v>170</v>
      </c>
      <c r="D85" s="186" t="s">
        <v>395</v>
      </c>
      <c r="E85" s="186">
        <v>19</v>
      </c>
      <c r="F85" s="187">
        <v>2000</v>
      </c>
      <c r="G85" s="187">
        <v>30467</v>
      </c>
    </row>
    <row r="86" spans="1:8" x14ac:dyDescent="0.3">
      <c r="A86" s="171">
        <v>81</v>
      </c>
      <c r="B86" s="172">
        <v>43822</v>
      </c>
      <c r="C86" s="173" t="s">
        <v>170</v>
      </c>
      <c r="D86" s="173" t="s">
        <v>172</v>
      </c>
      <c r="E86" s="173">
        <v>66</v>
      </c>
      <c r="F86" s="175">
        <v>2000</v>
      </c>
      <c r="G86" s="175">
        <v>169850</v>
      </c>
    </row>
    <row r="87" spans="1:8" x14ac:dyDescent="0.3">
      <c r="A87" s="180">
        <v>84</v>
      </c>
      <c r="B87" s="181">
        <v>43817</v>
      </c>
      <c r="C87" s="182" t="s">
        <v>170</v>
      </c>
      <c r="D87" s="182" t="s">
        <v>169</v>
      </c>
      <c r="E87" s="182">
        <v>87</v>
      </c>
      <c r="F87" s="183">
        <v>2000</v>
      </c>
      <c r="G87" s="183">
        <v>109761</v>
      </c>
    </row>
    <row r="88" spans="1:8" x14ac:dyDescent="0.3">
      <c r="H88" s="34"/>
    </row>
    <row r="89" spans="1:8" x14ac:dyDescent="0.3">
      <c r="H89" s="34"/>
    </row>
    <row r="90" spans="1:8" x14ac:dyDescent="0.3">
      <c r="H90" s="34"/>
    </row>
    <row r="91" spans="1:8" x14ac:dyDescent="0.3">
      <c r="H91" s="34"/>
    </row>
    <row r="92" spans="1:8" x14ac:dyDescent="0.3">
      <c r="H92" s="34"/>
    </row>
    <row r="93" spans="1:8" x14ac:dyDescent="0.3">
      <c r="A93"/>
      <c r="B93"/>
      <c r="C93"/>
      <c r="D93"/>
      <c r="H93" s="34"/>
    </row>
    <row r="94" spans="1:8" x14ac:dyDescent="0.3">
      <c r="A94"/>
      <c r="B94"/>
      <c r="C94"/>
      <c r="D94"/>
      <c r="H94" s="34"/>
    </row>
    <row r="95" spans="1:8" x14ac:dyDescent="0.3">
      <c r="A95"/>
      <c r="B95"/>
      <c r="C95"/>
      <c r="D95"/>
      <c r="H95" s="34"/>
    </row>
    <row r="96" spans="1:8" x14ac:dyDescent="0.3">
      <c r="A96"/>
      <c r="B96"/>
      <c r="C96"/>
      <c r="D96"/>
      <c r="H96" s="34"/>
    </row>
    <row r="97" spans="1:8" x14ac:dyDescent="0.3">
      <c r="A97"/>
      <c r="B97"/>
      <c r="C97"/>
      <c r="D97"/>
      <c r="H97" s="34"/>
    </row>
    <row r="98" spans="1:8" x14ac:dyDescent="0.3">
      <c r="A98"/>
      <c r="B98"/>
      <c r="C98"/>
      <c r="D98"/>
      <c r="H98" s="34"/>
    </row>
    <row r="99" spans="1:8" x14ac:dyDescent="0.3">
      <c r="A99"/>
      <c r="B99"/>
      <c r="C99"/>
      <c r="D99"/>
      <c r="H99" s="34"/>
    </row>
    <row r="100" spans="1:8" x14ac:dyDescent="0.3">
      <c r="A100"/>
      <c r="B100"/>
      <c r="C100"/>
      <c r="D100"/>
      <c r="H100" s="34"/>
    </row>
    <row r="101" spans="1:8" x14ac:dyDescent="0.3">
      <c r="A101"/>
      <c r="B101"/>
      <c r="C101"/>
      <c r="D101"/>
      <c r="H101" s="34"/>
    </row>
    <row r="102" spans="1:8" x14ac:dyDescent="0.3">
      <c r="A102"/>
      <c r="B102"/>
      <c r="C102"/>
      <c r="D102"/>
      <c r="H102" s="34"/>
    </row>
    <row r="103" spans="1:8" x14ac:dyDescent="0.3">
      <c r="H103" s="34"/>
    </row>
    <row r="104" spans="1:8" x14ac:dyDescent="0.3">
      <c r="H104" s="34"/>
    </row>
    <row r="105" spans="1:8" x14ac:dyDescent="0.3">
      <c r="H105" s="34"/>
    </row>
    <row r="106" spans="1:8" x14ac:dyDescent="0.3">
      <c r="H106" s="34"/>
    </row>
    <row r="107" spans="1:8" x14ac:dyDescent="0.3">
      <c r="H107" s="34"/>
    </row>
    <row r="108" spans="1:8" x14ac:dyDescent="0.3">
      <c r="H108" s="34"/>
    </row>
    <row r="109" spans="1:8" x14ac:dyDescent="0.3">
      <c r="H109" s="34"/>
    </row>
    <row r="110" spans="1:8" x14ac:dyDescent="0.3">
      <c r="H110" s="34"/>
    </row>
    <row r="111" spans="1:8" x14ac:dyDescent="0.3">
      <c r="H111" s="34"/>
    </row>
    <row r="112" spans="1:8" x14ac:dyDescent="0.3">
      <c r="H112" s="34"/>
    </row>
    <row r="113" spans="8:8" x14ac:dyDescent="0.3">
      <c r="H113" s="34"/>
    </row>
    <row r="114" spans="8:8" x14ac:dyDescent="0.3">
      <c r="H114" s="34"/>
    </row>
    <row r="115" spans="8:8" x14ac:dyDescent="0.3">
      <c r="H115" s="34"/>
    </row>
    <row r="116" spans="8:8" x14ac:dyDescent="0.3">
      <c r="H116" s="34"/>
    </row>
    <row r="117" spans="8:8" x14ac:dyDescent="0.3">
      <c r="H117" s="34"/>
    </row>
    <row r="118" spans="8:8" x14ac:dyDescent="0.3">
      <c r="H118" s="34"/>
    </row>
    <row r="119" spans="8:8" x14ac:dyDescent="0.3">
      <c r="H119" s="34"/>
    </row>
    <row r="120" spans="8:8" x14ac:dyDescent="0.3">
      <c r="H120" s="34"/>
    </row>
    <row r="121" spans="8:8" x14ac:dyDescent="0.3">
      <c r="H121" s="34"/>
    </row>
    <row r="122" spans="8:8" x14ac:dyDescent="0.3">
      <c r="H122" s="34"/>
    </row>
    <row r="123" spans="8:8" x14ac:dyDescent="0.3">
      <c r="H123" s="34"/>
    </row>
    <row r="124" spans="8:8" x14ac:dyDescent="0.3">
      <c r="H124" s="34"/>
    </row>
    <row r="125" spans="8:8" x14ac:dyDescent="0.3">
      <c r="H125" s="34"/>
    </row>
    <row r="126" spans="8:8" x14ac:dyDescent="0.3">
      <c r="H126" s="34"/>
    </row>
    <row r="127" spans="8:8" x14ac:dyDescent="0.3">
      <c r="H127" s="34"/>
    </row>
    <row r="128" spans="8:8" x14ac:dyDescent="0.3">
      <c r="H128" s="34"/>
    </row>
    <row r="129" spans="8:8" x14ac:dyDescent="0.3">
      <c r="H129" s="34"/>
    </row>
    <row r="130" spans="8:8" x14ac:dyDescent="0.3">
      <c r="H130" s="34"/>
    </row>
    <row r="131" spans="8:8" x14ac:dyDescent="0.3">
      <c r="H131" s="34"/>
    </row>
    <row r="132" spans="8:8" x14ac:dyDescent="0.3">
      <c r="H132" s="34"/>
    </row>
    <row r="133" spans="8:8" x14ac:dyDescent="0.3">
      <c r="H133" s="34"/>
    </row>
    <row r="134" spans="8:8" x14ac:dyDescent="0.3">
      <c r="H134" s="34"/>
    </row>
    <row r="135" spans="8:8" x14ac:dyDescent="0.3">
      <c r="H135" s="34"/>
    </row>
    <row r="136" spans="8:8" x14ac:dyDescent="0.3">
      <c r="H136" s="34"/>
    </row>
    <row r="137" spans="8:8" x14ac:dyDescent="0.3">
      <c r="H137" s="34"/>
    </row>
    <row r="138" spans="8:8" x14ac:dyDescent="0.3">
      <c r="H138" s="34"/>
    </row>
    <row r="139" spans="8:8" x14ac:dyDescent="0.3">
      <c r="H139" s="34"/>
    </row>
    <row r="140" spans="8:8" x14ac:dyDescent="0.3">
      <c r="H140" s="34"/>
    </row>
    <row r="141" spans="8:8" x14ac:dyDescent="0.3">
      <c r="H141" s="34"/>
    </row>
    <row r="142" spans="8:8" x14ac:dyDescent="0.3">
      <c r="H142" s="34"/>
    </row>
    <row r="143" spans="8:8" x14ac:dyDescent="0.3">
      <c r="H143" s="34"/>
    </row>
    <row r="144" spans="8:8" x14ac:dyDescent="0.3">
      <c r="H144" s="34"/>
    </row>
    <row r="145" spans="8:8" x14ac:dyDescent="0.3">
      <c r="H145" s="34"/>
    </row>
    <row r="146" spans="8:8" x14ac:dyDescent="0.3">
      <c r="H146" s="34"/>
    </row>
    <row r="147" spans="8:8" x14ac:dyDescent="0.3">
      <c r="H147" s="34"/>
    </row>
    <row r="148" spans="8:8" x14ac:dyDescent="0.3">
      <c r="H148" s="34"/>
    </row>
    <row r="149" spans="8:8" x14ac:dyDescent="0.3">
      <c r="H149" s="34"/>
    </row>
    <row r="150" spans="8:8" x14ac:dyDescent="0.3">
      <c r="H150" s="34"/>
    </row>
    <row r="151" spans="8:8" x14ac:dyDescent="0.3">
      <c r="H151" s="34"/>
    </row>
    <row r="152" spans="8:8" x14ac:dyDescent="0.3">
      <c r="H152" s="34"/>
    </row>
    <row r="153" spans="8:8" x14ac:dyDescent="0.3">
      <c r="H153" s="34"/>
    </row>
    <row r="154" spans="8:8" x14ac:dyDescent="0.3">
      <c r="H154" s="34"/>
    </row>
    <row r="155" spans="8:8" x14ac:dyDescent="0.3">
      <c r="H155" s="34"/>
    </row>
    <row r="156" spans="8:8" x14ac:dyDescent="0.3">
      <c r="H156" s="34"/>
    </row>
    <row r="157" spans="8:8" x14ac:dyDescent="0.3">
      <c r="H157" s="34"/>
    </row>
    <row r="158" spans="8:8" x14ac:dyDescent="0.3">
      <c r="H158" s="34"/>
    </row>
    <row r="159" spans="8:8" x14ac:dyDescent="0.3">
      <c r="H159" s="34"/>
    </row>
    <row r="160" spans="8:8" x14ac:dyDescent="0.3">
      <c r="H160" s="34"/>
    </row>
    <row r="161" spans="8:8" x14ac:dyDescent="0.3">
      <c r="H161" s="34"/>
    </row>
    <row r="162" spans="8:8" x14ac:dyDescent="0.3">
      <c r="H162" s="34"/>
    </row>
    <row r="163" spans="8:8" x14ac:dyDescent="0.3">
      <c r="H163" s="34"/>
    </row>
    <row r="164" spans="8:8" x14ac:dyDescent="0.3">
      <c r="H164" s="34"/>
    </row>
    <row r="165" spans="8:8" x14ac:dyDescent="0.3">
      <c r="H165" s="34"/>
    </row>
    <row r="166" spans="8:8" x14ac:dyDescent="0.3">
      <c r="H166" s="34"/>
    </row>
    <row r="167" spans="8:8" x14ac:dyDescent="0.3">
      <c r="H167" s="34"/>
    </row>
    <row r="168" spans="8:8" x14ac:dyDescent="0.3">
      <c r="H168" s="34"/>
    </row>
    <row r="169" spans="8:8" x14ac:dyDescent="0.3">
      <c r="H169" s="34"/>
    </row>
    <row r="170" spans="8:8" x14ac:dyDescent="0.3">
      <c r="H170" s="34"/>
    </row>
    <row r="171" spans="8:8" x14ac:dyDescent="0.3">
      <c r="H171" s="34"/>
    </row>
    <row r="172" spans="8:8" x14ac:dyDescent="0.3">
      <c r="H172" s="34"/>
    </row>
    <row r="173" spans="8:8" x14ac:dyDescent="0.3">
      <c r="H173" s="34"/>
    </row>
    <row r="174" spans="8:8" x14ac:dyDescent="0.3">
      <c r="H174" s="34"/>
    </row>
    <row r="175" spans="8:8" x14ac:dyDescent="0.3">
      <c r="H175" s="34"/>
    </row>
    <row r="176" spans="8:8" x14ac:dyDescent="0.3">
      <c r="H176" s="34"/>
    </row>
    <row r="177" spans="8:8" x14ac:dyDescent="0.3">
      <c r="H177" s="34"/>
    </row>
    <row r="178" spans="8:8" x14ac:dyDescent="0.3">
      <c r="H178" s="34"/>
    </row>
    <row r="179" spans="8:8" x14ac:dyDescent="0.3">
      <c r="H179" s="34"/>
    </row>
    <row r="180" spans="8:8" x14ac:dyDescent="0.3">
      <c r="H180" s="34"/>
    </row>
    <row r="181" spans="8:8" x14ac:dyDescent="0.3">
      <c r="H181" s="34"/>
    </row>
    <row r="182" spans="8:8" x14ac:dyDescent="0.3">
      <c r="H182" s="34"/>
    </row>
    <row r="183" spans="8:8" x14ac:dyDescent="0.3">
      <c r="H183" s="34"/>
    </row>
    <row r="184" spans="8:8" x14ac:dyDescent="0.3">
      <c r="H184" s="34"/>
    </row>
    <row r="185" spans="8:8" x14ac:dyDescent="0.3">
      <c r="H185" s="34"/>
    </row>
    <row r="186" spans="8:8" x14ac:dyDescent="0.3">
      <c r="H186" s="34"/>
    </row>
    <row r="187" spans="8:8" x14ac:dyDescent="0.3">
      <c r="H187" s="34"/>
    </row>
    <row r="188" spans="8:8" x14ac:dyDescent="0.3">
      <c r="H188" s="34"/>
    </row>
    <row r="189" spans="8:8" x14ac:dyDescent="0.3">
      <c r="H189" s="34"/>
    </row>
    <row r="190" spans="8:8" x14ac:dyDescent="0.3">
      <c r="H190" s="34"/>
    </row>
    <row r="191" spans="8:8" x14ac:dyDescent="0.3">
      <c r="H191" s="34"/>
    </row>
    <row r="192" spans="8:8" x14ac:dyDescent="0.3">
      <c r="H192" s="34"/>
    </row>
    <row r="193" spans="8:8" x14ac:dyDescent="0.3">
      <c r="H193" s="34"/>
    </row>
    <row r="194" spans="8:8" x14ac:dyDescent="0.3">
      <c r="H194" s="34"/>
    </row>
    <row r="195" spans="8:8" x14ac:dyDescent="0.3">
      <c r="H195" s="34"/>
    </row>
    <row r="196" spans="8:8" x14ac:dyDescent="0.3">
      <c r="H196" s="34"/>
    </row>
    <row r="197" spans="8:8" x14ac:dyDescent="0.3">
      <c r="H197" s="34"/>
    </row>
    <row r="198" spans="8:8" x14ac:dyDescent="0.3">
      <c r="H198" s="34"/>
    </row>
    <row r="199" spans="8:8" x14ac:dyDescent="0.3">
      <c r="H199" s="34"/>
    </row>
    <row r="200" spans="8:8" x14ac:dyDescent="0.3">
      <c r="H200" s="34"/>
    </row>
    <row r="201" spans="8:8" x14ac:dyDescent="0.3">
      <c r="H201" s="34"/>
    </row>
    <row r="202" spans="8:8" x14ac:dyDescent="0.3">
      <c r="H202" s="34"/>
    </row>
    <row r="203" spans="8:8" x14ac:dyDescent="0.3">
      <c r="H203" s="34"/>
    </row>
    <row r="204" spans="8:8" x14ac:dyDescent="0.3">
      <c r="H204" s="34"/>
    </row>
    <row r="205" spans="8:8" x14ac:dyDescent="0.3">
      <c r="H205" s="34"/>
    </row>
    <row r="206" spans="8:8" x14ac:dyDescent="0.3">
      <c r="H206" s="34"/>
    </row>
    <row r="207" spans="8:8" x14ac:dyDescent="0.3">
      <c r="H207" s="34"/>
    </row>
    <row r="208" spans="8:8" x14ac:dyDescent="0.3">
      <c r="H208" s="34"/>
    </row>
    <row r="209" spans="8:8" x14ac:dyDescent="0.3">
      <c r="H209" s="34"/>
    </row>
    <row r="210" spans="8:8" x14ac:dyDescent="0.3">
      <c r="H210" s="34"/>
    </row>
    <row r="211" spans="8:8" x14ac:dyDescent="0.3">
      <c r="H211" s="34"/>
    </row>
    <row r="212" spans="8:8" x14ac:dyDescent="0.3">
      <c r="H212" s="34"/>
    </row>
    <row r="213" spans="8:8" x14ac:dyDescent="0.3">
      <c r="H213" s="34"/>
    </row>
    <row r="214" spans="8:8" x14ac:dyDescent="0.3">
      <c r="H214" s="34"/>
    </row>
    <row r="215" spans="8:8" x14ac:dyDescent="0.3">
      <c r="H215" s="34"/>
    </row>
    <row r="216" spans="8:8" x14ac:dyDescent="0.3">
      <c r="H216" s="34"/>
    </row>
    <row r="217" spans="8:8" x14ac:dyDescent="0.3">
      <c r="H217" s="34"/>
    </row>
    <row r="218" spans="8:8" x14ac:dyDescent="0.3">
      <c r="H218" s="34"/>
    </row>
    <row r="219" spans="8:8" x14ac:dyDescent="0.3">
      <c r="H219" s="34"/>
    </row>
    <row r="220" spans="8:8" x14ac:dyDescent="0.3">
      <c r="H220" s="34"/>
    </row>
    <row r="221" spans="8:8" x14ac:dyDescent="0.3">
      <c r="H221" s="34"/>
    </row>
    <row r="222" spans="8:8" x14ac:dyDescent="0.3">
      <c r="H222" s="34"/>
    </row>
    <row r="223" spans="8:8" x14ac:dyDescent="0.3">
      <c r="H223" s="34"/>
    </row>
    <row r="224" spans="8:8" x14ac:dyDescent="0.3">
      <c r="H224" s="34"/>
    </row>
    <row r="225" spans="8:8" x14ac:dyDescent="0.3">
      <c r="H225" s="34"/>
    </row>
    <row r="226" spans="8:8" x14ac:dyDescent="0.3">
      <c r="H226" s="34"/>
    </row>
    <row r="227" spans="8:8" x14ac:dyDescent="0.3">
      <c r="H227" s="34"/>
    </row>
    <row r="228" spans="8:8" x14ac:dyDescent="0.3">
      <c r="H228" s="34"/>
    </row>
    <row r="229" spans="8:8" x14ac:dyDescent="0.3">
      <c r="H229" s="34"/>
    </row>
    <row r="230" spans="8:8" x14ac:dyDescent="0.3">
      <c r="H230" s="34"/>
    </row>
    <row r="231" spans="8:8" x14ac:dyDescent="0.3">
      <c r="H231" s="34"/>
    </row>
    <row r="232" spans="8:8" x14ac:dyDescent="0.3">
      <c r="H232" s="34"/>
    </row>
    <row r="233" spans="8:8" x14ac:dyDescent="0.3">
      <c r="H233" s="34"/>
    </row>
    <row r="234" spans="8:8" x14ac:dyDescent="0.3">
      <c r="H234" s="34"/>
    </row>
    <row r="235" spans="8:8" x14ac:dyDescent="0.3">
      <c r="H235" s="34"/>
    </row>
    <row r="236" spans="8:8" x14ac:dyDescent="0.3">
      <c r="H236" s="34"/>
    </row>
    <row r="237" spans="8:8" x14ac:dyDescent="0.3">
      <c r="H237" s="34"/>
    </row>
    <row r="238" spans="8:8" x14ac:dyDescent="0.3">
      <c r="H238" s="34"/>
    </row>
    <row r="239" spans="8:8" x14ac:dyDescent="0.3">
      <c r="H239" s="34"/>
    </row>
    <row r="240" spans="8:8" x14ac:dyDescent="0.3">
      <c r="H240" s="34"/>
    </row>
    <row r="241" spans="8:8" x14ac:dyDescent="0.3">
      <c r="H241" s="34"/>
    </row>
    <row r="242" spans="8:8" x14ac:dyDescent="0.3">
      <c r="H242" s="34"/>
    </row>
    <row r="243" spans="8:8" x14ac:dyDescent="0.3">
      <c r="H243" s="34"/>
    </row>
    <row r="244" spans="8:8" x14ac:dyDescent="0.3">
      <c r="H244" s="34"/>
    </row>
    <row r="245" spans="8:8" x14ac:dyDescent="0.3">
      <c r="H245" s="34"/>
    </row>
    <row r="246" spans="8:8" x14ac:dyDescent="0.3">
      <c r="H246" s="34"/>
    </row>
    <row r="247" spans="8:8" x14ac:dyDescent="0.3">
      <c r="H247" s="34"/>
    </row>
    <row r="248" spans="8:8" x14ac:dyDescent="0.3">
      <c r="H248" s="34"/>
    </row>
    <row r="249" spans="8:8" x14ac:dyDescent="0.3">
      <c r="H249" s="34"/>
    </row>
    <row r="250" spans="8:8" x14ac:dyDescent="0.3">
      <c r="H250" s="34"/>
    </row>
    <row r="251" spans="8:8" x14ac:dyDescent="0.3">
      <c r="H251" s="34"/>
    </row>
    <row r="252" spans="8:8" x14ac:dyDescent="0.3">
      <c r="H252" s="34"/>
    </row>
    <row r="253" spans="8:8" x14ac:dyDescent="0.3">
      <c r="H253" s="34"/>
    </row>
    <row r="254" spans="8:8" x14ac:dyDescent="0.3">
      <c r="H254" s="34"/>
    </row>
    <row r="255" spans="8:8" x14ac:dyDescent="0.3">
      <c r="H255" s="34"/>
    </row>
    <row r="256" spans="8:8" x14ac:dyDescent="0.3">
      <c r="H256" s="34"/>
    </row>
  </sheetData>
  <sheetProtection formatCells="0" formatColumns="0" formatRows="0"/>
  <conditionalFormatting sqref="G2:G87">
    <cfRule type="iconSet" priority="1">
      <iconSet iconSet="4TrafficLights">
        <cfvo type="percent" val="0"/>
        <cfvo type="num" val="25000"/>
        <cfvo type="num" val="110000"/>
        <cfvo type="num" val="15000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806A-2028-46EA-8417-B7D432E5B2D0}">
  <dimension ref="A1:AD65"/>
  <sheetViews>
    <sheetView tabSelected="1" zoomScaleNormal="100" workbookViewId="0">
      <selection activeCell="C31" sqref="C31"/>
    </sheetView>
  </sheetViews>
  <sheetFormatPr defaultRowHeight="13.8" x14ac:dyDescent="0.3"/>
  <cols>
    <col min="1" max="1" width="11.6640625" style="71" customWidth="1"/>
    <col min="2" max="2" width="20.21875" style="71" customWidth="1"/>
    <col min="3" max="3" width="18.109375" style="71" customWidth="1"/>
    <col min="4" max="4" width="18.88671875" style="71" customWidth="1"/>
    <col min="5" max="5" width="19.21875" style="71" customWidth="1"/>
    <col min="6" max="6" width="16.88671875" style="71" customWidth="1"/>
    <col min="7" max="7" width="22" style="71" customWidth="1"/>
    <col min="8" max="8" width="11.21875" style="71" customWidth="1"/>
    <col min="9" max="26" width="8.88671875" style="71"/>
    <col min="27" max="27" width="18" style="104" customWidth="1"/>
    <col min="28" max="28" width="1.5546875" style="71" customWidth="1"/>
    <col min="29" max="29" width="18" style="71" customWidth="1"/>
    <col min="30" max="16384" width="8.88671875" style="71"/>
  </cols>
  <sheetData>
    <row r="1" spans="1:29" x14ac:dyDescent="0.3">
      <c r="A1" s="68" t="s">
        <v>406</v>
      </c>
      <c r="B1" s="69" t="s">
        <v>257</v>
      </c>
      <c r="C1" s="69"/>
      <c r="D1" s="70"/>
      <c r="E1" s="69"/>
      <c r="AA1" s="109" t="s">
        <v>318</v>
      </c>
      <c r="AC1" s="109" t="s">
        <v>318</v>
      </c>
    </row>
    <row r="2" spans="1:29" x14ac:dyDescent="0.3">
      <c r="A2" s="69"/>
      <c r="B2" s="69" t="s">
        <v>180</v>
      </c>
      <c r="C2" s="69"/>
      <c r="D2" s="70"/>
      <c r="E2" s="70"/>
    </row>
    <row r="3" spans="1:29" x14ac:dyDescent="0.3">
      <c r="A3" s="69"/>
      <c r="B3" s="72" t="s">
        <v>277</v>
      </c>
      <c r="C3" s="69"/>
      <c r="D3" s="70"/>
      <c r="E3" s="70"/>
      <c r="AA3" s="110" t="s">
        <v>319</v>
      </c>
      <c r="AC3" s="110" t="s">
        <v>408</v>
      </c>
    </row>
    <row r="4" spans="1:29" x14ac:dyDescent="0.3">
      <c r="A4" s="69"/>
      <c r="B4" s="72" t="s">
        <v>258</v>
      </c>
      <c r="C4" s="69"/>
      <c r="D4" s="70"/>
      <c r="E4" s="70"/>
      <c r="AA4" s="207" t="s">
        <v>80</v>
      </c>
      <c r="AC4" s="103">
        <v>5001</v>
      </c>
    </row>
    <row r="5" spans="1:29" x14ac:dyDescent="0.3">
      <c r="A5" s="69"/>
      <c r="B5" s="70"/>
      <c r="C5" s="69"/>
      <c r="D5" s="69"/>
      <c r="E5" s="70"/>
      <c r="AA5" s="207" t="s">
        <v>92</v>
      </c>
      <c r="AC5" s="103">
        <v>5002</v>
      </c>
    </row>
    <row r="6" spans="1:29" x14ac:dyDescent="0.3">
      <c r="A6" s="69"/>
      <c r="B6" s="73" t="s">
        <v>149</v>
      </c>
      <c r="C6" s="53" t="s">
        <v>181</v>
      </c>
      <c r="D6" s="69"/>
      <c r="E6" s="69"/>
      <c r="AA6" s="207" t="s">
        <v>187</v>
      </c>
      <c r="AC6" s="103">
        <v>5003</v>
      </c>
    </row>
    <row r="7" spans="1:29" x14ac:dyDescent="0.3">
      <c r="A7" s="69"/>
      <c r="B7" s="74" t="s">
        <v>88</v>
      </c>
      <c r="C7" s="75">
        <f>VLOOKUP(B7, Sample_Data_1!C2:G26, 5, FALSE) * VLOOKUP(Q.12_Q.14!B7, Sample_Data_2!A2:C26, 3, FALSE)</f>
        <v>122820.5</v>
      </c>
      <c r="D7" s="69"/>
      <c r="E7" s="69"/>
      <c r="AA7" s="207" t="s">
        <v>188</v>
      </c>
      <c r="AC7" s="103">
        <v>5004</v>
      </c>
    </row>
    <row r="8" spans="1:29" x14ac:dyDescent="0.3">
      <c r="AA8" s="207" t="s">
        <v>87</v>
      </c>
      <c r="AC8" s="103">
        <v>5005</v>
      </c>
    </row>
    <row r="9" spans="1:29" x14ac:dyDescent="0.3">
      <c r="AA9" s="207" t="s">
        <v>107</v>
      </c>
      <c r="AC9" s="103">
        <v>5006</v>
      </c>
    </row>
    <row r="10" spans="1:29" x14ac:dyDescent="0.3">
      <c r="A10" s="76" t="s">
        <v>407</v>
      </c>
      <c r="B10" s="69" t="s">
        <v>259</v>
      </c>
      <c r="C10" s="69"/>
      <c r="D10" s="69"/>
      <c r="E10" s="69"/>
      <c r="F10" s="69"/>
      <c r="AA10" s="207" t="s">
        <v>182</v>
      </c>
      <c r="AC10" s="103">
        <v>5007</v>
      </c>
    </row>
    <row r="11" spans="1:29" x14ac:dyDescent="0.3">
      <c r="A11" s="76"/>
      <c r="B11" s="69"/>
      <c r="C11" s="69"/>
      <c r="D11" s="69"/>
      <c r="E11" s="69"/>
      <c r="F11" s="69"/>
      <c r="AA11" s="207" t="s">
        <v>72</v>
      </c>
      <c r="AC11" s="103">
        <v>5008</v>
      </c>
    </row>
    <row r="12" spans="1:29" x14ac:dyDescent="0.3">
      <c r="A12" s="76"/>
      <c r="B12" s="77" t="s">
        <v>260</v>
      </c>
      <c r="C12" s="69"/>
      <c r="D12" s="69"/>
      <c r="E12" s="69"/>
      <c r="F12" s="69"/>
      <c r="AA12" s="207" t="s">
        <v>185</v>
      </c>
      <c r="AC12" s="103">
        <v>5009</v>
      </c>
    </row>
    <row r="13" spans="1:29" x14ac:dyDescent="0.3">
      <c r="A13" s="76"/>
      <c r="B13" s="77"/>
      <c r="C13" s="69"/>
      <c r="D13" s="69"/>
      <c r="E13" s="69"/>
      <c r="F13" s="69"/>
      <c r="AA13" s="207" t="s">
        <v>179</v>
      </c>
      <c r="AC13" s="103">
        <v>5010</v>
      </c>
    </row>
    <row r="14" spans="1:29" x14ac:dyDescent="0.3">
      <c r="A14" s="76"/>
      <c r="B14" s="77" t="s">
        <v>261</v>
      </c>
      <c r="C14" s="69"/>
      <c r="D14" s="69"/>
      <c r="E14" s="69"/>
      <c r="F14" s="69"/>
      <c r="AA14" s="207" t="s">
        <v>186</v>
      </c>
      <c r="AC14" s="103">
        <v>5011</v>
      </c>
    </row>
    <row r="15" spans="1:29" x14ac:dyDescent="0.3">
      <c r="A15" s="69"/>
      <c r="B15" s="69"/>
      <c r="C15" s="69"/>
      <c r="D15" s="69"/>
      <c r="E15" s="69"/>
      <c r="AA15" s="207" t="s">
        <v>189</v>
      </c>
      <c r="AC15" s="103">
        <v>5012</v>
      </c>
    </row>
    <row r="16" spans="1:29" x14ac:dyDescent="0.3">
      <c r="A16" s="69"/>
      <c r="B16" s="73" t="s">
        <v>262</v>
      </c>
      <c r="C16" s="73" t="s">
        <v>263</v>
      </c>
      <c r="D16" s="73" t="s">
        <v>264</v>
      </c>
      <c r="E16" s="69"/>
      <c r="AA16" s="207" t="s">
        <v>190</v>
      </c>
      <c r="AC16" s="103">
        <v>5013</v>
      </c>
    </row>
    <row r="17" spans="1:29" x14ac:dyDescent="0.3">
      <c r="A17" s="69"/>
      <c r="B17" s="79" t="s">
        <v>266</v>
      </c>
      <c r="C17" s="80">
        <v>1702883</v>
      </c>
      <c r="D17" s="80">
        <v>2000000</v>
      </c>
      <c r="E17" s="69"/>
      <c r="F17" s="69"/>
      <c r="AA17" s="207" t="s">
        <v>191</v>
      </c>
      <c r="AC17" s="103">
        <v>5014</v>
      </c>
    </row>
    <row r="18" spans="1:29" x14ac:dyDescent="0.3">
      <c r="A18" s="69"/>
      <c r="B18" s="79" t="s">
        <v>265</v>
      </c>
      <c r="C18" s="80">
        <v>1265646</v>
      </c>
      <c r="D18" s="80">
        <v>838062</v>
      </c>
      <c r="E18" s="69"/>
      <c r="F18" s="69"/>
      <c r="AA18" s="207" t="s">
        <v>178</v>
      </c>
      <c r="AC18" s="103">
        <v>5015</v>
      </c>
    </row>
    <row r="19" spans="1:29" ht="14.4" x14ac:dyDescent="0.3">
      <c r="A19" s="69"/>
      <c r="B19" s="79" t="s">
        <v>267</v>
      </c>
      <c r="C19" s="80">
        <v>1808883</v>
      </c>
      <c r="D19" s="80">
        <v>613642</v>
      </c>
      <c r="E19" s="69"/>
      <c r="F19" s="78" t="s">
        <v>268</v>
      </c>
      <c r="G19" s="216" t="e">
        <f>SUM(VLOOKUP(F16,B17:D24,2,FALSE),VLOOKUP(F16,B17:D24,3,FALSE))</f>
        <v>#N/A</v>
      </c>
      <c r="H19" s="217"/>
      <c r="I19" s="218"/>
      <c r="J19" s="218"/>
      <c r="K19" s="218"/>
      <c r="L19" s="216"/>
      <c r="AA19" s="207" t="s">
        <v>192</v>
      </c>
      <c r="AC19" s="103">
        <v>5016</v>
      </c>
    </row>
    <row r="20" spans="1:29" x14ac:dyDescent="0.3">
      <c r="A20" s="69"/>
      <c r="B20" s="79" t="s">
        <v>268</v>
      </c>
      <c r="C20" s="80">
        <v>1849673</v>
      </c>
      <c r="D20" s="80">
        <v>1963578</v>
      </c>
      <c r="E20" s="69"/>
      <c r="F20" s="69"/>
      <c r="AA20" s="207" t="s">
        <v>194</v>
      </c>
      <c r="AC20" s="103">
        <v>5017</v>
      </c>
    </row>
    <row r="21" spans="1:29" x14ac:dyDescent="0.3">
      <c r="A21" s="69"/>
      <c r="B21" s="79" t="s">
        <v>269</v>
      </c>
      <c r="C21" s="80">
        <v>1486615</v>
      </c>
      <c r="D21" s="80">
        <v>548679</v>
      </c>
      <c r="E21" s="69"/>
      <c r="F21" s="69"/>
      <c r="AA21" s="207" t="s">
        <v>195</v>
      </c>
      <c r="AC21" s="103">
        <v>5018</v>
      </c>
    </row>
    <row r="22" spans="1:29" x14ac:dyDescent="0.3">
      <c r="A22" s="69"/>
      <c r="B22" s="79" t="s">
        <v>270</v>
      </c>
      <c r="C22" s="80">
        <v>1344101</v>
      </c>
      <c r="D22" s="80">
        <v>989130</v>
      </c>
      <c r="E22" s="69"/>
      <c r="F22" s="69"/>
      <c r="AA22" s="207" t="s">
        <v>83</v>
      </c>
      <c r="AC22" s="103">
        <v>5019</v>
      </c>
    </row>
    <row r="23" spans="1:29" x14ac:dyDescent="0.3">
      <c r="A23" s="69"/>
      <c r="B23" s="79" t="s">
        <v>271</v>
      </c>
      <c r="C23" s="80">
        <v>1874821</v>
      </c>
      <c r="D23" s="80">
        <v>1579515</v>
      </c>
      <c r="E23" s="69"/>
      <c r="F23" s="69"/>
      <c r="AA23" s="207" t="s">
        <v>88</v>
      </c>
      <c r="AC23" s="103">
        <v>5020</v>
      </c>
    </row>
    <row r="24" spans="1:29" x14ac:dyDescent="0.3">
      <c r="A24" s="69"/>
      <c r="B24" s="79" t="s">
        <v>272</v>
      </c>
      <c r="C24" s="80">
        <v>1217316</v>
      </c>
      <c r="D24" s="80">
        <v>764459</v>
      </c>
      <c r="E24" s="69"/>
      <c r="F24" s="69"/>
      <c r="AA24" s="207" t="s">
        <v>71</v>
      </c>
      <c r="AC24" s="103">
        <v>5021</v>
      </c>
    </row>
    <row r="25" spans="1:29" x14ac:dyDescent="0.3">
      <c r="AA25" s="207" t="s">
        <v>193</v>
      </c>
      <c r="AC25" s="103">
        <v>5022</v>
      </c>
    </row>
    <row r="26" spans="1:29" x14ac:dyDescent="0.3">
      <c r="AA26" s="207" t="s">
        <v>91</v>
      </c>
      <c r="AC26" s="103">
        <v>5023</v>
      </c>
    </row>
    <row r="27" spans="1:29" s="86" customFormat="1" x14ac:dyDescent="0.3">
      <c r="A27" s="68" t="s">
        <v>410</v>
      </c>
      <c r="B27" s="208" t="s">
        <v>409</v>
      </c>
      <c r="C27" s="87"/>
      <c r="D27" s="87"/>
      <c r="AA27" s="207" t="s">
        <v>183</v>
      </c>
      <c r="AC27" s="103">
        <v>5024</v>
      </c>
    </row>
    <row r="28" spans="1:29" s="86" customFormat="1" x14ac:dyDescent="0.3">
      <c r="A28" s="87"/>
      <c r="B28" s="88" t="s">
        <v>283</v>
      </c>
      <c r="C28" s="87"/>
      <c r="D28" s="87"/>
      <c r="AA28" s="207" t="s">
        <v>184</v>
      </c>
      <c r="AC28" s="103">
        <v>5025</v>
      </c>
    </row>
    <row r="29" spans="1:29" s="86" customFormat="1" x14ac:dyDescent="0.3">
      <c r="A29" s="87"/>
      <c r="B29" s="87"/>
      <c r="C29" s="87"/>
      <c r="D29" s="87"/>
    </row>
    <row r="30" spans="1:29" s="86" customFormat="1" x14ac:dyDescent="0.3">
      <c r="A30" s="85"/>
      <c r="B30" s="209" t="s">
        <v>255</v>
      </c>
      <c r="C30" s="210" t="s">
        <v>282</v>
      </c>
      <c r="D30" s="87"/>
    </row>
    <row r="31" spans="1:29" s="86" customFormat="1" x14ac:dyDescent="0.3">
      <c r="A31" s="85"/>
      <c r="B31" s="96">
        <v>5001</v>
      </c>
      <c r="C31" s="211" t="str">
        <f>VLOOKUP(VLOOKUP(B31, Sample_Data_3!B5:C29, 2, FALSE), Sample_Data_3!B34:C58, 2, FALSE)</f>
        <v>Crystal Doyle</v>
      </c>
      <c r="D31" s="87"/>
    </row>
    <row r="32" spans="1:29" x14ac:dyDescent="0.3">
      <c r="Z32" s="84"/>
    </row>
    <row r="33" spans="26:26" x14ac:dyDescent="0.3">
      <c r="Z33" s="82"/>
    </row>
    <row r="34" spans="26:26" x14ac:dyDescent="0.3">
      <c r="Z34" s="82"/>
    </row>
    <row r="35" spans="26:26" x14ac:dyDescent="0.3">
      <c r="Z35" s="82"/>
    </row>
    <row r="36" spans="26:26" x14ac:dyDescent="0.3">
      <c r="Z36" s="82"/>
    </row>
    <row r="37" spans="26:26" x14ac:dyDescent="0.3">
      <c r="Z37" s="82"/>
    </row>
    <row r="51" spans="1:30" s="82" customFormat="1" ht="14.4" x14ac:dyDescent="0.3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105"/>
      <c r="AB51" s="81"/>
      <c r="AC51" s="81"/>
      <c r="AD51" s="81"/>
    </row>
    <row r="52" spans="1:30" s="82" customFormat="1" x14ac:dyDescent="0.3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106"/>
    </row>
    <row r="53" spans="1:30" s="83" customFormat="1" x14ac:dyDescent="0.3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107"/>
    </row>
    <row r="54" spans="1:30" s="83" customFormat="1" x14ac:dyDescent="0.3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107"/>
    </row>
    <row r="55" spans="1:30" s="83" customFormat="1" x14ac:dyDescent="0.3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107"/>
    </row>
    <row r="56" spans="1:30" s="82" customFormat="1" ht="26.4" customHeight="1" x14ac:dyDescent="0.3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108"/>
    </row>
    <row r="57" spans="1:30" s="82" customFormat="1" x14ac:dyDescent="0.3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106"/>
    </row>
    <row r="58" spans="1:30" s="82" customFormat="1" x14ac:dyDescent="0.3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106"/>
    </row>
    <row r="59" spans="1:30" s="82" customFormat="1" x14ac:dyDescent="0.3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106"/>
    </row>
    <row r="60" spans="1:30" s="82" customFormat="1" x14ac:dyDescent="0.3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106"/>
    </row>
    <row r="61" spans="1:30" s="82" customFormat="1" x14ac:dyDescent="0.3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106"/>
    </row>
    <row r="65" ht="4.2" customHeight="1" x14ac:dyDescent="0.3"/>
  </sheetData>
  <sortState xmlns:xlrd2="http://schemas.microsoft.com/office/spreadsheetml/2017/richdata2" ref="AA4:AA28">
    <sortCondition ref="AA8:AA28"/>
  </sortState>
  <dataValidations count="2">
    <dataValidation type="list" allowBlank="1" showInputMessage="1" showErrorMessage="1" sqref="F19" xr:uid="{3912E505-3296-43A0-B0FB-3BDE2E96B5EB}">
      <formula1>$B$17:$B$24</formula1>
    </dataValidation>
    <dataValidation type="list" allowBlank="1" showInputMessage="1" showErrorMessage="1" sqref="B7" xr:uid="{9F1DD23A-2FC5-4A52-9A0C-25B98F230E92}">
      <formula1>$AA$4:$AA$28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C573-1089-462B-B1F0-62BD78A13F50}">
  <sheetPr codeName="Sheet109"/>
  <dimension ref="A1:J30"/>
  <sheetViews>
    <sheetView showGridLines="0" workbookViewId="0"/>
  </sheetViews>
  <sheetFormatPr defaultColWidth="8.6640625" defaultRowHeight="13.8" x14ac:dyDescent="0.3"/>
  <cols>
    <col min="1" max="1" width="14.88671875" style="60" customWidth="1"/>
    <col min="2" max="2" width="18.33203125" style="60" customWidth="1"/>
    <col min="3" max="3" width="18.44140625" style="60" customWidth="1"/>
    <col min="4" max="4" width="17.109375" style="60" customWidth="1"/>
    <col min="5" max="5" width="19.109375" style="60" customWidth="1"/>
    <col min="6" max="6" width="21.44140625" style="60" customWidth="1"/>
    <col min="7" max="7" width="20.88671875" style="60" customWidth="1"/>
    <col min="8" max="8" width="17.6640625" style="60" customWidth="1"/>
    <col min="9" max="9" width="19.44140625" style="60" customWidth="1"/>
    <col min="10" max="11" width="20.109375" style="60" customWidth="1"/>
    <col min="12" max="16384" width="8.6640625" style="60"/>
  </cols>
  <sheetData>
    <row r="1" spans="1:10" s="55" customFormat="1" x14ac:dyDescent="0.3">
      <c r="A1" s="54" t="s">
        <v>144</v>
      </c>
      <c r="B1" s="54" t="s">
        <v>196</v>
      </c>
      <c r="C1" s="54" t="s">
        <v>149</v>
      </c>
      <c r="D1" s="54" t="s">
        <v>197</v>
      </c>
      <c r="E1" s="54" t="s">
        <v>198</v>
      </c>
      <c r="F1" s="54" t="s">
        <v>199</v>
      </c>
      <c r="G1" s="54" t="s">
        <v>177</v>
      </c>
      <c r="H1" s="54" t="str">
        <f ca="1">"Sales in " &amp; TEXT(EOMONTH(TODAY(), -4) + 1, "mmm-yyyy")</f>
        <v>Sales in Jun-2024</v>
      </c>
      <c r="I1" s="54" t="str">
        <f ca="1">"Sales in " &amp; TEXT(EOMONTH(TODAY(), -3) + 1, "mmm-yyyy")</f>
        <v>Sales in Jul-2024</v>
      </c>
      <c r="J1" s="54" t="str">
        <f ca="1">"Sales in " &amp; TEXT(EOMONTH(TODAY(), -2) + 1, "mmm-yyyy")</f>
        <v>Sales in Aug-2024</v>
      </c>
    </row>
    <row r="2" spans="1:10" x14ac:dyDescent="0.3">
      <c r="A2" s="56" t="s">
        <v>200</v>
      </c>
      <c r="B2" s="57" t="s">
        <v>201</v>
      </c>
      <c r="C2" s="58" t="s">
        <v>178</v>
      </c>
      <c r="D2" s="57" t="s">
        <v>202</v>
      </c>
      <c r="E2" s="59" t="s">
        <v>203</v>
      </c>
      <c r="F2" s="59" t="s">
        <v>204</v>
      </c>
      <c r="G2" s="66">
        <v>360217</v>
      </c>
      <c r="H2" s="67">
        <v>184086</v>
      </c>
      <c r="I2" s="66">
        <v>460809</v>
      </c>
      <c r="J2" s="66">
        <v>126802</v>
      </c>
    </row>
    <row r="3" spans="1:10" x14ac:dyDescent="0.3">
      <c r="A3" s="56" t="s">
        <v>205</v>
      </c>
      <c r="B3" s="57" t="s">
        <v>206</v>
      </c>
      <c r="C3" s="58" t="s">
        <v>179</v>
      </c>
      <c r="D3" s="57" t="s">
        <v>207</v>
      </c>
      <c r="E3" s="59" t="s">
        <v>208</v>
      </c>
      <c r="F3" s="59" t="s">
        <v>209</v>
      </c>
      <c r="G3" s="66">
        <v>569091</v>
      </c>
      <c r="H3" s="67">
        <v>189587</v>
      </c>
      <c r="I3" s="66">
        <v>410242</v>
      </c>
      <c r="J3" s="66">
        <v>447625</v>
      </c>
    </row>
    <row r="4" spans="1:10" x14ac:dyDescent="0.3">
      <c r="A4" s="56" t="s">
        <v>205</v>
      </c>
      <c r="B4" s="57" t="s">
        <v>210</v>
      </c>
      <c r="C4" s="58" t="s">
        <v>80</v>
      </c>
      <c r="D4" s="57" t="s">
        <v>211</v>
      </c>
      <c r="E4" s="59" t="s">
        <v>203</v>
      </c>
      <c r="F4" s="59" t="s">
        <v>209</v>
      </c>
      <c r="G4" s="66">
        <v>907212</v>
      </c>
      <c r="H4" s="67">
        <v>365347</v>
      </c>
      <c r="I4" s="66">
        <v>467315</v>
      </c>
      <c r="J4" s="66">
        <v>499080</v>
      </c>
    </row>
    <row r="5" spans="1:10" x14ac:dyDescent="0.3">
      <c r="A5" s="56" t="s">
        <v>200</v>
      </c>
      <c r="B5" s="57" t="s">
        <v>212</v>
      </c>
      <c r="C5" s="58" t="s">
        <v>71</v>
      </c>
      <c r="D5" s="57" t="s">
        <v>213</v>
      </c>
      <c r="E5" s="59" t="s">
        <v>214</v>
      </c>
      <c r="F5" s="59" t="s">
        <v>215</v>
      </c>
      <c r="G5" s="66">
        <v>458313</v>
      </c>
      <c r="H5" s="67">
        <v>284696</v>
      </c>
      <c r="I5" s="66">
        <v>232262</v>
      </c>
      <c r="J5" s="66">
        <v>208633</v>
      </c>
    </row>
    <row r="6" spans="1:10" x14ac:dyDescent="0.3">
      <c r="A6" s="56" t="s">
        <v>205</v>
      </c>
      <c r="B6" s="57" t="s">
        <v>206</v>
      </c>
      <c r="C6" s="58" t="s">
        <v>72</v>
      </c>
      <c r="D6" s="57" t="s">
        <v>216</v>
      </c>
      <c r="E6" s="59" t="s">
        <v>217</v>
      </c>
      <c r="F6" s="59" t="s">
        <v>215</v>
      </c>
      <c r="G6" s="66">
        <v>490724</v>
      </c>
      <c r="H6" s="67">
        <v>132157</v>
      </c>
      <c r="I6" s="66">
        <v>465705</v>
      </c>
      <c r="J6" s="66">
        <v>107128</v>
      </c>
    </row>
    <row r="7" spans="1:10" x14ac:dyDescent="0.3">
      <c r="A7" s="56" t="s">
        <v>205</v>
      </c>
      <c r="B7" s="57" t="s">
        <v>218</v>
      </c>
      <c r="C7" s="58" t="s">
        <v>83</v>
      </c>
      <c r="D7" s="57" t="s">
        <v>219</v>
      </c>
      <c r="E7" s="59" t="s">
        <v>203</v>
      </c>
      <c r="F7" s="59" t="s">
        <v>209</v>
      </c>
      <c r="G7" s="66">
        <v>987498</v>
      </c>
      <c r="H7" s="67">
        <v>279770</v>
      </c>
      <c r="I7" s="66">
        <v>126948</v>
      </c>
      <c r="J7" s="66">
        <v>168717</v>
      </c>
    </row>
    <row r="8" spans="1:10" x14ac:dyDescent="0.3">
      <c r="A8" s="56" t="s">
        <v>220</v>
      </c>
      <c r="B8" s="57" t="s">
        <v>206</v>
      </c>
      <c r="C8" s="58" t="s">
        <v>193</v>
      </c>
      <c r="D8" s="57" t="s">
        <v>221</v>
      </c>
      <c r="E8" s="59" t="s">
        <v>203</v>
      </c>
      <c r="F8" s="59" t="s">
        <v>209</v>
      </c>
      <c r="G8" s="66">
        <v>952613</v>
      </c>
      <c r="H8" s="67">
        <v>146204</v>
      </c>
      <c r="I8" s="66">
        <v>272124</v>
      </c>
      <c r="J8" s="66">
        <v>130746</v>
      </c>
    </row>
    <row r="9" spans="1:10" x14ac:dyDescent="0.3">
      <c r="A9" s="56" t="s">
        <v>222</v>
      </c>
      <c r="B9" s="57" t="s">
        <v>223</v>
      </c>
      <c r="C9" s="58" t="s">
        <v>107</v>
      </c>
      <c r="D9" s="57" t="s">
        <v>224</v>
      </c>
      <c r="E9" s="59" t="s">
        <v>214</v>
      </c>
      <c r="F9" s="59" t="s">
        <v>225</v>
      </c>
      <c r="G9" s="66">
        <v>501351</v>
      </c>
      <c r="H9" s="66">
        <v>209495</v>
      </c>
      <c r="I9" s="66">
        <v>325338</v>
      </c>
      <c r="J9" s="66">
        <v>235482</v>
      </c>
    </row>
    <row r="10" spans="1:10" x14ac:dyDescent="0.3">
      <c r="A10" s="56" t="s">
        <v>222</v>
      </c>
      <c r="B10" s="57" t="s">
        <v>226</v>
      </c>
      <c r="C10" s="58" t="s">
        <v>192</v>
      </c>
      <c r="D10" s="57" t="s">
        <v>227</v>
      </c>
      <c r="E10" s="59" t="s">
        <v>217</v>
      </c>
      <c r="F10" s="59" t="s">
        <v>209</v>
      </c>
      <c r="G10" s="66">
        <v>938870</v>
      </c>
      <c r="H10" s="66">
        <v>168131</v>
      </c>
      <c r="I10" s="66">
        <v>246745</v>
      </c>
      <c r="J10" s="66">
        <v>265614</v>
      </c>
    </row>
    <row r="11" spans="1:10" x14ac:dyDescent="0.3">
      <c r="A11" s="56" t="s">
        <v>220</v>
      </c>
      <c r="B11" s="57" t="s">
        <v>228</v>
      </c>
      <c r="C11" s="58" t="s">
        <v>87</v>
      </c>
      <c r="D11" s="57" t="s">
        <v>229</v>
      </c>
      <c r="E11" s="59" t="s">
        <v>214</v>
      </c>
      <c r="F11" s="59" t="s">
        <v>225</v>
      </c>
      <c r="G11" s="66">
        <v>215721</v>
      </c>
      <c r="H11" s="66">
        <v>168024</v>
      </c>
      <c r="I11" s="66">
        <v>168207</v>
      </c>
      <c r="J11" s="66">
        <v>320796</v>
      </c>
    </row>
    <row r="12" spans="1:10" x14ac:dyDescent="0.3">
      <c r="A12" s="56" t="s">
        <v>200</v>
      </c>
      <c r="B12" s="57" t="s">
        <v>201</v>
      </c>
      <c r="C12" s="58" t="s">
        <v>88</v>
      </c>
      <c r="D12" s="57" t="s">
        <v>230</v>
      </c>
      <c r="E12" s="59" t="s">
        <v>208</v>
      </c>
      <c r="F12" s="59" t="s">
        <v>204</v>
      </c>
      <c r="G12" s="66">
        <v>491282</v>
      </c>
      <c r="H12" s="66">
        <v>295622</v>
      </c>
      <c r="I12" s="66">
        <v>348294</v>
      </c>
      <c r="J12" s="66">
        <v>307271</v>
      </c>
    </row>
    <row r="13" spans="1:10" x14ac:dyDescent="0.3">
      <c r="A13" s="56" t="s">
        <v>222</v>
      </c>
      <c r="B13" s="57" t="s">
        <v>231</v>
      </c>
      <c r="C13" s="58" t="s">
        <v>187</v>
      </c>
      <c r="D13" s="57" t="s">
        <v>232</v>
      </c>
      <c r="E13" s="59" t="s">
        <v>217</v>
      </c>
      <c r="F13" s="59" t="s">
        <v>215</v>
      </c>
      <c r="G13" s="66">
        <v>607981</v>
      </c>
      <c r="H13" s="66">
        <v>317347</v>
      </c>
      <c r="I13" s="66">
        <v>341324</v>
      </c>
      <c r="J13" s="66">
        <v>204697</v>
      </c>
    </row>
    <row r="14" spans="1:10" x14ac:dyDescent="0.3">
      <c r="A14" s="56" t="s">
        <v>233</v>
      </c>
      <c r="B14" s="57" t="s">
        <v>210</v>
      </c>
      <c r="C14" s="58" t="s">
        <v>185</v>
      </c>
      <c r="D14" s="57" t="s">
        <v>234</v>
      </c>
      <c r="E14" s="59" t="s">
        <v>214</v>
      </c>
      <c r="F14" s="59" t="s">
        <v>215</v>
      </c>
      <c r="G14" s="66">
        <v>852848</v>
      </c>
      <c r="H14" s="66">
        <v>311354</v>
      </c>
      <c r="I14" s="66">
        <v>419339</v>
      </c>
      <c r="J14" s="66">
        <v>359874</v>
      </c>
    </row>
    <row r="15" spans="1:10" x14ac:dyDescent="0.3">
      <c r="A15" s="56" t="s">
        <v>220</v>
      </c>
      <c r="B15" s="57" t="s">
        <v>235</v>
      </c>
      <c r="C15" s="58" t="s">
        <v>91</v>
      </c>
      <c r="D15" s="57" t="s">
        <v>236</v>
      </c>
      <c r="E15" s="59" t="s">
        <v>237</v>
      </c>
      <c r="F15" s="59" t="s">
        <v>204</v>
      </c>
      <c r="G15" s="66">
        <v>919654</v>
      </c>
      <c r="H15" s="66">
        <v>202602</v>
      </c>
      <c r="I15" s="66">
        <v>143061</v>
      </c>
      <c r="J15" s="66">
        <v>413515</v>
      </c>
    </row>
    <row r="16" spans="1:10" x14ac:dyDescent="0.3">
      <c r="A16" s="56" t="s">
        <v>233</v>
      </c>
      <c r="B16" s="57" t="s">
        <v>238</v>
      </c>
      <c r="C16" s="58" t="s">
        <v>92</v>
      </c>
      <c r="D16" s="57" t="s">
        <v>239</v>
      </c>
      <c r="E16" s="59" t="s">
        <v>208</v>
      </c>
      <c r="F16" s="59" t="s">
        <v>225</v>
      </c>
      <c r="G16" s="66">
        <v>350106</v>
      </c>
      <c r="H16" s="66">
        <v>209906</v>
      </c>
      <c r="I16" s="66">
        <v>408675</v>
      </c>
      <c r="J16" s="66">
        <v>357000</v>
      </c>
    </row>
    <row r="17" spans="1:10" x14ac:dyDescent="0.3">
      <c r="A17" s="56" t="s">
        <v>220</v>
      </c>
      <c r="B17" s="57" t="s">
        <v>240</v>
      </c>
      <c r="C17" s="58" t="s">
        <v>184</v>
      </c>
      <c r="D17" s="57" t="s">
        <v>241</v>
      </c>
      <c r="E17" s="59" t="s">
        <v>214</v>
      </c>
      <c r="F17" s="59" t="s">
        <v>225</v>
      </c>
      <c r="G17" s="66">
        <v>166886</v>
      </c>
      <c r="H17" s="66">
        <v>328116</v>
      </c>
      <c r="I17" s="66">
        <v>207846</v>
      </c>
      <c r="J17" s="66">
        <v>280382</v>
      </c>
    </row>
    <row r="18" spans="1:10" x14ac:dyDescent="0.3">
      <c r="A18" s="56" t="s">
        <v>200</v>
      </c>
      <c r="B18" s="57" t="s">
        <v>242</v>
      </c>
      <c r="C18" s="58" t="s">
        <v>189</v>
      </c>
      <c r="D18" s="57" t="s">
        <v>243</v>
      </c>
      <c r="E18" s="59" t="s">
        <v>203</v>
      </c>
      <c r="F18" s="59" t="s">
        <v>225</v>
      </c>
      <c r="G18" s="66">
        <v>684423</v>
      </c>
      <c r="H18" s="66">
        <v>179915</v>
      </c>
      <c r="I18" s="66">
        <v>135353</v>
      </c>
      <c r="J18" s="66">
        <v>396687</v>
      </c>
    </row>
    <row r="19" spans="1:10" x14ac:dyDescent="0.3">
      <c r="A19" s="56" t="s">
        <v>205</v>
      </c>
      <c r="B19" s="57" t="s">
        <v>244</v>
      </c>
      <c r="C19" s="58" t="s">
        <v>182</v>
      </c>
      <c r="D19" s="57" t="s">
        <v>245</v>
      </c>
      <c r="E19" s="59" t="s">
        <v>203</v>
      </c>
      <c r="F19" s="59" t="s">
        <v>209</v>
      </c>
      <c r="G19" s="66">
        <v>620309</v>
      </c>
      <c r="H19" s="66">
        <v>226859</v>
      </c>
      <c r="I19" s="66">
        <v>457480</v>
      </c>
      <c r="J19" s="66">
        <v>452041</v>
      </c>
    </row>
    <row r="20" spans="1:10" x14ac:dyDescent="0.3">
      <c r="A20" s="56" t="s">
        <v>220</v>
      </c>
      <c r="B20" s="57" t="s">
        <v>231</v>
      </c>
      <c r="C20" s="58" t="s">
        <v>186</v>
      </c>
      <c r="D20" s="57" t="s">
        <v>246</v>
      </c>
      <c r="E20" s="59" t="s">
        <v>237</v>
      </c>
      <c r="F20" s="59" t="s">
        <v>209</v>
      </c>
      <c r="G20" s="66">
        <v>461571</v>
      </c>
      <c r="H20" s="66">
        <v>173427</v>
      </c>
      <c r="I20" s="66">
        <v>212480</v>
      </c>
      <c r="J20" s="66">
        <v>107454</v>
      </c>
    </row>
    <row r="21" spans="1:10" x14ac:dyDescent="0.3">
      <c r="A21" s="56" t="s">
        <v>205</v>
      </c>
      <c r="B21" s="57" t="s">
        <v>238</v>
      </c>
      <c r="C21" s="58" t="s">
        <v>183</v>
      </c>
      <c r="D21" s="57" t="s">
        <v>247</v>
      </c>
      <c r="E21" s="59" t="s">
        <v>208</v>
      </c>
      <c r="F21" s="59" t="s">
        <v>215</v>
      </c>
      <c r="G21" s="66">
        <v>660156</v>
      </c>
      <c r="H21" s="66">
        <v>427392</v>
      </c>
      <c r="I21" s="66">
        <v>420090</v>
      </c>
      <c r="J21" s="66">
        <v>168442</v>
      </c>
    </row>
    <row r="22" spans="1:10" x14ac:dyDescent="0.3">
      <c r="A22" s="56" t="s">
        <v>220</v>
      </c>
      <c r="B22" s="57" t="s">
        <v>248</v>
      </c>
      <c r="C22" s="58" t="s">
        <v>190</v>
      </c>
      <c r="D22" s="57" t="s">
        <v>249</v>
      </c>
      <c r="E22" s="59" t="s">
        <v>208</v>
      </c>
      <c r="F22" s="59" t="s">
        <v>215</v>
      </c>
      <c r="G22" s="66">
        <v>533526</v>
      </c>
      <c r="H22" s="66">
        <v>191086</v>
      </c>
      <c r="I22" s="66">
        <v>357607</v>
      </c>
      <c r="J22" s="66">
        <v>165915</v>
      </c>
    </row>
    <row r="23" spans="1:10" x14ac:dyDescent="0.3">
      <c r="A23" s="56" t="s">
        <v>200</v>
      </c>
      <c r="B23" s="57" t="s">
        <v>238</v>
      </c>
      <c r="C23" s="58" t="s">
        <v>194</v>
      </c>
      <c r="D23" s="57" t="s">
        <v>250</v>
      </c>
      <c r="E23" s="59" t="s">
        <v>208</v>
      </c>
      <c r="F23" s="59" t="s">
        <v>225</v>
      </c>
      <c r="G23" s="66">
        <v>819208</v>
      </c>
      <c r="H23" s="66">
        <v>316641</v>
      </c>
      <c r="I23" s="66">
        <v>276748</v>
      </c>
      <c r="J23" s="66">
        <v>307732</v>
      </c>
    </row>
    <row r="24" spans="1:10" x14ac:dyDescent="0.3">
      <c r="A24" s="56" t="s">
        <v>200</v>
      </c>
      <c r="B24" s="57" t="s">
        <v>212</v>
      </c>
      <c r="C24" s="58" t="s">
        <v>191</v>
      </c>
      <c r="D24" s="57" t="s">
        <v>251</v>
      </c>
      <c r="E24" s="59" t="s">
        <v>214</v>
      </c>
      <c r="F24" s="59" t="s">
        <v>204</v>
      </c>
      <c r="G24" s="66">
        <v>403307</v>
      </c>
      <c r="H24" s="66">
        <v>208896</v>
      </c>
      <c r="I24" s="66">
        <v>162049</v>
      </c>
      <c r="J24" s="66">
        <v>370790</v>
      </c>
    </row>
    <row r="25" spans="1:10" x14ac:dyDescent="0.3">
      <c r="A25" s="56" t="s">
        <v>233</v>
      </c>
      <c r="B25" s="57" t="s">
        <v>244</v>
      </c>
      <c r="C25" s="58" t="s">
        <v>188</v>
      </c>
      <c r="D25" s="57" t="s">
        <v>252</v>
      </c>
      <c r="E25" s="59" t="s">
        <v>208</v>
      </c>
      <c r="F25" s="59" t="s">
        <v>209</v>
      </c>
      <c r="G25" s="66">
        <v>327090</v>
      </c>
      <c r="H25" s="66">
        <v>128241</v>
      </c>
      <c r="I25" s="66">
        <v>294515</v>
      </c>
      <c r="J25" s="66">
        <v>364317</v>
      </c>
    </row>
    <row r="26" spans="1:10" x14ac:dyDescent="0.3">
      <c r="A26" s="56" t="s">
        <v>220</v>
      </c>
      <c r="B26" s="57" t="s">
        <v>212</v>
      </c>
      <c r="C26" s="58" t="s">
        <v>195</v>
      </c>
      <c r="D26" s="57" t="s">
        <v>253</v>
      </c>
      <c r="E26" s="59" t="s">
        <v>208</v>
      </c>
      <c r="F26" s="59" t="s">
        <v>254</v>
      </c>
      <c r="G26" s="66">
        <v>416461</v>
      </c>
      <c r="H26" s="66">
        <v>146563</v>
      </c>
      <c r="I26" s="66">
        <v>414716</v>
      </c>
      <c r="J26" s="66">
        <v>472156</v>
      </c>
    </row>
    <row r="29" spans="1:10" x14ac:dyDescent="0.3">
      <c r="H29" s="61"/>
    </row>
    <row r="30" spans="1:10" x14ac:dyDescent="0.3">
      <c r="H30" s="6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3AFF-5401-4BCB-B178-A92D673BF331}">
  <sheetPr codeName="Sheet2"/>
  <dimension ref="A1:I33"/>
  <sheetViews>
    <sheetView zoomScaleNormal="100" workbookViewId="0">
      <pane ySplit="1" topLeftCell="A3" activePane="bottomLeft" state="frozen"/>
      <selection pane="bottomLeft"/>
    </sheetView>
  </sheetViews>
  <sheetFormatPr defaultColWidth="8.6640625" defaultRowHeight="13.8" x14ac:dyDescent="0.3"/>
  <cols>
    <col min="1" max="1" width="18.44140625" style="16" customWidth="1"/>
    <col min="2" max="2" width="14.88671875" style="16" customWidth="1"/>
    <col min="3" max="3" width="21.21875" style="16" customWidth="1"/>
    <col min="4" max="4" width="6.33203125" style="16" customWidth="1"/>
    <col min="5" max="5" width="18.21875" style="16" customWidth="1"/>
    <col min="6" max="6" width="17.44140625" style="16" customWidth="1"/>
    <col min="7" max="7" width="14.44140625" style="16" customWidth="1"/>
    <col min="8" max="8" width="6.33203125" style="16" customWidth="1"/>
    <col min="9" max="9" width="13.88671875" style="16" customWidth="1"/>
    <col min="10" max="10" width="18.33203125" style="16" customWidth="1"/>
    <col min="11" max="11" width="13.33203125" style="16" customWidth="1"/>
    <col min="12" max="12" width="8.6640625" style="16"/>
    <col min="13" max="13" width="14.6640625" style="16" customWidth="1"/>
    <col min="14" max="14" width="13.88671875" style="16" customWidth="1"/>
    <col min="15" max="15" width="6.33203125" style="16" customWidth="1"/>
    <col min="16" max="16384" width="8.6640625" style="16"/>
  </cols>
  <sheetData>
    <row r="1" spans="1:3" x14ac:dyDescent="0.3">
      <c r="A1" s="52" t="s">
        <v>149</v>
      </c>
      <c r="B1" s="52" t="s">
        <v>255</v>
      </c>
      <c r="C1" s="52" t="s">
        <v>256</v>
      </c>
    </row>
    <row r="2" spans="1:3" x14ac:dyDescent="0.3">
      <c r="A2" s="62" t="s">
        <v>178</v>
      </c>
      <c r="B2" s="63">
        <v>151</v>
      </c>
      <c r="C2" s="64">
        <v>0.05</v>
      </c>
    </row>
    <row r="3" spans="1:3" x14ac:dyDescent="0.3">
      <c r="A3" s="62" t="s">
        <v>179</v>
      </c>
      <c r="B3" s="63">
        <v>152</v>
      </c>
      <c r="C3" s="64">
        <v>0.13</v>
      </c>
    </row>
    <row r="4" spans="1:3" x14ac:dyDescent="0.3">
      <c r="A4" s="62" t="s">
        <v>80</v>
      </c>
      <c r="B4" s="63">
        <v>153</v>
      </c>
      <c r="C4" s="64">
        <v>0.16</v>
      </c>
    </row>
    <row r="5" spans="1:3" x14ac:dyDescent="0.3">
      <c r="A5" s="62" t="s">
        <v>71</v>
      </c>
      <c r="B5" s="63">
        <v>154</v>
      </c>
      <c r="C5" s="64">
        <v>0.28999999999999998</v>
      </c>
    </row>
    <row r="6" spans="1:3" x14ac:dyDescent="0.3">
      <c r="A6" s="62" t="s">
        <v>72</v>
      </c>
      <c r="B6" s="63">
        <v>155</v>
      </c>
      <c r="C6" s="64">
        <v>7.0000000000000007E-2</v>
      </c>
    </row>
    <row r="7" spans="1:3" x14ac:dyDescent="0.3">
      <c r="A7" s="62" t="s">
        <v>83</v>
      </c>
      <c r="B7" s="63">
        <v>156</v>
      </c>
      <c r="C7" s="64">
        <v>0.08</v>
      </c>
    </row>
    <row r="8" spans="1:3" x14ac:dyDescent="0.3">
      <c r="A8" s="62" t="s">
        <v>193</v>
      </c>
      <c r="B8" s="63">
        <v>157</v>
      </c>
      <c r="C8" s="64">
        <v>0.18</v>
      </c>
    </row>
    <row r="9" spans="1:3" x14ac:dyDescent="0.3">
      <c r="A9" s="62" t="s">
        <v>107</v>
      </c>
      <c r="B9" s="63">
        <v>158</v>
      </c>
      <c r="C9" s="64">
        <v>0.14000000000000001</v>
      </c>
    </row>
    <row r="10" spans="1:3" x14ac:dyDescent="0.3">
      <c r="A10" s="62" t="s">
        <v>192</v>
      </c>
      <c r="B10" s="63">
        <v>159</v>
      </c>
      <c r="C10" s="64">
        <v>0.22</v>
      </c>
    </row>
    <row r="11" spans="1:3" x14ac:dyDescent="0.3">
      <c r="A11" s="62" t="s">
        <v>87</v>
      </c>
      <c r="B11" s="63">
        <v>160</v>
      </c>
      <c r="C11" s="64">
        <v>0.16</v>
      </c>
    </row>
    <row r="12" spans="1:3" x14ac:dyDescent="0.3">
      <c r="A12" s="62" t="s">
        <v>88</v>
      </c>
      <c r="B12" s="63">
        <v>161</v>
      </c>
      <c r="C12" s="64">
        <v>0.25</v>
      </c>
    </row>
    <row r="13" spans="1:3" x14ac:dyDescent="0.3">
      <c r="A13" s="62" t="s">
        <v>187</v>
      </c>
      <c r="B13" s="63">
        <v>162</v>
      </c>
      <c r="C13" s="64">
        <v>0.16</v>
      </c>
    </row>
    <row r="14" spans="1:3" x14ac:dyDescent="0.3">
      <c r="A14" s="62" t="s">
        <v>185</v>
      </c>
      <c r="B14" s="63">
        <v>163</v>
      </c>
      <c r="C14" s="64">
        <v>0.27</v>
      </c>
    </row>
    <row r="15" spans="1:3" x14ac:dyDescent="0.3">
      <c r="A15" s="62" t="s">
        <v>91</v>
      </c>
      <c r="B15" s="63">
        <v>164</v>
      </c>
      <c r="C15" s="64">
        <v>0.11</v>
      </c>
    </row>
    <row r="16" spans="1:3" x14ac:dyDescent="0.3">
      <c r="A16" s="62" t="s">
        <v>92</v>
      </c>
      <c r="B16" s="63">
        <v>165</v>
      </c>
      <c r="C16" s="64">
        <v>0.11</v>
      </c>
    </row>
    <row r="17" spans="1:9" x14ac:dyDescent="0.3">
      <c r="A17" s="62" t="s">
        <v>184</v>
      </c>
      <c r="B17" s="63">
        <v>166</v>
      </c>
      <c r="C17" s="64">
        <v>0.25</v>
      </c>
    </row>
    <row r="18" spans="1:9" x14ac:dyDescent="0.3">
      <c r="A18" s="62" t="s">
        <v>189</v>
      </c>
      <c r="B18" s="63">
        <v>167</v>
      </c>
      <c r="C18" s="64">
        <v>0.09</v>
      </c>
    </row>
    <row r="19" spans="1:9" x14ac:dyDescent="0.3">
      <c r="A19" s="62" t="s">
        <v>182</v>
      </c>
      <c r="B19" s="63">
        <v>168</v>
      </c>
      <c r="C19" s="64">
        <v>0.05</v>
      </c>
    </row>
    <row r="20" spans="1:9" x14ac:dyDescent="0.3">
      <c r="A20" s="62" t="s">
        <v>186</v>
      </c>
      <c r="B20" s="63">
        <v>169</v>
      </c>
      <c r="C20" s="64">
        <v>0.32</v>
      </c>
    </row>
    <row r="21" spans="1:9" x14ac:dyDescent="0.3">
      <c r="A21" s="62" t="s">
        <v>183</v>
      </c>
      <c r="B21" s="63">
        <v>170</v>
      </c>
      <c r="C21" s="64">
        <v>0.19</v>
      </c>
    </row>
    <row r="22" spans="1:9" x14ac:dyDescent="0.3">
      <c r="A22" s="62" t="s">
        <v>190</v>
      </c>
      <c r="B22" s="63">
        <v>171</v>
      </c>
      <c r="C22" s="64">
        <v>0.31</v>
      </c>
    </row>
    <row r="23" spans="1:9" x14ac:dyDescent="0.3">
      <c r="A23" s="62" t="s">
        <v>194</v>
      </c>
      <c r="B23" s="63">
        <v>172</v>
      </c>
      <c r="C23" s="64">
        <v>0.27</v>
      </c>
    </row>
    <row r="24" spans="1:9" x14ac:dyDescent="0.3">
      <c r="A24" s="62" t="s">
        <v>191</v>
      </c>
      <c r="B24" s="63">
        <v>173</v>
      </c>
      <c r="C24" s="64">
        <v>0.15</v>
      </c>
    </row>
    <row r="25" spans="1:9" x14ac:dyDescent="0.3">
      <c r="A25" s="62" t="s">
        <v>188</v>
      </c>
      <c r="B25" s="63">
        <v>174</v>
      </c>
      <c r="C25" s="64">
        <v>0.25</v>
      </c>
    </row>
    <row r="26" spans="1:9" x14ac:dyDescent="0.3">
      <c r="A26" s="62" t="s">
        <v>195</v>
      </c>
      <c r="B26" s="63">
        <v>175</v>
      </c>
      <c r="C26" s="64">
        <v>0.24</v>
      </c>
    </row>
    <row r="28" spans="1:9" x14ac:dyDescent="0.3">
      <c r="H28" s="65"/>
      <c r="I28" s="65"/>
    </row>
    <row r="29" spans="1:9" x14ac:dyDescent="0.3">
      <c r="H29" s="65"/>
      <c r="I29" s="65"/>
    </row>
    <row r="30" spans="1:9" x14ac:dyDescent="0.3">
      <c r="H30" s="65"/>
      <c r="I30" s="65"/>
    </row>
    <row r="31" spans="1:9" x14ac:dyDescent="0.3">
      <c r="H31" s="65"/>
      <c r="I31" s="65"/>
    </row>
    <row r="32" spans="1:9" x14ac:dyDescent="0.3">
      <c r="H32" s="65"/>
      <c r="I32" s="65"/>
    </row>
    <row r="33" spans="8:9" x14ac:dyDescent="0.3">
      <c r="H33" s="65"/>
      <c r="I33" s="6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2 d 9 4 - 8 e 6 1 - 4 9 d 3 - a d 2 e - 6 a e 2 3 5 5 f 3 8 d 9 "   x m l n s = " h t t p : / / s c h e m a s . m i c r o s o f t . c o m / D a t a M a s h u p " > A A A A A B U D A A B Q S w M E F A A C A A g A p G I z W e j x I 8 e l A A A A 9 g A A A B I A H A B D b 2 5 m a W c v U G F j a 2 F n Z S 5 4 b W w g o h g A K K A U A A A A A A A A A A A A A A A A A A A A A A A A A A A A h Y + x D o I w G I R f h X S n L W U h 5 K c O T i Z i T E y M a w M V G u H H 0 G J 5 N w c f y V c Q o 6 i b 4 9 1 9 l 9 z d r z d Y j G 0 T X H R v T Y c Z i S g n g c a i K w 1 W G R n c M U z I Q s J W F S d V 6 W C C 0 a a j N R m p n T u n j H n v q Y 9 p 1 1 d M c B 6 x Q 7 7 e F b V u V W j Q O o W F J p 9 W + b 9 F J O x f Y 6 S g U S x o L B L K g c 0 m 5 A a / g J j 2 P t M f E 5 Z D 4 4 Z e S 4 3 h a g N s l s D e H + Q D U E s D B B Q A A g A I A K R i M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j N Z K I p H u A 4 A A A A R A A A A E w A c A E Z v c m 1 1 b G F z L 1 N l Y 3 R p b 2 4 x L m 0 g o h g A K K A U A A A A A A A A A A A A A A A A A A A A A A A A A A A A K 0 5 N L s n M z 1 M I h t C G 1 g B Q S w E C L Q A U A A I A C A C k Y j N Z 6 P E j x 6 U A A A D 2 A A A A E g A A A A A A A A A A A A A A A A A A A A A A Q 2 9 u Z m l n L 1 B h Y 2 t h Z 2 U u e G 1 s U E s B A i 0 A F A A C A A g A p G I z W Q / K 6 a u k A A A A 6 Q A A A B M A A A A A A A A A A A A A A A A A 8 Q A A A F t D b 2 5 0 Z W 5 0 X 1 R 5 c G V z X S 5 4 b W x Q S w E C L Q A U A A I A C A C k Y j N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c + K P X V / b E q W p v A J 8 n x 6 8 w A A A A A C A A A A A A A Q Z g A A A A E A A C A A A A B l M h 7 b r 8 i W q g k 4 d U 3 n J P f M H H 6 t p 2 J F k o c C v n U z I U 5 s e w A A A A A O g A A A A A I A A C A A A A B k w I G y Q q R S Y q m n L s L 2 A v v / U m A j c 2 J b / Z E i o Q V o F y q + e F A A A A D J S N Y P q W D m F n X H 8 S U y o C o F x O I q p I d u g C C S K 7 k 1 R P P H l b Z 8 e m 1 D / s F I S C q l n G I X m T m W m 6 F x D t M L L V A G X A b 8 M h h 8 Q 1 N Q 7 5 G 1 0 O T f G w l E N W a l z E A A A A D 8 4 v R A s C v 4 s + n 2 d D O s 5 i g O a l 8 X 0 A x y M V c P K T X C D 0 M J N a a d z w i w i K s V q o N i f S J H W 5 + q 4 L 8 3 c F C E D O n h E M D 0 N + w h < / D a t a M a s h u p > 
</file>

<file path=customXml/itemProps1.xml><?xml version="1.0" encoding="utf-8"?>
<ds:datastoreItem xmlns:ds="http://schemas.openxmlformats.org/officeDocument/2006/customXml" ds:itemID="{A03B2A72-FDC5-4C73-93F5-3B41F44A6B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Q.1</vt:lpstr>
      <vt:lpstr>Q.2</vt:lpstr>
      <vt:lpstr>Q.3</vt:lpstr>
      <vt:lpstr>Q.4_Q.6</vt:lpstr>
      <vt:lpstr>Q.7_Q.9</vt:lpstr>
      <vt:lpstr>Q.10_Q.11</vt:lpstr>
      <vt:lpstr>Q.12_Q.14</vt:lpstr>
      <vt:lpstr>Sample_Data_1</vt:lpstr>
      <vt:lpstr>Sample_Data_2</vt:lpstr>
      <vt:lpstr>Sample_Data_3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Sharma</dc:creator>
  <cp:lastModifiedBy>Akshat ganwani</cp:lastModifiedBy>
  <dcterms:created xsi:type="dcterms:W3CDTF">2024-08-10T03:19:53Z</dcterms:created>
  <dcterms:modified xsi:type="dcterms:W3CDTF">2024-09-19T10:09:28Z</dcterms:modified>
</cp:coreProperties>
</file>