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ashetty_galaxe_com/Documents/AEXCEL/"/>
    </mc:Choice>
  </mc:AlternateContent>
  <xr:revisionPtr revIDLastSave="569" documentId="8_{868CF9EE-1004-47E3-BAED-9837038A9E92}" xr6:coauthVersionLast="47" xr6:coauthVersionMax="47" xr10:uidLastSave="{FED677E8-BA21-4EFF-BE6D-8EB757210A3E}"/>
  <bookViews>
    <workbookView xWindow="-110" yWindow="-110" windowWidth="19420" windowHeight="10300" activeTab="2" xr2:uid="{49A7570C-292B-44C9-9079-C77093A77BA9}"/>
  </bookViews>
  <sheets>
    <sheet name="REFERENCES" sheetId="1" r:id="rId1"/>
    <sheet name="AND" sheetId="3" r:id="rId2"/>
    <sheet name="IF" sheetId="2" r:id="rId3"/>
    <sheet name="IS" sheetId="4" r:id="rId4"/>
    <sheet name="Sheet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C13" i="2"/>
  <c r="C14" i="2"/>
  <c r="C11" i="2"/>
  <c r="L18" i="3"/>
  <c r="F18" i="3"/>
  <c r="L19" i="3"/>
  <c r="L20" i="3"/>
  <c r="L21" i="3"/>
  <c r="L17" i="3"/>
  <c r="L16" i="3"/>
  <c r="E14" i="4"/>
  <c r="E12" i="4"/>
  <c r="E11" i="4"/>
  <c r="E10" i="4"/>
  <c r="E8" i="4"/>
  <c r="C17" i="3" a="1"/>
  <c r="C17" i="3" s="1"/>
  <c r="C16" i="3"/>
  <c r="I19" i="3"/>
  <c r="I18" i="3"/>
  <c r="I17" i="3"/>
  <c r="I16" i="3"/>
  <c r="F21" i="3"/>
  <c r="F20" i="3"/>
  <c r="F19" i="3"/>
  <c r="F17" i="3"/>
  <c r="F16" i="3"/>
  <c r="E4" i="1"/>
  <c r="L28" i="1"/>
  <c r="L27" i="1"/>
  <c r="L26" i="1"/>
  <c r="L25" i="1"/>
  <c r="L24" i="1"/>
  <c r="L23" i="1"/>
  <c r="L22" i="1"/>
  <c r="L21" i="1"/>
  <c r="L20" i="1"/>
  <c r="B8" i="4"/>
  <c r="E9" i="4" s="1"/>
  <c r="B9" i="4"/>
  <c r="E13" i="4" s="1"/>
  <c r="C16" i="1"/>
  <c r="G13" i="1" s="1"/>
  <c r="Q30" i="1"/>
  <c r="R30" i="1"/>
  <c r="S22" i="1"/>
  <c r="S23" i="1"/>
  <c r="S24" i="1"/>
  <c r="S25" i="1"/>
  <c r="S26" i="1"/>
  <c r="S27" i="1"/>
  <c r="S28" i="1"/>
  <c r="S29" i="1"/>
  <c r="S21" i="1"/>
  <c r="E5" i="1"/>
  <c r="E6" i="1"/>
  <c r="E7" i="1"/>
  <c r="E8" i="1"/>
  <c r="E9" i="1"/>
  <c r="E10" i="1"/>
  <c r="E11" i="1"/>
  <c r="E12" i="1"/>
  <c r="E13" i="1"/>
  <c r="E14" i="1"/>
  <c r="E15" i="1"/>
  <c r="H5" i="1" l="1"/>
  <c r="F8" i="1"/>
  <c r="F7" i="1"/>
  <c r="F6" i="1"/>
  <c r="G12" i="1"/>
  <c r="G11" i="1"/>
  <c r="G10" i="1"/>
  <c r="G9" i="1"/>
  <c r="G8" i="1"/>
  <c r="F9" i="1"/>
  <c r="G7" i="1"/>
  <c r="H4" i="1"/>
  <c r="F11" i="1"/>
  <c r="F10" i="1"/>
  <c r="F5" i="1"/>
  <c r="G6" i="1"/>
  <c r="F4" i="1"/>
  <c r="G5" i="1"/>
  <c r="F15" i="1"/>
  <c r="G4" i="1"/>
  <c r="F14" i="1"/>
  <c r="G15" i="1"/>
  <c r="F13" i="1"/>
  <c r="G14" i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<sst xmlns="http://schemas.openxmlformats.org/spreadsheetml/2006/main" count="123" uniqueCount="111">
  <si>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</si>
  <si>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</si>
  <si>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</si>
  <si>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</si>
  <si>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</si>
  <si>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</si>
  <si>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</si>
  <si>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</si>
  <si>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</si>
  <si>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</si>
  <si>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</si>
  <si>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</si>
  <si>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</t>
  </si>
  <si>
    <t>custom  format</t>
  </si>
  <si>
    <t>Custom format</t>
  </si>
  <si>
    <t>Month</t>
  </si>
  <si>
    <t xml:space="preserve">Formulas </t>
  </si>
  <si>
    <t>use formulas</t>
  </si>
  <si>
    <t>"="</t>
  </si>
  <si>
    <t>=</t>
  </si>
  <si>
    <t>^</t>
  </si>
  <si>
    <t>/</t>
  </si>
  <si>
    <t>*</t>
  </si>
  <si>
    <t>+</t>
  </si>
  <si>
    <t>-</t>
  </si>
  <si>
    <t>&amp;</t>
  </si>
  <si>
    <t>&gt;</t>
  </si>
  <si>
    <t>&lt;</t>
  </si>
  <si>
    <t>Operators</t>
  </si>
  <si>
    <t>Precedence</t>
  </si>
  <si>
    <t>mathematical error handling</t>
  </si>
  <si>
    <t>use () for setting precedence</t>
  </si>
  <si>
    <t>function</t>
  </si>
  <si>
    <t>Num1</t>
  </si>
  <si>
    <t>Num2</t>
  </si>
  <si>
    <t>Reference</t>
  </si>
  <si>
    <t>relative</t>
  </si>
  <si>
    <t>absolute with $</t>
  </si>
  <si>
    <t>Total</t>
  </si>
  <si>
    <t>Share percent</t>
  </si>
  <si>
    <t>to keep row static $14</t>
  </si>
  <si>
    <t>to keep col  $C</t>
  </si>
  <si>
    <t>for both $C$14</t>
  </si>
  <si>
    <t>Constant</t>
  </si>
  <si>
    <t>Trae precedence</t>
  </si>
  <si>
    <t>under formula tab-&gt; formula auditing</t>
  </si>
  <si>
    <t>Formula</t>
  </si>
  <si>
    <t>Result</t>
  </si>
  <si>
    <t>AND(TRUE,FALSE)</t>
  </si>
  <si>
    <t>AND(TRUE,TRUE)</t>
  </si>
  <si>
    <t>AND("TRUE","FALSE")</t>
  </si>
  <si>
    <t>NOT(TRUE)</t>
  </si>
  <si>
    <t>NOT(1)</t>
  </si>
  <si>
    <t>NOT(0)</t>
  </si>
  <si>
    <t>TRUE FUNCTION</t>
  </si>
  <si>
    <t>*=TRUE()*</t>
  </si>
  <si>
    <t>*=TRUE*</t>
  </si>
  <si>
    <t>data</t>
  </si>
  <si>
    <t>text</t>
  </si>
  <si>
    <t>number</t>
  </si>
  <si>
    <t>formula</t>
  </si>
  <si>
    <t>result</t>
  </si>
  <si>
    <t>2^2/2*4</t>
  </si>
  <si>
    <t>answer</t>
  </si>
  <si>
    <t>2*2/2</t>
  </si>
  <si>
    <t>Number format</t>
  </si>
  <si>
    <t>date formats</t>
  </si>
  <si>
    <t>currency</t>
  </si>
  <si>
    <t>percentage</t>
  </si>
  <si>
    <t>fraction</t>
  </si>
  <si>
    <t>scientific</t>
  </si>
  <si>
    <t>time</t>
  </si>
  <si>
    <t>2+4*2/2</t>
  </si>
  <si>
    <t>2+2-3</t>
  </si>
  <si>
    <t>2-2+3</t>
  </si>
  <si>
    <t>(2&amp;2)/(1&amp;1)</t>
  </si>
  <si>
    <t>2=2&amp;2</t>
  </si>
  <si>
    <t>2&gt;2&amp;2</t>
  </si>
  <si>
    <t>2&lt;2&amp;2</t>
  </si>
  <si>
    <t>Number formating</t>
  </si>
  <si>
    <t>ERROR HANDLING</t>
  </si>
  <si>
    <t>FORMULA</t>
  </si>
  <si>
    <t>ABSOLUTE REFERENCE and RELATIVE REFERENCING</t>
  </si>
  <si>
    <t>AND(A3,A5)</t>
  </si>
  <si>
    <t>AND(31,3,3)</t>
  </si>
  <si>
    <t>AND(3&lt;1,1&lt;10)</t>
  </si>
  <si>
    <t>AND</t>
  </si>
  <si>
    <t>Column1</t>
  </si>
  <si>
    <t>NOT(A3&gt;10)</t>
  </si>
  <si>
    <t>NOT</t>
  </si>
  <si>
    <t>Function</t>
  </si>
  <si>
    <t>ISBLANK(CELL)</t>
  </si>
  <si>
    <t>ISERROR(CELL)</t>
  </si>
  <si>
    <t>ISNA(CELL)</t>
  </si>
  <si>
    <t>ISNUMBER(CELL)</t>
  </si>
  <si>
    <t>ISODD(CELL)</t>
  </si>
  <si>
    <t>ISEVEN(CELL)</t>
  </si>
  <si>
    <t>ISTEXT(CELL)</t>
  </si>
  <si>
    <t>OR(TRUE,FALSE)</t>
  </si>
  <si>
    <t>OR(TRUE,TRUE)</t>
  </si>
  <si>
    <t>OR(A3,A5)</t>
  </si>
  <si>
    <t>OR(31,3,3)</t>
  </si>
  <si>
    <t>OR("TRUE","FALSE")</t>
  </si>
  <si>
    <t>OR(3&lt;1,1&lt;10)</t>
  </si>
  <si>
    <t>OR</t>
  </si>
  <si>
    <t>if(cell&lt;10,"RIGHT",)</t>
  </si>
  <si>
    <t>IF(cell&lt;10,"RIGHT")</t>
  </si>
  <si>
    <t>IF(cell&gt;10,,"WRONG")</t>
  </si>
  <si>
    <t>IF(cell&gt;10,"RIGHT","WRONG")</t>
  </si>
  <si>
    <t>RESULT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</si>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</sst>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64" fontId="0" fillId="0" borderId="1" xfId="0" applyNumberFormat="1" applyBorder="1"/>
    <xf numFmtId="38" fontId="0" fillId="2" borderId="1" xfId="0" applyNumberFormat="1" applyFill="1" applyBorder="1"/>
    <xf numFmtId="10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/>
    <xf numFmtId="0" fontId="0" fillId="0" borderId="5" xfId="0" applyBorder="1" applyAlignment="1">
      <alignment wrapText="1"/>
    </xf>
    <xf numFmtId="40" fontId="0" fillId="0" borderId="3" xfId="0" quotePrefix="1" applyNumberFormat="1" applyBorder="1"/>
    <xf numFmtId="0" fontId="0" fillId="0" borderId="3" xfId="0" applyBorder="1" applyAlignment="1">
      <alignment wrapText="1"/>
    </xf>
    <xf numFmtId="0" fontId="0" fillId="0" borderId="16" xfId="0" applyBorder="1" applyAlignment="1">
      <alignment wrapText="1"/>
    </xf>
    <xf numFmtId="17" fontId="0" fillId="0" borderId="5" xfId="0" applyNumberFormat="1" applyBorder="1"/>
    <xf numFmtId="38" fontId="0" fillId="0" borderId="3" xfId="0" applyNumberFormat="1" applyBorder="1"/>
    <xf numFmtId="14" fontId="0" fillId="0" borderId="3" xfId="0" applyNumberFormat="1" applyBorder="1"/>
    <xf numFmtId="164" fontId="0" fillId="0" borderId="3" xfId="0" applyNumberFormat="1" applyBorder="1"/>
    <xf numFmtId="10" fontId="0" fillId="0" borderId="3" xfId="0" applyNumberFormat="1" applyBorder="1"/>
    <xf numFmtId="12" fontId="0" fillId="0" borderId="3" xfId="0" applyNumberFormat="1" applyBorder="1"/>
    <xf numFmtId="48" fontId="0" fillId="0" borderId="3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8" fontId="0" fillId="0" borderId="16" xfId="0" applyNumberFormat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6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5AC12E-9C04-43DD-8045-6A6F1AE17996}" name="Table8" displayName="Table8" ref="B19:C29" totalsRowShown="0" headerRowDxfId="64" headerRowBorderDxfId="63" tableBorderDxfId="62" totalsRowBorderDxfId="61">
  <autoFilter ref="B19:C29" xr:uid="{FF5AC12E-9C04-43DD-8045-6A6F1AE17996}"/>
  <tableColumns count="2">
    <tableColumn id="1" xr3:uid="{5F7F3B10-E14E-4FB7-AFDA-0E08480BF4D4}" name="Number" dataDxfId="60"/>
    <tableColumn id="2" xr3:uid="{BB4B1FB5-31CD-4A02-9CA5-85BE629851FB}" name="custom  format" dataDxfId="5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AE5D371-FFBF-494A-87FC-7B5531BC6DDC}" name="Table16" displayName="Table16" ref="H19:I28" totalsRowShown="0" headerRowDxfId="58" headerRowBorderDxfId="57" tableBorderDxfId="56" totalsRowBorderDxfId="55">
  <autoFilter ref="H19:I28" xr:uid="{6AE5D371-FFBF-494A-87FC-7B5531BC6DDC}"/>
  <tableColumns count="2">
    <tableColumn id="1" xr3:uid="{6F831DF6-35EF-4FEC-ADBC-F08807AF9549}" name="Operators" dataDxfId="54"/>
    <tableColumn id="2" xr3:uid="{F2078DA1-F45D-4E51-94C9-AEED6383E112}" name="Precedence" dataDxfId="53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C9C441D-4150-44B4-B6C3-48452F25371B}" name="Table17" displayName="Table17" ref="K19:L28" totalsRowShown="0" headerRowDxfId="52" headerRowBorderDxfId="51" tableBorderDxfId="50" totalsRowBorderDxfId="49">
  <autoFilter ref="K19:L28" xr:uid="{1C9C441D-4150-44B4-B6C3-48452F25371B}"/>
  <tableColumns count="2">
    <tableColumn id="1" xr3:uid="{43AECA00-9A32-4282-8B7F-A2144DEEB9D4}" name="Formula" dataDxfId="48"/>
    <tableColumn id="2" xr3:uid="{3208B88A-B091-46E8-9FEA-3316315A2891}" name="answer" dataDxfId="47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EA2893C-5011-4FDC-9CBF-C8BC465D669E}" name="Table18" displayName="Table18" ref="N19:O26" totalsRowShown="0" headerRowDxfId="46" headerRowBorderDxfId="45" tableBorderDxfId="44" totalsRowBorderDxfId="43">
  <autoFilter ref="N19:O26" xr:uid="{5EA2893C-5011-4FDC-9CBF-C8BC465D669E}"/>
  <tableColumns count="2">
    <tableColumn id="1" xr3:uid="{03BD6E24-CA1F-4B7E-87D6-4FA631B01503}" name="Number formating" dataDxfId="42"/>
    <tableColumn id="2" xr3:uid="{F7397E72-BF5A-497B-83A7-0A5B62009AAC}" name="Column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CF3E0B2-36B6-4D89-908F-95516A27EAD0}" name="Table19" displayName="Table19" ref="Q20:S30" totalsRowShown="0" headerRowBorderDxfId="41" tableBorderDxfId="40" totalsRowBorderDxfId="39">
  <autoFilter ref="Q20:S30" xr:uid="{ACF3E0B2-36B6-4D89-908F-95516A27EAD0}"/>
  <tableColumns count="3">
    <tableColumn id="1" xr3:uid="{4CF2E038-7DBE-4DB2-B16A-F4134E51F0DD}" name="Num1" dataDxfId="38"/>
    <tableColumn id="2" xr3:uid="{9CADE8E4-20FF-4F04-A2A2-D6E0AC8B7E09}" name="Num2" dataDxfId="37"/>
    <tableColumn id="3" xr3:uid="{FD1D1FBE-C2FB-4B38-A254-0BD3F6B59889}" name="function" dataDxfId="36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C9D524-CB73-43FC-A0AA-AF155F8751C5}" name="Table4" displayName="Table4" ref="E15:F21" totalsRowShown="0" headerRowDxfId="35" headerRowBorderDxfId="34" tableBorderDxfId="33">
  <autoFilter ref="E15:F21" xr:uid="{BAC9D524-CB73-43FC-A0AA-AF155F8751C5}"/>
  <tableColumns count="2">
    <tableColumn id="1" xr3:uid="{DA9E720E-A6AA-4BE3-A165-8905C16E139A}" name="FORMULA" dataDxfId="32"/>
    <tableColumn id="2" xr3:uid="{D1271E89-0086-4D5F-9A2B-5E51F5A7B842}" name="Result" dataDxfId="31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961BDC-8AED-4328-9B34-0E36768F01CB}" name="Table5" displayName="Table5" ref="H15:I19" totalsRowShown="0" headerRowDxfId="30" headerRowBorderDxfId="29" tableBorderDxfId="28" totalsRowBorderDxfId="27">
  <autoFilter ref="H15:I19" xr:uid="{8B961BDC-8AED-4328-9B34-0E36768F01CB}"/>
  <tableColumns count="2">
    <tableColumn id="1" xr3:uid="{F9B095BB-A6B1-422E-9F25-62DDB55782F0}" name="FORMULA" dataDxfId="26"/>
    <tableColumn id="2" xr3:uid="{DF47FB1C-2FD3-4A12-9E33-E6DE3CBC5E07}" name="Result" dataDxfId="2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C3A468-1635-45EB-83DD-4DE1D32F133D}" name="Table6" displayName="Table6" ref="B15:C17" totalsRowShown="0" headerRowDxfId="24" headerRowBorderDxfId="23" tableBorderDxfId="22" totalsRowBorderDxfId="21">
  <autoFilter ref="B15:C17" xr:uid="{6BC3A468-1635-45EB-83DD-4DE1D32F133D}"/>
  <tableColumns count="2">
    <tableColumn id="1" xr3:uid="{17D089F8-2E42-4CF2-9CB0-965989B3569C}" name="Function" dataDxfId="20"/>
    <tableColumn id="2" xr3:uid="{0E0D7C19-44E1-47AA-B532-A1070F327F58}" name="Result" dataDxfId="19">
      <calculatedColumnFormula array="1">IF(E5&lt;10,"smaller",fals)</calculatedColumnFormula>
    </tableColumn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C30BEB-6AB2-4F78-A59B-B04C86E06D22}" name="Table7" displayName="Table7" ref="E4:E10" totalsRowShown="0" headerRowBorderDxfId="18" tableBorderDxfId="17" totalsRowBorderDxfId="16">
  <autoFilter ref="E4:E10" xr:uid="{F1C30BEB-6AB2-4F78-A59B-B04C86E06D22}"/>
  <tableColumns count="1">
    <tableColumn id="1" xr3:uid="{26640084-39CB-4999-A3FF-CFD9F7B95CF2}" name="data" dataDxfId="15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5601D9-3BEC-41DA-8DED-D88CEEB49FC5}" name="Table412" displayName="Table412" ref="K15:L21" totalsRowShown="0" headerRowDxfId="14" headerRowBorderDxfId="13" tableBorderDxfId="12">
  <autoFilter ref="K15:L21" xr:uid="{735601D9-3BEC-41DA-8DED-D88CEEB49FC5}"/>
  <tableColumns count="2">
    <tableColumn id="1" xr3:uid="{C424101A-62F9-4C89-9038-638D162EADB6}" name="FORMULA" dataDxfId="11"/>
    <tableColumn id="2" xr3:uid="{605CDECC-1403-46C7-B9C8-0CE265213281}" name="Result" dataDxfId="10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622466-ED06-44E4-B65C-8A2C6CF111B0}" name="Table12" displayName="Table12" ref="B10:C14" totalsRowShown="0" headerRowDxfId="9" headerRowBorderDxfId="8" tableBorderDxfId="7" totalsRowBorderDxfId="6">
  <autoFilter ref="B10:C14" xr:uid="{B8622466-ED06-44E4-B65C-8A2C6CF111B0}"/>
  <tableColumns count="2">
    <tableColumn id="1" xr3:uid="{9C226F6A-4185-4E38-B7C0-1F4A04C37AA4}" name="FORMULA" dataDxfId="5"/>
    <tableColumn id="2" xr3:uid="{9E5C2E9E-096B-4A4F-AA4F-7C87D4BC5DA1}" name="RESULT" dataDxfId="4"/>
  </tableColumns>
  <tableStyleInfo name="TableStyleDark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6F85110-DC3C-463A-A9E2-6F148C554808}" name="Table13" displayName="Table13" ref="B3:B6" totalsRowShown="0">
  <autoFilter ref="B3:B6" xr:uid="{06F85110-DC3C-463A-A9E2-6F148C554808}"/>
  <tableColumns count="1">
    <tableColumn id="1" xr3:uid="{5840972C-E901-4EA7-B4D1-028EE2AE1B31}" name="DATA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427469C-8525-4AAC-A748-7EC18D3D8DB4}" name="Table10" displayName="Table10" ref="D7:E14" totalsRowShown="0">
  <autoFilter ref="D7:E14" xr:uid="{6427469C-8525-4AAC-A748-7EC18D3D8DB4}"/>
  <tableColumns count="2">
    <tableColumn id="1" xr3:uid="{C5E50233-9535-423E-BC31-6647238CE2C3}" name="formula"/>
    <tableColumn id="2" xr3:uid="{F40E2B7D-66BD-4BD6-B400-D6D4FAFA0193}" name="result"/>
  </tableColumns>
  <tableStyleInfo name="TableStyleDark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B1B9602-DBFC-4E2D-9D7B-10A60754E406}" name="Table15" displayName="Table15" ref="B7:B14" totalsRowShown="0" headerRowBorderDxfId="3" tableBorderDxfId="2" totalsRowBorderDxfId="1">
  <autoFilter ref="B7:B14" xr:uid="{0B1B9602-DBFC-4E2D-9D7B-10A60754E406}"/>
  <tableColumns count="1">
    <tableColumn id="1" xr3:uid="{2195D2BC-2F0C-4235-8002-8F72A240E890}" name="DATA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2D6E-DA1F-434A-AFAE-F72228A2CB22}">
  <sheetPr>
    <tabColor theme="3"/>
  </sheetPr>
  <dimension ref="B2:S30"/>
  <sheetViews>
    <sheetView topLeftCell="A27" zoomScale="85" zoomScaleNormal="47" workbookViewId="0">
      <selection activeCell="H4" sqref="H4"/>
    </sheetView>
  </sheetViews>
  <sheetFormatPr defaultRowHeight="14.5" x14ac:dyDescent="0.35"/>
  <cols>
    <col min="2" max="2" width="16.08984375" customWidth="1"/>
    <col min="3" max="3" width="21.6328125" customWidth="1"/>
    <col min="4" max="4" width="15.08984375" customWidth="1"/>
    <col min="5" max="5" width="14.36328125" customWidth="1"/>
    <col min="6" max="6" width="15.81640625" customWidth="1"/>
    <col min="8" max="8" width="12.08984375" customWidth="1"/>
    <col min="9" max="9" width="12.36328125" customWidth="1"/>
    <col min="11" max="11" width="20.54296875" customWidth="1"/>
    <col min="12" max="12" width="13.54296875" customWidth="1"/>
    <col min="13" max="13" width="11" customWidth="1"/>
    <col min="14" max="14" width="18.1796875" customWidth="1"/>
    <col min="15" max="15" width="10.81640625" customWidth="1"/>
    <col min="17" max="17" width="16.54296875" customWidth="1"/>
    <col min="18" max="18" width="10.1796875" bestFit="1" customWidth="1"/>
    <col min="19" max="19" width="11.81640625" customWidth="1"/>
  </cols>
  <sheetData>
    <row r="2" spans="2:9" x14ac:dyDescent="0.35">
      <c r="B2" s="32" t="s">
        <v>82</v>
      </c>
      <c r="C2" s="32"/>
      <c r="D2" s="32"/>
      <c r="E2" s="32"/>
      <c r="F2" s="32"/>
      <c r="G2" s="32"/>
      <c r="H2" s="32"/>
      <c r="I2" s="32"/>
    </row>
    <row r="3" spans="2:9" x14ac:dyDescent="0.35">
      <c r="B3" s="1" t="s">
        <v>15</v>
      </c>
      <c r="C3" s="1" t="s">
        <v>12</v>
      </c>
      <c r="D3" s="1" t="s">
        <v>14</v>
      </c>
      <c r="E3" s="1" t="s">
        <v>81</v>
      </c>
      <c r="F3" s="1" t="s">
        <v>39</v>
      </c>
      <c r="G3" s="32" t="s">
        <v>43</v>
      </c>
      <c r="H3" s="32"/>
      <c r="I3" s="32"/>
    </row>
    <row r="4" spans="2:9" x14ac:dyDescent="0.35">
      <c r="B4" s="1" t="s">
        <v>0</v>
      </c>
      <c r="C4" s="2">
        <v>100</v>
      </c>
      <c r="D4" s="3">
        <v>1000</v>
      </c>
      <c r="E4" s="2">
        <f t="shared" ref="E4:E15" si="0">C4+D4</f>
        <v>1100</v>
      </c>
      <c r="F4" s="4">
        <f t="shared" ref="F4:H5" si="1">C4/$C$16</f>
        <v>7.8988941548183256E-2</v>
      </c>
      <c r="G4" s="4">
        <f t="shared" si="1"/>
        <v>0.78988941548183256</v>
      </c>
      <c r="H4" s="4">
        <f t="shared" si="1"/>
        <v>0.86887835703001581</v>
      </c>
      <c r="I4" s="1"/>
    </row>
    <row r="5" spans="2:9" x14ac:dyDescent="0.35">
      <c r="B5" s="1" t="s">
        <v>1</v>
      </c>
      <c r="C5" s="2">
        <v>101</v>
      </c>
      <c r="D5" s="3">
        <v>1001</v>
      </c>
      <c r="E5" s="2">
        <f t="shared" si="0"/>
        <v>1102</v>
      </c>
      <c r="F5" s="4">
        <f t="shared" si="1"/>
        <v>7.9778830963665087E-2</v>
      </c>
      <c r="G5" s="4">
        <f t="shared" si="1"/>
        <v>0.79067930489731442</v>
      </c>
      <c r="H5" s="4">
        <f t="shared" si="1"/>
        <v>0.87045813586097942</v>
      </c>
      <c r="I5" s="1"/>
    </row>
    <row r="6" spans="2:9" x14ac:dyDescent="0.35">
      <c r="B6" s="1" t="s">
        <v>2</v>
      </c>
      <c r="C6" s="2">
        <v>102</v>
      </c>
      <c r="D6" s="3">
        <v>1002</v>
      </c>
      <c r="E6" s="2">
        <f t="shared" si="0"/>
        <v>1104</v>
      </c>
      <c r="F6" s="4">
        <f t="shared" ref="F6:F15" si="2">C6/$C$16</f>
        <v>8.0568720379146919E-2</v>
      </c>
      <c r="G6" s="4">
        <f t="shared" ref="G6:G15" si="3">D6/$C$16</f>
        <v>0.79146919431279616</v>
      </c>
      <c r="H6" s="4"/>
      <c r="I6" s="1"/>
    </row>
    <row r="7" spans="2:9" x14ac:dyDescent="0.35">
      <c r="B7" s="1" t="s">
        <v>3</v>
      </c>
      <c r="C7" s="2">
        <v>103</v>
      </c>
      <c r="D7" s="3">
        <v>1003</v>
      </c>
      <c r="E7" s="2">
        <f t="shared" si="0"/>
        <v>1106</v>
      </c>
      <c r="F7" s="4">
        <f t="shared" si="2"/>
        <v>8.135860979462875E-2</v>
      </c>
      <c r="G7" s="4">
        <f t="shared" si="3"/>
        <v>0.79225908372827802</v>
      </c>
      <c r="H7" s="4"/>
      <c r="I7" s="1"/>
    </row>
    <row r="8" spans="2:9" x14ac:dyDescent="0.35">
      <c r="B8" s="1" t="s">
        <v>4</v>
      </c>
      <c r="C8" s="2">
        <v>104</v>
      </c>
      <c r="D8" s="3">
        <v>1004</v>
      </c>
      <c r="E8" s="2">
        <f t="shared" si="0"/>
        <v>1108</v>
      </c>
      <c r="F8" s="4">
        <f t="shared" si="2"/>
        <v>8.2148499210110582E-2</v>
      </c>
      <c r="G8" s="4">
        <f t="shared" si="3"/>
        <v>0.79304897314375988</v>
      </c>
      <c r="H8" s="4"/>
      <c r="I8" s="1"/>
    </row>
    <row r="9" spans="2:9" x14ac:dyDescent="0.35">
      <c r="B9" s="1" t="s">
        <v>5</v>
      </c>
      <c r="C9" s="2">
        <v>105</v>
      </c>
      <c r="D9" s="3">
        <v>1005</v>
      </c>
      <c r="E9" s="2">
        <f t="shared" si="0"/>
        <v>1110</v>
      </c>
      <c r="F9" s="4">
        <f t="shared" si="2"/>
        <v>8.2938388625592413E-2</v>
      </c>
      <c r="G9" s="4">
        <f t="shared" si="3"/>
        <v>0.79383886255924174</v>
      </c>
      <c r="H9" s="4"/>
      <c r="I9" s="1"/>
    </row>
    <row r="10" spans="2:9" x14ac:dyDescent="0.35">
      <c r="B10" s="1" t="s">
        <v>6</v>
      </c>
      <c r="C10" s="2">
        <v>106</v>
      </c>
      <c r="D10" s="3">
        <v>1006</v>
      </c>
      <c r="E10" s="2">
        <f t="shared" si="0"/>
        <v>1112</v>
      </c>
      <c r="F10" s="4">
        <f t="shared" si="2"/>
        <v>8.3728278041074244E-2</v>
      </c>
      <c r="G10" s="4">
        <f t="shared" si="3"/>
        <v>0.79462875197472349</v>
      </c>
      <c r="H10" s="4"/>
      <c r="I10" s="1"/>
    </row>
    <row r="11" spans="2:9" x14ac:dyDescent="0.35">
      <c r="B11" s="1" t="s">
        <v>7</v>
      </c>
      <c r="C11" s="2">
        <v>107</v>
      </c>
      <c r="D11" s="3">
        <v>1007</v>
      </c>
      <c r="E11" s="2">
        <f t="shared" si="0"/>
        <v>1114</v>
      </c>
      <c r="F11" s="4">
        <f t="shared" si="2"/>
        <v>8.4518167456556076E-2</v>
      </c>
      <c r="G11" s="4">
        <f t="shared" si="3"/>
        <v>0.79541864139020535</v>
      </c>
      <c r="H11" s="4"/>
      <c r="I11" s="1"/>
    </row>
    <row r="12" spans="2:9" x14ac:dyDescent="0.35">
      <c r="B12" s="1" t="s">
        <v>8</v>
      </c>
      <c r="C12" s="2">
        <v>108</v>
      </c>
      <c r="D12" s="3">
        <v>1008</v>
      </c>
      <c r="E12" s="2">
        <f t="shared" si="0"/>
        <v>1116</v>
      </c>
      <c r="F12" s="4">
        <f t="shared" si="2"/>
        <v>8.5308056872037921E-2</v>
      </c>
      <c r="G12" s="4">
        <f t="shared" si="3"/>
        <v>0.79620853080568721</v>
      </c>
      <c r="H12" s="4"/>
      <c r="I12" s="1"/>
    </row>
    <row r="13" spans="2:9" x14ac:dyDescent="0.35">
      <c r="B13" s="1" t="s">
        <v>9</v>
      </c>
      <c r="C13" s="2">
        <v>109</v>
      </c>
      <c r="D13" s="3">
        <v>1009</v>
      </c>
      <c r="E13" s="2">
        <f t="shared" si="0"/>
        <v>1118</v>
      </c>
      <c r="F13" s="4">
        <f t="shared" si="2"/>
        <v>8.6097946287519753E-2</v>
      </c>
      <c r="G13" s="4">
        <f t="shared" si="3"/>
        <v>0.79699842022116907</v>
      </c>
      <c r="H13" s="4"/>
      <c r="I13" s="1"/>
    </row>
    <row r="14" spans="2:9" x14ac:dyDescent="0.35">
      <c r="B14" s="1" t="s">
        <v>10</v>
      </c>
      <c r="C14" s="2">
        <v>110</v>
      </c>
      <c r="D14" s="3">
        <v>1010</v>
      </c>
      <c r="E14" s="2">
        <f t="shared" si="0"/>
        <v>1120</v>
      </c>
      <c r="F14" s="4">
        <f t="shared" si="2"/>
        <v>8.6887835703001584E-2</v>
      </c>
      <c r="G14" s="4">
        <f t="shared" si="3"/>
        <v>0.79778830963665082</v>
      </c>
      <c r="H14" s="4"/>
      <c r="I14" s="1"/>
    </row>
    <row r="15" spans="2:9" x14ac:dyDescent="0.35">
      <c r="B15" s="1" t="s">
        <v>11</v>
      </c>
      <c r="C15" s="2">
        <v>111</v>
      </c>
      <c r="D15" s="3">
        <v>1011</v>
      </c>
      <c r="E15" s="2">
        <f t="shared" si="0"/>
        <v>1122</v>
      </c>
      <c r="F15" s="4">
        <f t="shared" si="2"/>
        <v>8.7677725118483416E-2</v>
      </c>
      <c r="G15" s="4">
        <f t="shared" si="3"/>
        <v>0.79857819905213268</v>
      </c>
      <c r="H15" s="4"/>
      <c r="I15" s="1"/>
    </row>
    <row r="16" spans="2:9" x14ac:dyDescent="0.35">
      <c r="B16" s="1" t="s">
        <v>38</v>
      </c>
      <c r="C16" s="2">
        <f>SUM(C4:C15)</f>
        <v>1266</v>
      </c>
      <c r="D16" s="1"/>
      <c r="E16" s="1"/>
      <c r="F16" s="1"/>
      <c r="G16" s="1"/>
      <c r="H16" s="1"/>
      <c r="I16" s="1"/>
    </row>
    <row r="19" spans="2:19" x14ac:dyDescent="0.35">
      <c r="B19" s="13" t="s">
        <v>12</v>
      </c>
      <c r="C19" s="14" t="s">
        <v>13</v>
      </c>
      <c r="H19" s="13" t="s">
        <v>28</v>
      </c>
      <c r="I19" s="14" t="s">
        <v>29</v>
      </c>
      <c r="K19" s="13" t="s">
        <v>46</v>
      </c>
      <c r="L19" s="14" t="s">
        <v>63</v>
      </c>
      <c r="N19" s="29" t="s">
        <v>79</v>
      </c>
      <c r="O19" s="30" t="s">
        <v>87</v>
      </c>
      <c r="Q19" s="32" t="s">
        <v>80</v>
      </c>
      <c r="R19" s="32"/>
      <c r="S19" s="32"/>
    </row>
    <row r="20" spans="2:19" x14ac:dyDescent="0.35">
      <c r="B20" s="11" t="s">
        <v>16</v>
      </c>
      <c r="C20" s="19" t="s">
        <v>18</v>
      </c>
      <c r="H20" s="11" t="s">
        <v>20</v>
      </c>
      <c r="I20" s="12">
        <v>1</v>
      </c>
      <c r="K20" s="11" t="s">
        <v>62</v>
      </c>
      <c r="L20" s="12">
        <f>2^2/2*4</f>
        <v>8</v>
      </c>
      <c r="N20" s="11" t="s">
        <v>65</v>
      </c>
      <c r="O20" s="23">
        <v>1000000</v>
      </c>
      <c r="Q20" s="13" t="s">
        <v>33</v>
      </c>
      <c r="R20" s="5" t="s">
        <v>34</v>
      </c>
      <c r="S20" s="14" t="s">
        <v>32</v>
      </c>
    </row>
    <row r="21" spans="2:19" x14ac:dyDescent="0.35">
      <c r="B21" s="11"/>
      <c r="C21" s="12" t="s">
        <v>17</v>
      </c>
      <c r="H21" s="11" t="s">
        <v>21</v>
      </c>
      <c r="I21" s="12">
        <v>2</v>
      </c>
      <c r="K21" s="11" t="s">
        <v>64</v>
      </c>
      <c r="L21" s="12">
        <f>2*2/2</f>
        <v>2</v>
      </c>
      <c r="N21" s="11" t="s">
        <v>66</v>
      </c>
      <c r="O21" s="24">
        <v>37234</v>
      </c>
      <c r="Q21" s="11">
        <v>0</v>
      </c>
      <c r="R21" s="1">
        <v>0</v>
      </c>
      <c r="S21" s="12" t="str">
        <f>IFERROR(Q21/R21,"DIV ERROR")</f>
        <v>DIV ERROR</v>
      </c>
    </row>
    <row r="22" spans="2:19" ht="29" x14ac:dyDescent="0.35">
      <c r="B22" s="11" t="s">
        <v>28</v>
      </c>
      <c r="C22" s="20" t="s">
        <v>31</v>
      </c>
      <c r="H22" s="11" t="s">
        <v>22</v>
      </c>
      <c r="I22" s="12">
        <v>2</v>
      </c>
      <c r="K22" s="11" t="s">
        <v>72</v>
      </c>
      <c r="L22" s="12">
        <f>2+4*2/2</f>
        <v>6</v>
      </c>
      <c r="N22" s="11" t="s">
        <v>67</v>
      </c>
      <c r="O22" s="25">
        <v>2000</v>
      </c>
      <c r="Q22" s="11">
        <v>1</v>
      </c>
      <c r="R22" s="1">
        <v>1</v>
      </c>
      <c r="S22" s="12">
        <f t="shared" ref="S22:S29" si="4">IFERROR(Q22/R22,"DIV ERROR")</f>
        <v>1</v>
      </c>
    </row>
    <row r="23" spans="2:19" ht="29" x14ac:dyDescent="0.35">
      <c r="B23" s="18" t="s">
        <v>30</v>
      </c>
      <c r="C23" s="12"/>
      <c r="H23" s="11" t="s">
        <v>23</v>
      </c>
      <c r="I23" s="12">
        <v>3</v>
      </c>
      <c r="K23" s="11" t="s">
        <v>73</v>
      </c>
      <c r="L23" s="12">
        <f>2+2-3</f>
        <v>1</v>
      </c>
      <c r="N23" s="11" t="s">
        <v>68</v>
      </c>
      <c r="O23" s="26">
        <v>20</v>
      </c>
      <c r="Q23" s="11">
        <v>2</v>
      </c>
      <c r="R23" s="1">
        <v>2</v>
      </c>
      <c r="S23" s="12">
        <f t="shared" si="4"/>
        <v>1</v>
      </c>
    </row>
    <row r="24" spans="2:19" x14ac:dyDescent="0.35">
      <c r="B24" s="11" t="s">
        <v>35</v>
      </c>
      <c r="C24" s="12" t="s">
        <v>36</v>
      </c>
      <c r="H24" s="11" t="s">
        <v>24</v>
      </c>
      <c r="I24" s="12">
        <v>3</v>
      </c>
      <c r="K24" s="11" t="s">
        <v>74</v>
      </c>
      <c r="L24" s="12">
        <f>2-2+3</f>
        <v>3</v>
      </c>
      <c r="N24" s="11" t="s">
        <v>69</v>
      </c>
      <c r="O24" s="27">
        <v>1.6666666666666667</v>
      </c>
      <c r="Q24" s="11">
        <v>3</v>
      </c>
      <c r="R24" s="1">
        <v>3</v>
      </c>
      <c r="S24" s="12">
        <f t="shared" si="4"/>
        <v>1</v>
      </c>
    </row>
    <row r="25" spans="2:19" x14ac:dyDescent="0.35">
      <c r="B25" s="11"/>
      <c r="C25" s="12" t="s">
        <v>37</v>
      </c>
      <c r="H25" s="11" t="s">
        <v>25</v>
      </c>
      <c r="I25" s="12">
        <v>4</v>
      </c>
      <c r="K25" s="11" t="s">
        <v>75</v>
      </c>
      <c r="L25" s="12">
        <f>(2&amp;2)/(1&amp;1)</f>
        <v>2</v>
      </c>
      <c r="N25" s="11" t="s">
        <v>70</v>
      </c>
      <c r="O25" s="28">
        <v>245</v>
      </c>
      <c r="Q25" s="11">
        <v>4</v>
      </c>
      <c r="R25" s="1">
        <v>4</v>
      </c>
      <c r="S25" s="12">
        <f t="shared" si="4"/>
        <v>1</v>
      </c>
    </row>
    <row r="26" spans="2:19" x14ac:dyDescent="0.35">
      <c r="B26" s="11"/>
      <c r="C26" s="12" t="s">
        <v>40</v>
      </c>
      <c r="H26" s="11" t="s">
        <v>19</v>
      </c>
      <c r="I26" s="12">
        <v>5</v>
      </c>
      <c r="K26" s="22" t="s">
        <v>76</v>
      </c>
      <c r="L26" s="12" t="b">
        <f>2=2&amp;2</f>
        <v>0</v>
      </c>
      <c r="N26" s="15" t="s">
        <v>71</v>
      </c>
      <c r="O26" s="31">
        <v>23</v>
      </c>
      <c r="Q26" s="11">
        <v>5</v>
      </c>
      <c r="R26" s="1">
        <v>5</v>
      </c>
      <c r="S26" s="12">
        <f t="shared" si="4"/>
        <v>1</v>
      </c>
    </row>
    <row r="27" spans="2:19" x14ac:dyDescent="0.35">
      <c r="B27" s="11"/>
      <c r="C27" s="12" t="s">
        <v>41</v>
      </c>
      <c r="H27" s="11" t="s">
        <v>26</v>
      </c>
      <c r="I27" s="12">
        <v>5</v>
      </c>
      <c r="K27" s="11" t="s">
        <v>77</v>
      </c>
      <c r="L27" s="12" t="b">
        <f>2&gt;2&amp;2</f>
        <v>0</v>
      </c>
      <c r="Q27" s="11">
        <v>6</v>
      </c>
      <c r="R27" s="1">
        <v>6</v>
      </c>
      <c r="S27" s="12">
        <f t="shared" si="4"/>
        <v>1</v>
      </c>
    </row>
    <row r="28" spans="2:19" x14ac:dyDescent="0.35">
      <c r="B28" s="11"/>
      <c r="C28" s="12" t="s">
        <v>42</v>
      </c>
      <c r="H28" s="15" t="s">
        <v>27</v>
      </c>
      <c r="I28" s="16">
        <v>5</v>
      </c>
      <c r="K28" s="15" t="s">
        <v>78</v>
      </c>
      <c r="L28" s="16" t="b">
        <f>2&gt;2&amp;2</f>
        <v>0</v>
      </c>
      <c r="Q28" s="11">
        <v>7</v>
      </c>
      <c r="R28" s="1">
        <v>7</v>
      </c>
      <c r="S28" s="12">
        <f t="shared" si="4"/>
        <v>1</v>
      </c>
    </row>
    <row r="29" spans="2:19" ht="29" x14ac:dyDescent="0.35">
      <c r="B29" s="15" t="s">
        <v>44</v>
      </c>
      <c r="C29" s="21" t="s">
        <v>45</v>
      </c>
      <c r="Q29" s="11">
        <v>8</v>
      </c>
      <c r="R29" s="1">
        <v>8</v>
      </c>
      <c r="S29" s="12">
        <f t="shared" si="4"/>
        <v>1</v>
      </c>
    </row>
    <row r="30" spans="2:19" x14ac:dyDescent="0.35">
      <c r="Q30" s="15">
        <f>SUM(Q21:Q29)</f>
        <v>36</v>
      </c>
      <c r="R30" s="6">
        <f>SUM(R21:R29)</f>
        <v>36</v>
      </c>
      <c r="S30" s="16"/>
    </row>
  </sheetData>
  <mergeCells count="3">
    <mergeCell ref="G3:I3"/>
    <mergeCell ref="Q19:S19"/>
    <mergeCell ref="B2:I2"/>
  </mergeCells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51D0-32A3-4B0E-B229-AF5E6FBC59C3}">
  <sheetPr>
    <tabColor theme="8"/>
  </sheetPr>
  <dimension ref="B4:L21"/>
  <sheetViews>
    <sheetView zoomScale="61" workbookViewId="0">
      <selection activeCell="E8" sqref="E8"/>
    </sheetView>
  </sheetViews>
  <sheetFormatPr defaultRowHeight="14.5" x14ac:dyDescent="0.35"/>
  <cols>
    <col min="1" max="2" width="16.26953125" customWidth="1"/>
    <col min="3" max="3" width="13.08984375" customWidth="1"/>
    <col min="4" max="4" width="4.6328125" customWidth="1"/>
    <col min="5" max="5" width="21.26953125" customWidth="1"/>
    <col min="6" max="6" width="13.26953125" customWidth="1"/>
    <col min="7" max="7" width="3.6328125" customWidth="1"/>
    <col min="11" max="11" width="18.08984375" customWidth="1"/>
  </cols>
  <sheetData>
    <row r="4" spans="2:12" x14ac:dyDescent="0.35">
      <c r="E4" s="7" t="s">
        <v>57</v>
      </c>
    </row>
    <row r="5" spans="2:12" x14ac:dyDescent="0.35">
      <c r="E5" s="17">
        <v>1</v>
      </c>
    </row>
    <row r="6" spans="2:12" x14ac:dyDescent="0.35">
      <c r="E6" s="17">
        <v>-100</v>
      </c>
    </row>
    <row r="7" spans="2:12" x14ac:dyDescent="0.35">
      <c r="E7" s="17">
        <v>0</v>
      </c>
    </row>
    <row r="8" spans="2:12" x14ac:dyDescent="0.35">
      <c r="E8" s="17"/>
    </row>
    <row r="9" spans="2:12" x14ac:dyDescent="0.35">
      <c r="E9" s="17" t="s">
        <v>58</v>
      </c>
    </row>
    <row r="10" spans="2:12" x14ac:dyDescent="0.35">
      <c r="E10" s="10" t="s">
        <v>59</v>
      </c>
    </row>
    <row r="13" spans="2:12" ht="15" thickBot="1" x14ac:dyDescent="0.4"/>
    <row r="14" spans="2:12" x14ac:dyDescent="0.35">
      <c r="B14" s="32" t="s">
        <v>54</v>
      </c>
      <c r="C14" s="32"/>
      <c r="E14" s="33" t="s">
        <v>86</v>
      </c>
      <c r="F14" s="34"/>
      <c r="H14" s="32" t="s">
        <v>89</v>
      </c>
      <c r="I14" s="32"/>
      <c r="K14" s="33" t="s">
        <v>104</v>
      </c>
      <c r="L14" s="34"/>
    </row>
    <row r="15" spans="2:12" ht="15" thickBot="1" x14ac:dyDescent="0.4">
      <c r="B15" s="1" t="s">
        <v>90</v>
      </c>
      <c r="C15" s="1" t="s">
        <v>47</v>
      </c>
      <c r="E15" s="8" t="s">
        <v>81</v>
      </c>
      <c r="F15" s="9" t="s">
        <v>47</v>
      </c>
      <c r="H15" s="1" t="s">
        <v>81</v>
      </c>
      <c r="I15" s="1" t="s">
        <v>47</v>
      </c>
      <c r="K15" s="8" t="s">
        <v>81</v>
      </c>
      <c r="L15" s="9" t="s">
        <v>47</v>
      </c>
    </row>
    <row r="16" spans="2:12" x14ac:dyDescent="0.35">
      <c r="B16" s="1" t="s">
        <v>55</v>
      </c>
      <c r="C16" s="1" t="b">
        <f>IF(E5&gt;90,"greater",FALSE())</f>
        <v>0</v>
      </c>
      <c r="E16" s="5" t="s">
        <v>48</v>
      </c>
      <c r="F16" s="5" t="b">
        <f>AND(TRUE,FALSE)</f>
        <v>0</v>
      </c>
      <c r="H16" s="1" t="s">
        <v>51</v>
      </c>
      <c r="I16" s="1" t="b">
        <f>NOT(TRUE)</f>
        <v>0</v>
      </c>
      <c r="K16" s="5" t="s">
        <v>98</v>
      </c>
      <c r="L16" s="5" t="b">
        <f>OR(TRUE,FALSE)</f>
        <v>1</v>
      </c>
    </row>
    <row r="17" spans="2:12" x14ac:dyDescent="0.35">
      <c r="B17" s="1" t="s">
        <v>56</v>
      </c>
      <c r="C17" s="1" t="str" cm="1">
        <f t="array" ref="C17">IF(E6&lt;10,"smaller",fals)</f>
        <v>smaller</v>
      </c>
      <c r="E17" s="1" t="s">
        <v>49</v>
      </c>
      <c r="F17" s="1" t="b">
        <f>AND(TRUE,TRUE)</f>
        <v>1</v>
      </c>
      <c r="H17" s="1" t="s">
        <v>88</v>
      </c>
      <c r="I17" s="1" t="b">
        <f>NOT(E5&gt;10)</f>
        <v>1</v>
      </c>
      <c r="K17" s="1" t="s">
        <v>99</v>
      </c>
      <c r="L17" s="1" t="b">
        <f>OR(TRUE,TRUE)</f>
        <v>1</v>
      </c>
    </row>
    <row r="18" spans="2:12" x14ac:dyDescent="0.35">
      <c r="E18" s="1" t="s">
        <v>83</v>
      </c>
      <c r="F18" s="1" t="b">
        <f>AND(E5,E7)</f>
        <v>0</v>
      </c>
      <c r="H18" s="1" t="s">
        <v>52</v>
      </c>
      <c r="I18" s="1" t="b">
        <f>NOT(1)</f>
        <v>0</v>
      </c>
      <c r="K18" s="1" t="s">
        <v>100</v>
      </c>
      <c r="L18" s="1" t="b">
        <f>OR(E5,E7)</f>
        <v>1</v>
      </c>
    </row>
    <row r="19" spans="2:12" x14ac:dyDescent="0.35">
      <c r="E19" s="1" t="s">
        <v>84</v>
      </c>
      <c r="F19" s="1" t="b">
        <f>AND(31,3,3)</f>
        <v>1</v>
      </c>
      <c r="H19" s="1" t="s">
        <v>53</v>
      </c>
      <c r="I19" s="1" t="b">
        <f>NOT(0)</f>
        <v>1</v>
      </c>
      <c r="K19" s="1" t="s">
        <v>101</v>
      </c>
      <c r="L19" s="1" t="b">
        <f>OR(31,3,3)</f>
        <v>1</v>
      </c>
    </row>
    <row r="20" spans="2:12" x14ac:dyDescent="0.35">
      <c r="E20" s="1" t="s">
        <v>50</v>
      </c>
      <c r="F20" s="1" t="b">
        <f>AND("TRUE","FALSE")</f>
        <v>0</v>
      </c>
      <c r="K20" s="1" t="s">
        <v>102</v>
      </c>
      <c r="L20" s="1" t="b">
        <f>OR("TRUE","FALSE")</f>
        <v>1</v>
      </c>
    </row>
    <row r="21" spans="2:12" x14ac:dyDescent="0.35">
      <c r="E21" s="6" t="s">
        <v>85</v>
      </c>
      <c r="F21" s="6" t="b">
        <f>AND(3&lt;1,1&lt;10)</f>
        <v>0</v>
      </c>
      <c r="K21" s="6" t="s">
        <v>103</v>
      </c>
      <c r="L21" s="6" t="b">
        <f>OR(3&lt;1,1&lt;10)</f>
        <v>1</v>
      </c>
    </row>
  </sheetData>
  <mergeCells count="4">
    <mergeCell ref="E14:F14"/>
    <mergeCell ref="H14:I14"/>
    <mergeCell ref="B14:C14"/>
    <mergeCell ref="K14:L1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2231-12CB-439A-8556-B5E1A6E80E3C}">
  <sheetPr>
    <tabColor rgb="FFFF0000"/>
  </sheetPr>
  <dimension ref="B3:C14"/>
  <sheetViews>
    <sheetView tabSelected="1" topLeftCell="A4" zoomScale="137" workbookViewId="0">
      <selection activeCell="B15" sqref="B15"/>
    </sheetView>
  </sheetViews>
  <sheetFormatPr defaultRowHeight="14.5" x14ac:dyDescent="0.35"/>
  <cols>
    <col min="2" max="2" width="27.08984375" customWidth="1"/>
  </cols>
  <sheetData>
    <row r="3" spans="2:3" x14ac:dyDescent="0.35">
      <c r="B3" t="s">
        <v>110</v>
      </c>
    </row>
    <row r="4" spans="2:3" x14ac:dyDescent="0.35">
      <c r="B4">
        <v>-100</v>
      </c>
    </row>
    <row r="5" spans="2:3" x14ac:dyDescent="0.35">
      <c r="B5">
        <v>0</v>
      </c>
    </row>
    <row r="6" spans="2:3" x14ac:dyDescent="0.35">
      <c r="B6">
        <v>100</v>
      </c>
    </row>
    <row r="10" spans="2:3" x14ac:dyDescent="0.35">
      <c r="B10" s="13" t="s">
        <v>81</v>
      </c>
      <c r="C10" s="14" t="s">
        <v>109</v>
      </c>
    </row>
    <row r="11" spans="2:3" x14ac:dyDescent="0.35">
      <c r="B11" s="11" t="s">
        <v>108</v>
      </c>
      <c r="C11" s="12" t="str">
        <f>IF(B4&gt;10,"RIGHT","WRONG")</f>
        <v>WRONG</v>
      </c>
    </row>
    <row r="12" spans="2:3" x14ac:dyDescent="0.35">
      <c r="B12" s="11" t="s">
        <v>107</v>
      </c>
      <c r="C12" s="12">
        <f>IF(B6&gt;10,,"WRONG")</f>
        <v>0</v>
      </c>
    </row>
    <row r="13" spans="2:3" x14ac:dyDescent="0.35">
      <c r="B13" s="11" t="s">
        <v>106</v>
      </c>
      <c r="C13" s="12" t="b">
        <f>IF(B6&lt;10,"RIGHT")</f>
        <v>0</v>
      </c>
    </row>
    <row r="14" spans="2:3" x14ac:dyDescent="0.35">
      <c r="B14" s="15" t="s">
        <v>105</v>
      </c>
      <c r="C14" s="16">
        <f>IF(B6&lt;10,"RIGHT",)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21F4-BB06-4594-96D3-1785115EAF20}">
  <sheetPr>
    <tabColor rgb="FF7030A0"/>
  </sheetPr>
  <dimension ref="B6:E14"/>
  <sheetViews>
    <sheetView zoomScale="128" workbookViewId="0">
      <selection activeCell="AF77" sqref="AF77"/>
    </sheetView>
  </sheetViews>
  <sheetFormatPr defaultRowHeight="14.5" x14ac:dyDescent="0.35"/>
  <cols>
    <col min="4" max="4" width="22" customWidth="1"/>
  </cols>
  <sheetData>
    <row r="6" spans="2:5" x14ac:dyDescent="0.35">
      <c r="B6" s="1"/>
    </row>
    <row r="7" spans="2:5" x14ac:dyDescent="0.35">
      <c r="B7" s="7" t="s">
        <v>110</v>
      </c>
      <c r="D7" t="s">
        <v>60</v>
      </c>
      <c r="E7" t="s">
        <v>61</v>
      </c>
    </row>
    <row r="8" spans="2:5" x14ac:dyDescent="0.35">
      <c r="B8" s="17" t="e">
        <f>0/0</f>
        <v>#DIV/0!</v>
      </c>
      <c r="D8" t="s">
        <v>91</v>
      </c>
      <c r="E8" t="b">
        <f>ISBLANK(B7)</f>
        <v>0</v>
      </c>
    </row>
    <row r="9" spans="2:5" x14ac:dyDescent="0.35">
      <c r="B9" s="17">
        <f>B104</f>
        <v>0</v>
      </c>
      <c r="D9" t="s">
        <v>92</v>
      </c>
      <c r="E9" t="b">
        <f>ISERROR(B8)</f>
        <v>1</v>
      </c>
    </row>
    <row r="10" spans="2:5" x14ac:dyDescent="0.35">
      <c r="B10" s="17">
        <v>5</v>
      </c>
      <c r="D10" t="s">
        <v>93</v>
      </c>
      <c r="E10" t="b">
        <f>ISNA(B14)</f>
        <v>1</v>
      </c>
    </row>
    <row r="11" spans="2:5" x14ac:dyDescent="0.35">
      <c r="B11" s="17" t="s">
        <v>58</v>
      </c>
      <c r="D11" t="s">
        <v>94</v>
      </c>
      <c r="E11" t="b">
        <f>ISNUMBER(B13)</f>
        <v>0</v>
      </c>
    </row>
    <row r="12" spans="2:5" x14ac:dyDescent="0.35">
      <c r="B12" s="17"/>
      <c r="D12" t="s">
        <v>95</v>
      </c>
      <c r="E12" t="b">
        <f>ISODD(B10)</f>
        <v>1</v>
      </c>
    </row>
    <row r="13" spans="2:5" x14ac:dyDescent="0.35">
      <c r="B13" s="17" t="s">
        <v>59</v>
      </c>
      <c r="D13" t="s">
        <v>96</v>
      </c>
      <c r="E13" t="b">
        <f>ISEVEN(B9)</f>
        <v>1</v>
      </c>
    </row>
    <row r="14" spans="2:5" x14ac:dyDescent="0.35">
      <c r="B14" s="10" t="e">
        <v>#N/A</v>
      </c>
      <c r="D14" t="s">
        <v>97</v>
      </c>
      <c r="E14" t="b">
        <f>ISTEXT(B11)</f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E49F-4949-48FA-AA42-B604FFCDF58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REFERENCES</vt:lpstr>
      <vt:lpstr>AND</vt:lpstr>
      <vt:lpstr>IF</vt:lpstr>
      <vt:lpstr>IS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Shetty, Akshatha</dc:creator>
  <cp:lastModifiedBy>Umesh Shetty, Akshatha</cp:lastModifiedBy>
  <dcterms:created xsi:type="dcterms:W3CDTF">2023-08-18T08:40:18Z</dcterms:created>
  <dcterms:modified xsi:type="dcterms:W3CDTF">2023-08-24T04:07:23Z</dcterms:modified>
</cp:coreProperties>
</file>