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Ex2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3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4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drawings/drawing12.xml" ContentType="application/vnd.openxmlformats-officedocument.drawing+xml"/>
  <Override PartName="/xl/charts/chartEx5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6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drawings/drawing14.xml" ContentType="application/vnd.openxmlformats-officedocument.drawing+xml"/>
  <Override PartName="/xl/charts/chartEx8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Ex9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tables/table11.xml" ContentType="application/vnd.openxmlformats-officedocument.spreadsheetml.table+xml"/>
  <Override PartName="/xl/charts/chart5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5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6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8.xml" ContentType="application/vnd.openxmlformats-officedocument.drawing+xml"/>
  <Override PartName="/xl/charts/chart59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0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9.xml" ContentType="application/vnd.openxmlformats-officedocument.drawing+xml"/>
  <Override PartName="/xl/charts/chart6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6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4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2.xml" ContentType="application/vnd.openxmlformats-officedocument.drawing+xml"/>
  <Override PartName="/xl/tables/table12.xml" ContentType="application/vnd.openxmlformats-officedocument.spreadsheetml.table+xml"/>
  <Override PartName="/xl/charts/chart65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3.xml" ContentType="application/vnd.openxmlformats-officedocument.drawing+xml"/>
  <Override PartName="/xl/charts/chart6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6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1548" documentId="11_F25DC773A252ABDACC10481A995B633E5ADE58F5" xr6:coauthVersionLast="47" xr6:coauthVersionMax="47" xr10:uidLastSave="{DA905B3B-4B46-4B45-AE2E-940E501B5297}"/>
  <bookViews>
    <workbookView minimized="1" xWindow="11160" yWindow="3930" windowWidth="7500" windowHeight="6000" firstSheet="18" activeTab="21" xr2:uid="{00000000-000D-0000-FFFF-FFFF00000000}"/>
  </bookViews>
  <sheets>
    <sheet name="Column Chart" sheetId="8" r:id="rId1"/>
    <sheet name="Line Chart" sheetId="9" r:id="rId2"/>
    <sheet name="Pie Chart" sheetId="11" r:id="rId3"/>
    <sheet name="Bar Chart" sheetId="12" r:id="rId4"/>
    <sheet name="Area Chart" sheetId="13" r:id="rId5"/>
    <sheet name="XY scatter" sheetId="2" r:id="rId6"/>
    <sheet name="Stock chart" sheetId="3" r:id="rId7"/>
    <sheet name="Surface" sheetId="14" r:id="rId8"/>
    <sheet name="Radar" sheetId="15" r:id="rId9"/>
    <sheet name="Tree map" sheetId="16" r:id="rId10"/>
    <sheet name="Sunburst" sheetId="17" r:id="rId11"/>
    <sheet name="Histogram" sheetId="18" r:id="rId12"/>
    <sheet name="Box and whisker" sheetId="19" r:id="rId13"/>
    <sheet name="Waterfall" sheetId="20" r:id="rId14"/>
    <sheet name="Funnel" sheetId="21" r:id="rId15"/>
    <sheet name="Combo chart" sheetId="4" r:id="rId16"/>
    <sheet name="Multi-category charts" sheetId="5" r:id="rId17"/>
    <sheet name="Guage Chart" sheetId="22" r:id="rId18"/>
    <sheet name="Thermometer Chart" sheetId="23" r:id="rId19"/>
    <sheet name="Milestone Chart" sheetId="24" r:id="rId20"/>
    <sheet name="Waterfall chart" sheetId="25" r:id="rId21"/>
    <sheet name="Gantt Chart" sheetId="26" r:id="rId22"/>
  </sheets>
  <definedNames>
    <definedName name="_xlchart.v1.0" hidden="1">'Tree map'!$B$2</definedName>
    <definedName name="_xlchart.v1.1" hidden="1">'Tree map'!$B$3:$B$11</definedName>
    <definedName name="_xlchart.v1.10" hidden="1">Sunburst!$B$4:$B$12</definedName>
    <definedName name="_xlchart.v1.11" hidden="1">Sunburst!$C$3</definedName>
    <definedName name="_xlchart.v1.12" hidden="1">Sunburst!$C$4:$C$12</definedName>
    <definedName name="_xlchart.v1.13" hidden="1">Sunburst!$D$3</definedName>
    <definedName name="_xlchart.v1.14" hidden="1">Sunburst!$D$4:$D$12</definedName>
    <definedName name="_xlchart.v1.15" hidden="1">Sunburst!$B$26:$G$45</definedName>
    <definedName name="_xlchart.v1.16" hidden="1">Sunburst!$H$24:$H$25</definedName>
    <definedName name="_xlchart.v1.17" hidden="1">Sunburst!$H$26:$H$45</definedName>
    <definedName name="_xlchart.v1.18" hidden="1">Histogram!$B$5:$G$24</definedName>
    <definedName name="_xlchart.v1.19" hidden="1">Histogram!$H$3:$H$4</definedName>
    <definedName name="_xlchart.v1.2" hidden="1">'Tree map'!$C$2</definedName>
    <definedName name="_xlchart.v1.20" hidden="1">Histogram!$H$5:$H$24</definedName>
    <definedName name="_xlchart.v1.21" hidden="1">Histogram!$B$5:$G$24</definedName>
    <definedName name="_xlchart.v1.22" hidden="1">Histogram!$H$3:$H$4</definedName>
    <definedName name="_xlchart.v1.23" hidden="1">Histogram!$H$5:$H$24</definedName>
    <definedName name="_xlchart.v1.24" hidden="1">'Box and whisker'!$A$3:$F$22</definedName>
    <definedName name="_xlchart.v1.25" hidden="1">'Box and whisker'!$G$1:$G$2</definedName>
    <definedName name="_xlchart.v1.26" hidden="1">'Box and whisker'!$G$3:$G$22</definedName>
    <definedName name="_xlchart.v1.27" hidden="1">Waterfall!$B$4:$G$23</definedName>
    <definedName name="_xlchart.v1.28" hidden="1">Waterfall!$H$2:$H$3</definedName>
    <definedName name="_xlchart.v1.29" hidden="1">Waterfall!$H$4:$H$23</definedName>
    <definedName name="_xlchart.v1.3" hidden="1">'Tree map'!$C$3:$C$11</definedName>
    <definedName name="_xlchart.v1.4" hidden="1">'Tree map'!$D$2</definedName>
    <definedName name="_xlchart.v1.5" hidden="1">'Tree map'!$D$3:$D$11</definedName>
    <definedName name="_xlchart.v1.6" hidden="1">Sunburst!$B$26:$G$45</definedName>
    <definedName name="_xlchart.v1.7" hidden="1">Sunburst!$H$24:$H$25</definedName>
    <definedName name="_xlchart.v1.8" hidden="1">Sunburst!$H$26:$H$45</definedName>
    <definedName name="_xlchart.v1.9" hidden="1">Sunburst!$B$3</definedName>
    <definedName name="_xlchart.v2.30" hidden="1">Funnel!$A$3:$F$22</definedName>
    <definedName name="_xlchart.v2.31" hidden="1">Funnel!$G$1:$G$2</definedName>
    <definedName name="_xlchart.v2.32" hidden="1">Funnel!$G$3:$G$22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6" l="1"/>
  <c r="D5" i="26"/>
  <c r="D4" i="26"/>
  <c r="D3" i="26"/>
  <c r="D2" i="26"/>
  <c r="F6" i="25"/>
  <c r="F7" i="25"/>
  <c r="F8" i="25"/>
  <c r="F9" i="25"/>
  <c r="F10" i="25"/>
  <c r="F11" i="25"/>
  <c r="F12" i="25"/>
  <c r="F13" i="25"/>
  <c r="F14" i="25"/>
  <c r="F15" i="25"/>
  <c r="F16" i="25"/>
  <c r="F5" i="25"/>
  <c r="G4" i="25"/>
  <c r="D5" i="25"/>
  <c r="D6" i="25" s="1"/>
  <c r="D7" i="25" s="1"/>
  <c r="E6" i="25"/>
  <c r="E7" i="25"/>
  <c r="E8" i="25"/>
  <c r="E9" i="25"/>
  <c r="E10" i="25"/>
  <c r="E11" i="25"/>
  <c r="E12" i="25"/>
  <c r="E13" i="25"/>
  <c r="E14" i="25"/>
  <c r="E15" i="25"/>
  <c r="E16" i="25"/>
  <c r="E5" i="25"/>
  <c r="I6" i="22"/>
  <c r="F9" i="22"/>
  <c r="D8" i="25" l="1"/>
  <c r="D9" i="25" s="1"/>
  <c r="D10" i="25" s="1"/>
  <c r="D11" i="25" s="1"/>
  <c r="D12" i="25" s="1"/>
  <c r="D13" i="25" s="1"/>
  <c r="D14" i="25" s="1"/>
  <c r="D15" i="25" s="1"/>
  <c r="D16" i="25" s="1"/>
  <c r="H17" i="25" s="1"/>
</calcChain>
</file>

<file path=xl/sharedStrings.xml><?xml version="1.0" encoding="utf-8"?>
<sst xmlns="http://schemas.openxmlformats.org/spreadsheetml/2006/main" count="344" uniqueCount="131">
  <si>
    <t>Name</t>
  </si>
  <si>
    <t>Year</t>
  </si>
  <si>
    <t>Income</t>
  </si>
  <si>
    <t>Target</t>
  </si>
  <si>
    <t>Line chart</t>
  </si>
  <si>
    <t>IT</t>
  </si>
  <si>
    <t>Department</t>
  </si>
  <si>
    <t>HR</t>
  </si>
  <si>
    <t>Management</t>
  </si>
  <si>
    <t>Clustered Column</t>
  </si>
  <si>
    <t>Stacked Column</t>
  </si>
  <si>
    <t>100% stacked column</t>
  </si>
  <si>
    <t>3D clustered Column</t>
  </si>
  <si>
    <t>3D stacked Column</t>
  </si>
  <si>
    <t>3D 100% Stacked Column</t>
  </si>
  <si>
    <t>3D Column</t>
  </si>
  <si>
    <t>Stacked Line</t>
  </si>
  <si>
    <t>100% Stacked Line</t>
  </si>
  <si>
    <t>Line with markers</t>
  </si>
  <si>
    <t>Hide data points with zero</t>
  </si>
  <si>
    <t>Stacked Line with Markers</t>
  </si>
  <si>
    <t>100% Stacked Line with markers</t>
  </si>
  <si>
    <t>3D Line</t>
  </si>
  <si>
    <t>Pie Chart</t>
  </si>
  <si>
    <t>Pie to Pie</t>
  </si>
  <si>
    <t>Investment</t>
  </si>
  <si>
    <t>Bar Of Pie</t>
  </si>
  <si>
    <t>Doughnut Chart</t>
  </si>
  <si>
    <t>Clustered bar Chart</t>
  </si>
  <si>
    <t>Stacked Bar Chart</t>
  </si>
  <si>
    <t>100% Stacked Bar Chart</t>
  </si>
  <si>
    <t>3D Clustered Bar Chart</t>
  </si>
  <si>
    <t>3D Stacked Bar Chart</t>
  </si>
  <si>
    <t>3D 100% stacked Bar Chart</t>
  </si>
  <si>
    <t>Area Chart</t>
  </si>
  <si>
    <t>Stacked area chart</t>
  </si>
  <si>
    <t>100% Stacked Area</t>
  </si>
  <si>
    <t>3D Area Chart</t>
  </si>
  <si>
    <t>3D Stacked Area</t>
  </si>
  <si>
    <t>3d 100% stacked Area</t>
  </si>
  <si>
    <t>Scatter with straight line and markers</t>
  </si>
  <si>
    <t>Scatter</t>
  </si>
  <si>
    <t>Scatter with smooth lines and markers</t>
  </si>
  <si>
    <t>Scatter with smooth Lines</t>
  </si>
  <si>
    <t>Scatter with straight Lines</t>
  </si>
  <si>
    <t>Bubble</t>
  </si>
  <si>
    <t>3D Bubble</t>
  </si>
  <si>
    <t>Date</t>
  </si>
  <si>
    <t>Open</t>
  </si>
  <si>
    <t>High</t>
  </si>
  <si>
    <t>Low</t>
  </si>
  <si>
    <t>Volume</t>
  </si>
  <si>
    <t>Chg%</t>
  </si>
  <si>
    <t>92.28M</t>
  </si>
  <si>
    <t>356.02M</t>
  </si>
  <si>
    <t>583.09M</t>
  </si>
  <si>
    <t>348.32M</t>
  </si>
  <si>
    <t>293.46M</t>
  </si>
  <si>
    <t>231.60M</t>
  </si>
  <si>
    <t>537.58M</t>
  </si>
  <si>
    <t>320.35M</t>
  </si>
  <si>
    <t>291.68M</t>
  </si>
  <si>
    <t>280.47M</t>
  </si>
  <si>
    <t>259.04M</t>
  </si>
  <si>
    <t>489.69M</t>
  </si>
  <si>
    <t>361.20M</t>
  </si>
  <si>
    <t>238.04M</t>
  </si>
  <si>
    <t>317.81M</t>
  </si>
  <si>
    <t>334.33M</t>
  </si>
  <si>
    <t>363.14M</t>
  </si>
  <si>
    <t>445.28M</t>
  </si>
  <si>
    <t>330.77M</t>
  </si>
  <si>
    <t>762.10M</t>
  </si>
  <si>
    <t>Close</t>
  </si>
  <si>
    <t>The Flipkart App - Daily Stock value</t>
  </si>
  <si>
    <t>harry</t>
  </si>
  <si>
    <t>Emma</t>
  </si>
  <si>
    <t>Ron</t>
  </si>
  <si>
    <t>Potter</t>
  </si>
  <si>
    <t>Watson</t>
  </si>
  <si>
    <t>Weasley</t>
  </si>
  <si>
    <t>Peterson</t>
  </si>
  <si>
    <t>Daniel</t>
  </si>
  <si>
    <t>Radcliffe</t>
  </si>
  <si>
    <t>Dean</t>
  </si>
  <si>
    <t>Phase</t>
  </si>
  <si>
    <t>Level</t>
  </si>
  <si>
    <t>Requirement</t>
  </si>
  <si>
    <t>Design</t>
  </si>
  <si>
    <t>Implement</t>
  </si>
  <si>
    <t>Test</t>
  </si>
  <si>
    <t>Use</t>
  </si>
  <si>
    <t>Start</t>
  </si>
  <si>
    <t>Width</t>
  </si>
  <si>
    <t>End</t>
  </si>
  <si>
    <t>Total</t>
  </si>
  <si>
    <t>Pointer</t>
  </si>
  <si>
    <t>Completed</t>
  </si>
  <si>
    <t>Activity</t>
  </si>
  <si>
    <t>Position</t>
  </si>
  <si>
    <t>Planning</t>
  </si>
  <si>
    <t>Analysis</t>
  </si>
  <si>
    <t>Implementation</t>
  </si>
  <si>
    <t>Maintenance</t>
  </si>
  <si>
    <t>Net cash Flow</t>
  </si>
  <si>
    <t>Float</t>
  </si>
  <si>
    <t>Positive</t>
  </si>
  <si>
    <t>Negative</t>
  </si>
  <si>
    <t>start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</si>
  <si>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</si>
  <si>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</si>
  <si>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</si>
  <si>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</si>
  <si>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</si>
  <si>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</si>
  <si>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</si>
  <si>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</si>
  <si>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</si>
  <si>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</si>
  <si>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</si>
  <si>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</si>
  <si>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TASK</t>
  </si>
  <si>
    <t xml:space="preserve">Start date </t>
  </si>
  <si>
    <t xml:space="preserve">End date </t>
  </si>
  <si>
    <t>Duration</t>
  </si>
  <si>
    <t>Sourcing</t>
  </si>
  <si>
    <t>Selecting</t>
  </si>
  <si>
    <t>Hiring</t>
  </si>
  <si>
    <t>Onboarding</t>
  </si>
  <si>
    <t>Planning and strategy</t>
  </si>
  <si>
    <t>Testing and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</si>
</sst>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66758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EA6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Arial"/>
      <family val="2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3EAF2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applyNumberFormat="1"/>
    <xf numFmtId="15" fontId="3" fillId="0" borderId="10" xfId="0" applyNumberFormat="1" applyFont="1" applyBorder="1" applyAlignment="1">
      <alignment horizontal="left" vertical="center"/>
    </xf>
    <xf numFmtId="15" fontId="6" fillId="0" borderId="0" xfId="0" applyNumberFormat="1" applyFont="1" applyAlignment="1">
      <alignment horizontal="left" vertical="center"/>
    </xf>
    <xf numFmtId="4" fontId="7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5" fontId="3" fillId="0" borderId="0" xfId="0" applyNumberFormat="1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10" fontId="4" fillId="0" borderId="0" xfId="0" applyNumberFormat="1" applyFon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2" borderId="1" xfId="0" applyFill="1" applyBorder="1"/>
    <xf numFmtId="9" fontId="0" fillId="2" borderId="1" xfId="0" applyNumberFormat="1" applyFill="1" applyBorder="1"/>
    <xf numFmtId="16" fontId="0" fillId="0" borderId="1" xfId="0" applyNumberFormat="1" applyBorder="1"/>
    <xf numFmtId="15" fontId="0" fillId="0" borderId="0" xfId="0" applyNumberFormat="1"/>
    <xf numFmtId="1" fontId="0" fillId="0" borderId="6" xfId="1" applyNumberFormat="1" applyFont="1" applyBorder="1" applyAlignment="1">
      <alignment horizontal="center"/>
    </xf>
    <xf numFmtId="15" fontId="0" fillId="0" borderId="1" xfId="0" applyNumberFormat="1" applyBorder="1"/>
    <xf numFmtId="1" fontId="0" fillId="0" borderId="1" xfId="1" applyNumberFormat="1" applyFont="1" applyBorder="1" applyAlignment="1">
      <alignment horizontal="center"/>
    </xf>
    <xf numFmtId="15" fontId="10" fillId="3" borderId="1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7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1" formatCode="d\-mmm"/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E-47F7-A1CD-5EA723A2A727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Target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E-47F7-A1CD-5EA723A2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44280415"/>
        <c:axId val="1000458031"/>
      </c:barChart>
      <c:catAx>
        <c:axId val="114428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58031"/>
        <c:crosses val="autoZero"/>
        <c:auto val="1"/>
        <c:lblAlgn val="ctr"/>
        <c:lblOffset val="100"/>
        <c:noMultiLvlLbl val="0"/>
      </c:catAx>
      <c:valAx>
        <c:axId val="100045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8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'Line Chart'!$A$2</c:f>
              <c:strCache>
                <c:ptCount val="1"/>
                <c:pt idx="0">
                  <c:v>1990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Chart'!$B$2:$C$2</c:f>
              <c:numCache>
                <c:formatCode>General</c:formatCode>
                <c:ptCount val="2"/>
                <c:pt idx="0">
                  <c:v>100000</c:v>
                </c:pt>
                <c:pt idx="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3-47BE-BA7F-53C718D78A0B}"/>
            </c:ext>
          </c:extLst>
        </c:ser>
        <c:ser>
          <c:idx val="1"/>
          <c:order val="1"/>
          <c:tx>
            <c:strRef>
              <c:f>'Line Chart'!$A$3</c:f>
              <c:strCache>
                <c:ptCount val="1"/>
                <c:pt idx="0">
                  <c:v>1991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Chart'!$B$3:$C$3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3-47BE-BA7F-53C718D78A0B}"/>
            </c:ext>
          </c:extLst>
        </c:ser>
        <c:ser>
          <c:idx val="2"/>
          <c:order val="2"/>
          <c:tx>
            <c:strRef>
              <c:f>'Line Chart'!$A$4</c:f>
              <c:strCache>
                <c:ptCount val="1"/>
                <c:pt idx="0">
                  <c:v>1992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Chart'!$B$4:$C$4</c:f>
              <c:numCache>
                <c:formatCode>General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3-47BE-BA7F-53C718D78A0B}"/>
            </c:ext>
          </c:extLst>
        </c:ser>
        <c:ser>
          <c:idx val="3"/>
          <c:order val="3"/>
          <c:tx>
            <c:strRef>
              <c:f>'Line Chart'!$A$5</c:f>
              <c:strCache>
                <c:ptCount val="1"/>
                <c:pt idx="0">
                  <c:v>1993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Chart'!$B$5:$C$5</c:f>
              <c:numCache>
                <c:formatCode>General</c:formatCode>
                <c:ptCount val="2"/>
                <c:pt idx="0">
                  <c:v>150000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3-47BE-BA7F-53C718D78A0B}"/>
            </c:ext>
          </c:extLst>
        </c:ser>
        <c:ser>
          <c:idx val="4"/>
          <c:order val="4"/>
          <c:tx>
            <c:strRef>
              <c:f>'Line Chart'!$A$6</c:f>
              <c:strCache>
                <c:ptCount val="1"/>
                <c:pt idx="0">
                  <c:v>1994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Chart'!$B$6:$C$6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3-47BE-BA7F-53C718D78A0B}"/>
            </c:ext>
          </c:extLst>
        </c:ser>
        <c:ser>
          <c:idx val="5"/>
          <c:order val="5"/>
          <c:tx>
            <c:strRef>
              <c:f>'Line Chart'!$A$7</c:f>
              <c:strCache>
                <c:ptCount val="1"/>
                <c:pt idx="0">
                  <c:v>1995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Chart'!$B$7:$C$7</c:f>
              <c:numCache>
                <c:formatCode>General</c:formatCode>
                <c:ptCount val="2"/>
                <c:pt idx="0">
                  <c:v>500000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93-47BE-BA7F-53C718D78A0B}"/>
            </c:ext>
          </c:extLst>
        </c:ser>
        <c:ser>
          <c:idx val="6"/>
          <c:order val="6"/>
          <c:tx>
            <c:strRef>
              <c:f>'Line Chart'!$A$8</c:f>
              <c:strCache>
                <c:ptCount val="1"/>
                <c:pt idx="0">
                  <c:v>1996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Chart'!$B$8:$C$8</c:f>
              <c:numCache>
                <c:formatCode>General</c:formatCode>
                <c:ptCount val="2"/>
                <c:pt idx="0">
                  <c:v>400000</c:v>
                </c:pt>
                <c:pt idx="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93-47BE-BA7F-53C718D78A0B}"/>
            </c:ext>
          </c:extLst>
        </c:ser>
        <c:ser>
          <c:idx val="8"/>
          <c:order val="8"/>
          <c:tx>
            <c:strRef>
              <c:f>'Line Chart'!$A$10</c:f>
              <c:strCache>
                <c:ptCount val="1"/>
                <c:pt idx="0">
                  <c:v>1998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Chart'!$B$10:$C$10</c:f>
              <c:numCache>
                <c:formatCode>General</c:formatCode>
                <c:ptCount val="2"/>
                <c:pt idx="0">
                  <c:v>600000</c:v>
                </c:pt>
                <c:pt idx="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93-47BE-BA7F-53C718D78A0B}"/>
            </c:ext>
          </c:extLst>
        </c:ser>
        <c:ser>
          <c:idx val="9"/>
          <c:order val="9"/>
          <c:tx>
            <c:strRef>
              <c:f>'Line Chart'!$A$11</c:f>
              <c:strCache>
                <c:ptCount val="1"/>
                <c:pt idx="0">
                  <c:v>1999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Chart'!$B$11:$C$11</c:f>
              <c:numCache>
                <c:formatCode>General</c:formatCode>
                <c:ptCount val="2"/>
                <c:pt idx="0">
                  <c:v>700000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93-47BE-BA7F-53C718D78A0B}"/>
            </c:ext>
          </c:extLst>
        </c:ser>
        <c:ser>
          <c:idx val="10"/>
          <c:order val="10"/>
          <c:tx>
            <c:strRef>
              <c:f>'Line Chart'!$A$12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Chart'!$B$12:$C$12</c:f>
              <c:numCache>
                <c:formatCode>General</c:formatCode>
                <c:ptCount val="2"/>
                <c:pt idx="0">
                  <c:v>800000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93-47BE-BA7F-53C718D78A0B}"/>
            </c:ext>
          </c:extLst>
        </c:ser>
        <c:ser>
          <c:idx val="11"/>
          <c:order val="11"/>
          <c:tx>
            <c:strRef>
              <c:f>'Line Chart'!$A$13</c:f>
              <c:strCache>
                <c:ptCount val="1"/>
                <c:pt idx="0">
                  <c:v>2001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Chart'!$B$13:$C$13</c:f>
              <c:numCache>
                <c:formatCode>General</c:formatCode>
                <c:ptCount val="2"/>
                <c:pt idx="0">
                  <c:v>850000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93-47BE-BA7F-53C718D7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57663"/>
        <c:axId val="84974548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'Line Chart'!$A$9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'Line Chart'!$B$1:$C$1</c15:sqref>
                        </c15:formulaRef>
                      </c:ext>
                    </c:extLst>
                    <c:strCache>
                      <c:ptCount val="2"/>
                      <c:pt idx="0">
                        <c:v>Income</c:v>
                      </c:pt>
                      <c:pt idx="1">
                        <c:v>Target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'Line Chart'!$B$9:$C$9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D93-47BE-BA7F-53C718D78A0B}"/>
                  </c:ext>
                </c:extLst>
              </c15:ser>
            </c15:filteredLineSeries>
          </c:ext>
        </c:extLst>
      </c:lineChart>
      <c:catAx>
        <c:axId val="8504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7-4A2F-B07C-ED2A534CFCF3}"/>
            </c:ext>
          </c:extLst>
        </c:ser>
        <c:ser>
          <c:idx val="1"/>
          <c:order val="1"/>
          <c:tx>
            <c:strRef>
              <c:f>'Line Chart'!$B$1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Chart'!$B$2:$B$13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7-4A2F-B07C-ED2A534CFCF3}"/>
            </c:ext>
          </c:extLst>
        </c:ser>
        <c:ser>
          <c:idx val="2"/>
          <c:order val="2"/>
          <c:tx>
            <c:strRef>
              <c:f>'Line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Chart'!$C$2:$C$13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7-4A2F-B07C-ED2A534C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57663"/>
        <c:axId val="849745487"/>
      </c:lineChart>
      <c:catAx>
        <c:axId val="8504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Income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'Line Chart'!$A$2:$A$13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3-4F38-8E5E-DF6DA67E37B0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'Line Chart'!$A$2:$A$13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'Line Chart'!$C$2:$C$13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3-4F38-8E5E-DF6DA67E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57663"/>
        <c:axId val="849745487"/>
      </c:lineChart>
      <c:catAx>
        <c:axId val="8504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Chart'!$A$2</c:f>
              <c:strCache>
                <c:ptCount val="1"/>
                <c:pt idx="0">
                  <c:v>1990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Chart'!$B$2:$C$2</c:f>
              <c:numCache>
                <c:formatCode>General</c:formatCode>
                <c:ptCount val="2"/>
                <c:pt idx="0">
                  <c:v>100000</c:v>
                </c:pt>
                <c:pt idx="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3-408C-AD1E-5943601DE827}"/>
            </c:ext>
          </c:extLst>
        </c:ser>
        <c:ser>
          <c:idx val="1"/>
          <c:order val="1"/>
          <c:tx>
            <c:strRef>
              <c:f>'Line Chart'!$A$3</c:f>
              <c:strCache>
                <c:ptCount val="1"/>
                <c:pt idx="0">
                  <c:v>1991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Chart'!$B$3:$C$3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3-408C-AD1E-5943601DE827}"/>
            </c:ext>
          </c:extLst>
        </c:ser>
        <c:ser>
          <c:idx val="2"/>
          <c:order val="2"/>
          <c:tx>
            <c:strRef>
              <c:f>'Line Chart'!$A$4</c:f>
              <c:strCache>
                <c:ptCount val="1"/>
                <c:pt idx="0">
                  <c:v>1992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Chart'!$B$4:$C$4</c:f>
              <c:numCache>
                <c:formatCode>General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3-408C-AD1E-5943601DE827}"/>
            </c:ext>
          </c:extLst>
        </c:ser>
        <c:ser>
          <c:idx val="3"/>
          <c:order val="3"/>
          <c:tx>
            <c:strRef>
              <c:f>'Line Chart'!$A$5</c:f>
              <c:strCache>
                <c:ptCount val="1"/>
                <c:pt idx="0">
                  <c:v>1993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Chart'!$B$5:$C$5</c:f>
              <c:numCache>
                <c:formatCode>General</c:formatCode>
                <c:ptCount val="2"/>
                <c:pt idx="0">
                  <c:v>150000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3-408C-AD1E-5943601DE827}"/>
            </c:ext>
          </c:extLst>
        </c:ser>
        <c:ser>
          <c:idx val="4"/>
          <c:order val="4"/>
          <c:tx>
            <c:strRef>
              <c:f>'Line Chart'!$A$6</c:f>
              <c:strCache>
                <c:ptCount val="1"/>
                <c:pt idx="0">
                  <c:v>1994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Chart'!$B$6:$C$6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3-408C-AD1E-5943601DE827}"/>
            </c:ext>
          </c:extLst>
        </c:ser>
        <c:ser>
          <c:idx val="5"/>
          <c:order val="5"/>
          <c:tx>
            <c:strRef>
              <c:f>'Line Chart'!$A$7</c:f>
              <c:strCache>
                <c:ptCount val="1"/>
                <c:pt idx="0">
                  <c:v>1995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Chart'!$B$7:$C$7</c:f>
              <c:numCache>
                <c:formatCode>General</c:formatCode>
                <c:ptCount val="2"/>
                <c:pt idx="0">
                  <c:v>500000</c:v>
                </c:pt>
                <c:pt idx="1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3-408C-AD1E-5943601DE827}"/>
            </c:ext>
          </c:extLst>
        </c:ser>
        <c:ser>
          <c:idx val="6"/>
          <c:order val="6"/>
          <c:tx>
            <c:strRef>
              <c:f>'Line Chart'!$A$8</c:f>
              <c:strCache>
                <c:ptCount val="1"/>
                <c:pt idx="0">
                  <c:v>1996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Chart'!$B$8:$C$8</c:f>
              <c:numCache>
                <c:formatCode>General</c:formatCode>
                <c:ptCount val="2"/>
                <c:pt idx="0">
                  <c:v>400000</c:v>
                </c:pt>
                <c:pt idx="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33-408C-AD1E-5943601DE827}"/>
            </c:ext>
          </c:extLst>
        </c:ser>
        <c:ser>
          <c:idx val="8"/>
          <c:order val="8"/>
          <c:tx>
            <c:strRef>
              <c:f>'Line Chart'!$A$10</c:f>
              <c:strCache>
                <c:ptCount val="1"/>
                <c:pt idx="0">
                  <c:v>1998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Chart'!$B$10:$C$10</c:f>
              <c:numCache>
                <c:formatCode>General</c:formatCode>
                <c:ptCount val="2"/>
                <c:pt idx="0">
                  <c:v>600000</c:v>
                </c:pt>
                <c:pt idx="1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33-408C-AD1E-5943601DE827}"/>
            </c:ext>
          </c:extLst>
        </c:ser>
        <c:ser>
          <c:idx val="9"/>
          <c:order val="9"/>
          <c:tx>
            <c:strRef>
              <c:f>'Line Chart'!$A$11</c:f>
              <c:strCache>
                <c:ptCount val="1"/>
                <c:pt idx="0">
                  <c:v>1999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Chart'!$B$11:$C$11</c:f>
              <c:numCache>
                <c:formatCode>General</c:formatCode>
                <c:ptCount val="2"/>
                <c:pt idx="0">
                  <c:v>700000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33-408C-AD1E-5943601DE827}"/>
            </c:ext>
          </c:extLst>
        </c:ser>
        <c:ser>
          <c:idx val="10"/>
          <c:order val="10"/>
          <c:tx>
            <c:strRef>
              <c:f>'Line Chart'!$A$12</c:f>
              <c:strCache>
                <c:ptCount val="1"/>
                <c:pt idx="0">
                  <c:v>2000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Chart'!$B$12:$C$12</c:f>
              <c:numCache>
                <c:formatCode>General</c:formatCode>
                <c:ptCount val="2"/>
                <c:pt idx="0">
                  <c:v>800000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33-408C-AD1E-5943601DE827}"/>
            </c:ext>
          </c:extLst>
        </c:ser>
        <c:ser>
          <c:idx val="11"/>
          <c:order val="11"/>
          <c:tx>
            <c:strRef>
              <c:f>'Line Chart'!$A$13</c:f>
              <c:strCache>
                <c:ptCount val="1"/>
                <c:pt idx="0">
                  <c:v>2001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'Line Chart'!$B$1:$C$1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'Line Chart'!$B$13:$C$13</c:f>
              <c:numCache>
                <c:formatCode>General</c:formatCode>
                <c:ptCount val="2"/>
                <c:pt idx="0">
                  <c:v>850000</c:v>
                </c:pt>
                <c:pt idx="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33-408C-AD1E-5943601DE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457663"/>
        <c:axId val="849745487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'Line Chart'!$A$9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'Line Chart'!$B$1:$C$1</c15:sqref>
                        </c15:formulaRef>
                      </c:ext>
                    </c:extLst>
                    <c:strCache>
                      <c:ptCount val="2"/>
                      <c:pt idx="0">
                        <c:v>Income</c:v>
                      </c:pt>
                      <c:pt idx="1">
                        <c:v>Target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'Line Chart'!$B$9:$C$9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F33-408C-AD1E-5943601DE827}"/>
                  </c:ext>
                </c:extLst>
              </c15:ser>
            </c15:filteredLineSeries>
          </c:ext>
        </c:extLst>
      </c:lineChart>
      <c:catAx>
        <c:axId val="8504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0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'Line Chart'!$A$2:$A$13</c15:sqref>
                  </c15:fullRef>
                </c:ext>
              </c:extLst>
              <c:f>('Line Chart'!$A$2:$A$8,'Line Chart'!$A$10:$A$13)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'Line Chart'!$B$2:$B$13</c15:sqref>
                  </c15:fullRef>
                </c:ext>
              </c:extLst>
              <c:f>('Line Chart'!$B$2:$B$8,'Line Chart'!$B$10:$B$13)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9-4D9D-92A1-E92366F53BD5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'Line Chart'!$A$2:$A$13</c15:sqref>
                  </c15:fullRef>
                </c:ext>
              </c:extLst>
              <c:f>('Line Chart'!$A$2:$A$8,'Line Chart'!$A$10:$A$13)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'Line Chart'!$C$2:$C$13</c15:sqref>
                  </c15:fullRef>
                </c:ext>
              </c:extLst>
              <c:f>('Line Chart'!$C$2:$C$8,'Line Chart'!$C$10:$C$13)</c:f>
              <c:numCache>
                <c:formatCode>General</c:formatCode>
                <c:ptCount val="11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800000</c:v>
                </c:pt>
                <c:pt idx="9">
                  <c:v>800000</c:v>
                </c:pt>
                <c:pt idx="10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9-4D9D-92A1-E92366F5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457663"/>
        <c:axId val="849745487"/>
        <c:axId val="2002156127"/>
      </c:line3DChart>
      <c:catAx>
        <c:axId val="8504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accent6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erAx>
        <c:axId val="2002156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</c:serAx>
      <c:spPr>
        <a:noFill/>
        <a:ln>
          <a:solidFill>
            <a:srgbClr val="FFC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06545780099954"/>
          <c:y val="0.25988472622478392"/>
          <c:w val="0.38223627917898895"/>
          <c:h val="0.59097914633869608"/>
        </c:manualLayout>
      </c:layout>
      <c:pie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655-4949-9565-FD35FA6527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67-4315-A79D-65163C58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67-4315-A79D-65163C580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67-4315-A79D-65163C5808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67-4315-A79D-65163C5808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B67-4315-A79D-65163C5808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B67-4315-A79D-65163C5808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B67-4315-A79D-65163C5808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B67-4315-A79D-65163C5808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B67-4315-A79D-65163C5808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B67-4315-A79D-65163C5808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55-4949-9565-FD35FA65279C}"/>
              </c:ext>
            </c:extLst>
          </c:dPt>
          <c:dLbls>
            <c:dLbl>
              <c:idx val="0"/>
              <c:layout>
                <c:manualLayout>
                  <c:x val="-5.6306037234628126E-2"/>
                  <c:y val="7.36336200049921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5-4949-9565-FD35FA65279C}"/>
                </c:ext>
              </c:extLst>
            </c:dLbl>
            <c:dLbl>
              <c:idx val="11"/>
              <c:layout>
                <c:manualLayout>
                  <c:x val="4.9510460773018468E-2"/>
                  <c:y val="8.515055935011005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5-4949-9565-FD35FA652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5-4949-9565-FD35FA65279C}"/>
            </c:ext>
          </c:extLst>
        </c:ser>
        <c:ser>
          <c:idx val="1"/>
          <c:order val="1"/>
          <c:tx>
            <c:strRef>
              <c:f>'Pie Chart'!$C$2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B67-4315-A79D-65163C580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B67-4315-A79D-65163C58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B67-4315-A79D-65163C580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B67-4315-A79D-65163C5808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B67-4315-A79D-65163C5808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B67-4315-A79D-65163C5808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B67-4315-A79D-65163C5808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B67-4315-A79D-65163C5808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B67-4315-A79D-65163C5808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B67-4315-A79D-65163C5808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B67-4315-A79D-65163C5808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B67-4315-A79D-65163C580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5-4949-9565-FD35FA65279C}"/>
            </c:ext>
          </c:extLst>
        </c:ser>
        <c:ser>
          <c:idx val="2"/>
          <c:order val="2"/>
          <c:tx>
            <c:strRef>
              <c:f>'Pie Chart'!$D$2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B67-4315-A79D-65163C580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B67-4315-A79D-65163C58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B67-4315-A79D-65163C580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B67-4315-A79D-65163C5808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B67-4315-A79D-65163C5808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3B67-4315-A79D-65163C5808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3B67-4315-A79D-65163C5808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3B67-4315-A79D-65163C5808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B67-4315-A79D-65163C5808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B67-4315-A79D-65163C5808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B67-4315-A79D-65163C5808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B67-4315-A79D-65163C580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5-4949-9565-FD35FA65279C}"/>
            </c:ext>
          </c:extLst>
        </c:ser>
        <c:ser>
          <c:idx val="3"/>
          <c:order val="3"/>
          <c:tx>
            <c:strRef>
              <c:f>'Pie Chart'!$E$2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B67-4315-A79D-65163C5808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B67-4315-A79D-65163C5808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B67-4315-A79D-65163C5808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B67-4315-A79D-65163C5808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B67-4315-A79D-65163C5808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B67-4315-A79D-65163C5808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B67-4315-A79D-65163C5808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B67-4315-A79D-65163C5808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B67-4315-A79D-65163C5808C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B67-4315-A79D-65163C5808C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3B67-4315-A79D-65163C5808C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3B67-4315-A79D-65163C5808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55-4949-9565-FD35FA6527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06545780099954"/>
          <c:y val="0.25988472622478392"/>
          <c:w val="0.38223627917898895"/>
          <c:h val="0.59097914633869608"/>
        </c:manualLayout>
      </c:layout>
      <c:ofPieChart>
        <c:ofPieType val="pie"/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F3-4039-8931-31BDC176F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F3-4039-8931-31BDC176F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F3-4039-8931-31BDC176F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F3-4039-8931-31BDC176FE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F3-4039-8931-31BDC176FE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F3-4039-8931-31BDC176FE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F3-4039-8931-31BDC176FE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F3-4039-8931-31BDC176FE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F3-4039-8931-31BDC176FE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F3-4039-8931-31BDC176FE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F3-4039-8931-31BDC176FE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F3-4039-8931-31BDC176FE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9F3-4039-8931-31BDC176FE78}"/>
              </c:ext>
            </c:extLst>
          </c:dPt>
          <c:val>
            <c:numRef>
              <c:f>'Pie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F3-4039-8931-31BDC176FE78}"/>
            </c:ext>
          </c:extLst>
        </c:ser>
        <c:ser>
          <c:idx val="1"/>
          <c:order val="1"/>
          <c:tx>
            <c:strRef>
              <c:f>'Pie Chart'!$C$2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9F3-4039-8931-31BDC176F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9F3-4039-8931-31BDC176F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9F3-4039-8931-31BDC176F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9F3-4039-8931-31BDC176FE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9F3-4039-8931-31BDC176FE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9F3-4039-8931-31BDC176FE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9F3-4039-8931-31BDC176FE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9F3-4039-8931-31BDC176FE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9F3-4039-8931-31BDC176FE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9F3-4039-8931-31BDC176FE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9F3-4039-8931-31BDC176FE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9F3-4039-8931-31BDC176FE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9F3-4039-8931-31BDC176FE78}"/>
              </c:ext>
            </c:extLst>
          </c:dPt>
          <c:val>
            <c:numRef>
              <c:f>'Pie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F3-4039-8931-31BDC176FE78}"/>
            </c:ext>
          </c:extLst>
        </c:ser>
        <c:ser>
          <c:idx val="2"/>
          <c:order val="2"/>
          <c:tx>
            <c:strRef>
              <c:f>'Pie Chart'!$D$2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9F3-4039-8931-31BDC176F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9F3-4039-8931-31BDC176F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9F3-4039-8931-31BDC176F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9F3-4039-8931-31BDC176FE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9F3-4039-8931-31BDC176FE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9F3-4039-8931-31BDC176FE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9F3-4039-8931-31BDC176FE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9F3-4039-8931-31BDC176FE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9F3-4039-8931-31BDC176FE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9F3-4039-8931-31BDC176FE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9F3-4039-8931-31BDC176FE7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9F3-4039-8931-31BDC176FE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9F3-4039-8931-31BDC176FE78}"/>
              </c:ext>
            </c:extLst>
          </c:dPt>
          <c:val>
            <c:numRef>
              <c:f>'Pie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9F3-4039-8931-31BDC176FE78}"/>
            </c:ext>
          </c:extLst>
        </c:ser>
        <c:ser>
          <c:idx val="3"/>
          <c:order val="3"/>
          <c:tx>
            <c:strRef>
              <c:f>'Pie Chart'!$E$2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8A4-482F-9C45-AFF1F24BE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8A4-482F-9C45-AFF1F24BE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8A4-482F-9C45-AFF1F24BE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8A4-482F-9C45-AFF1F24BE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8A4-482F-9C45-AFF1F24BE4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8A4-482F-9C45-AFF1F24BE4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8A4-482F-9C45-AFF1F24BE4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8A4-482F-9C45-AFF1F24BE4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8A4-482F-9C45-AFF1F24BE4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A4-482F-9C45-AFF1F24BE4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A4-482F-9C45-AFF1F24BE4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8A4-482F-9C45-AFF1F24BE4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8A4-482F-9C45-AFF1F24BE4A2}"/>
              </c:ext>
            </c:extLst>
          </c:dPt>
          <c:val>
            <c:numRef>
              <c:f>'Pie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9F3-4039-8931-31BDC176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Chart'!$C$2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A2-4034-80E2-A9D76C28AE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2-4034-80E2-A9D76C28AE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A2-4034-80E2-A9D76C28AE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A2-4034-80E2-A9D76C28AE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A2-4034-80E2-A9D76C28AE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A2-4034-80E2-A9D76C28AE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A2-4034-80E2-A9D76C28AE4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A2-4034-80E2-A9D76C28AE4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A2-4034-80E2-A9D76C28AE4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A2-4034-80E2-A9D76C28AE4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A2-4034-80E2-A9D76C28AE4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2A2-4034-80E2-A9D76C28AE4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2A2-4034-80E2-A9D76C28A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'Pie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9-4C47-ADB4-977954F14708}"/>
            </c:ext>
          </c:extLst>
        </c:ser>
        <c:ser>
          <c:idx val="1"/>
          <c:order val="1"/>
          <c:tx>
            <c:strRef>
              <c:f>'Pie Chart'!$E$2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2A2-4034-80E2-A9D76C28AE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2A2-4034-80E2-A9D76C28AE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2A2-4034-80E2-A9D76C28AE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2A2-4034-80E2-A9D76C28AE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2A2-4034-80E2-A9D76C28AE4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2A2-4034-80E2-A9D76C28AE4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2A2-4034-80E2-A9D76C28AE4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2A2-4034-80E2-A9D76C28AE4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2A2-4034-80E2-A9D76C28AE4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2A2-4034-80E2-A9D76C28AE4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2A2-4034-80E2-A9D76C28AE4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2A2-4034-80E2-A9D76C28AE4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2A2-4034-80E2-A9D76C28AE4D}"/>
              </c:ext>
            </c:extLst>
          </c:dPt>
          <c:val>
            <c:numRef>
              <c:f>'Pie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9-4C47-ADB4-977954F1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006545780099954"/>
          <c:y val="0.25988472622478392"/>
          <c:w val="0.38223627917898895"/>
          <c:h val="0.59097914633869608"/>
        </c:manualLayout>
      </c:layout>
      <c:doughnut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1990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8-4558-B1D2-6E9F085B75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8-4558-B1D2-6E9F085B75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8-4558-B1D2-6E9F085B75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8-4558-B1D2-6E9F085B75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48-4558-B1D2-6E9F085B75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48-4558-B1D2-6E9F085B75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48-4558-B1D2-6E9F085B75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48-4558-B1D2-6E9F085B75F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048-4558-B1D2-6E9F085B75F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048-4558-B1D2-6E9F085B75F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048-4558-B1D2-6E9F085B75F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48-4558-B1D2-6E9F085B75F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048-4558-B1D2-6E9F085B75F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Chart'!$C$3:$E$3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048-4558-B1D2-6E9F085B75F7}"/>
            </c:ext>
          </c:extLst>
        </c:ser>
        <c:ser>
          <c:idx val="1"/>
          <c:order val="1"/>
          <c:tx>
            <c:strRef>
              <c:f>'Pie Chart'!$B$4</c:f>
              <c:strCache>
                <c:ptCount val="1"/>
                <c:pt idx="0">
                  <c:v>1991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048-4558-B1D2-6E9F085B75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048-4558-B1D2-6E9F085B75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048-4558-B1D2-6E9F085B75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048-4558-B1D2-6E9F085B75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048-4558-B1D2-6E9F085B75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048-4558-B1D2-6E9F085B75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2048-4558-B1D2-6E9F085B75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2048-4558-B1D2-6E9F085B75F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2048-4558-B1D2-6E9F085B75F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2048-4558-B1D2-6E9F085B75F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2048-4558-B1D2-6E9F085B75F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2048-4558-B1D2-6E9F085B75F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2048-4558-B1D2-6E9F085B75F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Chart'!$C$4:$E$4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048-4558-B1D2-6E9F085B75F7}"/>
            </c:ext>
          </c:extLst>
        </c:ser>
        <c:ser>
          <c:idx val="2"/>
          <c:order val="2"/>
          <c:tx>
            <c:strRef>
              <c:f>'Pie Chart'!$B$5</c:f>
              <c:strCache>
                <c:ptCount val="1"/>
                <c:pt idx="0">
                  <c:v>1992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048-4558-B1D2-6E9F085B75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048-4558-B1D2-6E9F085B75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048-4558-B1D2-6E9F085B75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048-4558-B1D2-6E9F085B75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048-4558-B1D2-6E9F085B75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2048-4558-B1D2-6E9F085B75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2048-4558-B1D2-6E9F085B75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2048-4558-B1D2-6E9F085B75F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2048-4558-B1D2-6E9F085B75F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2048-4558-B1D2-6E9F085B75F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2048-4558-B1D2-6E9F085B75F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2048-4558-B1D2-6E9F085B75F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048-4558-B1D2-6E9F085B75F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Chart'!$C$5:$E$5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048-4558-B1D2-6E9F085B75F7}"/>
            </c:ext>
          </c:extLst>
        </c:ser>
        <c:ser>
          <c:idx val="3"/>
          <c:order val="3"/>
          <c:tx>
            <c:strRef>
              <c:f>'Pie Chart'!$B$6</c:f>
              <c:strCache>
                <c:ptCount val="1"/>
                <c:pt idx="0">
                  <c:v>1993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2048-4558-B1D2-6E9F085B75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2048-4558-B1D2-6E9F085B75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2048-4558-B1D2-6E9F085B75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2048-4558-B1D2-6E9F085B75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2048-4558-B1D2-6E9F085B75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2048-4558-B1D2-6E9F085B75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2048-4558-B1D2-6E9F085B75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2048-4558-B1D2-6E9F085B75F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2048-4558-B1D2-6E9F085B75F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2048-4558-B1D2-6E9F085B75F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2048-4558-B1D2-6E9F085B75F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2048-4558-B1D2-6E9F085B75F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2048-4558-B1D2-6E9F085B75F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Chart'!$C$6:$E$6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048-4558-B1D2-6E9F085B75F7}"/>
            </c:ext>
          </c:extLst>
        </c:ser>
        <c:ser>
          <c:idx val="4"/>
          <c:order val="4"/>
          <c:tx>
            <c:strRef>
              <c:f>'Pie Chart'!$B$7</c:f>
              <c:strCache>
                <c:ptCount val="1"/>
                <c:pt idx="0">
                  <c:v>1994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Chart'!$C$7:$E$7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048-4558-B1D2-6E9F085B75F7}"/>
            </c:ext>
          </c:extLst>
        </c:ser>
        <c:ser>
          <c:idx val="5"/>
          <c:order val="5"/>
          <c:tx>
            <c:strRef>
              <c:f>'Pie Chart'!$B$8</c:f>
              <c:strCache>
                <c:ptCount val="1"/>
                <c:pt idx="0">
                  <c:v>1995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Chart'!$C$8:$E$8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048-4558-B1D2-6E9F085B75F7}"/>
            </c:ext>
          </c:extLst>
        </c:ser>
        <c:ser>
          <c:idx val="6"/>
          <c:order val="6"/>
          <c:tx>
            <c:strRef>
              <c:f>'Pie Chart'!$B$9</c:f>
              <c:strCache>
                <c:ptCount val="1"/>
                <c:pt idx="0">
                  <c:v>1996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Chart'!$C$9:$E$9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048-4558-B1D2-6E9F085B75F7}"/>
            </c:ext>
          </c:extLst>
        </c:ser>
        <c:ser>
          <c:idx val="8"/>
          <c:order val="8"/>
          <c:tx>
            <c:strRef>
              <c:f>'Pie Chart'!$B$11</c:f>
              <c:strCache>
                <c:ptCount val="1"/>
                <c:pt idx="0">
                  <c:v>1998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Chart'!$C$11:$E$11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048-4558-B1D2-6E9F085B75F7}"/>
            </c:ext>
          </c:extLst>
        </c:ser>
        <c:ser>
          <c:idx val="9"/>
          <c:order val="9"/>
          <c:tx>
            <c:strRef>
              <c:f>'Pie Chart'!$B$12</c:f>
              <c:strCache>
                <c:ptCount val="1"/>
                <c:pt idx="0">
                  <c:v>1999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Chart'!$C$12:$E$12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048-4558-B1D2-6E9F085B75F7}"/>
            </c:ext>
          </c:extLst>
        </c:ser>
        <c:ser>
          <c:idx val="10"/>
          <c:order val="10"/>
          <c:tx>
            <c:strRef>
              <c:f>'Pie Chart'!$B$13</c:f>
              <c:strCache>
                <c:ptCount val="1"/>
                <c:pt idx="0">
                  <c:v>2000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Chart'!$C$13:$E$13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2048-4558-B1D2-6E9F085B75F7}"/>
            </c:ext>
          </c:extLst>
        </c:ser>
        <c:ser>
          <c:idx val="11"/>
          <c:order val="11"/>
          <c:tx>
            <c:strRef>
              <c:f>'Pie Chart'!$B$14</c:f>
              <c:strCache>
                <c:ptCount val="1"/>
                <c:pt idx="0">
                  <c:v>2001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3530-4B45-8AC4-9C7CF78B39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3530-4B45-8AC4-9C7CF78B39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3530-4B45-8AC4-9C7CF78B3967}"/>
              </c:ext>
            </c:extLst>
          </c:dPt>
          <c:cat>
            <c:strRef>
              <c:f>'Pie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'Pie Chart'!$C$14:$E$14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2048-4558-B1D2-6E9F085B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'Pie Chart'!$B$10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3-3530-4B45-8AC4-9C7CF78B396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5-3530-4B45-8AC4-9C7CF78B396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3530-4B45-8AC4-9C7CF78B396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'Pie Chart'!$C$2:$E$2</c15:sqref>
                        </c15:formulaRef>
                      </c:ext>
                    </c:extLst>
                    <c:strCache>
                      <c:ptCount val="3"/>
                      <c:pt idx="0">
                        <c:v>Income</c:v>
                      </c:pt>
                      <c:pt idx="1">
                        <c:v>Target</c:v>
                      </c:pt>
                      <c:pt idx="2">
                        <c:v>Investment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Chart'!$C$10:$E$10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F-2048-4558-B1D2-6E9F085B75F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76324827465166"/>
          <c:y val="0.12205419978466239"/>
          <c:w val="0.38223627917898895"/>
          <c:h val="0.59097914633869608"/>
        </c:manualLayout>
      </c:layout>
      <c:doughnutChart>
        <c:varyColors val="1"/>
        <c:ser>
          <c:idx val="0"/>
          <c:order val="0"/>
          <c:tx>
            <c:strRef>
              <c:f>'Pie Chart'!$C$2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C-4C03-B771-E5D3D0ED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2C-4C03-B771-E5D3D0ED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2C-4C03-B771-E5D3D0ED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2C-4C03-B771-E5D3D0ED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2C-4C03-B771-E5D3D0ED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2C-4C03-B771-E5D3D0ED97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2C-4C03-B771-E5D3D0ED97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2C-4C03-B771-E5D3D0ED97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2C-4C03-B771-E5D3D0ED97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92C-4C03-B771-E5D3D0ED97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92C-4C03-B771-E5D3D0ED97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92C-4C03-B771-E5D3D0ED97E2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'Pie Chart'!$B$3:$B$14</c15:sqref>
                  </c15:fullRef>
                </c:ext>
              </c:extLst>
              <c:f>('Pie Chart'!$B$3:$B$9,'Pie Chart'!$B$11:$B$14)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'Pie Chart'!$C$3:$C$14</c15:sqref>
                  </c15:fullRef>
                </c:ext>
              </c:extLst>
              <c:f>('Pie Chart'!$C$3:$C$9,'Pie Chart'!$C$11:$C$14)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850000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'Pie Chart'!$C$10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A-892C-4C03-B771-E5D3D0ED97E2}"/>
            </c:ext>
          </c:extLst>
        </c:ser>
        <c:ser>
          <c:idx val="1"/>
          <c:order val="1"/>
          <c:tx>
            <c:strRef>
              <c:f>'Pie Chart'!$D$2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92C-4C03-B771-E5D3D0ED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92C-4C03-B771-E5D3D0ED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92C-4C03-B771-E5D3D0ED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92C-4C03-B771-E5D3D0ED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92C-4C03-B771-E5D3D0ED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892C-4C03-B771-E5D3D0ED97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92C-4C03-B771-E5D3D0ED97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92C-4C03-B771-E5D3D0ED97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92C-4C03-B771-E5D3D0ED97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892C-4C03-B771-E5D3D0ED97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892C-4C03-B771-E5D3D0ED97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892C-4C03-B771-E5D3D0ED97E2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'Pie Chart'!$B$3:$B$14</c15:sqref>
                  </c15:fullRef>
                </c:ext>
              </c:extLst>
              <c:f>('Pie Chart'!$B$3:$B$9,'Pie Chart'!$B$11:$B$14)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'Pie Chart'!$D$3:$D$14</c15:sqref>
                  </c15:fullRef>
                </c:ext>
              </c:extLst>
              <c:f>('Pie Chart'!$D$3:$D$9,'Pie Chart'!$D$11:$D$14)</c:f>
              <c:numCache>
                <c:formatCode>General</c:formatCode>
                <c:ptCount val="11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800000</c:v>
                </c:pt>
                <c:pt idx="9">
                  <c:v>800000</c:v>
                </c:pt>
                <c:pt idx="10">
                  <c:v>800000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'Pie Chart'!$D$10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5-892C-4C03-B771-E5D3D0ED97E2}"/>
            </c:ext>
          </c:extLst>
        </c:ser>
        <c:ser>
          <c:idx val="2"/>
          <c:order val="2"/>
          <c:tx>
            <c:strRef>
              <c:f>'Pie Chart'!$E$2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92C-4C03-B771-E5D3D0ED97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92C-4C03-B771-E5D3D0ED97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92C-4C03-B771-E5D3D0ED97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92C-4C03-B771-E5D3D0ED97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92C-4C03-B771-E5D3D0ED97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92C-4C03-B771-E5D3D0ED97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92C-4C03-B771-E5D3D0ED97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92C-4C03-B771-E5D3D0ED97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92C-4C03-B771-E5D3D0ED97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92C-4C03-B771-E5D3D0ED97E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92C-4C03-B771-E5D3D0ED97E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92C-4C03-B771-E5D3D0ED97E2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'Pie Chart'!$B$3:$B$14</c15:sqref>
                  </c15:fullRef>
                </c:ext>
              </c:extLst>
              <c:f>('Pie Chart'!$B$3:$B$9,'Pie Chart'!$B$11:$B$14)</c:f>
              <c:numCache>
                <c:formatCode>General</c:formatCode>
                <c:ptCount val="1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'Pie Chart'!$E$3:$E$14</c15:sqref>
                  </c15:fullRef>
                </c:ext>
              </c:extLst>
              <c:f>('Pie Chart'!$E$3:$E$9,'Pie Chart'!$E$11:$E$14)</c:f>
              <c:numCache>
                <c:formatCode>General</c:formatCode>
                <c:ptCount val="11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200000</c:v>
                </c:pt>
                <c:pt idx="10">
                  <c:v>250000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'Pie Chart'!$E$10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0-892C-4C03-B771-E5D3D0ED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Chart'!$B$2</c:f>
              <c:strCache>
                <c:ptCount val="1"/>
                <c:pt idx="0">
                  <c:v>Year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E-4B64-874F-7A4B671ADE36}"/>
            </c:ext>
          </c:extLst>
        </c:ser>
        <c:ser>
          <c:idx val="1"/>
          <c:order val="1"/>
          <c:tx>
            <c:strRef>
              <c:f>'Column Chart'!$C$2</c:f>
              <c:strCache>
                <c:ptCount val="1"/>
                <c:pt idx="0">
                  <c:v>Income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delete val="1"/>
          </c:dLbls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E-4B64-874F-7A4B671ADE36}"/>
            </c:ext>
          </c:extLst>
        </c:ser>
        <c:ser>
          <c:idx val="2"/>
          <c:order val="2"/>
          <c:tx>
            <c:strRef>
              <c:f>'Column Chart'!$D$2</c:f>
              <c:strCache>
                <c:ptCount val="1"/>
                <c:pt idx="0">
                  <c:v>Target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E-4B64-874F-7A4B671ADE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4490607"/>
        <c:axId val="437976303"/>
      </c:barChart>
      <c:catAx>
        <c:axId val="11944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6303"/>
        <c:crosses val="autoZero"/>
        <c:auto val="1"/>
        <c:lblAlgn val="ctr"/>
        <c:lblOffset val="100"/>
        <c:noMultiLvlLbl val="0"/>
      </c:catAx>
      <c:valAx>
        <c:axId val="43797630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0607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Chart'!$B$2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44-43A4-AFB5-61D08E854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4-43A4-AFB5-61D08E854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4-43A4-AFB5-61D08E854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4-43A4-AFB5-61D08E854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44-43A4-AFB5-61D08E8543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44-43A4-AFB5-61D08E8543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44-43A4-AFB5-61D08E8543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44-43A4-AFB5-61D08E8543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44-43A4-AFB5-61D08E8543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E44-43A4-AFB5-61D08E8543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E44-43A4-AFB5-61D08E8543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E44-43A4-AFB5-61D08E8543CC}"/>
              </c:ext>
            </c:extLst>
          </c:dPt>
          <c:val>
            <c:numRef>
              <c:f>'Pie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1-492B-9518-B346F1B400E0}"/>
            </c:ext>
          </c:extLst>
        </c:ser>
        <c:ser>
          <c:idx val="1"/>
          <c:order val="1"/>
          <c:tx>
            <c:strRef>
              <c:f>'Pie Chart'!$C$2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E44-43A4-AFB5-61D08E854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E44-43A4-AFB5-61D08E854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E44-43A4-AFB5-61D08E854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E44-43A4-AFB5-61D08E854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E44-43A4-AFB5-61D08E8543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E44-43A4-AFB5-61D08E8543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E44-43A4-AFB5-61D08E8543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E44-43A4-AFB5-61D08E8543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E44-43A4-AFB5-61D08E8543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E44-43A4-AFB5-61D08E8543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44-43A4-AFB5-61D08E8543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E44-43A4-AFB5-61D08E8543CC}"/>
              </c:ext>
            </c:extLst>
          </c:dPt>
          <c:val>
            <c:numRef>
              <c:f>'Pie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1-492B-9518-B346F1B400E0}"/>
            </c:ext>
          </c:extLst>
        </c:ser>
        <c:ser>
          <c:idx val="2"/>
          <c:order val="2"/>
          <c:tx>
            <c:strRef>
              <c:f>'Pie Chart'!$D$2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E44-43A4-AFB5-61D08E854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E44-43A4-AFB5-61D08E854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E44-43A4-AFB5-61D08E854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E44-43A4-AFB5-61D08E854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E44-43A4-AFB5-61D08E8543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E44-43A4-AFB5-61D08E8543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E44-43A4-AFB5-61D08E8543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E44-43A4-AFB5-61D08E8543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E44-43A4-AFB5-61D08E8543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E44-43A4-AFB5-61D08E8543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E44-43A4-AFB5-61D08E8543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E44-43A4-AFB5-61D08E8543CC}"/>
              </c:ext>
            </c:extLst>
          </c:dPt>
          <c:val>
            <c:numRef>
              <c:f>'Pie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1-492B-9518-B346F1B400E0}"/>
            </c:ext>
          </c:extLst>
        </c:ser>
        <c:ser>
          <c:idx val="3"/>
          <c:order val="3"/>
          <c:tx>
            <c:strRef>
              <c:f>'Pie Chart'!$E$2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E44-43A4-AFB5-61D08E8543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E44-43A4-AFB5-61D08E8543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E44-43A4-AFB5-61D08E8543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E44-43A4-AFB5-61D08E8543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E44-43A4-AFB5-61D08E8543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E44-43A4-AFB5-61D08E8543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E44-43A4-AFB5-61D08E8543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E44-43A4-AFB5-61D08E8543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E44-43A4-AFB5-61D08E8543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E44-43A4-AFB5-61D08E8543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E44-43A4-AFB5-61D08E8543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E44-43A4-AFB5-61D08E8543CC}"/>
              </c:ext>
            </c:extLst>
          </c:dPt>
          <c:val>
            <c:numRef>
              <c:f>'Pie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1-492B-9518-B346F1B40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Chart'!$C$4:$E$4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0-4A25-9E36-9B852665667C}"/>
            </c:ext>
          </c:extLst>
        </c:ser>
        <c:ser>
          <c:idx val="1"/>
          <c:order val="1"/>
          <c:tx>
            <c:strRef>
              <c:f>'Bar Chart'!$B$5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Chart'!$C$5:$E$5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0-4A25-9E36-9B852665667C}"/>
            </c:ext>
          </c:extLst>
        </c:ser>
        <c:ser>
          <c:idx val="2"/>
          <c:order val="2"/>
          <c:tx>
            <c:strRef>
              <c:f>'Bar Chart'!$B$6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Chart'!$C$6:$E$6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0-4A25-9E36-9B852665667C}"/>
            </c:ext>
          </c:extLst>
        </c:ser>
        <c:ser>
          <c:idx val="3"/>
          <c:order val="3"/>
          <c:tx>
            <c:strRef>
              <c:f>'Bar Chart'!$B$7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Chart'!$C$7:$E$7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0-4A25-9E36-9B852665667C}"/>
            </c:ext>
          </c:extLst>
        </c:ser>
        <c:ser>
          <c:idx val="4"/>
          <c:order val="4"/>
          <c:tx>
            <c:strRef>
              <c:f>'Bar Chart'!$B$8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Chart'!$C$8:$E$8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0-4A25-9E36-9B852665667C}"/>
            </c:ext>
          </c:extLst>
        </c:ser>
        <c:ser>
          <c:idx val="5"/>
          <c:order val="5"/>
          <c:tx>
            <c:strRef>
              <c:f>'Bar Chart'!$B$9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Chart'!$C$9:$E$9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0-4A25-9E36-9B852665667C}"/>
            </c:ext>
          </c:extLst>
        </c:ser>
        <c:ser>
          <c:idx val="6"/>
          <c:order val="6"/>
          <c:tx>
            <c:strRef>
              <c:f>'Bar Chart'!$B$10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Chart'!$C$10:$E$10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0-4A25-9E36-9B852665667C}"/>
            </c:ext>
          </c:extLst>
        </c:ser>
        <c:ser>
          <c:idx val="7"/>
          <c:order val="7"/>
          <c:tx>
            <c:strRef>
              <c:f>'Bar Chart'!$B$11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Chart'!$C$11:$E$11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0-4A25-9E36-9B852665667C}"/>
            </c:ext>
          </c:extLst>
        </c:ser>
        <c:ser>
          <c:idx val="8"/>
          <c:order val="8"/>
          <c:tx>
            <c:strRef>
              <c:f>'Bar Chart'!$B$12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Chart'!$C$12:$E$12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C0-4A25-9E36-9B852665667C}"/>
            </c:ext>
          </c:extLst>
        </c:ser>
        <c:ser>
          <c:idx val="9"/>
          <c:order val="9"/>
          <c:tx>
            <c:strRef>
              <c:f>'Bar Chart'!$B$13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Chart'!$C$13:$E$13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0-4A25-9E36-9B852665667C}"/>
            </c:ext>
          </c:extLst>
        </c:ser>
        <c:ser>
          <c:idx val="10"/>
          <c:order val="10"/>
          <c:tx>
            <c:strRef>
              <c:f>'Bar Chart'!$B$14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Chart'!$C$14:$E$14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0-4A25-9E36-9B852665667C}"/>
            </c:ext>
          </c:extLst>
        </c:ser>
        <c:ser>
          <c:idx val="11"/>
          <c:order val="11"/>
          <c:tx>
            <c:strRef>
              <c:f>'Bar Chart'!$B$15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Chart'!$C$15:$E$15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C0-4A25-9E36-9B852665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96914591"/>
        <c:axId val="366309423"/>
      </c:bar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Chart'!$B$4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Chart'!$C$4:$E$4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4-4230-9FF1-BEE596226466}"/>
            </c:ext>
          </c:extLst>
        </c:ser>
        <c:ser>
          <c:idx val="1"/>
          <c:order val="1"/>
          <c:tx>
            <c:strRef>
              <c:f>'Bar Chart'!$B$5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Chart'!$C$5:$E$5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4-4230-9FF1-BEE596226466}"/>
            </c:ext>
          </c:extLst>
        </c:ser>
        <c:ser>
          <c:idx val="2"/>
          <c:order val="2"/>
          <c:tx>
            <c:strRef>
              <c:f>'Bar Chart'!$B$6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Chart'!$C$6:$E$6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4-4230-9FF1-BEE596226466}"/>
            </c:ext>
          </c:extLst>
        </c:ser>
        <c:ser>
          <c:idx val="3"/>
          <c:order val="3"/>
          <c:tx>
            <c:strRef>
              <c:f>'Bar Chart'!$B$7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Chart'!$C$7:$E$7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4-4230-9FF1-BEE596226466}"/>
            </c:ext>
          </c:extLst>
        </c:ser>
        <c:ser>
          <c:idx val="4"/>
          <c:order val="4"/>
          <c:tx>
            <c:strRef>
              <c:f>'Bar Chart'!$B$8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Chart'!$C$8:$E$8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4-4230-9FF1-BEE596226466}"/>
            </c:ext>
          </c:extLst>
        </c:ser>
        <c:ser>
          <c:idx val="5"/>
          <c:order val="5"/>
          <c:tx>
            <c:strRef>
              <c:f>'Bar Chart'!$B$9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Chart'!$C$9:$E$9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4-4230-9FF1-BEE596226466}"/>
            </c:ext>
          </c:extLst>
        </c:ser>
        <c:ser>
          <c:idx val="6"/>
          <c:order val="6"/>
          <c:tx>
            <c:strRef>
              <c:f>'Bar Chart'!$B$10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Chart'!$C$10:$E$10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A4-4230-9FF1-BEE596226466}"/>
            </c:ext>
          </c:extLst>
        </c:ser>
        <c:ser>
          <c:idx val="7"/>
          <c:order val="7"/>
          <c:tx>
            <c:strRef>
              <c:f>'Bar Chart'!$B$11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Chart'!$C$11:$E$11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A4-4230-9FF1-BEE596226466}"/>
            </c:ext>
          </c:extLst>
        </c:ser>
        <c:ser>
          <c:idx val="8"/>
          <c:order val="8"/>
          <c:tx>
            <c:strRef>
              <c:f>'Bar Chart'!$B$12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Chart'!$C$12:$E$12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A4-4230-9FF1-BEE596226466}"/>
            </c:ext>
          </c:extLst>
        </c:ser>
        <c:ser>
          <c:idx val="9"/>
          <c:order val="9"/>
          <c:tx>
            <c:strRef>
              <c:f>'Bar Chart'!$B$13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Chart'!$C$13:$E$13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A4-4230-9FF1-BEE596226466}"/>
            </c:ext>
          </c:extLst>
        </c:ser>
        <c:ser>
          <c:idx val="10"/>
          <c:order val="10"/>
          <c:tx>
            <c:strRef>
              <c:f>'Bar Chart'!$B$14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Chart'!$C$14:$E$14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A4-4230-9FF1-BEE596226466}"/>
            </c:ext>
          </c:extLst>
        </c:ser>
        <c:ser>
          <c:idx val="11"/>
          <c:order val="11"/>
          <c:tx>
            <c:strRef>
              <c:f>'Bar Chart'!$B$15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Chart'!$C$15:$E$15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A4-4230-9FF1-BEE59622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96914591"/>
        <c:axId val="366309423"/>
      </c:bar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Chart'!$B$4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Chart'!$C$4:$E$4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2-4B6B-B91E-8ABFFBBBD861}"/>
            </c:ext>
          </c:extLst>
        </c:ser>
        <c:ser>
          <c:idx val="1"/>
          <c:order val="1"/>
          <c:tx>
            <c:strRef>
              <c:f>'Bar Chart'!$B$5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Chart'!$C$5:$E$5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2-4B6B-B91E-8ABFFBBBD861}"/>
            </c:ext>
          </c:extLst>
        </c:ser>
        <c:ser>
          <c:idx val="2"/>
          <c:order val="2"/>
          <c:tx>
            <c:strRef>
              <c:f>'Bar Chart'!$B$6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Chart'!$C$6:$E$6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2-4B6B-B91E-8ABFFBBBD861}"/>
            </c:ext>
          </c:extLst>
        </c:ser>
        <c:ser>
          <c:idx val="3"/>
          <c:order val="3"/>
          <c:tx>
            <c:strRef>
              <c:f>'Bar Chart'!$B$7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Chart'!$C$7:$E$7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2-4B6B-B91E-8ABFFBBBD861}"/>
            </c:ext>
          </c:extLst>
        </c:ser>
        <c:ser>
          <c:idx val="4"/>
          <c:order val="4"/>
          <c:tx>
            <c:strRef>
              <c:f>'Bar Chart'!$B$8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Chart'!$C$8:$E$8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2-4B6B-B91E-8ABFFBBBD861}"/>
            </c:ext>
          </c:extLst>
        </c:ser>
        <c:ser>
          <c:idx val="5"/>
          <c:order val="5"/>
          <c:tx>
            <c:strRef>
              <c:f>'Bar Chart'!$B$9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Chart'!$C$9:$E$9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2-4B6B-B91E-8ABFFBBBD861}"/>
            </c:ext>
          </c:extLst>
        </c:ser>
        <c:ser>
          <c:idx val="6"/>
          <c:order val="6"/>
          <c:tx>
            <c:strRef>
              <c:f>'Bar Chart'!$B$10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Chart'!$C$10:$E$10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2-4B6B-B91E-8ABFFBBBD861}"/>
            </c:ext>
          </c:extLst>
        </c:ser>
        <c:ser>
          <c:idx val="7"/>
          <c:order val="7"/>
          <c:tx>
            <c:strRef>
              <c:f>'Bar Chart'!$B$11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Chart'!$C$11:$E$11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2-4B6B-B91E-8ABFFBBBD861}"/>
            </c:ext>
          </c:extLst>
        </c:ser>
        <c:ser>
          <c:idx val="8"/>
          <c:order val="8"/>
          <c:tx>
            <c:strRef>
              <c:f>'Bar Chart'!$B$12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Chart'!$C$12:$E$12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F2-4B6B-B91E-8ABFFBBBD861}"/>
            </c:ext>
          </c:extLst>
        </c:ser>
        <c:ser>
          <c:idx val="9"/>
          <c:order val="9"/>
          <c:tx>
            <c:strRef>
              <c:f>'Bar Chart'!$B$13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Chart'!$C$13:$E$13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F2-4B6B-B91E-8ABFFBBBD861}"/>
            </c:ext>
          </c:extLst>
        </c:ser>
        <c:ser>
          <c:idx val="10"/>
          <c:order val="10"/>
          <c:tx>
            <c:strRef>
              <c:f>'Bar Chart'!$B$14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Chart'!$C$14:$E$14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F2-4B6B-B91E-8ABFFBBBD861}"/>
            </c:ext>
          </c:extLst>
        </c:ser>
        <c:ser>
          <c:idx val="11"/>
          <c:order val="11"/>
          <c:tx>
            <c:strRef>
              <c:f>'Bar Chart'!$B$15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Chart'!$C$15:$E$15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F2-4B6B-B91E-8ABFFBBB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96914591"/>
        <c:axId val="366309423"/>
      </c:bar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Chart'!$B$4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Chart'!$C$4:$E$4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DF9-9A55-D7CF868E23FC}"/>
            </c:ext>
          </c:extLst>
        </c:ser>
        <c:ser>
          <c:idx val="1"/>
          <c:order val="1"/>
          <c:tx>
            <c:strRef>
              <c:f>'Bar Chart'!$B$5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Chart'!$C$5:$E$5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DF9-9A55-D7CF868E23FC}"/>
            </c:ext>
          </c:extLst>
        </c:ser>
        <c:ser>
          <c:idx val="2"/>
          <c:order val="2"/>
          <c:tx>
            <c:strRef>
              <c:f>'Bar Chart'!$B$6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Chart'!$C$6:$E$6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DF9-9A55-D7CF868E23FC}"/>
            </c:ext>
          </c:extLst>
        </c:ser>
        <c:ser>
          <c:idx val="3"/>
          <c:order val="3"/>
          <c:tx>
            <c:strRef>
              <c:f>'Bar Chart'!$B$7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Chart'!$C$7:$E$7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4-4DF9-9A55-D7CF868E23FC}"/>
            </c:ext>
          </c:extLst>
        </c:ser>
        <c:ser>
          <c:idx val="4"/>
          <c:order val="4"/>
          <c:tx>
            <c:strRef>
              <c:f>'Bar Chart'!$B$8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Chart'!$C$8:$E$8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4-4DF9-9A55-D7CF868E23FC}"/>
            </c:ext>
          </c:extLst>
        </c:ser>
        <c:ser>
          <c:idx val="5"/>
          <c:order val="5"/>
          <c:tx>
            <c:strRef>
              <c:f>'Bar Chart'!$B$9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Chart'!$C$9:$E$9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14-4DF9-9A55-D7CF868E23FC}"/>
            </c:ext>
          </c:extLst>
        </c:ser>
        <c:ser>
          <c:idx val="6"/>
          <c:order val="6"/>
          <c:tx>
            <c:strRef>
              <c:f>'Bar Chart'!$B$10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Chart'!$C$10:$E$10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4-4DF9-9A55-D7CF868E23FC}"/>
            </c:ext>
          </c:extLst>
        </c:ser>
        <c:ser>
          <c:idx val="7"/>
          <c:order val="7"/>
          <c:tx>
            <c:strRef>
              <c:f>'Bar Chart'!$B$11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Chart'!$C$11:$E$11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14-4DF9-9A55-D7CF868E23FC}"/>
            </c:ext>
          </c:extLst>
        </c:ser>
        <c:ser>
          <c:idx val="8"/>
          <c:order val="8"/>
          <c:tx>
            <c:strRef>
              <c:f>'Bar Chart'!$B$12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Chart'!$C$12:$E$12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14-4DF9-9A55-D7CF868E23FC}"/>
            </c:ext>
          </c:extLst>
        </c:ser>
        <c:ser>
          <c:idx val="9"/>
          <c:order val="9"/>
          <c:tx>
            <c:strRef>
              <c:f>'Bar Chart'!$B$13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Chart'!$C$13:$E$13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14-4DF9-9A55-D7CF868E23FC}"/>
            </c:ext>
          </c:extLst>
        </c:ser>
        <c:ser>
          <c:idx val="10"/>
          <c:order val="10"/>
          <c:tx>
            <c:strRef>
              <c:f>'Bar Chart'!$B$14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Chart'!$C$14:$E$14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14-4DF9-9A55-D7CF868E23FC}"/>
            </c:ext>
          </c:extLst>
        </c:ser>
        <c:ser>
          <c:idx val="11"/>
          <c:order val="11"/>
          <c:tx>
            <c:strRef>
              <c:f>'Bar Chart'!$B$15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'Bar Chart'!$C$3:$E$3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'Bar Chart'!$C$15:$E$15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14-4DF9-9A55-D7CF868E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196914591"/>
        <c:axId val="366309423"/>
        <c:axId val="0"/>
      </c:bar3D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Chart'!$C$4:$C$15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C-4BB3-B2AC-96C35239E221}"/>
            </c:ext>
          </c:extLst>
        </c:ser>
        <c:ser>
          <c:idx val="1"/>
          <c:order val="1"/>
          <c:tx>
            <c:strRef>
              <c:f>'Bar Chart'!$D$3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Chart'!$D$4:$D$15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C-4BB3-B2AC-96C35239E221}"/>
            </c:ext>
          </c:extLst>
        </c:ser>
        <c:ser>
          <c:idx val="2"/>
          <c:order val="2"/>
          <c:tx>
            <c:strRef>
              <c:f>'Bar Chart'!$E$3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Chart'!$E$4:$E$15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C-4BB3-B2AC-96C35239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196914591"/>
        <c:axId val="366309423"/>
        <c:axId val="0"/>
      </c:bar3D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Chart'!$C$4:$C$15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66D-9986-C54241D97959}"/>
            </c:ext>
          </c:extLst>
        </c:ser>
        <c:ser>
          <c:idx val="1"/>
          <c:order val="1"/>
          <c:tx>
            <c:strRef>
              <c:f>'Bar Chart'!$D$3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Chart'!$D$4:$D$15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66D-9986-C54241D97959}"/>
            </c:ext>
          </c:extLst>
        </c:ser>
        <c:ser>
          <c:idx val="2"/>
          <c:order val="2"/>
          <c:tx>
            <c:strRef>
              <c:f>'Bar Chart'!$E$3</c:f>
              <c:strCache>
                <c:ptCount val="1"/>
                <c:pt idx="0">
                  <c:v>Investment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'Bar Chart'!$B$4:$B$15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'Bar Chart'!$E$4:$E$15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B-466D-9986-C54241D9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6914591"/>
        <c:axId val="366309423"/>
        <c:axId val="0"/>
      </c:bar3DChart>
      <c:catAx>
        <c:axId val="119691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423"/>
        <c:crosses val="autoZero"/>
        <c:auto val="1"/>
        <c:lblAlgn val="ctr"/>
        <c:lblOffset val="100"/>
        <c:noMultiLvlLbl val="0"/>
      </c:catAx>
      <c:valAx>
        <c:axId val="366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Chart'!$C$2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48CB-9012-6D229297F1FD}"/>
            </c:ext>
          </c:extLst>
        </c:ser>
        <c:ser>
          <c:idx val="1"/>
          <c:order val="1"/>
          <c:tx>
            <c:strRef>
              <c:f>'Area Chart'!$D$2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F-48CB-9012-6D229297F1FD}"/>
            </c:ext>
          </c:extLst>
        </c:ser>
        <c:ser>
          <c:idx val="2"/>
          <c:order val="2"/>
          <c:tx>
            <c:strRef>
              <c:f>'Area Chart'!$E$2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F-48CB-9012-6D229297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</c:area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Chart'!$C$3:$E$3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8-4D13-A850-140FA77CD4A3}"/>
            </c:ext>
          </c:extLst>
        </c:ser>
        <c:ser>
          <c:idx val="1"/>
          <c:order val="1"/>
          <c:tx>
            <c:strRef>
              <c:f>'Area Chart'!$B$4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Chart'!$C$4:$E$4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8-4D13-A850-140FA77CD4A3}"/>
            </c:ext>
          </c:extLst>
        </c:ser>
        <c:ser>
          <c:idx val="2"/>
          <c:order val="2"/>
          <c:tx>
            <c:strRef>
              <c:f>'Area Chart'!$B$5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Chart'!$C$5:$E$5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8-4D13-A850-140FA77CD4A3}"/>
            </c:ext>
          </c:extLst>
        </c:ser>
        <c:ser>
          <c:idx val="3"/>
          <c:order val="3"/>
          <c:tx>
            <c:strRef>
              <c:f>'Area Chart'!$B$6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Chart'!$C$6:$E$6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8-4D13-A850-140FA77CD4A3}"/>
            </c:ext>
          </c:extLst>
        </c:ser>
        <c:ser>
          <c:idx val="4"/>
          <c:order val="4"/>
          <c:tx>
            <c:strRef>
              <c:f>'Area Chart'!$B$7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Chart'!$C$7:$E$7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8-4D13-A850-140FA77CD4A3}"/>
            </c:ext>
          </c:extLst>
        </c:ser>
        <c:ser>
          <c:idx val="5"/>
          <c:order val="5"/>
          <c:tx>
            <c:strRef>
              <c:f>'Area Chart'!$B$8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Chart'!$C$8:$E$8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8-4D13-A850-140FA77CD4A3}"/>
            </c:ext>
          </c:extLst>
        </c:ser>
        <c:ser>
          <c:idx val="6"/>
          <c:order val="6"/>
          <c:tx>
            <c:strRef>
              <c:f>'Area Chart'!$B$9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Chart'!$C$9:$E$9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8-4D13-A850-140FA77CD4A3}"/>
            </c:ext>
          </c:extLst>
        </c:ser>
        <c:ser>
          <c:idx val="7"/>
          <c:order val="7"/>
          <c:tx>
            <c:strRef>
              <c:f>'Area Chart'!$B$10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Chart'!$C$10:$E$10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8-4D13-A850-140FA77CD4A3}"/>
            </c:ext>
          </c:extLst>
        </c:ser>
        <c:ser>
          <c:idx val="8"/>
          <c:order val="8"/>
          <c:tx>
            <c:strRef>
              <c:f>'Area Chart'!$B$11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Chart'!$C$11:$E$11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8-4D13-A850-140FA77CD4A3}"/>
            </c:ext>
          </c:extLst>
        </c:ser>
        <c:ser>
          <c:idx val="9"/>
          <c:order val="9"/>
          <c:tx>
            <c:strRef>
              <c:f>'Area Chart'!$B$12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Chart'!$C$12:$E$12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78-4D13-A850-140FA77CD4A3}"/>
            </c:ext>
          </c:extLst>
        </c:ser>
        <c:ser>
          <c:idx val="10"/>
          <c:order val="10"/>
          <c:tx>
            <c:strRef>
              <c:f>'Area Chart'!$B$13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Chart'!$C$13:$E$13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78-4D13-A850-140FA77CD4A3}"/>
            </c:ext>
          </c:extLst>
        </c:ser>
        <c:ser>
          <c:idx val="11"/>
          <c:order val="11"/>
          <c:tx>
            <c:strRef>
              <c:f>'Area Chart'!$B$14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Chart'!$C$14:$E$14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78-4D13-A850-140FA77C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</c:area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Chart'!$C$2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D07-929A-19FDA90FAC71}"/>
            </c:ext>
          </c:extLst>
        </c:ser>
        <c:ser>
          <c:idx val="1"/>
          <c:order val="1"/>
          <c:tx>
            <c:strRef>
              <c:f>'Area Chart'!$D$2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4-4D07-929A-19FDA90FAC71}"/>
            </c:ext>
          </c:extLst>
        </c:ser>
        <c:ser>
          <c:idx val="2"/>
          <c:order val="2"/>
          <c:tx>
            <c:strRef>
              <c:f>'Area Chart'!$E$2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4-4D07-929A-19FDA90FA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</c:area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4F7-8F32-FC568F67D2EC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4F7-8F32-FC568F67D2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7425631"/>
        <c:axId val="1035375967"/>
      </c:barChart>
      <c:catAx>
        <c:axId val="9974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5967"/>
        <c:crosses val="autoZero"/>
        <c:auto val="1"/>
        <c:lblAlgn val="ctr"/>
        <c:lblOffset val="100"/>
        <c:noMultiLvlLbl val="0"/>
      </c:catAx>
      <c:valAx>
        <c:axId val="103537596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5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Chart'!$C$3:$E$3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F7A-9F31-E4DE6D173CB6}"/>
            </c:ext>
          </c:extLst>
        </c:ser>
        <c:ser>
          <c:idx val="1"/>
          <c:order val="1"/>
          <c:tx>
            <c:strRef>
              <c:f>'Area Chart'!$B$4</c:f>
              <c:strCache>
                <c:ptCount val="1"/>
                <c:pt idx="0">
                  <c:v>1991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Chart'!$C$4:$E$4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E-4F7A-9F31-E4DE6D173CB6}"/>
            </c:ext>
          </c:extLst>
        </c:ser>
        <c:ser>
          <c:idx val="2"/>
          <c:order val="2"/>
          <c:tx>
            <c:strRef>
              <c:f>'Area Chart'!$B$5</c:f>
              <c:strCache>
                <c:ptCount val="1"/>
                <c:pt idx="0">
                  <c:v>1992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Chart'!$C$5:$E$5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E-4F7A-9F31-E4DE6D173CB6}"/>
            </c:ext>
          </c:extLst>
        </c:ser>
        <c:ser>
          <c:idx val="3"/>
          <c:order val="3"/>
          <c:tx>
            <c:strRef>
              <c:f>'Area Chart'!$B$6</c:f>
              <c:strCache>
                <c:ptCount val="1"/>
                <c:pt idx="0">
                  <c:v>1993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Chart'!$C$6:$E$6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E-4F7A-9F31-E4DE6D173CB6}"/>
            </c:ext>
          </c:extLst>
        </c:ser>
        <c:ser>
          <c:idx val="4"/>
          <c:order val="4"/>
          <c:tx>
            <c:strRef>
              <c:f>'Area Chart'!$B$7</c:f>
              <c:strCache>
                <c:ptCount val="1"/>
                <c:pt idx="0">
                  <c:v>1994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Chart'!$C$7:$E$7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E-4F7A-9F31-E4DE6D173CB6}"/>
            </c:ext>
          </c:extLst>
        </c:ser>
        <c:ser>
          <c:idx val="5"/>
          <c:order val="5"/>
          <c:tx>
            <c:strRef>
              <c:f>'Area Chart'!$B$8</c:f>
              <c:strCache>
                <c:ptCount val="1"/>
                <c:pt idx="0">
                  <c:v>1995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Chart'!$C$8:$E$8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E-4F7A-9F31-E4DE6D173CB6}"/>
            </c:ext>
          </c:extLst>
        </c:ser>
        <c:ser>
          <c:idx val="6"/>
          <c:order val="6"/>
          <c:tx>
            <c:strRef>
              <c:f>'Area Chart'!$B$9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Chart'!$C$9:$E$9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E-4F7A-9F31-E4DE6D173CB6}"/>
            </c:ext>
          </c:extLst>
        </c:ser>
        <c:ser>
          <c:idx val="7"/>
          <c:order val="7"/>
          <c:tx>
            <c:strRef>
              <c:f>'Area Chart'!$B$10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Chart'!$C$10:$E$10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5E-4F7A-9F31-E4DE6D173CB6}"/>
            </c:ext>
          </c:extLst>
        </c:ser>
        <c:ser>
          <c:idx val="8"/>
          <c:order val="8"/>
          <c:tx>
            <c:strRef>
              <c:f>'Area Chart'!$B$11</c:f>
              <c:strCache>
                <c:ptCount val="1"/>
                <c:pt idx="0">
                  <c:v>1998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Chart'!$C$11:$E$11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5E-4F7A-9F31-E4DE6D173CB6}"/>
            </c:ext>
          </c:extLst>
        </c:ser>
        <c:ser>
          <c:idx val="9"/>
          <c:order val="9"/>
          <c:tx>
            <c:strRef>
              <c:f>'Area Chart'!$B$12</c:f>
              <c:strCache>
                <c:ptCount val="1"/>
                <c:pt idx="0">
                  <c:v>1999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Chart'!$C$12:$E$12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5E-4F7A-9F31-E4DE6D173CB6}"/>
            </c:ext>
          </c:extLst>
        </c:ser>
        <c:ser>
          <c:idx val="10"/>
          <c:order val="10"/>
          <c:tx>
            <c:strRef>
              <c:f>'Area Chart'!$B$13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Chart'!$C$13:$E$13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5E-4F7A-9F31-E4DE6D173CB6}"/>
            </c:ext>
          </c:extLst>
        </c:ser>
        <c:ser>
          <c:idx val="11"/>
          <c:order val="11"/>
          <c:tx>
            <c:strRef>
              <c:f>'Area Chart'!$B$14</c:f>
              <c:strCache>
                <c:ptCount val="1"/>
                <c:pt idx="0">
                  <c:v>2001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Chart'!$C$14:$E$14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5E-4F7A-9F31-E4DE6D17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  <c:axId val="1533331791"/>
      </c:area3D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erAx>
        <c:axId val="1533331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'Area Chart'!$C$2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0-4408-AF31-83DE557B1971}"/>
            </c:ext>
          </c:extLst>
        </c:ser>
        <c:ser>
          <c:idx val="1"/>
          <c:order val="1"/>
          <c:tx>
            <c:strRef>
              <c:f>'Area Chart'!$D$2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0-4408-AF31-83DE557B1971}"/>
            </c:ext>
          </c:extLst>
        </c:ser>
        <c:ser>
          <c:idx val="2"/>
          <c:order val="2"/>
          <c:tx>
            <c:strRef>
              <c:f>'Area Chart'!$E$2</c:f>
              <c:strCache>
                <c:ptCount val="1"/>
                <c:pt idx="0">
                  <c:v>Investment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'Area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'Area Chart'!$E$3:$E$14</c:f>
              <c:numCache>
                <c:formatCode>General</c:formatCode>
                <c:ptCount val="12"/>
                <c:pt idx="0">
                  <c:v>50000</c:v>
                </c:pt>
                <c:pt idx="1">
                  <c:v>0</c:v>
                </c:pt>
                <c:pt idx="2">
                  <c:v>100000</c:v>
                </c:pt>
                <c:pt idx="3">
                  <c:v>100000</c:v>
                </c:pt>
                <c:pt idx="4">
                  <c:v>50000</c:v>
                </c:pt>
                <c:pt idx="5">
                  <c:v>100000</c:v>
                </c:pt>
                <c:pt idx="6">
                  <c:v>50000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200000</c:v>
                </c:pt>
                <c:pt idx="11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0-4408-AF31-83DE557B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  <c:axId val="0"/>
      </c:area3D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Chart'!$C$3:$E$3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A6F-83C0-825F7E838A4F}"/>
            </c:ext>
          </c:extLst>
        </c:ser>
        <c:ser>
          <c:idx val="1"/>
          <c:order val="1"/>
          <c:tx>
            <c:strRef>
              <c:f>'Area Chart'!$B$4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Chart'!$C$4:$E$4</c:f>
              <c:numCache>
                <c:formatCode>General</c:formatCode>
                <c:ptCount val="3"/>
                <c:pt idx="0">
                  <c:v>200000</c:v>
                </c:pt>
                <c:pt idx="1">
                  <c:v>200000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4A6F-83C0-825F7E838A4F}"/>
            </c:ext>
          </c:extLst>
        </c:ser>
        <c:ser>
          <c:idx val="2"/>
          <c:order val="2"/>
          <c:tx>
            <c:strRef>
              <c:f>'Area Chart'!$B$5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Chart'!$C$5:$E$5</c:f>
              <c:numCache>
                <c:formatCode>General</c:formatCode>
                <c:ptCount val="3"/>
                <c:pt idx="0">
                  <c:v>300000</c:v>
                </c:pt>
                <c:pt idx="1">
                  <c:v>400000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5-4A6F-83C0-825F7E838A4F}"/>
            </c:ext>
          </c:extLst>
        </c:ser>
        <c:ser>
          <c:idx val="3"/>
          <c:order val="3"/>
          <c:tx>
            <c:strRef>
              <c:f>'Area Chart'!$B$6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Chart'!$C$6:$E$6</c:f>
              <c:numCache>
                <c:formatCode>General</c:formatCode>
                <c:ptCount val="3"/>
                <c:pt idx="0">
                  <c:v>150000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5-4A6F-83C0-825F7E838A4F}"/>
            </c:ext>
          </c:extLst>
        </c:ser>
        <c:ser>
          <c:idx val="4"/>
          <c:order val="4"/>
          <c:tx>
            <c:strRef>
              <c:f>'Area Chart'!$B$7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Chart'!$C$7:$E$7</c:f>
              <c:numCache>
                <c:formatCode>General</c:formatCode>
                <c:ptCount val="3"/>
                <c:pt idx="0">
                  <c:v>100000</c:v>
                </c:pt>
                <c:pt idx="1">
                  <c:v>500000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5-4A6F-83C0-825F7E838A4F}"/>
            </c:ext>
          </c:extLst>
        </c:ser>
        <c:ser>
          <c:idx val="5"/>
          <c:order val="5"/>
          <c:tx>
            <c:strRef>
              <c:f>'Area Chart'!$B$8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Chart'!$C$8:$E$8</c:f>
              <c:numCache>
                <c:formatCode>General</c:formatCode>
                <c:ptCount val="3"/>
                <c:pt idx="0">
                  <c:v>500000</c:v>
                </c:pt>
                <c:pt idx="1">
                  <c:v>500000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5-4A6F-83C0-825F7E838A4F}"/>
            </c:ext>
          </c:extLst>
        </c:ser>
        <c:ser>
          <c:idx val="6"/>
          <c:order val="6"/>
          <c:tx>
            <c:strRef>
              <c:f>'Area Chart'!$B$9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Chart'!$C$9:$E$9</c:f>
              <c:numCache>
                <c:formatCode>General</c:formatCode>
                <c:ptCount val="3"/>
                <c:pt idx="0">
                  <c:v>400000</c:v>
                </c:pt>
                <c:pt idx="1">
                  <c:v>600000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E5-4A6F-83C0-825F7E838A4F}"/>
            </c:ext>
          </c:extLst>
        </c:ser>
        <c:ser>
          <c:idx val="7"/>
          <c:order val="7"/>
          <c:tx>
            <c:strRef>
              <c:f>'Area Chart'!$B$10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Chart'!$C$10:$E$10</c:f>
              <c:numCache>
                <c:formatCode>General</c:formatCode>
                <c:ptCount val="3"/>
                <c:pt idx="0">
                  <c:v>500000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E5-4A6F-83C0-825F7E838A4F}"/>
            </c:ext>
          </c:extLst>
        </c:ser>
        <c:ser>
          <c:idx val="8"/>
          <c:order val="8"/>
          <c:tx>
            <c:strRef>
              <c:f>'Area Chart'!$B$11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Chart'!$C$11:$E$11</c:f>
              <c:numCache>
                <c:formatCode>General</c:formatCode>
                <c:ptCount val="3"/>
                <c:pt idx="0">
                  <c:v>600000</c:v>
                </c:pt>
                <c:pt idx="1">
                  <c:v>600000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E5-4A6F-83C0-825F7E838A4F}"/>
            </c:ext>
          </c:extLst>
        </c:ser>
        <c:ser>
          <c:idx val="9"/>
          <c:order val="9"/>
          <c:tx>
            <c:strRef>
              <c:f>'Area Chart'!$B$12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Chart'!$C$12:$E$12</c:f>
              <c:numCache>
                <c:formatCode>General</c:formatCode>
                <c:ptCount val="3"/>
                <c:pt idx="0">
                  <c:v>700000</c:v>
                </c:pt>
                <c:pt idx="1">
                  <c:v>800000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E5-4A6F-83C0-825F7E838A4F}"/>
            </c:ext>
          </c:extLst>
        </c:ser>
        <c:ser>
          <c:idx val="10"/>
          <c:order val="10"/>
          <c:tx>
            <c:strRef>
              <c:f>'Area Chart'!$B$13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Chart'!$C$13:$E$13</c:f>
              <c:numCache>
                <c:formatCode>General</c:formatCode>
                <c:ptCount val="3"/>
                <c:pt idx="0">
                  <c:v>800000</c:v>
                </c:pt>
                <c:pt idx="1">
                  <c:v>800000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E5-4A6F-83C0-825F7E838A4F}"/>
            </c:ext>
          </c:extLst>
        </c:ser>
        <c:ser>
          <c:idx val="11"/>
          <c:order val="11"/>
          <c:tx>
            <c:strRef>
              <c:f>'Area Chart'!$B$14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'Area Chart'!$C$2:$E$2</c:f>
              <c:strCache>
                <c:ptCount val="3"/>
                <c:pt idx="0">
                  <c:v>Income</c:v>
                </c:pt>
                <c:pt idx="1">
                  <c:v>Target</c:v>
                </c:pt>
                <c:pt idx="2">
                  <c:v>Investment</c:v>
                </c:pt>
              </c:strCache>
            </c:strRef>
          </c:cat>
          <c:val>
            <c:numRef>
              <c:f>'Area Chart'!$C$14:$E$14</c:f>
              <c:numCache>
                <c:formatCode>General</c:formatCode>
                <c:ptCount val="3"/>
                <c:pt idx="0">
                  <c:v>850000</c:v>
                </c:pt>
                <c:pt idx="1">
                  <c:v>800000</c:v>
                </c:pt>
                <c:pt idx="2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E5-4A6F-83C0-825F7E83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270287"/>
        <c:axId val="1371667503"/>
        <c:axId val="0"/>
      </c:area3DChart>
      <c:catAx>
        <c:axId val="11542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7503"/>
        <c:crosses val="autoZero"/>
        <c:auto val="1"/>
        <c:lblAlgn val="ctr"/>
        <c:lblOffset val="100"/>
        <c:noMultiLvlLbl val="0"/>
      </c:catAx>
      <c:valAx>
        <c:axId val="1371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7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C-40BE-99C2-3A852E40E943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C-40BE-99C2-3A852E40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7311"/>
        <c:axId val="1996041007"/>
      </c:scatterChart>
      <c:valAx>
        <c:axId val="43795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41007"/>
        <c:crosses val="autoZero"/>
        <c:crossBetween val="midCat"/>
      </c:valAx>
      <c:valAx>
        <c:axId val="19960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73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4-458B-9AE1-D84AA194BC56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4-458B-9AE1-D84AA194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64111"/>
        <c:axId val="1996258975"/>
      </c:scatterChart>
      <c:valAx>
        <c:axId val="12291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8975"/>
        <c:crosses val="autoZero"/>
        <c:crossBetween val="midCat"/>
      </c:valAx>
      <c:valAx>
        <c:axId val="19962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4-4C77-96E1-AB50A2F9FC76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4-4C77-96E1-AB50A2F9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64111"/>
        <c:axId val="1996258975"/>
      </c:scatterChart>
      <c:valAx>
        <c:axId val="12291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8975"/>
        <c:crosses val="autoZero"/>
        <c:crossBetween val="midCat"/>
      </c:valAx>
      <c:valAx>
        <c:axId val="19962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A-4FAB-B543-DE392D84788A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A-4FAB-B543-DE392D84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64111"/>
        <c:axId val="1996258975"/>
      </c:scatterChart>
      <c:valAx>
        <c:axId val="12291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8975"/>
        <c:crosses val="autoZero"/>
        <c:crossBetween val="midCat"/>
      </c:valAx>
      <c:valAx>
        <c:axId val="19962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4111"/>
        <c:crosses val="autoZero"/>
        <c:crossBetween val="midCat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E-4E60-8251-3F9E3DCEBC8A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E-4E60-8251-3F9E3DCE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64111"/>
        <c:axId val="1996258975"/>
      </c:scatterChart>
      <c:valAx>
        <c:axId val="12291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8975"/>
        <c:crosses val="autoZero"/>
        <c:crossBetween val="midCat"/>
      </c:valAx>
      <c:valAx>
        <c:axId val="19962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4111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scatter'!$B$3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8-451E-A11A-D705E0B8E40C}"/>
            </c:ext>
          </c:extLst>
        </c:ser>
        <c:ser>
          <c:idx val="1"/>
          <c:order val="1"/>
          <c:tx>
            <c:strRef>
              <c:f>'XY scatter'!$C$3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tint val="77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'XY scatter'!$A$4:$A$13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8-451E-A11A-D705E0B8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64111"/>
        <c:axId val="1996258975"/>
      </c:scatterChart>
      <c:valAx>
        <c:axId val="12291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8975"/>
        <c:crosses val="autoZero"/>
        <c:crossBetween val="midCat"/>
      </c:valAx>
      <c:valAx>
        <c:axId val="19962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8188976377953"/>
          <c:y val="0.17779858075692737"/>
          <c:w val="0.84693619732869485"/>
          <c:h val="0.7342384327003818"/>
        </c:manualLayout>
      </c:layout>
      <c:bubbleChart>
        <c:varyColors val="0"/>
        <c:ser>
          <c:idx val="0"/>
          <c:order val="0"/>
          <c:spPr>
            <a:pattFill prst="ltUpDiag">
              <a:fgClr>
                <a:schemeClr val="accent2"/>
              </a:fgClr>
              <a:bgClr>
                <a:schemeClr val="accent2">
                  <a:lumMod val="60000"/>
                  <a:lumOff val="40000"/>
                </a:schemeClr>
              </a:bgClr>
            </a:pattFill>
            <a:ln w="19050">
              <a:solidFill>
                <a:schemeClr val="l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multiLvlStrRef>
              <c:f>'XY scatter'!$A$4:$B$13</c:f>
              <c:multiLvlStrCache>
                <c:ptCount val="10"/>
                <c:lvl>
                  <c:pt idx="0">
                    <c:v>100000</c:v>
                  </c:pt>
                  <c:pt idx="1">
                    <c:v>200000</c:v>
                  </c:pt>
                  <c:pt idx="2">
                    <c:v>300000</c:v>
                  </c:pt>
                  <c:pt idx="3">
                    <c:v>150000</c:v>
                  </c:pt>
                  <c:pt idx="4">
                    <c:v>100000</c:v>
                  </c:pt>
                  <c:pt idx="5">
                    <c:v>500000</c:v>
                  </c:pt>
                  <c:pt idx="6">
                    <c:v>400000</c:v>
                  </c:pt>
                  <c:pt idx="7">
                    <c:v>3500000</c:v>
                  </c:pt>
                  <c:pt idx="8">
                    <c:v>2000000</c:v>
                  </c:pt>
                  <c:pt idx="9">
                    <c:v>2000000</c:v>
                  </c:pt>
                </c:lvl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</c:lvl>
              </c:multiLvlStrCache>
            </c:multiLvlStrRef>
          </c:xVal>
          <c:yVal>
            <c:numRef>
              <c:f>'XY scatter'!$B$4:$B$13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  <c:pt idx="9">
                  <c:v>2000000</c:v>
                </c:pt>
              </c:numCache>
            </c:numRef>
          </c:yVal>
          <c:bubbleSize>
            <c:numRef>
              <c:f>'XY scatter'!$C$4:$C$13</c:f>
              <c:numCache>
                <c:formatCode>General</c:formatCode>
                <c:ptCount val="10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7A8-42CE-BBD1-374454D392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8601839"/>
        <c:axId val="1405804159"/>
      </c:bubbleChart>
      <c:valAx>
        <c:axId val="1628601839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04159"/>
        <c:crosses val="autoZero"/>
        <c:crossBetween val="midCat"/>
      </c:valAx>
      <c:valAx>
        <c:axId val="14058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lt1">
                <a:alpha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Chart'!$C$3:$C$14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500000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D36-88F5-51147FFEE83D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'Column Chart'!$B$3:$B$14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cat>
          <c:val>
            <c:numRef>
              <c:f>'Column Chart'!$D$3:$D$14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7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D36-88F5-51147FFE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923775"/>
        <c:axId val="993999663"/>
        <c:axId val="0"/>
      </c:bar3DChart>
      <c:catAx>
        <c:axId val="1094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99663"/>
        <c:crosses val="autoZero"/>
        <c:auto val="1"/>
        <c:lblAlgn val="ctr"/>
        <c:lblOffset val="100"/>
        <c:noMultiLvlLbl val="0"/>
      </c:catAx>
      <c:valAx>
        <c:axId val="99399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9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High Low Close chart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chart'!$C$3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chart'!$B$4:$B$23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'Stock chart'!$C$4:$C$23</c:f>
              <c:numCache>
                <c:formatCode>#,##0.00</c:formatCode>
                <c:ptCount val="20"/>
                <c:pt idx="0">
                  <c:v>65558.91</c:v>
                </c:pt>
                <c:pt idx="1">
                  <c:v>65401.82</c:v>
                </c:pt>
                <c:pt idx="2">
                  <c:v>65493.1</c:v>
                </c:pt>
                <c:pt idx="3">
                  <c:v>65488.67</c:v>
                </c:pt>
                <c:pt idx="4">
                  <c:v>65198.74</c:v>
                </c:pt>
                <c:pt idx="5">
                  <c:v>64721.09</c:v>
                </c:pt>
                <c:pt idx="6">
                  <c:v>64469.75</c:v>
                </c:pt>
                <c:pt idx="7">
                  <c:v>64625.279999999999</c:v>
                </c:pt>
                <c:pt idx="8">
                  <c:v>64928.98</c:v>
                </c:pt>
                <c:pt idx="9">
                  <c:v>65023.8</c:v>
                </c:pt>
                <c:pt idx="10">
                  <c:v>65325.37</c:v>
                </c:pt>
                <c:pt idx="11">
                  <c:v>65204.82</c:v>
                </c:pt>
                <c:pt idx="12">
                  <c:v>64167.39</c:v>
                </c:pt>
                <c:pt idx="13">
                  <c:v>65385.45</c:v>
                </c:pt>
                <c:pt idx="14">
                  <c:v>65336.71</c:v>
                </c:pt>
                <c:pt idx="15">
                  <c:v>65198.080000000002</c:v>
                </c:pt>
                <c:pt idx="16">
                  <c:v>65263.06</c:v>
                </c:pt>
                <c:pt idx="17">
                  <c:v>64267.360000000001</c:v>
                </c:pt>
                <c:pt idx="18">
                  <c:v>64193.38</c:v>
                </c:pt>
                <c:pt idx="19">
                  <c:v>64337.3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3-4C3A-9069-168C39C21DD7}"/>
            </c:ext>
          </c:extLst>
        </c:ser>
        <c:ser>
          <c:idx val="1"/>
          <c:order val="1"/>
          <c:tx>
            <c:strRef>
              <c:f>'Stock chart'!$D$3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chart'!$B$4:$B$23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'Stock chart'!$D$4:$D$23</c:f>
              <c:numCache>
                <c:formatCode>#,##0.00</c:formatCode>
                <c:ptCount val="20"/>
                <c:pt idx="0">
                  <c:v>65924.67</c:v>
                </c:pt>
                <c:pt idx="1">
                  <c:v>65585.279999999999</c:v>
                </c:pt>
                <c:pt idx="2">
                  <c:v>66185.039999999994</c:v>
                </c:pt>
                <c:pt idx="3">
                  <c:v>65567.61</c:v>
                </c:pt>
                <c:pt idx="4">
                  <c:v>65672.679999999993</c:v>
                </c:pt>
                <c:pt idx="5">
                  <c:v>65202.41</c:v>
                </c:pt>
                <c:pt idx="6">
                  <c:v>64784.47</c:v>
                </c:pt>
                <c:pt idx="7">
                  <c:v>64663.78</c:v>
                </c:pt>
                <c:pt idx="8">
                  <c:v>65128.21</c:v>
                </c:pt>
                <c:pt idx="9">
                  <c:v>65028.46</c:v>
                </c:pt>
                <c:pt idx="10">
                  <c:v>65358.76</c:v>
                </c:pt>
                <c:pt idx="11">
                  <c:v>65352.7</c:v>
                </c:pt>
                <c:pt idx="12">
                  <c:v>65205.35</c:v>
                </c:pt>
                <c:pt idx="13">
                  <c:v>65396.93</c:v>
                </c:pt>
                <c:pt idx="14">
                  <c:v>65393.68</c:v>
                </c:pt>
                <c:pt idx="15">
                  <c:v>65340.27</c:v>
                </c:pt>
                <c:pt idx="16">
                  <c:v>65309.66</c:v>
                </c:pt>
                <c:pt idx="17">
                  <c:v>65323.199999999997</c:v>
                </c:pt>
                <c:pt idx="18">
                  <c:v>64301.59</c:v>
                </c:pt>
                <c:pt idx="19">
                  <c:v>64340.24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3-4C3A-9069-168C39C21DD7}"/>
            </c:ext>
          </c:extLst>
        </c:ser>
        <c:ser>
          <c:idx val="2"/>
          <c:order val="2"/>
          <c:tx>
            <c:strRef>
              <c:f>'Stock chart'!$E$3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chart'!$B$4:$B$23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'Stock chart'!$E$4:$E$23</c:f>
              <c:numCache>
                <c:formatCode>#,##0.00</c:formatCode>
                <c:ptCount val="20"/>
                <c:pt idx="0">
                  <c:v>65558.91</c:v>
                </c:pt>
                <c:pt idx="1">
                  <c:v>65401.82</c:v>
                </c:pt>
                <c:pt idx="2">
                  <c:v>65374.39</c:v>
                </c:pt>
                <c:pt idx="3">
                  <c:v>65416.76</c:v>
                </c:pt>
                <c:pt idx="4">
                  <c:v>65191.01</c:v>
                </c:pt>
                <c:pt idx="5">
                  <c:v>64690.33</c:v>
                </c:pt>
                <c:pt idx="6">
                  <c:v>64450.400000000001</c:v>
                </c:pt>
                <c:pt idx="7">
                  <c:v>64452.84</c:v>
                </c:pt>
                <c:pt idx="8">
                  <c:v>64549.58</c:v>
                </c:pt>
                <c:pt idx="9">
                  <c:v>64860.22</c:v>
                </c:pt>
                <c:pt idx="10">
                  <c:v>65183.22</c:v>
                </c:pt>
                <c:pt idx="11">
                  <c:v>65189.91</c:v>
                </c:pt>
                <c:pt idx="12">
                  <c:v>64154.19</c:v>
                </c:pt>
                <c:pt idx="13">
                  <c:v>64167.39</c:v>
                </c:pt>
                <c:pt idx="14">
                  <c:v>65212.959999999999</c:v>
                </c:pt>
                <c:pt idx="15">
                  <c:v>65192.01</c:v>
                </c:pt>
                <c:pt idx="16">
                  <c:v>64910.29</c:v>
                </c:pt>
                <c:pt idx="17">
                  <c:v>64267.360000000001</c:v>
                </c:pt>
                <c:pt idx="18">
                  <c:v>63773.760000000002</c:v>
                </c:pt>
                <c:pt idx="19">
                  <c:v>64003.17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3-4C3A-9069-168C39C21DD7}"/>
            </c:ext>
          </c:extLst>
        </c:ser>
        <c:ser>
          <c:idx val="3"/>
          <c:order val="3"/>
          <c:tx>
            <c:strRef>
              <c:f>'Stock chart'!$F$3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chart'!$B$4:$B$23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'Stock chart'!$F$4:$F$23</c:f>
              <c:numCache>
                <c:formatCode>#,##0.00</c:formatCode>
                <c:ptCount val="20"/>
                <c:pt idx="0">
                  <c:v>65909.179999999993</c:v>
                </c:pt>
                <c:pt idx="1">
                  <c:v>65558.91</c:v>
                </c:pt>
                <c:pt idx="2">
                  <c:v>65401.82</c:v>
                </c:pt>
                <c:pt idx="3">
                  <c:v>65492.92</c:v>
                </c:pt>
                <c:pt idx="4">
                  <c:v>65488.67</c:v>
                </c:pt>
                <c:pt idx="5">
                  <c:v>65202.41</c:v>
                </c:pt>
                <c:pt idx="6">
                  <c:v>64743.96</c:v>
                </c:pt>
                <c:pt idx="7">
                  <c:v>64663.78</c:v>
                </c:pt>
                <c:pt idx="8">
                  <c:v>64625.279999999999</c:v>
                </c:pt>
                <c:pt idx="9">
                  <c:v>64928.98</c:v>
                </c:pt>
                <c:pt idx="10">
                  <c:v>65210.49</c:v>
                </c:pt>
                <c:pt idx="11">
                  <c:v>65325.37</c:v>
                </c:pt>
                <c:pt idx="12">
                  <c:v>65205.35</c:v>
                </c:pt>
                <c:pt idx="13">
                  <c:v>64167.39</c:v>
                </c:pt>
                <c:pt idx="14">
                  <c:v>65309.65</c:v>
                </c:pt>
                <c:pt idx="15">
                  <c:v>65336.800000000003</c:v>
                </c:pt>
                <c:pt idx="16">
                  <c:v>65198.080000000002</c:v>
                </c:pt>
                <c:pt idx="17">
                  <c:v>65263.06</c:v>
                </c:pt>
                <c:pt idx="18">
                  <c:v>64267.360000000001</c:v>
                </c:pt>
                <c:pt idx="19">
                  <c:v>64192.2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3-4C3A-9069-168C39C2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206916207"/>
        <c:axId val="998886495"/>
      </c:stockChart>
      <c:dateAx>
        <c:axId val="120691620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86495"/>
        <c:crosses val="autoZero"/>
        <c:auto val="1"/>
        <c:lblOffset val="100"/>
        <c:baseTimeUnit val="days"/>
      </c:dateAx>
      <c:valAx>
        <c:axId val="9988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</a:t>
            </a:r>
            <a:r>
              <a:rPr lang="en-US" baseline="0"/>
              <a:t> Close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chart'!$D$3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chart'!$D$4:$D$23</c:f>
              <c:numCache>
                <c:formatCode>#,##0.00</c:formatCode>
                <c:ptCount val="20"/>
                <c:pt idx="0">
                  <c:v>65924.67</c:v>
                </c:pt>
                <c:pt idx="1">
                  <c:v>65585.279999999999</c:v>
                </c:pt>
                <c:pt idx="2">
                  <c:v>66185.039999999994</c:v>
                </c:pt>
                <c:pt idx="3">
                  <c:v>65567.61</c:v>
                </c:pt>
                <c:pt idx="4">
                  <c:v>65672.679999999993</c:v>
                </c:pt>
                <c:pt idx="5">
                  <c:v>65202.41</c:v>
                </c:pt>
                <c:pt idx="6">
                  <c:v>64784.47</c:v>
                </c:pt>
                <c:pt idx="7">
                  <c:v>64663.78</c:v>
                </c:pt>
                <c:pt idx="8">
                  <c:v>65128.21</c:v>
                </c:pt>
                <c:pt idx="9">
                  <c:v>65028.46</c:v>
                </c:pt>
                <c:pt idx="10">
                  <c:v>65358.76</c:v>
                </c:pt>
                <c:pt idx="11">
                  <c:v>65352.7</c:v>
                </c:pt>
                <c:pt idx="12">
                  <c:v>65205.35</c:v>
                </c:pt>
                <c:pt idx="13">
                  <c:v>65396.93</c:v>
                </c:pt>
                <c:pt idx="14">
                  <c:v>65393.68</c:v>
                </c:pt>
                <c:pt idx="15">
                  <c:v>65340.27</c:v>
                </c:pt>
                <c:pt idx="16">
                  <c:v>65309.66</c:v>
                </c:pt>
                <c:pt idx="17">
                  <c:v>65323.199999999997</c:v>
                </c:pt>
                <c:pt idx="18">
                  <c:v>64301.59</c:v>
                </c:pt>
                <c:pt idx="19">
                  <c:v>64340.24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13D-8CAE-56044CE30B76}"/>
            </c:ext>
          </c:extLst>
        </c:ser>
        <c:ser>
          <c:idx val="1"/>
          <c:order val="1"/>
          <c:tx>
            <c:strRef>
              <c:f>'Stock chart'!$E$3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chart'!$E$4:$E$23</c:f>
              <c:numCache>
                <c:formatCode>#,##0.00</c:formatCode>
                <c:ptCount val="20"/>
                <c:pt idx="0">
                  <c:v>65558.91</c:v>
                </c:pt>
                <c:pt idx="1">
                  <c:v>65401.82</c:v>
                </c:pt>
                <c:pt idx="2">
                  <c:v>65374.39</c:v>
                </c:pt>
                <c:pt idx="3">
                  <c:v>65416.76</c:v>
                </c:pt>
                <c:pt idx="4">
                  <c:v>65191.01</c:v>
                </c:pt>
                <c:pt idx="5">
                  <c:v>64690.33</c:v>
                </c:pt>
                <c:pt idx="6">
                  <c:v>64450.400000000001</c:v>
                </c:pt>
                <c:pt idx="7">
                  <c:v>64452.84</c:v>
                </c:pt>
                <c:pt idx="8">
                  <c:v>64549.58</c:v>
                </c:pt>
                <c:pt idx="9">
                  <c:v>64860.22</c:v>
                </c:pt>
                <c:pt idx="10">
                  <c:v>65183.22</c:v>
                </c:pt>
                <c:pt idx="11">
                  <c:v>65189.91</c:v>
                </c:pt>
                <c:pt idx="12">
                  <c:v>64154.19</c:v>
                </c:pt>
                <c:pt idx="13">
                  <c:v>64167.39</c:v>
                </c:pt>
                <c:pt idx="14">
                  <c:v>65212.959999999999</c:v>
                </c:pt>
                <c:pt idx="15">
                  <c:v>65192.01</c:v>
                </c:pt>
                <c:pt idx="16">
                  <c:v>64910.29</c:v>
                </c:pt>
                <c:pt idx="17">
                  <c:v>64267.360000000001</c:v>
                </c:pt>
                <c:pt idx="18">
                  <c:v>63773.760000000002</c:v>
                </c:pt>
                <c:pt idx="19">
                  <c:v>64003.17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F-413D-8CAE-56044CE30B76}"/>
            </c:ext>
          </c:extLst>
        </c:ser>
        <c:ser>
          <c:idx val="2"/>
          <c:order val="2"/>
          <c:tx>
            <c:strRef>
              <c:f>'Stock chart'!$F$3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'Stock chart'!$F$4:$F$23</c:f>
              <c:numCache>
                <c:formatCode>#,##0.00</c:formatCode>
                <c:ptCount val="20"/>
                <c:pt idx="0">
                  <c:v>65909.179999999993</c:v>
                </c:pt>
                <c:pt idx="1">
                  <c:v>65558.91</c:v>
                </c:pt>
                <c:pt idx="2">
                  <c:v>65401.82</c:v>
                </c:pt>
                <c:pt idx="3">
                  <c:v>65492.92</c:v>
                </c:pt>
                <c:pt idx="4">
                  <c:v>65488.67</c:v>
                </c:pt>
                <c:pt idx="5">
                  <c:v>65202.41</c:v>
                </c:pt>
                <c:pt idx="6">
                  <c:v>64743.96</c:v>
                </c:pt>
                <c:pt idx="7">
                  <c:v>64663.78</c:v>
                </c:pt>
                <c:pt idx="8">
                  <c:v>64625.279999999999</c:v>
                </c:pt>
                <c:pt idx="9">
                  <c:v>64928.98</c:v>
                </c:pt>
                <c:pt idx="10">
                  <c:v>65210.49</c:v>
                </c:pt>
                <c:pt idx="11">
                  <c:v>65325.37</c:v>
                </c:pt>
                <c:pt idx="12">
                  <c:v>65205.35</c:v>
                </c:pt>
                <c:pt idx="13">
                  <c:v>64167.39</c:v>
                </c:pt>
                <c:pt idx="14">
                  <c:v>65309.65</c:v>
                </c:pt>
                <c:pt idx="15">
                  <c:v>65336.800000000003</c:v>
                </c:pt>
                <c:pt idx="16">
                  <c:v>65198.080000000002</c:v>
                </c:pt>
                <c:pt idx="17">
                  <c:v>65263.06</c:v>
                </c:pt>
                <c:pt idx="18">
                  <c:v>64267.360000000001</c:v>
                </c:pt>
                <c:pt idx="19">
                  <c:v>64192.2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13D-8CAE-56044CE3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580498639"/>
        <c:axId val="1416826255"/>
      </c:stockChart>
      <c:catAx>
        <c:axId val="158049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26255"/>
        <c:crosses val="autoZero"/>
        <c:auto val="1"/>
        <c:lblAlgn val="ctr"/>
        <c:lblOffset val="100"/>
        <c:noMultiLvlLbl val="0"/>
      </c:catAx>
      <c:valAx>
        <c:axId val="14168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 Open 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chart'!$D$29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chart'!$D$30:$D$35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BF0-AF6F-D60BB849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355184"/>
        <c:axId val="890296128"/>
      </c:barChart>
      <c:stockChart>
        <c:ser>
          <c:idx val="1"/>
          <c:order val="1"/>
          <c:tx>
            <c:strRef>
              <c:f>'Stock chart'!$E$29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chart'!$E$30:$E$35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E-4BF0-AF6F-D60BB849627C}"/>
            </c:ext>
          </c:extLst>
        </c:ser>
        <c:ser>
          <c:idx val="2"/>
          <c:order val="2"/>
          <c:tx>
            <c:strRef>
              <c:f>'Stock chart'!$F$29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chart'!$F$30:$F$35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E-4BF0-AF6F-D60BB849627C}"/>
            </c:ext>
          </c:extLst>
        </c:ser>
        <c:ser>
          <c:idx val="3"/>
          <c:order val="3"/>
          <c:tx>
            <c:strRef>
              <c:f>'Stock chart'!$G$29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chart'!$G$30:$G$35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E-4BF0-AF6F-D60BB849627C}"/>
            </c:ext>
          </c:extLst>
        </c:ser>
        <c:ser>
          <c:idx val="4"/>
          <c:order val="4"/>
          <c:tx>
            <c:strRef>
              <c:f>'Stock chart'!$H$29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chart'!$H$30:$H$35</c:f>
              <c:numCache>
                <c:formatCode>General</c:formatCode>
                <c:ptCount val="6"/>
                <c:pt idx="0">
                  <c:v>1900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E-4BF0-AF6F-D60BB849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979363536"/>
        <c:axId val="890296608"/>
      </c:stockChart>
      <c:dateAx>
        <c:axId val="979355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96128"/>
        <c:crosses val="autoZero"/>
        <c:auto val="1"/>
        <c:lblOffset val="100"/>
        <c:baseTimeUnit val="days"/>
      </c:dateAx>
      <c:valAx>
        <c:axId val="8902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5184"/>
        <c:crosses val="autoZero"/>
        <c:crossBetween val="between"/>
      </c:valAx>
      <c:valAx>
        <c:axId val="890296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63536"/>
        <c:crosses val="max"/>
        <c:crossBetween val="between"/>
      </c:valAx>
      <c:dateAx>
        <c:axId val="97936353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902966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chart'!$E$29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chart'!$E$30:$E$35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5-4F0A-A65C-5D188C276BCB}"/>
            </c:ext>
          </c:extLst>
        </c:ser>
        <c:ser>
          <c:idx val="1"/>
          <c:order val="1"/>
          <c:tx>
            <c:strRef>
              <c:f>'Stock chart'!$F$29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chart'!$F$30:$F$35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5-4F0A-A65C-5D188C276BCB}"/>
            </c:ext>
          </c:extLst>
        </c:ser>
        <c:ser>
          <c:idx val="2"/>
          <c:order val="2"/>
          <c:tx>
            <c:strRef>
              <c:f>'Stock chart'!$G$29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chart'!$G$30:$G$35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5-4F0A-A65C-5D188C276BCB}"/>
            </c:ext>
          </c:extLst>
        </c:ser>
        <c:ser>
          <c:idx val="3"/>
          <c:order val="3"/>
          <c:tx>
            <c:strRef>
              <c:f>'Stock chart'!$H$29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chart'!$H$30:$H$35</c:f>
              <c:numCache>
                <c:formatCode>General</c:formatCode>
                <c:ptCount val="6"/>
                <c:pt idx="0">
                  <c:v>1900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5-4F0A-A65C-5D188C27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13941088"/>
        <c:axId val="502865024"/>
      </c:stockChart>
      <c:dateAx>
        <c:axId val="513941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5024"/>
        <c:crosses val="autoZero"/>
        <c:auto val="1"/>
        <c:lblOffset val="100"/>
        <c:baseTimeUnit val="days"/>
      </c:dateAx>
      <c:valAx>
        <c:axId val="50286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 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chart'!$D$29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chart'!$D$30:$D$35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E-4510-8E89-505127EA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839120"/>
        <c:axId val="502874144"/>
      </c:barChart>
      <c:stockChart>
        <c:ser>
          <c:idx val="1"/>
          <c:order val="1"/>
          <c:tx>
            <c:strRef>
              <c:f>'Stock chart'!$F$29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chart'!$F$30:$F$35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E-4510-8E89-505127EA635D}"/>
            </c:ext>
          </c:extLst>
        </c:ser>
        <c:ser>
          <c:idx val="2"/>
          <c:order val="2"/>
          <c:tx>
            <c:strRef>
              <c:f>'Stock chart'!$G$29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chart'!$G$30:$G$35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E-4510-8E89-505127EA635D}"/>
            </c:ext>
          </c:extLst>
        </c:ser>
        <c:ser>
          <c:idx val="3"/>
          <c:order val="3"/>
          <c:tx>
            <c:strRef>
              <c:f>'Stock chart'!$H$29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chart'!$H$30:$H$35</c:f>
              <c:numCache>
                <c:formatCode>General</c:formatCode>
                <c:ptCount val="6"/>
                <c:pt idx="0">
                  <c:v>1900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E-4510-8E89-505127EA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879100976"/>
        <c:axId val="502868864"/>
      </c:stockChart>
      <c:dateAx>
        <c:axId val="518839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4144"/>
        <c:crosses val="autoZero"/>
        <c:auto val="1"/>
        <c:lblOffset val="100"/>
        <c:baseTimeUnit val="days"/>
      </c:dateAx>
      <c:valAx>
        <c:axId val="5028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9120"/>
        <c:crosses val="autoZero"/>
        <c:crossBetween val="between"/>
      </c:valAx>
      <c:valAx>
        <c:axId val="502868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0976"/>
        <c:crosses val="max"/>
        <c:crossBetween val="between"/>
      </c:valAx>
      <c:dateAx>
        <c:axId val="87910097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02868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chart'!$F$29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chart'!$F$30:$F$35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C48-86AE-962E3F463AE2}"/>
            </c:ext>
          </c:extLst>
        </c:ser>
        <c:ser>
          <c:idx val="1"/>
          <c:order val="1"/>
          <c:tx>
            <c:strRef>
              <c:f>'Stock chart'!$G$29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chart'!$G$30:$G$35</c:f>
              <c:numCache>
                <c:formatCode>General</c:formatCode>
                <c:ptCount val="6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C48-86AE-962E3F463AE2}"/>
            </c:ext>
          </c:extLst>
        </c:ser>
        <c:ser>
          <c:idx val="2"/>
          <c:order val="2"/>
          <c:tx>
            <c:strRef>
              <c:f>'Stock chart'!$H$29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'Stock chart'!$C$30:$C$35</c:f>
              <c:numCache>
                <c:formatCode>d\-mmm</c:formatCode>
                <c:ptCount val="6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</c:numCache>
            </c:numRef>
          </c:cat>
          <c:val>
            <c:numRef>
              <c:f>'Stock chart'!$H$30:$H$35</c:f>
              <c:numCache>
                <c:formatCode>General</c:formatCode>
                <c:ptCount val="6"/>
                <c:pt idx="0">
                  <c:v>1900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C48-86AE-962E3F46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13987952"/>
        <c:axId val="502869344"/>
      </c:stockChart>
      <c:dateAx>
        <c:axId val="513987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9344"/>
        <c:crosses val="autoZero"/>
        <c:auto val="1"/>
        <c:lblOffset val="100"/>
        <c:baseTimeUnit val="days"/>
      </c:dateAx>
      <c:valAx>
        <c:axId val="50286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Surface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Surface!$A$2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Surface!$A$3:$A$11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488E-8586-80B7D112E8E3}"/>
            </c:ext>
          </c:extLst>
        </c:ser>
        <c:ser>
          <c:idx val="1"/>
          <c:order val="1"/>
          <c:tx>
            <c:strRef>
              <c:f>Surface!$B$2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Surface!$B$3:$B$11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488E-8586-80B7D112E8E3}"/>
            </c:ext>
          </c:extLst>
        </c:ser>
        <c:ser>
          <c:idx val="2"/>
          <c:order val="2"/>
          <c:tx>
            <c:strRef>
              <c:f>Surface!$C$2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Surface!$C$3:$C$11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7-488E-8586-80B7D112E8E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518290639"/>
        <c:axId val="1510050783"/>
        <c:axId val="1660290223"/>
      </c:surface3DChart>
      <c:catAx>
        <c:axId val="151829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  <c:auto val="1"/>
        <c:lblAlgn val="ctr"/>
        <c:lblOffset val="100"/>
        <c:noMultiLvlLbl val="0"/>
      </c:catAx>
      <c:valAx>
        <c:axId val="1510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639"/>
        <c:crosses val="autoZero"/>
        <c:crossBetween val="midCat"/>
      </c:valAx>
      <c:serAx>
        <c:axId val="166029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Wirefram 3D surface</a:t>
            </a:r>
          </a:p>
        </c:rich>
      </c:tx>
      <c:layout>
        <c:manualLayout>
          <c:xMode val="edge"/>
          <c:yMode val="edge"/>
          <c:x val="0.34560411198600183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Surface!$A$2</c:f>
              <c:strCache>
                <c:ptCount val="1"/>
                <c:pt idx="0">
                  <c:v>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AA8-A7D7-D9F7EA80EF33}"/>
            </c:ext>
          </c:extLst>
        </c:ser>
        <c:ser>
          <c:idx val="1"/>
          <c:order val="1"/>
          <c:tx>
            <c:strRef>
              <c:f>Surface!$B$2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Surface!$B$3:$B$11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C-4AA8-A7D7-D9F7EA80EF33}"/>
            </c:ext>
          </c:extLst>
        </c:ser>
        <c:ser>
          <c:idx val="2"/>
          <c:order val="2"/>
          <c:tx>
            <c:strRef>
              <c:f>Surface!$C$2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Surface!$C$3:$C$11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C-4AA8-A7D7-D9F7EA80EF3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1518290639"/>
        <c:axId val="1510050783"/>
        <c:axId val="1660290223"/>
      </c:surface3DChart>
      <c:catAx>
        <c:axId val="1518290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  <c:auto val="1"/>
        <c:lblAlgn val="ctr"/>
        <c:lblOffset val="100"/>
        <c:noMultiLvlLbl val="0"/>
      </c:catAx>
      <c:valAx>
        <c:axId val="1510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639"/>
        <c:crosses val="autoZero"/>
        <c:crossBetween val="midCat"/>
      </c:valAx>
      <c:serAx>
        <c:axId val="1660290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Contour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Surface!$A$2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Surface!$A$3:$A$11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C-4B85-9464-38EF467D00F4}"/>
            </c:ext>
          </c:extLst>
        </c:ser>
        <c:ser>
          <c:idx val="1"/>
          <c:order val="1"/>
          <c:tx>
            <c:strRef>
              <c:f>Surface!$B$2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Surface!$B$3:$B$11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C-4B85-9464-38EF467D00F4}"/>
            </c:ext>
          </c:extLst>
        </c:ser>
        <c:ser>
          <c:idx val="2"/>
          <c:order val="2"/>
          <c:tx>
            <c:strRef>
              <c:f>Surface!$C$2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Surface!$C$3:$C$11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C-4B85-9464-38EF467D00F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518290639"/>
        <c:axId val="1510050783"/>
        <c:axId val="1660290223"/>
      </c:surfaceChart>
      <c:catAx>
        <c:axId val="1518290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  <c:auto val="1"/>
        <c:lblAlgn val="ctr"/>
        <c:lblOffset val="100"/>
        <c:noMultiLvlLbl val="0"/>
      </c:catAx>
      <c:valAx>
        <c:axId val="1510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639"/>
        <c:crosses val="autoZero"/>
        <c:crossBetween val="midCat"/>
      </c:valAx>
      <c:serAx>
        <c:axId val="1660290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Wireframe Contour</a:t>
            </a:r>
          </a:p>
        </c:rich>
      </c:tx>
      <c:layout>
        <c:manualLayout>
          <c:xMode val="edge"/>
          <c:yMode val="edge"/>
          <c:x val="0.34560411198600183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Surface!$A$2</c:f>
              <c:strCache>
                <c:ptCount val="1"/>
                <c:pt idx="0">
                  <c:v>Year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B-41DC-A46F-B189F25A4CEB}"/>
            </c:ext>
          </c:extLst>
        </c:ser>
        <c:ser>
          <c:idx val="1"/>
          <c:order val="1"/>
          <c:tx>
            <c:strRef>
              <c:f>Surface!$B$2</c:f>
              <c:strCache>
                <c:ptCount val="1"/>
                <c:pt idx="0">
                  <c:v>Income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Surface!$B$3:$B$11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B-41DC-A46F-B189F25A4CEB}"/>
            </c:ext>
          </c:extLst>
        </c:ser>
        <c:ser>
          <c:idx val="2"/>
          <c:order val="2"/>
          <c:tx>
            <c:strRef>
              <c:f>Surface!$C$2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Surface!$C$3:$C$11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B-41DC-A46F-B189F25A4CEB}"/>
            </c:ext>
          </c:extLst>
        </c:ser>
        <c:bandFmts>
          <c:bandFmt>
            <c:idx val="0"/>
            <c:spPr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"/>
            <c:spPr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2"/>
            <c:spPr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3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4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5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6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7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8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9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0"/>
            <c:spPr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1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3"/>
            <c:spPr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  <c:bandFmt>
            <c:idx val="14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bandFmt>
        </c:bandFmts>
        <c:axId val="1518290639"/>
        <c:axId val="1510050783"/>
        <c:axId val="1660290223"/>
      </c:surfaceChart>
      <c:catAx>
        <c:axId val="1518290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  <c:auto val="1"/>
        <c:lblAlgn val="ctr"/>
        <c:lblOffset val="100"/>
        <c:noMultiLvlLbl val="0"/>
      </c:catAx>
      <c:valAx>
        <c:axId val="15100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639"/>
        <c:crosses val="autoZero"/>
        <c:crossBetween val="midCat"/>
      </c:valAx>
      <c:serAx>
        <c:axId val="1660290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50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Chart'!$C$3:$D$3</c:f>
              <c:numCache>
                <c:formatCode>General</c:formatCode>
                <c:ptCount val="2"/>
                <c:pt idx="0">
                  <c:v>100000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A-426E-8B53-F65C4AF92C9A}"/>
            </c:ext>
          </c:extLst>
        </c:ser>
        <c:ser>
          <c:idx val="1"/>
          <c:order val="1"/>
          <c:tx>
            <c:strRef>
              <c:f>'Column Chart'!$B$4</c:f>
              <c:strCache>
                <c:ptCount val="1"/>
                <c:pt idx="0">
                  <c:v>1991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Chart'!$C$4:$D$4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A-426E-8B53-F65C4AF92C9A}"/>
            </c:ext>
          </c:extLst>
        </c:ser>
        <c:ser>
          <c:idx val="2"/>
          <c:order val="2"/>
          <c:tx>
            <c:strRef>
              <c:f>'Column Chart'!$B$5</c:f>
              <c:strCache>
                <c:ptCount val="1"/>
                <c:pt idx="0">
                  <c:v>1992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Chart'!$C$5:$D$5</c:f>
              <c:numCache>
                <c:formatCode>General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A-426E-8B53-F65C4AF92C9A}"/>
            </c:ext>
          </c:extLst>
        </c:ser>
        <c:ser>
          <c:idx val="3"/>
          <c:order val="3"/>
          <c:tx>
            <c:strRef>
              <c:f>'Column Chart'!$B$6</c:f>
              <c:strCache>
                <c:ptCount val="1"/>
                <c:pt idx="0">
                  <c:v>1993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Chart'!$C$6:$D$6</c:f>
              <c:numCache>
                <c:formatCode>General</c:formatCode>
                <c:ptCount val="2"/>
                <c:pt idx="0">
                  <c:v>150000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A-426E-8B53-F65C4AF92C9A}"/>
            </c:ext>
          </c:extLst>
        </c:ser>
        <c:ser>
          <c:idx val="4"/>
          <c:order val="4"/>
          <c:tx>
            <c:strRef>
              <c:f>'Column Chart'!$B$7</c:f>
              <c:strCache>
                <c:ptCount val="1"/>
                <c:pt idx="0">
                  <c:v>1994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Chart'!$C$7:$D$7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A-426E-8B53-F65C4AF92C9A}"/>
            </c:ext>
          </c:extLst>
        </c:ser>
        <c:ser>
          <c:idx val="5"/>
          <c:order val="5"/>
          <c:tx>
            <c:strRef>
              <c:f>'Column Chart'!$B$8</c:f>
              <c:strCache>
                <c:ptCount val="1"/>
                <c:pt idx="0">
                  <c:v>1995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Chart'!$C$8:$D$8</c:f>
              <c:numCache>
                <c:formatCode>General</c:formatCode>
                <c:ptCount val="2"/>
                <c:pt idx="0">
                  <c:v>500000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A-426E-8B53-F65C4AF92C9A}"/>
            </c:ext>
          </c:extLst>
        </c:ser>
        <c:ser>
          <c:idx val="6"/>
          <c:order val="6"/>
          <c:tx>
            <c:strRef>
              <c:f>'Column Chart'!$B$9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Chart'!$C$9:$D$9</c:f>
              <c:numCache>
                <c:formatCode>General</c:formatCode>
                <c:ptCount val="2"/>
                <c:pt idx="0">
                  <c:v>400000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A-426E-8B53-F65C4AF92C9A}"/>
            </c:ext>
          </c:extLst>
        </c:ser>
        <c:ser>
          <c:idx val="7"/>
          <c:order val="7"/>
          <c:tx>
            <c:strRef>
              <c:f>'Column Chart'!$B$10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Chart'!$C$10:$D$10</c:f>
              <c:numCache>
                <c:formatCode>General</c:formatCode>
                <c:ptCount val="2"/>
                <c:pt idx="0">
                  <c:v>500000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1A-426E-8B53-F65C4AF92C9A}"/>
            </c:ext>
          </c:extLst>
        </c:ser>
        <c:ser>
          <c:idx val="8"/>
          <c:order val="8"/>
          <c:tx>
            <c:strRef>
              <c:f>'Column Chart'!$B$11</c:f>
              <c:strCache>
                <c:ptCount val="1"/>
                <c:pt idx="0">
                  <c:v>1998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Chart'!$C$11:$D$11</c:f>
              <c:numCache>
                <c:formatCode>General</c:formatCode>
                <c:ptCount val="2"/>
                <c:pt idx="0">
                  <c:v>600000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1A-426E-8B53-F65C4AF92C9A}"/>
            </c:ext>
          </c:extLst>
        </c:ser>
        <c:ser>
          <c:idx val="9"/>
          <c:order val="9"/>
          <c:tx>
            <c:strRef>
              <c:f>'Column Chart'!$B$12</c:f>
              <c:strCache>
                <c:ptCount val="1"/>
                <c:pt idx="0">
                  <c:v>1999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Chart'!$C$12:$D$12</c:f>
              <c:numCache>
                <c:formatCode>General</c:formatCode>
                <c:ptCount val="2"/>
                <c:pt idx="0">
                  <c:v>700000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1A-426E-8B53-F65C4AF92C9A}"/>
            </c:ext>
          </c:extLst>
        </c:ser>
        <c:ser>
          <c:idx val="10"/>
          <c:order val="10"/>
          <c:tx>
            <c:strRef>
              <c:f>'Column Chart'!$B$13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Chart'!$C$13:$D$13</c:f>
              <c:numCache>
                <c:formatCode>General</c:formatCode>
                <c:ptCount val="2"/>
                <c:pt idx="0">
                  <c:v>800000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A-426E-8B53-F65C4AF92C9A}"/>
            </c:ext>
          </c:extLst>
        </c:ser>
        <c:ser>
          <c:idx val="11"/>
          <c:order val="11"/>
          <c:tx>
            <c:strRef>
              <c:f>'Column Chart'!$B$14</c:f>
              <c:strCache>
                <c:ptCount val="1"/>
                <c:pt idx="0">
                  <c:v>2001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Chart'!$C$14:$D$14</c:f>
              <c:numCache>
                <c:formatCode>General</c:formatCode>
                <c:ptCount val="2"/>
                <c:pt idx="0">
                  <c:v>850000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1A-426E-8B53-F65C4AF9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21983"/>
        <c:axId val="1035376927"/>
        <c:axId val="0"/>
      </c:bar3DChart>
      <c:catAx>
        <c:axId val="1109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6927"/>
        <c:crosses val="autoZero"/>
        <c:auto val="1"/>
        <c:lblAlgn val="ctr"/>
        <c:lblOffset val="100"/>
        <c:noMultiLvlLbl val="0"/>
      </c:catAx>
      <c:valAx>
        <c:axId val="10353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Radar!$B$2</c:f>
              <c:strCache>
                <c:ptCount val="1"/>
                <c:pt idx="0">
                  <c:v>Year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Radar!$B$3:$B$11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D-4DF9-BB91-B6DE4D6812ED}"/>
            </c:ext>
          </c:extLst>
        </c:ser>
        <c:ser>
          <c:idx val="1"/>
          <c:order val="1"/>
          <c:tx>
            <c:strRef>
              <c:f>Radar!$C$2</c:f>
              <c:strCache>
                <c:ptCount val="1"/>
                <c:pt idx="0">
                  <c:v>Income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Radar!$C$3:$C$11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D-4DF9-BB91-B6DE4D6812ED}"/>
            </c:ext>
          </c:extLst>
        </c:ser>
        <c:ser>
          <c:idx val="2"/>
          <c:order val="2"/>
          <c:tx>
            <c:strRef>
              <c:f>Radar!$D$2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Radar!$D$3:$D$11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D-4DF9-BB91-B6DE4D68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69583"/>
        <c:axId val="1154590863"/>
      </c:radarChart>
      <c:catAx>
        <c:axId val="162866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0863"/>
        <c:crosses val="autoZero"/>
        <c:auto val="1"/>
        <c:lblAlgn val="ctr"/>
        <c:lblOffset val="100"/>
        <c:noMultiLvlLbl val="0"/>
      </c:catAx>
      <c:valAx>
        <c:axId val="1154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with Markers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Radar!$C$2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</a:ln>
            <a:effectLst>
              <a:glow rad="76200">
                <a:schemeClr val="accent2">
                  <a:shade val="76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Radar!$B$3:$B$11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Radar!$C$3:$C$11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639-BC7B-23AA069D1D82}"/>
            </c:ext>
          </c:extLst>
        </c:ser>
        <c:ser>
          <c:idx val="1"/>
          <c:order val="1"/>
          <c:tx>
            <c:strRef>
              <c:f>Radar!$D$2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</a:ln>
            <a:effectLst>
              <a:glow rad="76200">
                <a:schemeClr val="accent2">
                  <a:tint val="77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tint val="7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Radar!$B$3:$B$11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Radar!$D$3:$D$11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1-4639-BC7B-23AA069D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69583"/>
        <c:axId val="1154590863"/>
      </c:radarChart>
      <c:catAx>
        <c:axId val="16286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0863"/>
        <c:crosses val="autoZero"/>
        <c:auto val="1"/>
        <c:lblAlgn val="ctr"/>
        <c:lblOffset val="100"/>
        <c:noMultiLvlLbl val="0"/>
      </c:catAx>
      <c:valAx>
        <c:axId val="1154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Filled radar</a:t>
            </a:r>
          </a:p>
        </c:rich>
      </c:tx>
      <c:layout>
        <c:manualLayout>
          <c:xMode val="edge"/>
          <c:yMode val="edge"/>
          <c:x val="0.3872707786526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Radar!$C$2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>
                <a:shade val="76000"/>
                <a:alpha val="69804"/>
              </a:schemeClr>
            </a:solidFill>
            <a:ln w="9525" cap="flat" cmpd="sng" algn="ctr">
              <a:solidFill>
                <a:schemeClr val="accent1">
                  <a:shade val="76000"/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hade val="76000"/>
                  <a:satMod val="175000"/>
                  <a:alpha val="34000"/>
                </a:schemeClr>
              </a:glow>
            </a:effectLst>
          </c:spPr>
          <c:cat>
            <c:numRef>
              <c:f>Radar!$B$3:$B$11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Radar!$C$3:$C$11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7-4FE0-A7B1-D1EF56B77BDA}"/>
            </c:ext>
          </c:extLst>
        </c:ser>
        <c:ser>
          <c:idx val="1"/>
          <c:order val="1"/>
          <c:tx>
            <c:strRef>
              <c:f>Radar!$D$2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>
                <a:tint val="77000"/>
                <a:alpha val="69804"/>
              </a:schemeClr>
            </a:solidFill>
            <a:ln w="9525" cap="flat" cmpd="sng" algn="ctr">
              <a:solidFill>
                <a:schemeClr val="accent1">
                  <a:tint val="77000"/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tint val="77000"/>
                  <a:satMod val="175000"/>
                  <a:alpha val="34000"/>
                </a:schemeClr>
              </a:glow>
            </a:effectLst>
          </c:spPr>
          <c:cat>
            <c:numRef>
              <c:f>Radar!$B$3:$B$11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cat>
          <c:val>
            <c:numRef>
              <c:f>Radar!$D$3:$D$11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7-4FE0-A7B1-D1EF56B7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69583"/>
        <c:axId val="1154590863"/>
      </c:radarChart>
      <c:catAx>
        <c:axId val="16286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90863"/>
        <c:crosses val="autoZero"/>
        <c:auto val="1"/>
        <c:lblAlgn val="ctr"/>
        <c:lblOffset val="100"/>
        <c:noMultiLvlLbl val="0"/>
      </c:catAx>
      <c:valAx>
        <c:axId val="1154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chart'!$A$3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chart'!$A$4:$A$12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9-4427-BBED-F89A4011AC51}"/>
            </c:ext>
          </c:extLst>
        </c:ser>
        <c:ser>
          <c:idx val="1"/>
          <c:order val="1"/>
          <c:tx>
            <c:strRef>
              <c:f>'Combo chart'!$B$3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chart'!$B$4:$B$12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9-4427-BBED-F89A4011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749199"/>
        <c:axId val="1005956575"/>
      </c:barChart>
      <c:lineChart>
        <c:grouping val="standard"/>
        <c:varyColors val="0"/>
        <c:ser>
          <c:idx val="2"/>
          <c:order val="2"/>
          <c:tx>
            <c:strRef>
              <c:f>'Combo chart'!$C$3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'Combo chart'!$C$4:$C$12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9-4427-BBED-F89A4011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23951"/>
        <c:axId val="849745967"/>
      </c:lineChart>
      <c:catAx>
        <c:axId val="199374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56575"/>
        <c:crosses val="autoZero"/>
        <c:auto val="1"/>
        <c:lblAlgn val="ctr"/>
        <c:lblOffset val="100"/>
        <c:noMultiLvlLbl val="0"/>
      </c:catAx>
      <c:valAx>
        <c:axId val="10059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49199"/>
        <c:crosses val="autoZero"/>
        <c:crossBetween val="between"/>
      </c:valAx>
      <c:valAx>
        <c:axId val="849745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3951"/>
        <c:crosses val="max"/>
        <c:crossBetween val="between"/>
      </c:valAx>
      <c:catAx>
        <c:axId val="1196223951"/>
        <c:scaling>
          <c:orientation val="minMax"/>
        </c:scaling>
        <c:delete val="1"/>
        <c:axPos val="b"/>
        <c:majorTickMark val="out"/>
        <c:minorTickMark val="none"/>
        <c:tickLblPos val="nextTo"/>
        <c:crossAx val="849745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Clustered column-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chart'!$B$20</c:f>
              <c:strCache>
                <c:ptCount val="1"/>
                <c:pt idx="0">
                  <c:v>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chart'!$A$21:$A$40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'Combo chart'!$B$21:$B$40</c:f>
              <c:numCache>
                <c:formatCode>#,##0.00</c:formatCode>
                <c:ptCount val="20"/>
                <c:pt idx="0">
                  <c:v>65558.91</c:v>
                </c:pt>
                <c:pt idx="1">
                  <c:v>65401.82</c:v>
                </c:pt>
                <c:pt idx="2">
                  <c:v>65493.1</c:v>
                </c:pt>
                <c:pt idx="3">
                  <c:v>65488.67</c:v>
                </c:pt>
                <c:pt idx="4">
                  <c:v>65198.74</c:v>
                </c:pt>
                <c:pt idx="5">
                  <c:v>64721.09</c:v>
                </c:pt>
                <c:pt idx="6">
                  <c:v>64469.75</c:v>
                </c:pt>
                <c:pt idx="7">
                  <c:v>64625.279999999999</c:v>
                </c:pt>
                <c:pt idx="8">
                  <c:v>64928.98</c:v>
                </c:pt>
                <c:pt idx="9">
                  <c:v>65023.8</c:v>
                </c:pt>
                <c:pt idx="10">
                  <c:v>65325.37</c:v>
                </c:pt>
                <c:pt idx="11">
                  <c:v>65204.82</c:v>
                </c:pt>
                <c:pt idx="12">
                  <c:v>64167.39</c:v>
                </c:pt>
                <c:pt idx="13">
                  <c:v>65385.45</c:v>
                </c:pt>
                <c:pt idx="14">
                  <c:v>65336.71</c:v>
                </c:pt>
                <c:pt idx="15">
                  <c:v>65198.080000000002</c:v>
                </c:pt>
                <c:pt idx="16">
                  <c:v>65263.06</c:v>
                </c:pt>
                <c:pt idx="17">
                  <c:v>64267.360000000001</c:v>
                </c:pt>
                <c:pt idx="18">
                  <c:v>64193.38</c:v>
                </c:pt>
                <c:pt idx="19">
                  <c:v>64337.3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83C-9021-B60673F3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2796975"/>
        <c:axId val="1550254623"/>
      </c:barChart>
      <c:lineChart>
        <c:grouping val="standard"/>
        <c:varyColors val="0"/>
        <c:ser>
          <c:idx val="1"/>
          <c:order val="1"/>
          <c:tx>
            <c:strRef>
              <c:f>'Combo chart'!$C$20</c:f>
              <c:strCache>
                <c:ptCount val="1"/>
                <c:pt idx="0">
                  <c:v>High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'Combo chart'!$A$21:$A$40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'Combo chart'!$C$21:$C$40</c:f>
              <c:numCache>
                <c:formatCode>#,##0.00</c:formatCode>
                <c:ptCount val="20"/>
                <c:pt idx="0">
                  <c:v>65924.67</c:v>
                </c:pt>
                <c:pt idx="1">
                  <c:v>65585.279999999999</c:v>
                </c:pt>
                <c:pt idx="2">
                  <c:v>66185.039999999994</c:v>
                </c:pt>
                <c:pt idx="3">
                  <c:v>65567.61</c:v>
                </c:pt>
                <c:pt idx="4">
                  <c:v>65672.679999999993</c:v>
                </c:pt>
                <c:pt idx="5">
                  <c:v>65202.41</c:v>
                </c:pt>
                <c:pt idx="6">
                  <c:v>64784.47</c:v>
                </c:pt>
                <c:pt idx="7">
                  <c:v>64663.78</c:v>
                </c:pt>
                <c:pt idx="8">
                  <c:v>65128.21</c:v>
                </c:pt>
                <c:pt idx="9">
                  <c:v>65028.46</c:v>
                </c:pt>
                <c:pt idx="10">
                  <c:v>65358.76</c:v>
                </c:pt>
                <c:pt idx="11">
                  <c:v>65352.7</c:v>
                </c:pt>
                <c:pt idx="12">
                  <c:v>65205.35</c:v>
                </c:pt>
                <c:pt idx="13">
                  <c:v>65396.93</c:v>
                </c:pt>
                <c:pt idx="14">
                  <c:v>65393.68</c:v>
                </c:pt>
                <c:pt idx="15">
                  <c:v>65340.27</c:v>
                </c:pt>
                <c:pt idx="16">
                  <c:v>65309.66</c:v>
                </c:pt>
                <c:pt idx="17">
                  <c:v>65323.199999999997</c:v>
                </c:pt>
                <c:pt idx="18">
                  <c:v>64301.59</c:v>
                </c:pt>
                <c:pt idx="19">
                  <c:v>64340.24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83C-9021-B60673F3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76559"/>
        <c:axId val="1097560447"/>
      </c:lineChart>
      <c:dateAx>
        <c:axId val="11127969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4623"/>
        <c:crosses val="autoZero"/>
        <c:auto val="1"/>
        <c:lblOffset val="100"/>
        <c:baseTimeUnit val="days"/>
      </c:dateAx>
      <c:valAx>
        <c:axId val="15502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96975"/>
        <c:crosses val="autoZero"/>
        <c:crossBetween val="between"/>
      </c:valAx>
      <c:valAx>
        <c:axId val="1097560447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76559"/>
        <c:crosses val="max"/>
        <c:crossBetween val="between"/>
      </c:valAx>
      <c:dateAx>
        <c:axId val="1112776559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0975604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area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chart'!$B$20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cat>
            <c:numRef>
              <c:f>'Combo chart'!$A$21:$A$40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'Combo chart'!$B$21:$B$40</c:f>
              <c:numCache>
                <c:formatCode>#,##0.00</c:formatCode>
                <c:ptCount val="20"/>
                <c:pt idx="0">
                  <c:v>65558.91</c:v>
                </c:pt>
                <c:pt idx="1">
                  <c:v>65401.82</c:v>
                </c:pt>
                <c:pt idx="2">
                  <c:v>65493.1</c:v>
                </c:pt>
                <c:pt idx="3">
                  <c:v>65488.67</c:v>
                </c:pt>
                <c:pt idx="4">
                  <c:v>65198.74</c:v>
                </c:pt>
                <c:pt idx="5">
                  <c:v>64721.09</c:v>
                </c:pt>
                <c:pt idx="6">
                  <c:v>64469.75</c:v>
                </c:pt>
                <c:pt idx="7">
                  <c:v>64625.279999999999</c:v>
                </c:pt>
                <c:pt idx="8">
                  <c:v>64928.98</c:v>
                </c:pt>
                <c:pt idx="9">
                  <c:v>65023.8</c:v>
                </c:pt>
                <c:pt idx="10">
                  <c:v>65325.37</c:v>
                </c:pt>
                <c:pt idx="11">
                  <c:v>65204.82</c:v>
                </c:pt>
                <c:pt idx="12">
                  <c:v>64167.39</c:v>
                </c:pt>
                <c:pt idx="13">
                  <c:v>65385.45</c:v>
                </c:pt>
                <c:pt idx="14">
                  <c:v>65336.71</c:v>
                </c:pt>
                <c:pt idx="15">
                  <c:v>65198.080000000002</c:v>
                </c:pt>
                <c:pt idx="16">
                  <c:v>65263.06</c:v>
                </c:pt>
                <c:pt idx="17">
                  <c:v>64267.360000000001</c:v>
                </c:pt>
                <c:pt idx="18">
                  <c:v>64193.38</c:v>
                </c:pt>
                <c:pt idx="19">
                  <c:v>64337.3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1FD-9DF3-B466A0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96975"/>
        <c:axId val="1550254623"/>
      </c:areaChart>
      <c:barChart>
        <c:barDir val="col"/>
        <c:grouping val="clustered"/>
        <c:varyColors val="0"/>
        <c:ser>
          <c:idx val="1"/>
          <c:order val="1"/>
          <c:tx>
            <c:strRef>
              <c:f>'Combo chart'!$C$20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chart'!$A$21:$A$40</c:f>
              <c:numCache>
                <c:formatCode>d\-mmm\-yy</c:formatCode>
                <c:ptCount val="20"/>
                <c:pt idx="0">
                  <c:v>45166</c:v>
                </c:pt>
                <c:pt idx="1">
                  <c:v>45163</c:v>
                </c:pt>
                <c:pt idx="2">
                  <c:v>45162</c:v>
                </c:pt>
                <c:pt idx="3">
                  <c:v>45161</c:v>
                </c:pt>
                <c:pt idx="4">
                  <c:v>45160</c:v>
                </c:pt>
                <c:pt idx="5">
                  <c:v>45159</c:v>
                </c:pt>
                <c:pt idx="6">
                  <c:v>45156</c:v>
                </c:pt>
                <c:pt idx="7">
                  <c:v>45155</c:v>
                </c:pt>
                <c:pt idx="8">
                  <c:v>45154</c:v>
                </c:pt>
                <c:pt idx="9">
                  <c:v>45153</c:v>
                </c:pt>
                <c:pt idx="10">
                  <c:v>45152</c:v>
                </c:pt>
                <c:pt idx="11">
                  <c:v>45149</c:v>
                </c:pt>
                <c:pt idx="12">
                  <c:v>45148</c:v>
                </c:pt>
                <c:pt idx="13">
                  <c:v>45147</c:v>
                </c:pt>
                <c:pt idx="14">
                  <c:v>45146</c:v>
                </c:pt>
                <c:pt idx="15">
                  <c:v>45145</c:v>
                </c:pt>
                <c:pt idx="16">
                  <c:v>45142</c:v>
                </c:pt>
                <c:pt idx="17">
                  <c:v>45141</c:v>
                </c:pt>
                <c:pt idx="18">
                  <c:v>45140</c:v>
                </c:pt>
                <c:pt idx="19">
                  <c:v>45139</c:v>
                </c:pt>
              </c:numCache>
            </c:numRef>
          </c:cat>
          <c:val>
            <c:numRef>
              <c:f>'Combo chart'!$C$21:$C$40</c:f>
              <c:numCache>
                <c:formatCode>#,##0.00</c:formatCode>
                <c:ptCount val="20"/>
                <c:pt idx="0">
                  <c:v>65924.67</c:v>
                </c:pt>
                <c:pt idx="1">
                  <c:v>65585.279999999999</c:v>
                </c:pt>
                <c:pt idx="2">
                  <c:v>66185.039999999994</c:v>
                </c:pt>
                <c:pt idx="3">
                  <c:v>65567.61</c:v>
                </c:pt>
                <c:pt idx="4">
                  <c:v>65672.679999999993</c:v>
                </c:pt>
                <c:pt idx="5">
                  <c:v>65202.41</c:v>
                </c:pt>
                <c:pt idx="6">
                  <c:v>64784.47</c:v>
                </c:pt>
                <c:pt idx="7">
                  <c:v>64663.78</c:v>
                </c:pt>
                <c:pt idx="8">
                  <c:v>65128.21</c:v>
                </c:pt>
                <c:pt idx="9">
                  <c:v>65028.46</c:v>
                </c:pt>
                <c:pt idx="10">
                  <c:v>65358.76</c:v>
                </c:pt>
                <c:pt idx="11">
                  <c:v>65352.7</c:v>
                </c:pt>
                <c:pt idx="12">
                  <c:v>65205.35</c:v>
                </c:pt>
                <c:pt idx="13">
                  <c:v>65396.93</c:v>
                </c:pt>
                <c:pt idx="14">
                  <c:v>65393.68</c:v>
                </c:pt>
                <c:pt idx="15">
                  <c:v>65340.27</c:v>
                </c:pt>
                <c:pt idx="16">
                  <c:v>65309.66</c:v>
                </c:pt>
                <c:pt idx="17">
                  <c:v>65323.199999999997</c:v>
                </c:pt>
                <c:pt idx="18">
                  <c:v>64301.59</c:v>
                </c:pt>
                <c:pt idx="19">
                  <c:v>64340.24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1FD-9DF3-B466A0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12796975"/>
        <c:axId val="1550254623"/>
      </c:barChart>
      <c:dateAx>
        <c:axId val="11127969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54623"/>
        <c:crosses val="autoZero"/>
        <c:auto val="1"/>
        <c:lblOffset val="100"/>
        <c:baseTimeUnit val="days"/>
      </c:dateAx>
      <c:valAx>
        <c:axId val="15502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'Combo chart'!$B$3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chart'!$B$4:$B$12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7">
                  <c:v>3500000</c:v>
                </c:pt>
                <c:pt idx="8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D71-B0F5-6795096F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58738511"/>
        <c:axId val="1546609535"/>
      </c:barChart>
      <c:barChart>
        <c:barDir val="bar"/>
        <c:grouping val="clustered"/>
        <c:varyColors val="0"/>
        <c:ser>
          <c:idx val="2"/>
          <c:order val="2"/>
          <c:tx>
            <c:strRef>
              <c:f>'Combo chart'!$C$3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chart'!$C$4:$C$12</c:f>
              <c:numCache>
                <c:formatCode>General</c:formatCode>
                <c:ptCount val="9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1000000</c:v>
                </c:pt>
                <c:pt idx="7">
                  <c:v>3000000</c:v>
                </c:pt>
                <c:pt idx="8">
                  <c:v>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7-4D71-B0F5-6795096F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8721343"/>
        <c:axId val="1546610975"/>
      </c:barChart>
      <c:lineChart>
        <c:grouping val="standard"/>
        <c:varyColors val="0"/>
        <c:ser>
          <c:idx val="0"/>
          <c:order val="0"/>
          <c:tx>
            <c:strRef>
              <c:f>'Combo chart'!$A$3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'Combo chart'!$A$4:$A$12</c:f>
              <c:numCache>
                <c:formatCode>General</c:formatCode>
                <c:ptCount val="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7-4D71-B0F5-6795096F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738511"/>
        <c:axId val="1546609535"/>
      </c:lineChart>
      <c:catAx>
        <c:axId val="165873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09535"/>
        <c:crosses val="autoZero"/>
        <c:auto val="1"/>
        <c:lblAlgn val="ctr"/>
        <c:lblOffset val="100"/>
        <c:noMultiLvlLbl val="0"/>
      </c:catAx>
      <c:valAx>
        <c:axId val="1546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38511"/>
        <c:crosses val="autoZero"/>
        <c:crossBetween val="between"/>
      </c:valAx>
      <c:valAx>
        <c:axId val="154661097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21343"/>
        <c:crosses val="max"/>
        <c:crossBetween val="between"/>
      </c:valAx>
      <c:catAx>
        <c:axId val="1658721343"/>
        <c:scaling>
          <c:orientation val="minMax"/>
        </c:scaling>
        <c:delete val="1"/>
        <c:axPos val="l"/>
        <c:majorTickMark val="out"/>
        <c:minorTickMark val="none"/>
        <c:tickLblPos val="nextTo"/>
        <c:crossAx val="154661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D-4EBD-88C0-511B6FD198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DD-4EBD-88C0-511B6FD198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DD-4EBD-88C0-511B6FD198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BDD-4EBD-88C0-511B6FD198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DD-4EBD-88C0-511B6FD198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BDD-4EBD-88C0-511B6FD198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DD-4EBD-88C0-511B6FD198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BDD-4EBD-88C0-511B6FD198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DD-4EBD-88C0-511B6FD1983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BDD-4EBD-88C0-511B6FD19837}"/>
              </c:ext>
            </c:extLst>
          </c:dPt>
          <c:cat>
            <c:multiLvlStrRef>
              <c:f>'Multi-category charts'!$A$3:$B$12</c:f>
              <c:multiLvlStrCache>
                <c:ptCount val="10"/>
                <c:lvl>
                  <c:pt idx="0">
                    <c:v>harry</c:v>
                  </c:pt>
                  <c:pt idx="1">
                    <c:v>Emma</c:v>
                  </c:pt>
                  <c:pt idx="2">
                    <c:v>Ron</c:v>
                  </c:pt>
                  <c:pt idx="3">
                    <c:v>Potter</c:v>
                  </c:pt>
                  <c:pt idx="4">
                    <c:v>Watson</c:v>
                  </c:pt>
                  <c:pt idx="5">
                    <c:v>Weasley</c:v>
                  </c:pt>
                  <c:pt idx="6">
                    <c:v>Peterson</c:v>
                  </c:pt>
                  <c:pt idx="7">
                    <c:v>Daniel</c:v>
                  </c:pt>
                  <c:pt idx="8">
                    <c:v>Radcliffe</c:v>
                  </c:pt>
                  <c:pt idx="9">
                    <c:v>Dean</c:v>
                  </c:pt>
                </c:lvl>
                <c:lvl>
                  <c:pt idx="0">
                    <c:v>IT</c:v>
                  </c:pt>
                  <c:pt idx="3">
                    <c:v>HR</c:v>
                  </c:pt>
                  <c:pt idx="7">
                    <c:v>Management</c:v>
                  </c:pt>
                </c:lvl>
              </c:multiLvlStrCache>
            </c:multiLvlStrRef>
          </c:cat>
          <c:val>
            <c:numRef>
              <c:f>'Multi-category charts'!$C$3:$C$12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200000</c:v>
                </c:pt>
                <c:pt idx="3">
                  <c:v>100000</c:v>
                </c:pt>
                <c:pt idx="4">
                  <c:v>150000</c:v>
                </c:pt>
                <c:pt idx="5">
                  <c:v>135000</c:v>
                </c:pt>
                <c:pt idx="6">
                  <c:v>200000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D-4EBD-88C0-511B6FD19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overlap val="-27"/>
        <c:axId val="1600119759"/>
        <c:axId val="1316701279"/>
      </c:barChart>
      <c:catAx>
        <c:axId val="16001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15000"/>
                <a:lumOff val="85000"/>
              </a:schemeClr>
            </a:solidFill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01279"/>
        <c:crosses val="autoZero"/>
        <c:auto val="1"/>
        <c:lblAlgn val="ctr"/>
        <c:lblOffset val="100"/>
        <c:noMultiLvlLbl val="0"/>
      </c:catAx>
      <c:valAx>
        <c:axId val="13167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C4D-4D7C-B009-3A05AB828B2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C4D-4D7C-B009-3A05AB828B2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C4D-4D7C-B009-3A05AB828B2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C4D-4D7C-B009-3A05AB828B2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C4D-4D7C-B009-3A05AB828B2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C4D-4D7C-B009-3A05AB828B2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C4D-4D7C-B009-3A05AB828B2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1C4D-4D7C-B009-3A05AB828B29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C4D-4D7C-B009-3A05AB828B2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1C4D-4D7C-B009-3A05AB828B29}"/>
              </c:ext>
            </c:extLst>
          </c:dPt>
          <c:cat>
            <c:multiLvlStrRef>
              <c:f>'Multi-category charts'!$A$3:$B$12</c:f>
              <c:multiLvlStrCache>
                <c:ptCount val="10"/>
                <c:lvl>
                  <c:pt idx="0">
                    <c:v>harry</c:v>
                  </c:pt>
                  <c:pt idx="1">
                    <c:v>Emma</c:v>
                  </c:pt>
                  <c:pt idx="2">
                    <c:v>Ron</c:v>
                  </c:pt>
                  <c:pt idx="3">
                    <c:v>Potter</c:v>
                  </c:pt>
                  <c:pt idx="4">
                    <c:v>Watson</c:v>
                  </c:pt>
                  <c:pt idx="5">
                    <c:v>Weasley</c:v>
                  </c:pt>
                  <c:pt idx="6">
                    <c:v>Peterson</c:v>
                  </c:pt>
                  <c:pt idx="7">
                    <c:v>Daniel</c:v>
                  </c:pt>
                  <c:pt idx="8">
                    <c:v>Radcliffe</c:v>
                  </c:pt>
                  <c:pt idx="9">
                    <c:v>Dean</c:v>
                  </c:pt>
                </c:lvl>
                <c:lvl>
                  <c:pt idx="0">
                    <c:v>IT</c:v>
                  </c:pt>
                  <c:pt idx="3">
                    <c:v>HR</c:v>
                  </c:pt>
                  <c:pt idx="7">
                    <c:v>Management</c:v>
                  </c:pt>
                </c:lvl>
              </c:multiLvlStrCache>
            </c:multiLvlStrRef>
          </c:cat>
          <c:val>
            <c:numRef>
              <c:f>'Multi-category charts'!$C$3:$C$12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200000</c:v>
                </c:pt>
                <c:pt idx="3">
                  <c:v>100000</c:v>
                </c:pt>
                <c:pt idx="4">
                  <c:v>150000</c:v>
                </c:pt>
                <c:pt idx="5">
                  <c:v>135000</c:v>
                </c:pt>
                <c:pt idx="6">
                  <c:v>200000</c:v>
                </c:pt>
                <c:pt idx="7">
                  <c:v>150000</c:v>
                </c:pt>
                <c:pt idx="8">
                  <c:v>200000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4D-4D7C-B009-3A05AB82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00119759"/>
        <c:axId val="1316701279"/>
        <c:axId val="0"/>
      </c:bar3DChart>
      <c:catAx>
        <c:axId val="160011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01279"/>
        <c:crosses val="autoZero"/>
        <c:auto val="1"/>
        <c:lblAlgn val="ctr"/>
        <c:lblOffset val="100"/>
        <c:noMultiLvlLbl val="0"/>
      </c:catAx>
      <c:valAx>
        <c:axId val="131670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4870476290426"/>
          <c:y val="6.2356297158562411E-2"/>
          <c:w val="0.46388888888888891"/>
          <c:h val="0.77314814814814814"/>
        </c:manualLayout>
      </c:layout>
      <c:pieChart>
        <c:varyColors val="1"/>
        <c:ser>
          <c:idx val="1"/>
          <c:order val="1"/>
          <c:tx>
            <c:strRef>
              <c:f>'Guage Chart'!$I$3</c:f>
              <c:strCache>
                <c:ptCount val="1"/>
                <c:pt idx="0">
                  <c:v>Pointer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explosion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2-455D-9682-AE7DE9EFF81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2-455D-9682-AE7DE9EFF817}"/>
              </c:ext>
            </c:extLst>
          </c:dPt>
          <c:dPt>
            <c:idx val="2"/>
            <c:bubble3D val="0"/>
            <c:explosion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F02-455D-9682-AE7DE9EFF81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02-455D-9682-AE7DE9EFF817}"/>
                </c:ext>
              </c:extLst>
            </c:dLbl>
            <c:dLbl>
              <c:idx val="1"/>
              <c:layout>
                <c:manualLayout>
                  <c:x val="0.12371936098586332"/>
                  <c:y val="0.452509911763418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02-455D-9682-AE7DE9EFF81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02-455D-9682-AE7DE9EFF8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'Guage Chart'!$I$4:$I$6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2-455D-9682-AE7DE9EF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2-455D-9682-AE7DE9EFF8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F02-455D-9682-AE7DE9EFF8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A2-4B5D-B3AC-95C8094D4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A2-4B5D-B3AC-95C8094D4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F02-455D-9682-AE7DE9EFF81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2-455D-9682-AE7DE9EFF817}"/>
              </c:ext>
            </c:extLst>
          </c:dPt>
          <c:dLbls>
            <c:dLbl>
              <c:idx val="0"/>
              <c:layout>
                <c:manualLayout>
                  <c:x val="-9.903939155327432E-2"/>
                  <c:y val="6.309646654819104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02-455D-9682-AE7DE9EFF817}"/>
                </c:ext>
              </c:extLst>
            </c:dLbl>
            <c:dLbl>
              <c:idx val="1"/>
              <c:layout>
                <c:manualLayout>
                  <c:x val="-7.4279543664955719E-2"/>
                  <c:y val="-3.154823327409558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02-455D-9682-AE7DE9EFF81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02-455D-9682-AE7DE9EFF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'Guage Chart'!$E$4:$E$9</c:f>
              <c:strCache>
                <c:ptCount val="6"/>
                <c:pt idx="0">
                  <c:v>Requirement</c:v>
                </c:pt>
                <c:pt idx="1">
                  <c:v>Design</c:v>
                </c:pt>
                <c:pt idx="2">
                  <c:v>Implement</c:v>
                </c:pt>
                <c:pt idx="3">
                  <c:v>Test</c:v>
                </c:pt>
                <c:pt idx="4">
                  <c:v>Use</c:v>
                </c:pt>
                <c:pt idx="5">
                  <c:v>Total</c:v>
                </c:pt>
              </c:strCache>
            </c:strRef>
          </c:cat>
          <c:val>
            <c:numRef>
              <c:f>'Guage Chart'!$F$4:$F$9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55D-9682-AE7DE9EF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1990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Chart'!$C$3:$D$3</c:f>
              <c:numCache>
                <c:formatCode>General</c:formatCode>
                <c:ptCount val="2"/>
                <c:pt idx="0">
                  <c:v>100000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F-450D-B284-ABDADD44BCE3}"/>
            </c:ext>
          </c:extLst>
        </c:ser>
        <c:ser>
          <c:idx val="1"/>
          <c:order val="1"/>
          <c:tx>
            <c:strRef>
              <c:f>'Column Chart'!$B$4</c:f>
              <c:strCache>
                <c:ptCount val="1"/>
                <c:pt idx="0">
                  <c:v>1991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Chart'!$C$4:$D$4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F-450D-B284-ABDADD44BCE3}"/>
            </c:ext>
          </c:extLst>
        </c:ser>
        <c:ser>
          <c:idx val="2"/>
          <c:order val="2"/>
          <c:tx>
            <c:strRef>
              <c:f>'Column Chart'!$B$5</c:f>
              <c:strCache>
                <c:ptCount val="1"/>
                <c:pt idx="0">
                  <c:v>1992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Chart'!$C$5:$D$5</c:f>
              <c:numCache>
                <c:formatCode>General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DF-450D-B284-ABDADD44BCE3}"/>
            </c:ext>
          </c:extLst>
        </c:ser>
        <c:ser>
          <c:idx val="3"/>
          <c:order val="3"/>
          <c:tx>
            <c:strRef>
              <c:f>'Column Chart'!$B$6</c:f>
              <c:strCache>
                <c:ptCount val="1"/>
                <c:pt idx="0">
                  <c:v>1993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Chart'!$C$6:$D$6</c:f>
              <c:numCache>
                <c:formatCode>General</c:formatCode>
                <c:ptCount val="2"/>
                <c:pt idx="0">
                  <c:v>150000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F-450D-B284-ABDADD44BCE3}"/>
            </c:ext>
          </c:extLst>
        </c:ser>
        <c:ser>
          <c:idx val="4"/>
          <c:order val="4"/>
          <c:tx>
            <c:strRef>
              <c:f>'Column Chart'!$B$7</c:f>
              <c:strCache>
                <c:ptCount val="1"/>
                <c:pt idx="0">
                  <c:v>1994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Chart'!$C$7:$D$7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DF-450D-B284-ABDADD44BCE3}"/>
            </c:ext>
          </c:extLst>
        </c:ser>
        <c:ser>
          <c:idx val="5"/>
          <c:order val="5"/>
          <c:tx>
            <c:strRef>
              <c:f>'Column Chart'!$B$8</c:f>
              <c:strCache>
                <c:ptCount val="1"/>
                <c:pt idx="0">
                  <c:v>1995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Chart'!$C$8:$D$8</c:f>
              <c:numCache>
                <c:formatCode>General</c:formatCode>
                <c:ptCount val="2"/>
                <c:pt idx="0">
                  <c:v>500000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F-450D-B284-ABDADD44BCE3}"/>
            </c:ext>
          </c:extLst>
        </c:ser>
        <c:ser>
          <c:idx val="6"/>
          <c:order val="6"/>
          <c:tx>
            <c:strRef>
              <c:f>'Column Chart'!$B$9</c:f>
              <c:strCache>
                <c:ptCount val="1"/>
                <c:pt idx="0">
                  <c:v>1996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Chart'!$C$9:$D$9</c:f>
              <c:numCache>
                <c:formatCode>General</c:formatCode>
                <c:ptCount val="2"/>
                <c:pt idx="0">
                  <c:v>400000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DF-450D-B284-ABDADD44BCE3}"/>
            </c:ext>
          </c:extLst>
        </c:ser>
        <c:ser>
          <c:idx val="7"/>
          <c:order val="7"/>
          <c:tx>
            <c:strRef>
              <c:f>'Column Chart'!$B$10</c:f>
              <c:strCache>
                <c:ptCount val="1"/>
                <c:pt idx="0">
                  <c:v>1997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Chart'!$C$10:$D$10</c:f>
              <c:numCache>
                <c:formatCode>General</c:formatCode>
                <c:ptCount val="2"/>
                <c:pt idx="0">
                  <c:v>500000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DF-450D-B284-ABDADD44BCE3}"/>
            </c:ext>
          </c:extLst>
        </c:ser>
        <c:ser>
          <c:idx val="8"/>
          <c:order val="8"/>
          <c:tx>
            <c:strRef>
              <c:f>'Column Chart'!$B$11</c:f>
              <c:strCache>
                <c:ptCount val="1"/>
                <c:pt idx="0">
                  <c:v>1998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Chart'!$C$11:$D$11</c:f>
              <c:numCache>
                <c:formatCode>General</c:formatCode>
                <c:ptCount val="2"/>
                <c:pt idx="0">
                  <c:v>600000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DF-450D-B284-ABDADD44BCE3}"/>
            </c:ext>
          </c:extLst>
        </c:ser>
        <c:ser>
          <c:idx val="9"/>
          <c:order val="9"/>
          <c:tx>
            <c:strRef>
              <c:f>'Column Chart'!$B$12</c:f>
              <c:strCache>
                <c:ptCount val="1"/>
                <c:pt idx="0">
                  <c:v>1999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Chart'!$C$12:$D$12</c:f>
              <c:numCache>
                <c:formatCode>General</c:formatCode>
                <c:ptCount val="2"/>
                <c:pt idx="0">
                  <c:v>700000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DF-450D-B284-ABDADD44BCE3}"/>
            </c:ext>
          </c:extLst>
        </c:ser>
        <c:ser>
          <c:idx val="10"/>
          <c:order val="10"/>
          <c:tx>
            <c:strRef>
              <c:f>'Column Chart'!$B$13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Chart'!$C$13:$D$13</c:f>
              <c:numCache>
                <c:formatCode>General</c:formatCode>
                <c:ptCount val="2"/>
                <c:pt idx="0">
                  <c:v>800000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DF-450D-B284-ABDADD44BCE3}"/>
            </c:ext>
          </c:extLst>
        </c:ser>
        <c:ser>
          <c:idx val="11"/>
          <c:order val="11"/>
          <c:tx>
            <c:strRef>
              <c:f>'Column Chart'!$B$14</c:f>
              <c:strCache>
                <c:ptCount val="1"/>
                <c:pt idx="0">
                  <c:v>2001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Chart'!$C$14:$D$14</c:f>
              <c:numCache>
                <c:formatCode>General</c:formatCode>
                <c:ptCount val="2"/>
                <c:pt idx="0">
                  <c:v>850000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DF-450D-B284-ABDADD44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21983"/>
        <c:axId val="1035376927"/>
        <c:axId val="0"/>
      </c:bar3DChart>
      <c:catAx>
        <c:axId val="1109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6927"/>
        <c:crosses val="autoZero"/>
        <c:auto val="1"/>
        <c:lblAlgn val="ctr"/>
        <c:lblOffset val="100"/>
        <c:noMultiLvlLbl val="0"/>
      </c:catAx>
      <c:valAx>
        <c:axId val="10353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D1-47FD-8536-4A54BDDA75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D1-47FD-8536-4A54BDDA75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D1-47FD-8536-4A54BDDA75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D1-47FD-8536-4A54BDDA75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D1-47FD-8536-4A54BDDA7555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4-49B8-A06A-6EC7A126B988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E4-49B8-A06A-6EC7A126B9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'Guage Chart'!$F$4:$F$9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9B8-A06A-6EC7A126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E4-49B8-A06A-6EC7A126B98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4-49B8-A06A-6EC7A126B988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E4-49B8-A06A-6EC7A126B988}"/>
              </c:ext>
            </c:extLst>
          </c:dPt>
          <c:val>
            <c:numRef>
              <c:f>'Guage Chart'!$I$4:$I$6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4-49B8-A06A-6EC7A126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538171858952415"/>
          <c:y val="6.4814814814814811E-2"/>
          <c:w val="0.46708204952641791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'Thermometer Chart'!$B$3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Chart'!$B$4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8-4333-91B0-B0294693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906815"/>
        <c:axId val="1323991839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Chart'!$C$3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'Thermometer Chart'!$C$4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8-4333-91B0-B0294693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309183"/>
        <c:axId val="1323978399"/>
      </c:barChart>
      <c:catAx>
        <c:axId val="1318906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3991839"/>
        <c:crosses val="autoZero"/>
        <c:auto val="1"/>
        <c:lblAlgn val="ctr"/>
        <c:lblOffset val="100"/>
        <c:noMultiLvlLbl val="0"/>
      </c:catAx>
      <c:valAx>
        <c:axId val="1323991839"/>
        <c:scaling>
          <c:orientation val="minMax"/>
          <c:max val="1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06815"/>
        <c:crosses val="autoZero"/>
        <c:crossBetween val="between"/>
      </c:valAx>
      <c:valAx>
        <c:axId val="1323978399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34309183"/>
        <c:crosses val="max"/>
        <c:crossBetween val="between"/>
      </c:valAx>
      <c:catAx>
        <c:axId val="1434309183"/>
        <c:scaling>
          <c:orientation val="minMax"/>
        </c:scaling>
        <c:delete val="1"/>
        <c:axPos val="t"/>
        <c:majorTickMark val="out"/>
        <c:minorTickMark val="none"/>
        <c:tickLblPos val="nextTo"/>
        <c:crossAx val="132397839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.10185185185185185"/>
          <c:w val="0.93888888888888888"/>
          <c:h val="0.89814814814814814"/>
        </c:manualLayout>
      </c:layout>
      <c:lineChart>
        <c:grouping val="standard"/>
        <c:varyColors val="0"/>
        <c:ser>
          <c:idx val="1"/>
          <c:order val="1"/>
          <c:tx>
            <c:v>Position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'Milestone Chart'!$B$2:$B$7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 and Integration</c:v>
                </c:pt>
                <c:pt idx="5">
                  <c:v>Maintenance</c:v>
                </c:pt>
              </c:strCache>
            </c:strRef>
          </c:cat>
          <c:val>
            <c:numRef>
              <c:f>'Milestone Chart'!$C$2:$C$7</c:f>
              <c:numCache>
                <c:formatCode>General</c:formatCode>
                <c:ptCount val="6"/>
                <c:pt idx="0">
                  <c:v>-10</c:v>
                </c:pt>
                <c:pt idx="1">
                  <c:v>10</c:v>
                </c:pt>
                <c:pt idx="2">
                  <c:v>-10</c:v>
                </c:pt>
                <c:pt idx="3">
                  <c:v>10</c:v>
                </c:pt>
                <c:pt idx="4">
                  <c:v>-10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D-42AC-9353-1A9B02B9D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798511"/>
        <c:axId val="1323971679"/>
      </c:line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'Milestone Chart'!$A$2:$A$7</c:f>
              <c:numCache>
                <c:formatCode>d\-mmm</c:formatCode>
                <c:ptCount val="6"/>
                <c:pt idx="0">
                  <c:v>45139</c:v>
                </c:pt>
                <c:pt idx="1">
                  <c:v>45148</c:v>
                </c:pt>
                <c:pt idx="2">
                  <c:v>45157</c:v>
                </c:pt>
                <c:pt idx="3">
                  <c:v>45166</c:v>
                </c:pt>
                <c:pt idx="4">
                  <c:v>45176</c:v>
                </c:pt>
                <c:pt idx="5">
                  <c:v>45185</c:v>
                </c:pt>
              </c:numCache>
            </c:numRef>
          </c:cat>
          <c:val>
            <c:numRef>
              <c:f>'Milestone Chart'!$B$2:$B$7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D-42AC-9353-1A9B02B9DE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3973407"/>
        <c:axId val="1323992799"/>
      </c:lineChart>
      <c:catAx>
        <c:axId val="13177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71679"/>
        <c:crosses val="autoZero"/>
        <c:auto val="1"/>
        <c:lblAlgn val="ctr"/>
        <c:lblOffset val="100"/>
        <c:noMultiLvlLbl val="0"/>
      </c:catAx>
      <c:valAx>
        <c:axId val="132397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7798511"/>
        <c:crosses val="autoZero"/>
        <c:crossBetween val="between"/>
      </c:valAx>
      <c:valAx>
        <c:axId val="132399279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93973407"/>
        <c:crosses val="max"/>
        <c:crossBetween val="between"/>
      </c:valAx>
      <c:dateAx>
        <c:axId val="1493973407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23992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44925634295714E-2"/>
          <c:y val="0.27314814814814814"/>
          <c:w val="0.77576618547681553"/>
          <c:h val="0.69907407407407407"/>
        </c:manualLayout>
      </c:layout>
      <c:lineChart>
        <c:grouping val="standard"/>
        <c:varyColors val="0"/>
        <c:ser>
          <c:idx val="1"/>
          <c:order val="1"/>
          <c:tx>
            <c:v>Placement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'Milestone Chart'!$A$2:$A$7</c:f>
              <c:numCache>
                <c:formatCode>d\-mmm</c:formatCode>
                <c:ptCount val="6"/>
                <c:pt idx="0">
                  <c:v>45139</c:v>
                </c:pt>
                <c:pt idx="1">
                  <c:v>45148</c:v>
                </c:pt>
                <c:pt idx="2">
                  <c:v>45157</c:v>
                </c:pt>
                <c:pt idx="3">
                  <c:v>45166</c:v>
                </c:pt>
                <c:pt idx="4">
                  <c:v>45176</c:v>
                </c:pt>
                <c:pt idx="5">
                  <c:v>45185</c:v>
                </c:pt>
              </c:numCache>
            </c:numRef>
          </c:cat>
          <c:val>
            <c:numRef>
              <c:f>'Milestone Chart'!$C$2:$C$7</c:f>
              <c:numCache>
                <c:formatCode>General</c:formatCode>
                <c:ptCount val="6"/>
                <c:pt idx="0">
                  <c:v>-10</c:v>
                </c:pt>
                <c:pt idx="1">
                  <c:v>10</c:v>
                </c:pt>
                <c:pt idx="2">
                  <c:v>-10</c:v>
                </c:pt>
                <c:pt idx="3">
                  <c:v>10</c:v>
                </c:pt>
                <c:pt idx="4">
                  <c:v>-10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B-4998-B075-4F39A5D3D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4761103"/>
        <c:axId val="1323959199"/>
      </c:lineChar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'Milestone Chart'!$B$2:$B$7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 and Integration</c:v>
                </c:pt>
                <c:pt idx="5">
                  <c:v>Maintenance</c:v>
                </c:pt>
              </c:strCache>
            </c:strRef>
          </c:cat>
          <c:val>
            <c:numRef>
              <c:f>'Milestone Chart'!$B$2:$B$7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B-4998-B075-4F39A5D3D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1432799"/>
        <c:axId val="1323963519"/>
      </c:lineChart>
      <c:dateAx>
        <c:axId val="167476110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59199"/>
        <c:crosses val="autoZero"/>
        <c:auto val="1"/>
        <c:lblOffset val="100"/>
        <c:baseTimeUnit val="days"/>
      </c:dateAx>
      <c:valAx>
        <c:axId val="132395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61103"/>
        <c:crosses val="autoZero"/>
        <c:crossBetween val="between"/>
      </c:valAx>
      <c:valAx>
        <c:axId val="132396351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21432799"/>
        <c:crosses val="max"/>
        <c:crossBetween val="between"/>
      </c:valAx>
      <c:catAx>
        <c:axId val="132143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3963519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71878018372703401"/>
          <c:h val="0.55391987459900849"/>
        </c:manualLayout>
      </c:layout>
      <c:lineChart>
        <c:grouping val="standard"/>
        <c:varyColors val="0"/>
        <c:ser>
          <c:idx val="0"/>
          <c:order val="0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'Milestone Chart'!$A$2:$A$7</c:f>
              <c:numCache>
                <c:formatCode>d\-mmm</c:formatCode>
                <c:ptCount val="6"/>
                <c:pt idx="0">
                  <c:v>45139</c:v>
                </c:pt>
                <c:pt idx="1">
                  <c:v>45148</c:v>
                </c:pt>
                <c:pt idx="2">
                  <c:v>45157</c:v>
                </c:pt>
                <c:pt idx="3">
                  <c:v>45166</c:v>
                </c:pt>
                <c:pt idx="4">
                  <c:v>45176</c:v>
                </c:pt>
                <c:pt idx="5">
                  <c:v>45185</c:v>
                </c:pt>
              </c:numCache>
            </c:numRef>
          </c:cat>
          <c:val>
            <c:numRef>
              <c:f>'Milestone Chart'!$B$2:$B$7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5-4E0B-AF40-1E7838EE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99759"/>
        <c:axId val="1582528495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'Milestone Chart'!$B$2:$B$7</c:f>
              <c:strCache>
                <c:ptCount val="6"/>
                <c:pt idx="0">
                  <c:v>Planning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Testing and Integration</c:v>
                </c:pt>
                <c:pt idx="5">
                  <c:v>Maintenance</c:v>
                </c:pt>
              </c:strCache>
            </c:strRef>
          </c:cat>
          <c:val>
            <c:numRef>
              <c:f>'Milestone Chart'!$C$2:$C$7</c:f>
              <c:numCache>
                <c:formatCode>General</c:formatCode>
                <c:ptCount val="6"/>
                <c:pt idx="0">
                  <c:v>-10</c:v>
                </c:pt>
                <c:pt idx="1">
                  <c:v>10</c:v>
                </c:pt>
                <c:pt idx="2">
                  <c:v>-10</c:v>
                </c:pt>
                <c:pt idx="3">
                  <c:v>10</c:v>
                </c:pt>
                <c:pt idx="4">
                  <c:v>-10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B5-4E0B-AF40-1E7838EE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468527"/>
        <c:axId val="1323939039"/>
      </c:lineChart>
      <c:dateAx>
        <c:axId val="1798799759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582528495"/>
        <c:crosses val="autoZero"/>
        <c:auto val="1"/>
        <c:lblOffset val="100"/>
        <c:baseTimeUnit val="days"/>
      </c:dateAx>
      <c:valAx>
        <c:axId val="1582528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8799759"/>
        <c:crosses val="autoZero"/>
        <c:crossBetween val="between"/>
      </c:valAx>
      <c:valAx>
        <c:axId val="13239390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21468527"/>
        <c:crosses val="max"/>
        <c:crossBetween val="between"/>
      </c:valAx>
      <c:catAx>
        <c:axId val="132146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3939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Waterfall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'Waterfall chart'!$D$3</c:f>
              <c:strCache>
                <c:ptCount val="1"/>
                <c:pt idx="0">
                  <c:v>50000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'Waterfall chart'!$C$4:$C$18</c:f>
              <c:strCache>
                <c:ptCount val="13"/>
                <c:pt idx="0">
                  <c:v>start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'Waterfall chart'!$D$4:$D$18</c:f>
              <c:numCache>
                <c:formatCode>General</c:formatCode>
                <c:ptCount val="15"/>
                <c:pt idx="1">
                  <c:v>74997</c:v>
                </c:pt>
                <c:pt idx="2">
                  <c:v>58297</c:v>
                </c:pt>
                <c:pt idx="3">
                  <c:v>58297</c:v>
                </c:pt>
                <c:pt idx="4">
                  <c:v>95901</c:v>
                </c:pt>
                <c:pt idx="5">
                  <c:v>60641</c:v>
                </c:pt>
                <c:pt idx="6">
                  <c:v>60641</c:v>
                </c:pt>
                <c:pt idx="7">
                  <c:v>55021</c:v>
                </c:pt>
                <c:pt idx="8">
                  <c:v>55021</c:v>
                </c:pt>
                <c:pt idx="9">
                  <c:v>79991</c:v>
                </c:pt>
                <c:pt idx="10">
                  <c:v>79991</c:v>
                </c:pt>
                <c:pt idx="11">
                  <c:v>106661</c:v>
                </c:pt>
                <c:pt idx="12">
                  <c:v>121661</c:v>
                </c:pt>
                <c:pt idx="1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2D9-9F41-E26BFFFF031E}"/>
            </c:ext>
          </c:extLst>
        </c:ser>
        <c:ser>
          <c:idx val="1"/>
          <c:order val="1"/>
          <c:tx>
            <c:strRef>
              <c:f>'Waterfall chart'!$E$3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'Waterfall chart'!$C$4:$C$18</c:f>
              <c:strCache>
                <c:ptCount val="13"/>
                <c:pt idx="0">
                  <c:v>start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'Waterfall chart'!$E$4:$E$18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48802</c:v>
                </c:pt>
                <c:pt idx="4">
                  <c:v>0</c:v>
                </c:pt>
                <c:pt idx="5">
                  <c:v>0</c:v>
                </c:pt>
                <c:pt idx="6">
                  <c:v>18220</c:v>
                </c:pt>
                <c:pt idx="7">
                  <c:v>0</c:v>
                </c:pt>
                <c:pt idx="8">
                  <c:v>43250</c:v>
                </c:pt>
                <c:pt idx="9">
                  <c:v>0</c:v>
                </c:pt>
                <c:pt idx="10">
                  <c:v>26670</c:v>
                </c:pt>
                <c:pt idx="11">
                  <c:v>15000</c:v>
                </c:pt>
                <c:pt idx="12">
                  <c:v>24750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2D9-9F41-E26BFFFF031E}"/>
            </c:ext>
          </c:extLst>
        </c:ser>
        <c:ser>
          <c:idx val="2"/>
          <c:order val="2"/>
          <c:tx>
            <c:strRef>
              <c:f>'Waterfall chart'!$F$3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'Waterfall chart'!$C$4:$C$18</c:f>
              <c:strCache>
                <c:ptCount val="13"/>
                <c:pt idx="0">
                  <c:v>start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'Waterfall chart'!$F$4:$F$18</c:f>
              <c:numCache>
                <c:formatCode>General</c:formatCode>
                <c:ptCount val="15"/>
                <c:pt idx="1">
                  <c:v>5003</c:v>
                </c:pt>
                <c:pt idx="2">
                  <c:v>16700</c:v>
                </c:pt>
                <c:pt idx="3">
                  <c:v>0</c:v>
                </c:pt>
                <c:pt idx="4">
                  <c:v>11198</c:v>
                </c:pt>
                <c:pt idx="5">
                  <c:v>35260</c:v>
                </c:pt>
                <c:pt idx="6">
                  <c:v>0</c:v>
                </c:pt>
                <c:pt idx="7">
                  <c:v>23840</c:v>
                </c:pt>
                <c:pt idx="8">
                  <c:v>0</c:v>
                </c:pt>
                <c:pt idx="9">
                  <c:v>18280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9-42D9-9F41-E26BFFFF031E}"/>
            </c:ext>
          </c:extLst>
        </c:ser>
        <c:ser>
          <c:idx val="3"/>
          <c:order val="3"/>
          <c:tx>
            <c:strRef>
              <c:f>'Waterfall chart'!$G$3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'Waterfall chart'!$C$4:$C$18</c:f>
              <c:strCache>
                <c:ptCount val="13"/>
                <c:pt idx="0">
                  <c:v>start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'Waterfall chart'!$G$4:$G$18</c:f>
              <c:numCache>
                <c:formatCode>General</c:formatCode>
                <c:ptCount val="15"/>
                <c:pt idx="0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9-42D9-9F41-E26BFFFF031E}"/>
            </c:ext>
          </c:extLst>
        </c:ser>
        <c:ser>
          <c:idx val="4"/>
          <c:order val="4"/>
          <c:tx>
            <c:strRef>
              <c:f>'Waterfall chart'!$H$3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'Waterfall chart'!$C$4:$C$18</c:f>
              <c:strCache>
                <c:ptCount val="13"/>
                <c:pt idx="0">
                  <c:v>start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  <c:pt idx="12">
                  <c:v>Mar</c:v>
                </c:pt>
              </c:strCache>
            </c:strRef>
          </c:cat>
          <c:val>
            <c:numRef>
              <c:f>'Waterfall chart'!$H$4:$H$18</c:f>
              <c:numCache>
                <c:formatCode>General</c:formatCode>
                <c:ptCount val="15"/>
                <c:pt idx="13">
                  <c:v>146411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9-42D9-9F41-E26BFFFF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43717663"/>
        <c:axId val="1127996095"/>
      </c:barChart>
      <c:catAx>
        <c:axId val="17437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96095"/>
        <c:crosses val="autoZero"/>
        <c:auto val="1"/>
        <c:lblAlgn val="ctr"/>
        <c:lblOffset val="100"/>
        <c:noMultiLvlLbl val="0"/>
      </c:catAx>
      <c:valAx>
        <c:axId val="112799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Chart'!$A$2:$A$6</c:f>
              <c:strCache>
                <c:ptCount val="5"/>
                <c:pt idx="0">
                  <c:v>Sourcing</c:v>
                </c:pt>
                <c:pt idx="1">
                  <c:v>Selecting</c:v>
                </c:pt>
                <c:pt idx="2">
                  <c:v>Hiring</c:v>
                </c:pt>
                <c:pt idx="3">
                  <c:v>Onboarding</c:v>
                </c:pt>
                <c:pt idx="4">
                  <c:v>Planning and strategy</c:v>
                </c:pt>
              </c:strCache>
            </c:strRef>
          </c:cat>
          <c:val>
            <c:numRef>
              <c:f>'Gantt Chart'!$B$2:$B$6</c:f>
              <c:numCache>
                <c:formatCode>d\-mmm\-yy</c:formatCode>
                <c:ptCount val="5"/>
                <c:pt idx="0">
                  <c:v>43891</c:v>
                </c:pt>
                <c:pt idx="1">
                  <c:v>43896</c:v>
                </c:pt>
                <c:pt idx="2">
                  <c:v>43901</c:v>
                </c:pt>
                <c:pt idx="3">
                  <c:v>43908</c:v>
                </c:pt>
                <c:pt idx="4">
                  <c:v>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E-4A76-A1D6-E87DBD02D915}"/>
            </c:ext>
          </c:extLst>
        </c:ser>
        <c:ser>
          <c:idx val="1"/>
          <c:order val="1"/>
          <c:tx>
            <c:v>Duration</c:v>
          </c:tx>
          <c:spPr>
            <a:gradFill flip="none" rotWithShape="1">
              <a:gsLst>
                <a:gs pos="0">
                  <a:schemeClr val="accent3">
                    <a:lumMod val="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cat>
            <c:strRef>
              <c:f>'Gantt Chart'!$A$2:$A$6</c:f>
              <c:strCache>
                <c:ptCount val="5"/>
                <c:pt idx="0">
                  <c:v>Sourcing</c:v>
                </c:pt>
                <c:pt idx="1">
                  <c:v>Selecting</c:v>
                </c:pt>
                <c:pt idx="2">
                  <c:v>Hiring</c:v>
                </c:pt>
                <c:pt idx="3">
                  <c:v>Onboarding</c:v>
                </c:pt>
                <c:pt idx="4">
                  <c:v>Planning and strategy</c:v>
                </c:pt>
              </c:strCache>
            </c:strRef>
          </c:cat>
          <c:val>
            <c:numRef>
              <c:f>'Gantt Chart'!$D$2:$D$6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 formatCode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E-4A76-A1D6-E87DBD02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10871583"/>
        <c:axId val="1781550351"/>
      </c:barChart>
      <c:catAx>
        <c:axId val="11108715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50351"/>
        <c:crosses val="autoZero"/>
        <c:auto val="1"/>
        <c:lblAlgn val="ctr"/>
        <c:lblOffset val="100"/>
        <c:noMultiLvlLbl val="0"/>
      </c:catAx>
      <c:valAx>
        <c:axId val="1781550351"/>
        <c:scaling>
          <c:orientation val="minMax"/>
          <c:min val="438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7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Chart'!$A$2:$A$6</c:f>
              <c:strCache>
                <c:ptCount val="5"/>
                <c:pt idx="0">
                  <c:v>Sourcing</c:v>
                </c:pt>
                <c:pt idx="1">
                  <c:v>Selecting</c:v>
                </c:pt>
                <c:pt idx="2">
                  <c:v>Hiring</c:v>
                </c:pt>
                <c:pt idx="3">
                  <c:v>Onboarding</c:v>
                </c:pt>
                <c:pt idx="4">
                  <c:v>Planning and strategy</c:v>
                </c:pt>
              </c:strCache>
            </c:strRef>
          </c:cat>
          <c:val>
            <c:numRef>
              <c:f>'Gantt Chart'!$B$2:$B$6</c:f>
              <c:numCache>
                <c:formatCode>d\-mmm\-yy</c:formatCode>
                <c:ptCount val="5"/>
                <c:pt idx="0">
                  <c:v>43891</c:v>
                </c:pt>
                <c:pt idx="1">
                  <c:v>43896</c:v>
                </c:pt>
                <c:pt idx="2">
                  <c:v>43901</c:v>
                </c:pt>
                <c:pt idx="3">
                  <c:v>43908</c:v>
                </c:pt>
                <c:pt idx="4">
                  <c:v>43915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B-4F5B-A967-54311C1D242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Chart'!$A$2:$A$6</c:f>
              <c:strCache>
                <c:ptCount val="5"/>
                <c:pt idx="0">
                  <c:v>Sourcing</c:v>
                </c:pt>
                <c:pt idx="1">
                  <c:v>Selecting</c:v>
                </c:pt>
                <c:pt idx="2">
                  <c:v>Hiring</c:v>
                </c:pt>
                <c:pt idx="3">
                  <c:v>Onboarding</c:v>
                </c:pt>
                <c:pt idx="4">
                  <c:v>Planning and strategy</c:v>
                </c:pt>
              </c:strCache>
            </c:strRef>
          </c:cat>
          <c:val>
            <c:numRef>
              <c:f>'Gantt Chart'!$D$2:$D$6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 formatCode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B-4F5B-A967-54311C1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8707471"/>
        <c:axId val="1492666735"/>
        <c:axId val="0"/>
      </c:bar3DChart>
      <c:catAx>
        <c:axId val="11187074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6735"/>
        <c:crosses val="autoZero"/>
        <c:auto val="1"/>
        <c:lblAlgn val="ctr"/>
        <c:lblOffset val="100"/>
        <c:noMultiLvlLbl val="0"/>
      </c:catAx>
      <c:valAx>
        <c:axId val="1492666735"/>
        <c:scaling>
          <c:orientation val="minMax"/>
        </c:scaling>
        <c:delete val="0"/>
        <c:axPos val="t"/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Chart'!$C$3:$D$3</c:f>
              <c:numCache>
                <c:formatCode>General</c:formatCode>
                <c:ptCount val="2"/>
                <c:pt idx="0">
                  <c:v>100000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937-813A-B36878552C9B}"/>
            </c:ext>
          </c:extLst>
        </c:ser>
        <c:ser>
          <c:idx val="1"/>
          <c:order val="1"/>
          <c:tx>
            <c:strRef>
              <c:f>'Column Chart'!$B$4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Chart'!$C$4:$D$4</c:f>
              <c:numCache>
                <c:formatCode>General</c:formatCode>
                <c:ptCount val="2"/>
                <c:pt idx="0">
                  <c:v>200000</c:v>
                </c:pt>
                <c:pt idx="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8-4937-813A-B36878552C9B}"/>
            </c:ext>
          </c:extLst>
        </c:ser>
        <c:ser>
          <c:idx val="2"/>
          <c:order val="2"/>
          <c:tx>
            <c:strRef>
              <c:f>'Column Chart'!$B$5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Chart'!$C$5:$D$5</c:f>
              <c:numCache>
                <c:formatCode>General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8-4937-813A-B36878552C9B}"/>
            </c:ext>
          </c:extLst>
        </c:ser>
        <c:ser>
          <c:idx val="3"/>
          <c:order val="3"/>
          <c:tx>
            <c:strRef>
              <c:f>'Column Chart'!$B$6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Chart'!$C$6:$D$6</c:f>
              <c:numCache>
                <c:formatCode>General</c:formatCode>
                <c:ptCount val="2"/>
                <c:pt idx="0">
                  <c:v>150000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8-4937-813A-B36878552C9B}"/>
            </c:ext>
          </c:extLst>
        </c:ser>
        <c:ser>
          <c:idx val="4"/>
          <c:order val="4"/>
          <c:tx>
            <c:strRef>
              <c:f>'Column Chart'!$B$7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Chart'!$C$7:$D$7</c:f>
              <c:numCache>
                <c:formatCode>General</c:formatCode>
                <c:ptCount val="2"/>
                <c:pt idx="0">
                  <c:v>100000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8-4937-813A-B36878552C9B}"/>
            </c:ext>
          </c:extLst>
        </c:ser>
        <c:ser>
          <c:idx val="5"/>
          <c:order val="5"/>
          <c:tx>
            <c:strRef>
              <c:f>'Column Chart'!$B$8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Chart'!$C$8:$D$8</c:f>
              <c:numCache>
                <c:formatCode>General</c:formatCode>
                <c:ptCount val="2"/>
                <c:pt idx="0">
                  <c:v>500000</c:v>
                </c:pt>
                <c:pt idx="1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D8-4937-813A-B36878552C9B}"/>
            </c:ext>
          </c:extLst>
        </c:ser>
        <c:ser>
          <c:idx val="6"/>
          <c:order val="6"/>
          <c:tx>
            <c:strRef>
              <c:f>'Column Chart'!$B$9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Chart'!$C$9:$D$9</c:f>
              <c:numCache>
                <c:formatCode>General</c:formatCode>
                <c:ptCount val="2"/>
                <c:pt idx="0">
                  <c:v>400000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D8-4937-813A-B36878552C9B}"/>
            </c:ext>
          </c:extLst>
        </c:ser>
        <c:ser>
          <c:idx val="7"/>
          <c:order val="7"/>
          <c:tx>
            <c:strRef>
              <c:f>'Column Chart'!$B$10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Chart'!$C$10:$D$10</c:f>
              <c:numCache>
                <c:formatCode>General</c:formatCode>
                <c:ptCount val="2"/>
                <c:pt idx="0">
                  <c:v>500000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D8-4937-813A-B36878552C9B}"/>
            </c:ext>
          </c:extLst>
        </c:ser>
        <c:ser>
          <c:idx val="8"/>
          <c:order val="8"/>
          <c:tx>
            <c:strRef>
              <c:f>'Column Chart'!$B$11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Chart'!$C$11:$D$11</c:f>
              <c:numCache>
                <c:formatCode>General</c:formatCode>
                <c:ptCount val="2"/>
                <c:pt idx="0">
                  <c:v>600000</c:v>
                </c:pt>
                <c:pt idx="1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D8-4937-813A-B36878552C9B}"/>
            </c:ext>
          </c:extLst>
        </c:ser>
        <c:ser>
          <c:idx val="9"/>
          <c:order val="9"/>
          <c:tx>
            <c:strRef>
              <c:f>'Column Chart'!$B$12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Chart'!$C$12:$D$12</c:f>
              <c:numCache>
                <c:formatCode>General</c:formatCode>
                <c:ptCount val="2"/>
                <c:pt idx="0">
                  <c:v>700000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D8-4937-813A-B36878552C9B}"/>
            </c:ext>
          </c:extLst>
        </c:ser>
        <c:ser>
          <c:idx val="10"/>
          <c:order val="10"/>
          <c:tx>
            <c:strRef>
              <c:f>'Column Chart'!$B$13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Chart'!$C$13:$D$13</c:f>
              <c:numCache>
                <c:formatCode>General</c:formatCode>
                <c:ptCount val="2"/>
                <c:pt idx="0">
                  <c:v>800000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D8-4937-813A-B36878552C9B}"/>
            </c:ext>
          </c:extLst>
        </c:ser>
        <c:ser>
          <c:idx val="11"/>
          <c:order val="11"/>
          <c:tx>
            <c:strRef>
              <c:f>'Column Chart'!$B$14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Chart'!$C$2:$D$2</c:f>
              <c:strCache>
                <c:ptCount val="2"/>
                <c:pt idx="0">
                  <c:v>Income</c:v>
                </c:pt>
                <c:pt idx="1">
                  <c:v>Target</c:v>
                </c:pt>
              </c:strCache>
            </c:strRef>
          </c:cat>
          <c:val>
            <c:numRef>
              <c:f>'Column Chart'!$C$14:$D$14</c:f>
              <c:numCache>
                <c:formatCode>General</c:formatCode>
                <c:ptCount val="2"/>
                <c:pt idx="0">
                  <c:v>850000</c:v>
                </c:pt>
                <c:pt idx="1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D8-4937-813A-B3687855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21983"/>
        <c:axId val="1035376927"/>
        <c:axId val="1226447391"/>
      </c:bar3DChart>
      <c:catAx>
        <c:axId val="1109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6927"/>
        <c:crosses val="autoZero"/>
        <c:auto val="1"/>
        <c:lblAlgn val="ctr"/>
        <c:lblOffset val="100"/>
        <c:noMultiLvlLbl val="0"/>
      </c:catAx>
      <c:valAx>
        <c:axId val="10353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21983"/>
        <c:crosses val="autoZero"/>
        <c:crossBetween val="between"/>
      </c:valAx>
      <c:serAx>
        <c:axId val="1226447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69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Chart'!$A$1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val>
            <c:numRef>
              <c:f>'Line Chart'!$A$2:$A$13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494A-9F4B-6FB4401133A1}"/>
            </c:ext>
          </c:extLst>
        </c:ser>
        <c:ser>
          <c:idx val="1"/>
          <c:order val="1"/>
          <c:tx>
            <c:strRef>
              <c:f>'Line Chart'!$B$1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val>
            <c:numRef>
              <c:f>'Line Chart'!$B$2:$B$13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494A-9F4B-6FB4401133A1}"/>
            </c:ext>
          </c:extLst>
        </c:ser>
        <c:ser>
          <c:idx val="2"/>
          <c:order val="2"/>
          <c:tx>
            <c:strRef>
              <c:f>'Line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val>
            <c:numRef>
              <c:f>'Line Chart'!$C$2:$C$13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494A-9F4B-6FB440113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0457663"/>
        <c:axId val="849745487"/>
      </c:lineChart>
      <c:catAx>
        <c:axId val="8504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'Line Chart'!$A$1</c:f>
              <c:strCache>
                <c:ptCount val="1"/>
                <c:pt idx="0">
                  <c:v>Year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'Line Chart'!$A$2:$A$13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A-4067-9779-E1BFEE99C788}"/>
            </c:ext>
          </c:extLst>
        </c:ser>
        <c:ser>
          <c:idx val="1"/>
          <c:order val="1"/>
          <c:tx>
            <c:strRef>
              <c:f>'Line Chart'!$B$1</c:f>
              <c:strCache>
                <c:ptCount val="1"/>
                <c:pt idx="0">
                  <c:v>Income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'Line Chart'!$B$2:$B$13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150000</c:v>
                </c:pt>
                <c:pt idx="4">
                  <c:v>100000</c:v>
                </c:pt>
                <c:pt idx="5">
                  <c:v>500000</c:v>
                </c:pt>
                <c:pt idx="6">
                  <c:v>400000</c:v>
                </c:pt>
                <c:pt idx="8">
                  <c:v>600000</c:v>
                </c:pt>
                <c:pt idx="9">
                  <c:v>700000</c:v>
                </c:pt>
                <c:pt idx="10">
                  <c:v>800000</c:v>
                </c:pt>
                <c:pt idx="11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A-4067-9779-E1BFEE99C788}"/>
            </c:ext>
          </c:extLst>
        </c:ser>
        <c:ser>
          <c:idx val="2"/>
          <c:order val="2"/>
          <c:tx>
            <c:strRef>
              <c:f>'Line Chart'!$C$1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'Line Chart'!$C$2:$C$13</c:f>
              <c:numCache>
                <c:formatCode>General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400000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  <c:pt idx="6">
                  <c:v>600000</c:v>
                </c:pt>
                <c:pt idx="8">
                  <c:v>600000</c:v>
                </c:pt>
                <c:pt idx="9">
                  <c:v>800000</c:v>
                </c:pt>
                <c:pt idx="10">
                  <c:v>800000</c:v>
                </c:pt>
                <c:pt idx="11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A-4067-9779-E1BFEE99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57663"/>
        <c:axId val="849745487"/>
      </c:lineChart>
      <c:catAx>
        <c:axId val="8504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45487"/>
        <c:crosses val="autoZero"/>
        <c:auto val="1"/>
        <c:lblAlgn val="ctr"/>
        <c:lblOffset val="100"/>
        <c:noMultiLvlLbl val="0"/>
      </c:catAx>
      <c:valAx>
        <c:axId val="8497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</cx:f>
      </cx:numDim>
    </cx:data>
    <cx:data id="1">
      <cx:numDim type="size">
        <cx:f>_xlchart.v1.3</cx:f>
      </cx:numDim>
    </cx:data>
    <cx:data id="2">
      <cx:numDim type="size">
        <cx:f>_xlchart.v1.5</cx:f>
      </cx:numDim>
    </cx:data>
  </cx:chartData>
  <cx:chart>
    <cx:title pos="t" align="ctr" overlay="0">
      <cx:tx>
        <cx:txData>
          <cx:v>Tree 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 Map</a:t>
          </a:r>
        </a:p>
      </cx:txPr>
    </cx:title>
    <cx:plotArea>
      <cx:plotAreaRegion>
        <cx:series layoutId="treemap" uniqueId="{4799AB70-F036-4B73-A7B6-13C951C63503}" formatIdx="0">
          <cx:tx>
            <cx:txData>
              <cx:f>_xlchart.v1.0</cx:f>
              <cx:v>Year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512234A5-8B19-4581-8F13-2198CAF983FE}" formatIdx="1">
          <cx:tx>
            <cx:txData>
              <cx:f>_xlchart.v1.2</cx:f>
              <cx:v>Income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136DE112-FC32-4BC0-B16F-766D8CCF7BE3}" formatIdx="2">
          <cx:tx>
            <cx:txData>
              <cx:f>_xlchart.v1.4</cx:f>
              <cx:v>Target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_xlchart.v1.10</cx:f>
      </cx:numDim>
    </cx:data>
    <cx:data id="1">
      <cx:numDim type="size">
        <cx:f>_xlchart.v1.12</cx:f>
      </cx:numDim>
    </cx:data>
    <cx:data id="2">
      <cx:numDim type="size">
        <cx:f>_xlchart.v1.14</cx:f>
      </cx:numDim>
    </cx:data>
  </cx:chartData>
  <cx:chart>
    <cx:title pos="t" align="ctr" overlay="0">
      <cx:tx>
        <cx:txData>
          <cx:v>Sunburst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</a:t>
          </a:r>
        </a:p>
      </cx:txPr>
    </cx:title>
    <cx:plotArea>
      <cx:plotAreaRegion>
        <cx:series layoutId="sunburst" uniqueId="{4B7B1CFC-FD86-48F1-A0EF-7BFF96B13680}" formatIdx="0">
          <cx:tx>
            <cx:txData>
              <cx:f>_xlchart.v1.9</cx:f>
              <cx:v>Year</cx:v>
            </cx:txData>
          </cx:tx>
          <cx:dataLabels>
            <cx:visibility seriesName="0" categoryName="1" value="0"/>
          </cx:dataLabels>
          <cx:dataId val="0"/>
        </cx:series>
        <cx:series layoutId="sunburst" hidden="1" uniqueId="{DF621F22-25E1-4137-935E-DF380FB1BFF3}" formatIdx="1">
          <cx:tx>
            <cx:txData>
              <cx:f>_xlchart.v1.11</cx:f>
              <cx:v>Income</cx:v>
            </cx:txData>
          </cx:tx>
          <cx:dataLabels>
            <cx:visibility seriesName="0" categoryName="1" value="0"/>
          </cx:dataLabels>
          <cx:dataId val="1"/>
        </cx:series>
        <cx:series layoutId="sunburst" hidden="1" uniqueId="{481DA455-59C6-4287-9AA1-B9347FD03B61}" formatIdx="2">
          <cx:tx>
            <cx:txData>
              <cx:f>_xlchart.v1.13</cx:f>
              <cx:v>Target</cx:v>
            </cx:txData>
          </cx:tx>
          <cx:dataLabels>
            <cx:visibility seriesName="0" categoryName="1" value="0"/>
          </cx:dataLabels>
          <cx:dataId val="2"/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Sunburst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</a:t>
          </a:r>
        </a:p>
      </cx:txPr>
    </cx:title>
    <cx:plotArea>
      <cx:plotAreaRegion>
        <cx:plotSurface>
          <cx:spPr>
            <a:solidFill>
              <a:schemeClr val="accent3">
                <a:lumMod val="60000"/>
                <a:lumOff val="40000"/>
              </a:schemeClr>
            </a:solidFill>
          </cx:spPr>
        </cx:plotSurface>
        <cx:series layoutId="sunburst" uniqueId="{49DDDF86-B3E5-4B16-9184-45578D81DDD2}">
          <cx:tx>
            <cx:txData>
              <cx:f>_xlchart.v1.16</cx:f>
              <cx:v>Chg%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Sunburst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</a:t>
          </a:r>
        </a:p>
      </cx:txPr>
    </cx:title>
    <cx:plotArea>
      <cx:plotAreaRegion>
        <cx:plotSurface>
          <cx:spPr>
            <a:solidFill>
              <a:schemeClr val="accent3">
                <a:lumMod val="60000"/>
                <a:lumOff val="40000"/>
              </a:schemeClr>
            </a:solidFill>
          </cx:spPr>
        </cx:plotSurface>
        <cx:series layoutId="sunburst" uniqueId="{49DDDF86-B3E5-4B16-9184-45578D81DDD2}">
          <cx:tx>
            <cx:txData>
              <cx:f>_xlchart.v1.7</cx:f>
              <cx:v>Chg%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C25D744E-FC59-4258-BDC0-BDF14640BF91}">
          <cx:tx>
            <cx:txData>
              <cx:f>_xlchart.v1.22</cx:f>
              <cx:v>Chg%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</a:t>
          </a:r>
        </a:p>
      </cx:txPr>
    </cx:title>
    <cx:plotArea>
      <cx:plotAreaRegion>
        <cx:series layoutId="clusteredColumn" uniqueId="{C25D744E-FC59-4258-BDC0-BDF14640BF91}">
          <cx:tx>
            <cx:txData>
              <cx:f>_xlchart.v1.19</cx:f>
              <cx:v>Chg%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9C4902B-5F7B-4036-B149-7EC50C8550DC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Box and whisker</cx:v>
        </cx:txData>
      </cx:tx>
      <cx:spPr>
        <a:ln>
          <a:solidFill>
            <a:srgbClr val="FFFF0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0878915C-12CA-4787-9740-42C3C2699313}">
          <cx:tx>
            <cx:txData>
              <cx:f>_xlchart.v1.25</cx:f>
              <cx:v>Chg%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BC983792-2A17-41A9-BE47-17295B8EF2AD}">
          <cx:tx>
            <cx:txData>
              <cx:f>_xlchart.v1.28</cx:f>
              <cx:v>Chg%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_xlchart.v2.30</cx:f>
      </cx:strDim>
      <cx:numDim type="val">
        <cx:f>_xlchart.v2.32</cx:f>
      </cx:numDim>
    </cx:data>
  </cx:chartData>
  <cx:chart>
    <cx:title pos="t" align="ctr" overlay="0">
      <cx:tx>
        <cx:txData>
          <cx:v>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</a:t>
          </a:r>
        </a:p>
      </cx:txPr>
    </cx:title>
    <cx:plotArea>
      <cx:plotAreaRegion>
        <cx:series layoutId="funnel" uniqueId="{A1062F6B-82CA-4BF9-8D9A-4B0565D75DCF}">
          <cx:tx>
            <cx:txData>
              <cx:f>_xlchart.v2.31</cx:f>
              <cx:v>Chg%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7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/>
    <cs:fillRef idx="0"/>
    <cs:effectRef idx="0"/>
    <cs:fontRef idx="minor">
      <a:schemeClr val="lt1"/>
    </cs:fontRef>
    <cs:spPr>
      <a:ln w="12700">
        <a:solidFill>
          <a:schemeClr val="lt1"/>
        </a:solidFill>
      </a:ln>
    </cs:spPr>
    <cs:defRPr sz="900" b="1" kern="1200"/>
  </cs:categoryAxis>
  <cs:chartArea>
    <cs:lnRef idx="0">
      <cs:styleClr val="0"/>
    </cs:lnRef>
    <cs:fillRef idx="0">
      <cs:styleClr val="0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60000"/>
            <a:lumOff val="40000"/>
          </a:schemeClr>
        </a:bgClr>
      </a:pattFill>
      <a:ln w="19050">
        <a:solidFill>
          <a:schemeClr val="lt1">
            <a:alpha val="70000"/>
          </a:schemeClr>
        </a:solidFill>
      </a:ln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alpha val="24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alpha val="24000"/>
            <a:lumOff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spPr>
      <a:ln>
        <a:solidFill>
          <a:schemeClr val="lt1">
            <a:alpha val="50000"/>
          </a:schemeClr>
        </a:solidFill>
        <a:round/>
      </a:ln>
    </cs:spPr>
    <cs:defRPr sz="900" b="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17</xdr:row>
      <xdr:rowOff>171450</xdr:rowOff>
    </xdr:from>
    <xdr:to>
      <xdr:col>8</xdr:col>
      <xdr:colOff>301625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F3797-CD5B-8630-776A-31B656998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593725</xdr:colOff>
      <xdr:row>18</xdr:row>
      <xdr:rowOff>0</xdr:rowOff>
    </xdr:from>
    <xdr:to>
      <xdr:col>17</xdr:col>
      <xdr:colOff>288925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B81BE-D364-5A70-627F-2DDCBCA0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36</xdr:row>
      <xdr:rowOff>31750</xdr:rowOff>
    </xdr:from>
    <xdr:to>
      <xdr:col>8</xdr:col>
      <xdr:colOff>575094</xdr:colOff>
      <xdr:row>51</xdr:row>
      <xdr:rowOff>59906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52244-19FB-DA43-487D-7B267064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</xdr:colOff>
      <xdr:row>36</xdr:row>
      <xdr:rowOff>6350</xdr:rowOff>
    </xdr:from>
    <xdr:to>
      <xdr:col>17</xdr:col>
      <xdr:colOff>327025</xdr:colOff>
      <xdr:row>50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DB179-5F75-27F3-CC58-266EA6D45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417042</xdr:colOff>
      <xdr:row>18</xdr:row>
      <xdr:rowOff>35698</xdr:rowOff>
    </xdr:from>
    <xdr:to>
      <xdr:col>27</xdr:col>
      <xdr:colOff>46339</xdr:colOff>
      <xdr:row>32</xdr:row>
      <xdr:rowOff>135925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FE1C72-4A06-14B2-9E84-448D6413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326082</xdr:colOff>
      <xdr:row>35</xdr:row>
      <xdr:rowOff>154460</xdr:rowOff>
    </xdr:from>
    <xdr:to>
      <xdr:col>26</xdr:col>
      <xdr:colOff>573217</xdr:colOff>
      <xdr:row>50</xdr:row>
      <xdr:rowOff>65903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E5DE86-D11E-49B4-B4C0-80FABC8F6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446215</xdr:colOff>
      <xdr:row>17</xdr:row>
      <xdr:rowOff>171622</xdr:rowOff>
    </xdr:from>
    <xdr:to>
      <xdr:col>36</xdr:col>
      <xdr:colOff>75513</xdr:colOff>
      <xdr:row>32</xdr:row>
      <xdr:rowOff>83065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0AC36D-123E-47AE-8A96-1FB7418F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158750</xdr:rowOff>
    </xdr:from>
    <xdr:to>
      <xdr:col>12</xdr:col>
      <xdr:colOff>523875</xdr:colOff>
      <xdr:row>18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0B431E-0ECC-92BE-38B8-3DA68E72F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71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2</xdr:row>
      <xdr:rowOff>158750</xdr:rowOff>
    </xdr:from>
    <xdr:to>
      <xdr:col>12</xdr:col>
      <xdr:colOff>339725</xdr:colOff>
      <xdr:row>17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C26AE3-178E-FB9F-9768-3A03DF062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1025" y="52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263525</xdr:colOff>
      <xdr:row>30</xdr:row>
      <xdr:rowOff>107950</xdr:rowOff>
    </xdr:from>
    <xdr:to>
      <xdr:col>15</xdr:col>
      <xdr:colOff>568325</xdr:colOff>
      <xdr:row>45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1B11129-673A-F193-4248-BF471AB5D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8425" y="563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529166</xdr:colOff>
      <xdr:row>26</xdr:row>
      <xdr:rowOff>67348</xdr:rowOff>
    </xdr:from>
    <xdr:to>
      <xdr:col>24</xdr:col>
      <xdr:colOff>227829</xdr:colOff>
      <xdr:row>41</xdr:row>
      <xdr:rowOff>48298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B0319B-F942-4A16-82FD-989FA8926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0866" y="4855248"/>
              <a:ext cx="45754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585760</xdr:colOff>
      <xdr:row>3</xdr:row>
      <xdr:rowOff>44450</xdr:rowOff>
    </xdr:from>
    <xdr:to>
      <xdr:col>16</xdr:col>
      <xdr:colOff>277086</xdr:colOff>
      <xdr:row>18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FE3879-7526-54E1-C919-D6E8BC9D5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710" y="596900"/>
              <a:ext cx="45681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36</xdr:row>
      <xdr:rowOff>163916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61FE76-59C3-462A-8DD8-0808A05B0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550" y="4051300"/>
              <a:ext cx="4572000" cy="27420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2</xdr:row>
      <xdr:rowOff>57150</xdr:rowOff>
    </xdr:from>
    <xdr:to>
      <xdr:col>14</xdr:col>
      <xdr:colOff>473075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5FA525-6B95-EA63-F55C-040500AD18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775" y="42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26</xdr:row>
      <xdr:rowOff>82550</xdr:rowOff>
    </xdr:from>
    <xdr:to>
      <xdr:col>18</xdr:col>
      <xdr:colOff>393094</xdr:colOff>
      <xdr:row>46</xdr:row>
      <xdr:rowOff>151191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6603AD5-1FD3-E88C-1B45-24DF207221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0424" y="4870450"/>
              <a:ext cx="9273570" cy="3751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526214</xdr:colOff>
      <xdr:row>2</xdr:row>
      <xdr:rowOff>181142</xdr:rowOff>
    </xdr:from>
    <xdr:to>
      <xdr:col>21</xdr:col>
      <xdr:colOff>579298</xdr:colOff>
      <xdr:row>26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31EA88-FCE2-861B-9EA2-EEF5CFAF3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8514" y="549442"/>
              <a:ext cx="6149084" cy="4238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171450</xdr:rowOff>
    </xdr:from>
    <xdr:to>
      <xdr:col>10</xdr:col>
      <xdr:colOff>88906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AF71-278D-589D-5381-BD1E45D2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258439</xdr:colOff>
      <xdr:row>22</xdr:row>
      <xdr:rowOff>110658</xdr:rowOff>
    </xdr:from>
    <xdr:to>
      <xdr:col>16</xdr:col>
      <xdr:colOff>476471</xdr:colOff>
      <xdr:row>38</xdr:row>
      <xdr:rowOff>21758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531D3-5186-1F75-D12F-29BABC030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28</xdr:col>
      <xdr:colOff>219364</xdr:colOff>
      <xdr:row>35</xdr:row>
      <xdr:rowOff>95826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79DF78-586D-41C0-A234-65456A8D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150091</xdr:colOff>
      <xdr:row>1</xdr:row>
      <xdr:rowOff>135082</xdr:rowOff>
    </xdr:from>
    <xdr:to>
      <xdr:col>19</xdr:col>
      <xdr:colOff>438727</xdr:colOff>
      <xdr:row>16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24CEC-DA18-89AB-EB5D-6B6A9647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513294</xdr:colOff>
      <xdr:row>0</xdr:row>
      <xdr:rowOff>169333</xdr:rowOff>
    </xdr:from>
    <xdr:to>
      <xdr:col>11</xdr:col>
      <xdr:colOff>245324</xdr:colOff>
      <xdr:row>13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461BC-57FC-5837-1161-69F35334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609850</xdr:colOff>
      <xdr:row>14</xdr:row>
      <xdr:rowOff>132030</xdr:rowOff>
    </xdr:from>
    <xdr:to>
      <xdr:col>12</xdr:col>
      <xdr:colOff>295495</xdr:colOff>
      <xdr:row>30</xdr:row>
      <xdr:rowOff>69158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A80D5-D80A-4B47-894B-FA71A9895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498874</xdr:colOff>
      <xdr:row>9</xdr:row>
      <xdr:rowOff>112622</xdr:rowOff>
    </xdr:from>
    <xdr:to>
      <xdr:col>9</xdr:col>
      <xdr:colOff>96386</xdr:colOff>
      <xdr:row>23</xdr:row>
      <xdr:rowOff>99712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C413E-E970-14F6-0667-7344D2C2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338665</xdr:colOff>
      <xdr:row>9</xdr:row>
      <xdr:rowOff>148872</xdr:rowOff>
    </xdr:from>
    <xdr:to>
      <xdr:col>15</xdr:col>
      <xdr:colOff>458611</xdr:colOff>
      <xdr:row>20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CFA6D-F0E5-EBE8-3046-198B71DB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6</xdr:row>
      <xdr:rowOff>0</xdr:rowOff>
    </xdr:from>
    <xdr:to>
      <xdr:col>5</xdr:col>
      <xdr:colOff>539750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C9041-6A78-96ED-2869-074C3F02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596899</xdr:colOff>
      <xdr:row>16</xdr:row>
      <xdr:rowOff>177800</xdr:rowOff>
    </xdr:from>
    <xdr:to>
      <xdr:col>6</xdr:col>
      <xdr:colOff>473074</xdr:colOff>
      <xdr:row>29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D18FE-36F2-D2CB-9AD5-AA060969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141110</xdr:colOff>
      <xdr:row>17</xdr:row>
      <xdr:rowOff>0</xdr:rowOff>
    </xdr:from>
    <xdr:to>
      <xdr:col>14</xdr:col>
      <xdr:colOff>17285</xdr:colOff>
      <xdr:row>29</xdr:row>
      <xdr:rowOff>80199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BC2D6-F6AA-47AA-9A57-506FFEF5B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487656</xdr:colOff>
      <xdr:row>29</xdr:row>
      <xdr:rowOff>80199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3896E4-2886-4136-BD81-2778BF474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47037</xdr:colOff>
      <xdr:row>34</xdr:row>
      <xdr:rowOff>0</xdr:rowOff>
    </xdr:from>
    <xdr:to>
      <xdr:col>6</xdr:col>
      <xdr:colOff>534693</xdr:colOff>
      <xdr:row>46</xdr:row>
      <xdr:rowOff>80198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2D374-CBF6-425C-B73E-6FAFF581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141111</xdr:colOff>
      <xdr:row>33</xdr:row>
      <xdr:rowOff>141111</xdr:rowOff>
    </xdr:from>
    <xdr:to>
      <xdr:col>14</xdr:col>
      <xdr:colOff>17286</xdr:colOff>
      <xdr:row>46</xdr:row>
      <xdr:rowOff>33161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D7306C-66FF-4767-8A48-45DF91088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487656</xdr:colOff>
      <xdr:row>46</xdr:row>
      <xdr:rowOff>80198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CD6BA-5D59-48B0-A563-8933862B7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6</xdr:col>
      <xdr:colOff>487656</xdr:colOff>
      <xdr:row>62</xdr:row>
      <xdr:rowOff>80198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62F1C-954E-4460-B3E8-465063FF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0.56522</cdr:x>
      <cdr:y>0.58796</cdr:y>
    </cdr:from>
    <cdr:to>
      <cdr:x>0.71014</cdr:x>
      <cdr:y>0.94907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93FEFF3-6E03-E9CE-168E-00140B4EE351}"/>
            </a:ext>
          </a:extLst>
        </cdr:cNvPr>
        <cdr:cNvSpPr/>
      </cdr:nvSpPr>
      <cdr:spPr>
        <a:xfrm xmlns:a="http://schemas.openxmlformats.org/drawingml/2006/main">
          <a:off x="619125" y="1612900"/>
          <a:ext cx="158750" cy="990600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chemeClr val="tx1"/>
            </a:gs>
            <a:gs pos="50000">
              <a:schemeClr val="bg1"/>
            </a:gs>
            <a:gs pos="100000">
              <a:schemeClr val="tx1"/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0.49565</cdr:x>
      <cdr:y>0.90972</cdr:y>
    </cdr:from>
    <cdr:to>
      <cdr:x>0.7913</cdr:x>
      <cdr:y>0.9838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24A39C72-5AC8-CC2E-A9CA-27281C1E1D5D}"/>
            </a:ext>
          </a:extLst>
        </cdr:cNvPr>
        <cdr:cNvSpPr/>
      </cdr:nvSpPr>
      <cdr:spPr>
        <a:xfrm xmlns:a="http://schemas.openxmlformats.org/drawingml/2006/main">
          <a:off x="542925" y="2495550"/>
          <a:ext cx="323850" cy="203200"/>
        </a:xfrm>
        <a:prstGeom xmlns:a="http://schemas.openxmlformats.org/drawingml/2006/main" prst="ellipse">
          <a:avLst/>
        </a:prstGeom>
        <a:gradFill xmlns:a="http://schemas.openxmlformats.org/drawingml/2006/main">
          <a:gsLst>
            <a:gs pos="0">
              <a:schemeClr val="tx1"/>
            </a:gs>
            <a:gs pos="50000">
              <a:schemeClr val="bg1"/>
            </a:gs>
            <a:gs pos="100000">
              <a:schemeClr val="tx1"/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38</xdr:row>
      <xdr:rowOff>120650</xdr:rowOff>
    </xdr:from>
    <xdr:to>
      <xdr:col>6</xdr:col>
      <xdr:colOff>517525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B95C-4F4C-8006-704C-CF046F86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549275</xdr:colOff>
      <xdr:row>19</xdr:row>
      <xdr:rowOff>133350</xdr:rowOff>
    </xdr:from>
    <xdr:to>
      <xdr:col>6</xdr:col>
      <xdr:colOff>581025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862AA-08FE-89FB-19F2-C8FC18D4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</xdr:row>
      <xdr:rowOff>69850</xdr:rowOff>
    </xdr:from>
    <xdr:to>
      <xdr:col>11</xdr:col>
      <xdr:colOff>352425</xdr:colOff>
      <xdr:row>17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EF3659-6991-067B-38F5-8F0AA56F8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99428</xdr:colOff>
      <xdr:row>20</xdr:row>
      <xdr:rowOff>172787</xdr:rowOff>
    </xdr:from>
    <xdr:to>
      <xdr:col>16</xdr:col>
      <xdr:colOff>225592</xdr:colOff>
      <xdr:row>35</xdr:row>
      <xdr:rowOff>153737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A7DA5-A130-8D8D-C6EC-377F1BD3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82550</xdr:rowOff>
    </xdr:from>
    <xdr:to>
      <xdr:col>16</xdr:col>
      <xdr:colOff>495300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3526B-3510-CB94-ADDB-87AD468C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567091</xdr:colOff>
      <xdr:row>19</xdr:row>
      <xdr:rowOff>127706</xdr:rowOff>
    </xdr:from>
    <xdr:to>
      <xdr:col>10</xdr:col>
      <xdr:colOff>244299</xdr:colOff>
      <xdr:row>34</xdr:row>
      <xdr:rowOff>92781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BD7E2-FA1E-0B96-E1E5-C03C6B4D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584199</xdr:colOff>
      <xdr:row>17</xdr:row>
      <xdr:rowOff>171450</xdr:rowOff>
    </xdr:from>
    <xdr:to>
      <xdr:col>7</xdr:col>
      <xdr:colOff>333374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A286C-61C4-CECD-6F7A-013C10177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34</xdr:row>
      <xdr:rowOff>25400</xdr:rowOff>
    </xdr:from>
    <xdr:to>
      <xdr:col>7</xdr:col>
      <xdr:colOff>352425</xdr:colOff>
      <xdr:row>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2E6FF-7EC8-4C93-98C5-ABE5CCC0A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284329</xdr:colOff>
      <xdr:row>17</xdr:row>
      <xdr:rowOff>127948</xdr:rowOff>
    </xdr:from>
    <xdr:to>
      <xdr:col>12</xdr:col>
      <xdr:colOff>298071</xdr:colOff>
      <xdr:row>28</xdr:row>
      <xdr:rowOff>108429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B2C62-FCB2-DCA9-5251-1B6EB9FE4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203769</xdr:colOff>
      <xdr:row>33</xdr:row>
      <xdr:rowOff>142165</xdr:rowOff>
    </xdr:from>
    <xdr:to>
      <xdr:col>15</xdr:col>
      <xdr:colOff>564250</xdr:colOff>
      <xdr:row>45</xdr:row>
      <xdr:rowOff>135815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29F28-4FC4-4F1A-B0D7-58FBF7788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362857</xdr:colOff>
      <xdr:row>47</xdr:row>
      <xdr:rowOff>110873</xdr:rowOff>
    </xdr:from>
    <xdr:to>
      <xdr:col>16</xdr:col>
      <xdr:colOff>118577</xdr:colOff>
      <xdr:row>59</xdr:row>
      <xdr:rowOff>107907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756829-2512-48D0-9B3F-7CF394D8C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410231</xdr:colOff>
      <xdr:row>38</xdr:row>
      <xdr:rowOff>99987</xdr:rowOff>
    </xdr:from>
    <xdr:to>
      <xdr:col>22</xdr:col>
      <xdr:colOff>181429</xdr:colOff>
      <xdr:row>51</xdr:row>
      <xdr:rowOff>131032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469AF-4797-1545-504A-9E8A4B81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20</xdr:row>
      <xdr:rowOff>146050</xdr:rowOff>
    </xdr:from>
    <xdr:to>
      <xdr:col>8</xdr:col>
      <xdr:colOff>581025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A761E-72F9-A102-76A3-9723C395F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CA358-197D-40B9-802B-AD25B4B07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260350</xdr:colOff>
      <xdr:row>38</xdr:row>
      <xdr:rowOff>158750</xdr:rowOff>
    </xdr:from>
    <xdr:to>
      <xdr:col>8</xdr:col>
      <xdr:colOff>444500</xdr:colOff>
      <xdr:row>53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C5F82-B152-4EF1-A515-9041B0EB0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38</xdr:row>
      <xdr:rowOff>165100</xdr:rowOff>
    </xdr:from>
    <xdr:to>
      <xdr:col>17</xdr:col>
      <xdr:colOff>171450</xdr:colOff>
      <xdr:row>53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F715A-ED97-440E-8ED1-1077138D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59</xdr:row>
      <xdr:rowOff>0</xdr:rowOff>
    </xdr:from>
    <xdr:to>
      <xdr:col>8</xdr:col>
      <xdr:colOff>298450</xdr:colOff>
      <xdr:row>73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F674E8-858B-4AA1-B14C-98805D6E4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17</xdr:col>
      <xdr:colOff>184150</xdr:colOff>
      <xdr:row>73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00001-E940-4AA9-A9B3-DF412909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17</xdr:row>
      <xdr:rowOff>107950</xdr:rowOff>
    </xdr:from>
    <xdr:to>
      <xdr:col>8</xdr:col>
      <xdr:colOff>307975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5AAC-8DE4-CDB0-4D52-11400F7A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70B6D1-EBD0-492A-8515-1B475E575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5067-BD63-4C89-BF54-87298882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36</xdr:row>
      <xdr:rowOff>107950</xdr:rowOff>
    </xdr:from>
    <xdr:to>
      <xdr:col>17</xdr:col>
      <xdr:colOff>419100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9F7F7-0FF8-4887-8AF6-3F8B8CEB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304800</xdr:colOff>
      <xdr:row>70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315163-1B62-4210-A1AF-5755C252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272F7-2DAD-4458-9C0E-39A0A9A89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536762</xdr:colOff>
      <xdr:row>18</xdr:row>
      <xdr:rowOff>4480</xdr:rowOff>
    </xdr:from>
    <xdr:to>
      <xdr:col>7</xdr:col>
      <xdr:colOff>5982</xdr:colOff>
      <xdr:row>31</xdr:row>
      <xdr:rowOff>10831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B0F09-0705-27FF-55FE-263DEFC1A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28015</xdr:colOff>
      <xdr:row>19</xdr:row>
      <xdr:rowOff>5791</xdr:rowOff>
    </xdr:from>
    <xdr:to>
      <xdr:col>16</xdr:col>
      <xdr:colOff>214779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1D7D5-C4E5-1FEC-7E7E-15744261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7</xdr:col>
      <xdr:colOff>198905</xdr:colOff>
      <xdr:row>50</xdr:row>
      <xdr:rowOff>128494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2CBAD-22F8-4C8A-9360-5FDE96E8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16</xdr:col>
      <xdr:colOff>198905</xdr:colOff>
      <xdr:row>50</xdr:row>
      <xdr:rowOff>128494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801AC-FCE5-47E6-B8C9-135976DD6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198905</xdr:colOff>
      <xdr:row>68</xdr:row>
      <xdr:rowOff>128494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04035-54E8-40DB-A474-66AF1A6B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16</xdr:col>
      <xdr:colOff>198905</xdr:colOff>
      <xdr:row>87</xdr:row>
      <xdr:rowOff>128495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D30412-5DDF-4112-AAF4-5676CD64D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146611</xdr:colOff>
      <xdr:row>53</xdr:row>
      <xdr:rowOff>145864</xdr:rowOff>
    </xdr:from>
    <xdr:to>
      <xdr:col>20</xdr:col>
      <xdr:colOff>270809</xdr:colOff>
      <xdr:row>69</xdr:row>
      <xdr:rowOff>102719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A2B01F-3DD3-B9E3-70C3-D3A2D909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233320</xdr:colOff>
      <xdr:row>7</xdr:row>
      <xdr:rowOff>73225</xdr:rowOff>
    </xdr:from>
    <xdr:to>
      <xdr:col>19</xdr:col>
      <xdr:colOff>503169</xdr:colOff>
      <xdr:row>23</xdr:row>
      <xdr:rowOff>91521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F97C8-9531-A67C-8400-65FF3C4CA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608325</xdr:colOff>
      <xdr:row>8</xdr:row>
      <xdr:rowOff>115373</xdr:rowOff>
    </xdr:from>
    <xdr:to>
      <xdr:col>29</xdr:col>
      <xdr:colOff>282962</xdr:colOff>
      <xdr:row>24</xdr:row>
      <xdr:rowOff>175749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0C66E-E806-EEB6-7A2A-DBF7A678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636140</xdr:colOff>
      <xdr:row>44</xdr:row>
      <xdr:rowOff>2184</xdr:rowOff>
    </xdr:from>
    <xdr:to>
      <xdr:col>3</xdr:col>
      <xdr:colOff>806633</xdr:colOff>
      <xdr:row>59</xdr:row>
      <xdr:rowOff>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142FC-54C5-10A6-B883-B90B6FD89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581848</xdr:colOff>
      <xdr:row>43</xdr:row>
      <xdr:rowOff>67874</xdr:rowOff>
    </xdr:from>
    <xdr:to>
      <xdr:col>9</xdr:col>
      <xdr:colOff>295814</xdr:colOff>
      <xdr:row>58</xdr:row>
      <xdr:rowOff>71005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346488-0949-AF98-1C94-657BBFB6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1204850</xdr:colOff>
      <xdr:row>67</xdr:row>
      <xdr:rowOff>138360</xdr:rowOff>
    </xdr:from>
    <xdr:to>
      <xdr:col>3</xdr:col>
      <xdr:colOff>1375343</xdr:colOff>
      <xdr:row>82</xdr:row>
      <xdr:rowOff>141492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AF335-A2DF-172C-AA2E-86A5294B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972687</xdr:colOff>
      <xdr:row>67</xdr:row>
      <xdr:rowOff>37577</xdr:rowOff>
    </xdr:from>
    <xdr:to>
      <xdr:col>9</xdr:col>
      <xdr:colOff>688452</xdr:colOff>
      <xdr:row>82</xdr:row>
      <xdr:rowOff>40709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9CA68-450B-CD53-19B5-04521AD8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82550</xdr:rowOff>
    </xdr:from>
    <xdr:to>
      <xdr:col>11</xdr:col>
      <xdr:colOff>92075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ED86B-9DCC-631A-5FF9-97B58D655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19</xdr:row>
      <xdr:rowOff>171450</xdr:rowOff>
    </xdr:from>
    <xdr:to>
      <xdr:col>10</xdr:col>
      <xdr:colOff>514350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3671B-9B55-462E-9644-DB1C6A17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B4A93-DA35-4FDC-8647-4BB3119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4E5FC-2EC6-4385-A816-27F5C3F68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44450</xdr:rowOff>
    </xdr:from>
    <xdr:to>
      <xdr:col>12</xdr:col>
      <xdr:colOff>327025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538E7-3BCF-CCD5-1B54-9FF9029EB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7CFE5-2477-4DBF-A933-FC16247B1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5709-B94A-4EA9-A531-08C3593C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06718-01F2-407E-959A-522CC1CCC8C1}" name="Table1" displayName="Table1" ref="B2:D14" totalsRowShown="0" headerRowBorderDxfId="74" tableBorderDxfId="73" totalsRowBorderDxfId="72">
  <autoFilter ref="B2:D14" xr:uid="{50106718-01F2-407E-959A-522CC1CCC8C1}"/>
  <tableColumns count="3">
    <tableColumn id="1" xr3:uid="{ADD1C388-52EA-45A9-BF23-9D569166EF04}" name="Year" dataDxfId="71"/>
    <tableColumn id="2" xr3:uid="{222711AD-6947-4105-9A2E-E717F913EB07}" name="Income" dataDxfId="70"/>
    <tableColumn id="3" xr3:uid="{063D108C-8007-4EEB-8A8C-D4E8EED61142}" name="Target" dataDxfId="6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3320AA-889B-492E-92BA-32F05CC37881}" name="Table810111213" displayName="Table810111213" ref="B3:D12" totalsRowShown="0" headerRowBorderDxfId="22" tableBorderDxfId="21" totalsRowBorderDxfId="20">
  <autoFilter ref="B3:D12" xr:uid="{B93320AA-889B-492E-92BA-32F05CC37881}"/>
  <tableColumns count="3">
    <tableColumn id="1" xr3:uid="{B66C0E06-86B5-4918-8B0D-4E26E642B1E2}" name="Year" dataDxfId="19"/>
    <tableColumn id="2" xr3:uid="{DB7A91B1-F6A1-4B8A-AFFB-BC9D3D3612E3}" name="Income" dataDxfId="18"/>
    <tableColumn id="3" xr3:uid="{028E9368-DF56-45C0-8F1C-4C5AC679A486}" name="Target" dataDxfId="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C95D32-6871-4245-A5DF-9BBA6E4878FC}" name="Table8" displayName="Table8" ref="A3:C12" totalsRowShown="0" headerRowBorderDxfId="16" tableBorderDxfId="15" totalsRowBorderDxfId="14">
  <autoFilter ref="A3:C12" xr:uid="{C6C95D32-6871-4245-A5DF-9BBA6E4878FC}"/>
  <tableColumns count="3">
    <tableColumn id="1" xr3:uid="{2C7E525B-62C6-48D0-BF1A-1FCBF7E4C252}" name="Year" dataDxfId="13"/>
    <tableColumn id="2" xr3:uid="{E6A9760C-CC04-496E-ADD1-8F7C69B029EC}" name="Income" dataDxfId="12"/>
    <tableColumn id="3" xr3:uid="{4E7A1104-7EB9-4F79-A37F-4BCF57FAA3A2}" name="Target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CE3465-BCBC-4912-96EC-8300C7246E48}" name="Table7" displayName="Table7" ref="B2:H18" totalsRowShown="0" headerRowDxfId="10" headerRowBorderDxfId="9" tableBorderDxfId="8" totalsRowBorderDxfId="7">
  <autoFilter ref="B2:H18" xr:uid="{6CCE3465-BCBC-4912-96EC-8300C7246E48}"/>
  <tableColumns count="7">
    <tableColumn id="1" xr3:uid="{DABA061A-C652-4E4E-83F3-B37F14F7110D}" name="Net cash Flow" dataDxfId="6"/>
    <tableColumn id="2" xr3:uid="{9D1E1E86-9199-4AEF-A63F-A0FE7881BE9E}" name="Date" dataDxfId="5"/>
    <tableColumn id="3" xr3:uid="{500D12F8-AA34-4378-A0B8-F5B363B3C3A4}" name="Float" dataDxfId="4"/>
    <tableColumn id="4" xr3:uid="{2D9D44F8-C99A-47D5-99B5-BBECE1B90BC3}" name="Positive" dataDxfId="3"/>
    <tableColumn id="5" xr3:uid="{094A388A-F3F2-485C-9889-3C6058D5E821}" name="Negative" dataDxfId="2"/>
    <tableColumn id="6" xr3:uid="{540B0216-B417-45C3-9CC4-50FD35DEF066}" name="Start" dataDxfId="1"/>
    <tableColumn id="7" xr3:uid="{C09DED4B-07CB-4890-9C17-828E7B9CC0DA}" name="End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29F40-9877-4727-91E8-F0D61776183B}" name="Table13" displayName="Table13" ref="A1:C13" totalsRowShown="0" headerRowBorderDxfId="68" tableBorderDxfId="67" totalsRowBorderDxfId="66">
  <autoFilter ref="A1:C13" xr:uid="{9BA29F40-9877-4727-91E8-F0D61776183B}"/>
  <tableColumns count="3">
    <tableColumn id="1" xr3:uid="{13B8EF75-8585-4446-887F-90E71A43B7B4}" name="Year" dataDxfId="65"/>
    <tableColumn id="2" xr3:uid="{5604F494-0509-4AC6-B689-D6F7CEC918CE}" name="Income" dataDxfId="64"/>
    <tableColumn id="3" xr3:uid="{C769EB53-CBEA-4D0C-B067-BF10B3ED416E}" name="Target" dataDxfId="6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5196E-A46E-400B-8F03-0F3B09C5949E}" name="Table134" displayName="Table134" ref="B2:E14" totalsRowShown="0" headerRowBorderDxfId="62" tableBorderDxfId="61" totalsRowBorderDxfId="60">
  <autoFilter ref="B2:E14" xr:uid="{3BF5196E-A46E-400B-8F03-0F3B09C5949E}"/>
  <tableColumns count="4">
    <tableColumn id="1" xr3:uid="{280ABD2E-E316-444C-A0A0-8E9D6C62C774}" name="Year" dataDxfId="59"/>
    <tableColumn id="2" xr3:uid="{EFD98FF1-28ED-45A3-A623-BBB5DC65122B}" name="Income" dataDxfId="58"/>
    <tableColumn id="3" xr3:uid="{C300BCC9-0158-4988-B6C8-D8DC67ECE8F0}" name="Target" dataDxfId="57"/>
    <tableColumn id="4" xr3:uid="{043F1720-12E7-453D-ACA3-7EABB968011B}" name="Investment" dataDxfId="5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D4AED6-4D05-4EF1-B90A-E80C12688075}" name="Table1345" displayName="Table1345" ref="B3:E15" totalsRowShown="0" headerRowBorderDxfId="55" tableBorderDxfId="54" totalsRowBorderDxfId="53">
  <autoFilter ref="B3:E15" xr:uid="{B0D4AED6-4D05-4EF1-B90A-E80C12688075}"/>
  <tableColumns count="4">
    <tableColumn id="1" xr3:uid="{363CC41B-7CEA-4419-ABF7-986F6ACC67D7}" name="Year" dataDxfId="52"/>
    <tableColumn id="2" xr3:uid="{0A41F58B-2156-4DC1-A294-616178D6F7D5}" name="Income" dataDxfId="51"/>
    <tableColumn id="3" xr3:uid="{F700DC80-0B22-4D4F-BD5B-B9D6E4BA25AB}" name="Target" dataDxfId="50"/>
    <tableColumn id="4" xr3:uid="{9ED689E3-FDC5-457B-BC39-2B91828C176D}" name="Investment" dataDxfId="4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856952-009E-4364-A7DD-9C84A40D9177}" name="Table13456" displayName="Table13456" ref="B2:E14" totalsRowShown="0" headerRowBorderDxfId="48" tableBorderDxfId="47" totalsRowBorderDxfId="46">
  <autoFilter ref="B2:E14" xr:uid="{BD856952-009E-4364-A7DD-9C84A40D9177}"/>
  <tableColumns count="4">
    <tableColumn id="1" xr3:uid="{CFD8B255-DC92-47C0-A03F-AC02135B9C85}" name="Year" dataDxfId="45"/>
    <tableColumn id="2" xr3:uid="{C5FC8CF9-4CF1-4ACE-89D6-3B2F6B4F2417}" name="Income" dataDxfId="44"/>
    <tableColumn id="3" xr3:uid="{58AA2D06-0D31-412F-A731-C0CB4DF71328}" name="Target" dataDxfId="43"/>
    <tableColumn id="4" xr3:uid="{282D512A-D418-438A-9850-DEA5BD7DECB9}" name="Investment" dataDxfId="4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9DC6AE-060D-400C-ADD3-348B35FD70DC}" name="Table6" displayName="Table6" ref="C29:H35" totalsRowShown="0">
  <autoFilter ref="C29:H35" xr:uid="{7C9DC6AE-060D-400C-ADD3-348B35FD70DC}"/>
  <tableColumns count="6">
    <tableColumn id="1" xr3:uid="{8FCACD92-9CA8-46EF-B049-473FA5A2A91C}" name="Date" dataDxfId="41"/>
    <tableColumn id="2" xr3:uid="{A3FF5E8F-1066-4D95-BE72-3A0126650B19}" name="Volume"/>
    <tableColumn id="3" xr3:uid="{25DBDE86-2BF0-4FDC-88AD-3F3AEFBBDA1D}" name="Open"/>
    <tableColumn id="4" xr3:uid="{5B7555DB-7563-4A9E-95CE-E514CCF50DCE}" name="High"/>
    <tableColumn id="5" xr3:uid="{5116006C-55CF-4494-88CD-470098A14319}" name="Low"/>
    <tableColumn id="6" xr3:uid="{A543BE3B-E319-40A8-8AE9-8AB1C4DB3D4A}" name="Clo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2D3733-6A28-4E94-9A5F-064B3E1926AC}" name="Table810" displayName="Table810" ref="A2:C11" totalsRowShown="0" headerRowBorderDxfId="40" tableBorderDxfId="39" totalsRowBorderDxfId="38">
  <autoFilter ref="A2:C11" xr:uid="{4F2D3733-6A28-4E94-9A5F-064B3E1926AC}"/>
  <tableColumns count="3">
    <tableColumn id="1" xr3:uid="{750531AA-8AAE-4231-A0EE-D5A1A3F58FE9}" name="Year" dataDxfId="37"/>
    <tableColumn id="2" xr3:uid="{9103CE6A-B93C-4A1B-A7AB-5CE696B2CE9D}" name="Income" dataDxfId="36"/>
    <tableColumn id="3" xr3:uid="{DF4053D1-0C05-49E3-9DB5-7D50385D0FFE}" name="Target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C8C26-E0B1-421E-9A6F-269C726F15DA}" name="Table81011" displayName="Table81011" ref="B2:D11" totalsRowShown="0" headerRowBorderDxfId="34" tableBorderDxfId="33" totalsRowBorderDxfId="32">
  <autoFilter ref="B2:D11" xr:uid="{494C8C26-E0B1-421E-9A6F-269C726F15DA}"/>
  <tableColumns count="3">
    <tableColumn id="1" xr3:uid="{970A7CDC-2D61-4956-A22D-0FA479E88F65}" name="Year" dataDxfId="31"/>
    <tableColumn id="2" xr3:uid="{AAC70195-8F5F-4124-9995-3AFAEB72EDD4}" name="Income" dataDxfId="30"/>
    <tableColumn id="3" xr3:uid="{DE7CDA20-5EB4-4B98-B7E3-FFF78F66C7A8}" name="Target" dataDxfId="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592FB1-C2BB-4114-A423-55C15B05B965}" name="Table8101112" displayName="Table8101112" ref="B2:D11" totalsRowShown="0" headerRowBorderDxfId="28" tableBorderDxfId="27" totalsRowBorderDxfId="26">
  <autoFilter ref="B2:D11" xr:uid="{C7592FB1-C2BB-4114-A423-55C15B05B965}"/>
  <tableColumns count="3">
    <tableColumn id="1" xr3:uid="{185EC17C-501B-4477-969C-5E9F11717090}" name="Year" dataDxfId="25"/>
    <tableColumn id="2" xr3:uid="{0B4ED6C7-17BB-4138-8B5B-519862AB0C07}" name="Income" dataDxfId="24"/>
    <tableColumn id="3" xr3:uid="{58853540-5798-48F3-869C-DE244046C704}" name="Target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E04C-EDF8-49DE-8E2A-1DD3BED3BA89}">
  <sheetPr codeName="Sheet2"/>
  <dimension ref="B2:AE35"/>
  <sheetViews>
    <sheetView zoomScale="53" workbookViewId="0">
      <selection activeCell="R9" sqref="R9"/>
    </sheetView>
  </sheetViews>
  <sheetFormatPr defaultRowHeight="14.5" x14ac:dyDescent="0.35"/>
  <cols>
    <col min="3" max="3" width="9" customWidth="1"/>
  </cols>
  <sheetData>
    <row r="2" spans="2:4" x14ac:dyDescent="0.35">
      <c r="B2" s="4" t="s">
        <v>1</v>
      </c>
      <c r="C2" s="5" t="s">
        <v>2</v>
      </c>
      <c r="D2" s="6" t="s">
        <v>3</v>
      </c>
    </row>
    <row r="3" spans="2:4" x14ac:dyDescent="0.35">
      <c r="B3" s="2">
        <v>1990</v>
      </c>
      <c r="C3" s="1">
        <v>100000</v>
      </c>
      <c r="D3" s="3">
        <v>200000</v>
      </c>
    </row>
    <row r="4" spans="2:4" x14ac:dyDescent="0.35">
      <c r="B4" s="2">
        <v>1991</v>
      </c>
      <c r="C4" s="1">
        <v>200000</v>
      </c>
      <c r="D4" s="3">
        <v>200000</v>
      </c>
    </row>
    <row r="5" spans="2:4" x14ac:dyDescent="0.35">
      <c r="B5" s="2">
        <v>1992</v>
      </c>
      <c r="C5" s="1">
        <v>300000</v>
      </c>
      <c r="D5" s="3">
        <v>400000</v>
      </c>
    </row>
    <row r="6" spans="2:4" x14ac:dyDescent="0.35">
      <c r="B6" s="2">
        <v>1993</v>
      </c>
      <c r="C6" s="1">
        <v>150000</v>
      </c>
      <c r="D6" s="3">
        <v>500000</v>
      </c>
    </row>
    <row r="7" spans="2:4" x14ac:dyDescent="0.35">
      <c r="B7" s="2">
        <v>1994</v>
      </c>
      <c r="C7" s="1">
        <v>100000</v>
      </c>
      <c r="D7" s="3">
        <v>500000</v>
      </c>
    </row>
    <row r="8" spans="2:4" x14ac:dyDescent="0.35">
      <c r="B8" s="2">
        <v>1995</v>
      </c>
      <c r="C8" s="1">
        <v>500000</v>
      </c>
      <c r="D8" s="3">
        <v>500000</v>
      </c>
    </row>
    <row r="9" spans="2:4" x14ac:dyDescent="0.35">
      <c r="B9" s="2">
        <v>1996</v>
      </c>
      <c r="C9" s="1">
        <v>400000</v>
      </c>
      <c r="D9" s="3">
        <v>600000</v>
      </c>
    </row>
    <row r="10" spans="2:4" x14ac:dyDescent="0.35">
      <c r="B10" s="2">
        <v>1997</v>
      </c>
      <c r="C10" s="1">
        <v>500000</v>
      </c>
      <c r="D10" s="3">
        <v>600000</v>
      </c>
    </row>
    <row r="11" spans="2:4" x14ac:dyDescent="0.35">
      <c r="B11" s="2">
        <v>1998</v>
      </c>
      <c r="C11" s="1">
        <v>600000</v>
      </c>
      <c r="D11" s="3">
        <v>600000</v>
      </c>
    </row>
    <row r="12" spans="2:4" x14ac:dyDescent="0.35">
      <c r="B12" s="2">
        <v>1999</v>
      </c>
      <c r="C12" s="1">
        <v>700000</v>
      </c>
      <c r="D12" s="3">
        <v>800000</v>
      </c>
    </row>
    <row r="13" spans="2:4" x14ac:dyDescent="0.35">
      <c r="B13" s="7">
        <v>2000</v>
      </c>
      <c r="C13" s="8">
        <v>800000</v>
      </c>
      <c r="D13" s="9">
        <v>800000</v>
      </c>
    </row>
    <row r="14" spans="2:4" x14ac:dyDescent="0.35">
      <c r="B14" s="7">
        <v>2001</v>
      </c>
      <c r="C14" s="8">
        <v>850000</v>
      </c>
      <c r="D14" s="9">
        <v>800000</v>
      </c>
    </row>
    <row r="17" spans="2:31" x14ac:dyDescent="0.35">
      <c r="B17" s="43" t="s">
        <v>9</v>
      </c>
      <c r="C17" s="43"/>
      <c r="D17" s="43"/>
      <c r="E17" s="43"/>
      <c r="K17" s="43" t="s">
        <v>10</v>
      </c>
      <c r="L17" s="43"/>
      <c r="M17" s="43"/>
      <c r="N17" s="43"/>
      <c r="U17" s="43" t="s">
        <v>13</v>
      </c>
      <c r="V17" s="43"/>
      <c r="W17" s="43"/>
      <c r="AD17" s="43" t="s">
        <v>15</v>
      </c>
      <c r="AE17" s="43"/>
    </row>
    <row r="35" spans="2:23" x14ac:dyDescent="0.35">
      <c r="B35" s="43" t="s">
        <v>11</v>
      </c>
      <c r="C35" s="43"/>
      <c r="D35" s="43"/>
      <c r="E35" s="43"/>
      <c r="K35" s="43" t="s">
        <v>12</v>
      </c>
      <c r="L35" s="43"/>
      <c r="M35" s="43"/>
      <c r="N35" s="43"/>
      <c r="U35" s="43" t="s">
        <v>14</v>
      </c>
      <c r="V35" s="43"/>
      <c r="W35" s="43"/>
    </row>
  </sheetData>
  <mergeCells count="7">
    <mergeCell ref="AD17:AE17"/>
    <mergeCell ref="B17:E17"/>
    <mergeCell ref="K17:N17"/>
    <mergeCell ref="B35:E35"/>
    <mergeCell ref="K35:N35"/>
    <mergeCell ref="U17:W17"/>
    <mergeCell ref="U35:W35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A7C3-64A2-429E-80BF-3EE96FCC1837}">
  <sheetPr codeName="Sheet11"/>
  <dimension ref="B2:D11"/>
  <sheetViews>
    <sheetView workbookViewId="0">
      <selection activeCell="B2" sqref="B2:D11"/>
    </sheetView>
  </sheetViews>
  <sheetFormatPr defaultRowHeight="14.5" x14ac:dyDescent="0.35"/>
  <sheetData>
    <row r="2" spans="2:4" x14ac:dyDescent="0.35">
      <c r="B2" s="4" t="s">
        <v>1</v>
      </c>
      <c r="C2" s="5" t="s">
        <v>2</v>
      </c>
      <c r="D2" s="6" t="s">
        <v>3</v>
      </c>
    </row>
    <row r="3" spans="2:4" x14ac:dyDescent="0.35">
      <c r="B3" s="2">
        <v>1990</v>
      </c>
      <c r="C3" s="1">
        <v>100000</v>
      </c>
      <c r="D3" s="3">
        <v>200000</v>
      </c>
    </row>
    <row r="4" spans="2:4" x14ac:dyDescent="0.35">
      <c r="B4" s="2">
        <v>1991</v>
      </c>
      <c r="C4" s="1">
        <v>200000</v>
      </c>
      <c r="D4" s="3">
        <v>200000</v>
      </c>
    </row>
    <row r="5" spans="2:4" x14ac:dyDescent="0.35">
      <c r="B5" s="2">
        <v>1992</v>
      </c>
      <c r="C5" s="1">
        <v>300000</v>
      </c>
      <c r="D5" s="3">
        <v>400000</v>
      </c>
    </row>
    <row r="6" spans="2:4" x14ac:dyDescent="0.35">
      <c r="B6" s="2">
        <v>1993</v>
      </c>
      <c r="C6" s="1">
        <v>150000</v>
      </c>
      <c r="D6" s="3">
        <v>500000</v>
      </c>
    </row>
    <row r="7" spans="2:4" x14ac:dyDescent="0.35">
      <c r="B7" s="2">
        <v>1994</v>
      </c>
      <c r="C7" s="1">
        <v>100000</v>
      </c>
      <c r="D7" s="3">
        <v>500000</v>
      </c>
    </row>
    <row r="8" spans="2:4" x14ac:dyDescent="0.35">
      <c r="B8" s="2">
        <v>1995</v>
      </c>
      <c r="C8" s="1">
        <v>500000</v>
      </c>
      <c r="D8" s="3">
        <v>500000</v>
      </c>
    </row>
    <row r="9" spans="2:4" x14ac:dyDescent="0.35">
      <c r="B9" s="2">
        <v>1996</v>
      </c>
      <c r="C9" s="1">
        <v>400000</v>
      </c>
      <c r="D9" s="3">
        <v>1000000</v>
      </c>
    </row>
    <row r="10" spans="2:4" x14ac:dyDescent="0.35">
      <c r="B10" s="2">
        <v>1997</v>
      </c>
      <c r="C10" s="1">
        <v>3500000</v>
      </c>
      <c r="D10" s="3">
        <v>3000000</v>
      </c>
    </row>
    <row r="11" spans="2:4" x14ac:dyDescent="0.35">
      <c r="B11" s="7">
        <v>1998</v>
      </c>
      <c r="C11" s="8">
        <v>2000000</v>
      </c>
      <c r="D11" s="9">
        <v>3000000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3E22-C142-4B63-9C29-CE73A5677CAA}">
  <sheetPr codeName="Sheet12"/>
  <dimension ref="B3:H45"/>
  <sheetViews>
    <sheetView topLeftCell="A23" zoomScale="66" workbookViewId="0">
      <selection activeCell="T48" sqref="T48"/>
    </sheetView>
  </sheetViews>
  <sheetFormatPr defaultRowHeight="14.5" x14ac:dyDescent="0.35"/>
  <cols>
    <col min="2" max="2" width="9.26953125" bestFit="1" customWidth="1"/>
  </cols>
  <sheetData>
    <row r="3" spans="2:4" x14ac:dyDescent="0.35">
      <c r="B3" s="4" t="s">
        <v>1</v>
      </c>
      <c r="C3" s="5" t="s">
        <v>2</v>
      </c>
      <c r="D3" s="6" t="s">
        <v>3</v>
      </c>
    </row>
    <row r="4" spans="2:4" x14ac:dyDescent="0.35">
      <c r="B4" s="2">
        <v>1990</v>
      </c>
      <c r="C4" s="1">
        <v>100000</v>
      </c>
      <c r="D4" s="3">
        <v>200000</v>
      </c>
    </row>
    <row r="5" spans="2:4" x14ac:dyDescent="0.35">
      <c r="B5" s="2">
        <v>1991</v>
      </c>
      <c r="C5" s="1">
        <v>200000</v>
      </c>
      <c r="D5" s="3">
        <v>200000</v>
      </c>
    </row>
    <row r="6" spans="2:4" x14ac:dyDescent="0.35">
      <c r="B6" s="2">
        <v>1992</v>
      </c>
      <c r="C6" s="1">
        <v>300000</v>
      </c>
      <c r="D6" s="3">
        <v>400000</v>
      </c>
    </row>
    <row r="7" spans="2:4" x14ac:dyDescent="0.35">
      <c r="B7" s="2">
        <v>1993</v>
      </c>
      <c r="C7" s="1">
        <v>150000</v>
      </c>
      <c r="D7" s="3">
        <v>500000</v>
      </c>
    </row>
    <row r="8" spans="2:4" x14ac:dyDescent="0.35">
      <c r="B8" s="2">
        <v>1994</v>
      </c>
      <c r="C8" s="1">
        <v>100000</v>
      </c>
      <c r="D8" s="3">
        <v>500000</v>
      </c>
    </row>
    <row r="9" spans="2:4" x14ac:dyDescent="0.35">
      <c r="B9" s="2">
        <v>1995</v>
      </c>
      <c r="C9" s="1">
        <v>500000</v>
      </c>
      <c r="D9" s="3">
        <v>500000</v>
      </c>
    </row>
    <row r="10" spans="2:4" x14ac:dyDescent="0.35">
      <c r="B10" s="2">
        <v>1996</v>
      </c>
      <c r="C10" s="1">
        <v>400000</v>
      </c>
      <c r="D10" s="3">
        <v>1000000</v>
      </c>
    </row>
    <row r="11" spans="2:4" x14ac:dyDescent="0.35">
      <c r="B11" s="2">
        <v>1997</v>
      </c>
      <c r="C11" s="1">
        <v>3500000</v>
      </c>
      <c r="D11" s="3">
        <v>3000000</v>
      </c>
    </row>
    <row r="12" spans="2:4" x14ac:dyDescent="0.35">
      <c r="B12" s="7">
        <v>1998</v>
      </c>
      <c r="C12" s="8">
        <v>2000000</v>
      </c>
      <c r="D12" s="9">
        <v>3000000</v>
      </c>
    </row>
    <row r="24" spans="2:8" x14ac:dyDescent="0.35">
      <c r="B24" s="44" t="s">
        <v>74</v>
      </c>
      <c r="C24" s="44"/>
      <c r="D24" s="44"/>
      <c r="E24" s="44"/>
      <c r="F24" s="44"/>
      <c r="G24" s="44"/>
      <c r="H24" s="44"/>
    </row>
    <row r="25" spans="2:8" x14ac:dyDescent="0.35">
      <c r="B25" s="14" t="s">
        <v>47</v>
      </c>
      <c r="C25" s="15" t="s">
        <v>48</v>
      </c>
      <c r="D25" s="15" t="s">
        <v>49</v>
      </c>
      <c r="E25" s="15" t="s">
        <v>50</v>
      </c>
      <c r="F25" s="15" t="s">
        <v>73</v>
      </c>
      <c r="G25" s="15" t="s">
        <v>51</v>
      </c>
      <c r="H25" s="15" t="s">
        <v>52</v>
      </c>
    </row>
    <row r="26" spans="2:8" x14ac:dyDescent="0.35">
      <c r="B26" s="16">
        <v>45166</v>
      </c>
      <c r="C26" s="17">
        <v>65558.91</v>
      </c>
      <c r="D26" s="17">
        <v>65924.67</v>
      </c>
      <c r="E26" s="17">
        <v>65558.91</v>
      </c>
      <c r="F26" s="18">
        <v>65909.179999999993</v>
      </c>
      <c r="G26" s="19" t="s">
        <v>53</v>
      </c>
      <c r="H26" s="20">
        <v>5.3E-3</v>
      </c>
    </row>
    <row r="27" spans="2:8" x14ac:dyDescent="0.35">
      <c r="B27" s="16">
        <v>45163</v>
      </c>
      <c r="C27" s="17">
        <v>65401.82</v>
      </c>
      <c r="D27" s="17">
        <v>65585.279999999999</v>
      </c>
      <c r="E27" s="17">
        <v>65401.82</v>
      </c>
      <c r="F27" s="18">
        <v>65558.91</v>
      </c>
      <c r="G27" s="19" t="s">
        <v>54</v>
      </c>
      <c r="H27" s="20">
        <v>2.3999999999999998E-3</v>
      </c>
    </row>
    <row r="28" spans="2:8" x14ac:dyDescent="0.35">
      <c r="B28" s="16">
        <v>45162</v>
      </c>
      <c r="C28" s="17">
        <v>65493.1</v>
      </c>
      <c r="D28" s="17">
        <v>66185.039999999994</v>
      </c>
      <c r="E28" s="17">
        <v>65374.39</v>
      </c>
      <c r="F28" s="21">
        <v>65401.82</v>
      </c>
      <c r="G28" s="19" t="s">
        <v>55</v>
      </c>
      <c r="H28" s="22">
        <v>-1.4E-3</v>
      </c>
    </row>
    <row r="29" spans="2:8" x14ac:dyDescent="0.35">
      <c r="B29" s="16">
        <v>45161</v>
      </c>
      <c r="C29" s="17">
        <v>65488.67</v>
      </c>
      <c r="D29" s="17">
        <v>65567.61</v>
      </c>
      <c r="E29" s="17">
        <v>65416.76</v>
      </c>
      <c r="F29" s="18">
        <v>65492.92</v>
      </c>
      <c r="G29" s="19" t="s">
        <v>56</v>
      </c>
      <c r="H29" s="20">
        <v>1E-4</v>
      </c>
    </row>
    <row r="30" spans="2:8" x14ac:dyDescent="0.35">
      <c r="B30" s="16">
        <v>45160</v>
      </c>
      <c r="C30" s="17">
        <v>65198.74</v>
      </c>
      <c r="D30" s="17">
        <v>65672.679999999993</v>
      </c>
      <c r="E30" s="17">
        <v>65191.01</v>
      </c>
      <c r="F30" s="18">
        <v>65488.67</v>
      </c>
      <c r="G30" s="19" t="s">
        <v>57</v>
      </c>
      <c r="H30" s="20">
        <v>4.4000000000000003E-3</v>
      </c>
    </row>
    <row r="31" spans="2:8" x14ac:dyDescent="0.35">
      <c r="B31" s="16">
        <v>45159</v>
      </c>
      <c r="C31" s="17">
        <v>64721.09</v>
      </c>
      <c r="D31" s="17">
        <v>65202.41</v>
      </c>
      <c r="E31" s="17">
        <v>64690.33</v>
      </c>
      <c r="F31" s="18">
        <v>65202.41</v>
      </c>
      <c r="G31" s="19" t="s">
        <v>58</v>
      </c>
      <c r="H31" s="20">
        <v>7.1000000000000004E-3</v>
      </c>
    </row>
    <row r="32" spans="2:8" x14ac:dyDescent="0.35">
      <c r="B32" s="16">
        <v>45156</v>
      </c>
      <c r="C32" s="17">
        <v>64469.75</v>
      </c>
      <c r="D32" s="17">
        <v>64784.47</v>
      </c>
      <c r="E32" s="17">
        <v>64450.400000000001</v>
      </c>
      <c r="F32" s="18">
        <v>64743.96</v>
      </c>
      <c r="G32" s="19" t="s">
        <v>59</v>
      </c>
      <c r="H32" s="20">
        <v>1.1999999999999999E-3</v>
      </c>
    </row>
    <row r="33" spans="2:8" x14ac:dyDescent="0.35">
      <c r="B33" s="16">
        <v>45155</v>
      </c>
      <c r="C33" s="17">
        <v>64625.279999999999</v>
      </c>
      <c r="D33" s="17">
        <v>64663.78</v>
      </c>
      <c r="E33" s="17">
        <v>64452.84</v>
      </c>
      <c r="F33" s="18">
        <v>64663.78</v>
      </c>
      <c r="G33" s="19" t="s">
        <v>60</v>
      </c>
      <c r="H33" s="20">
        <v>5.9999999999999995E-4</v>
      </c>
    </row>
    <row r="34" spans="2:8" x14ac:dyDescent="0.35">
      <c r="B34" s="16">
        <v>45154</v>
      </c>
      <c r="C34" s="17">
        <v>64928.98</v>
      </c>
      <c r="D34" s="17">
        <v>65128.21</v>
      </c>
      <c r="E34" s="17">
        <v>64549.58</v>
      </c>
      <c r="F34" s="21">
        <v>64625.279999999999</v>
      </c>
      <c r="G34" s="19" t="s">
        <v>61</v>
      </c>
      <c r="H34" s="22">
        <v>-4.7000000000000002E-3</v>
      </c>
    </row>
    <row r="35" spans="2:8" x14ac:dyDescent="0.35">
      <c r="B35" s="16">
        <v>45153</v>
      </c>
      <c r="C35" s="17">
        <v>65023.8</v>
      </c>
      <c r="D35" s="17">
        <v>65028.46</v>
      </c>
      <c r="E35" s="17">
        <v>64860.22</v>
      </c>
      <c r="F35" s="21">
        <v>64928.98</v>
      </c>
      <c r="G35" s="19" t="s">
        <v>62</v>
      </c>
      <c r="H35" s="22">
        <v>-4.3E-3</v>
      </c>
    </row>
    <row r="36" spans="2:8" x14ac:dyDescent="0.35">
      <c r="B36" s="16">
        <v>45152</v>
      </c>
      <c r="C36" s="17">
        <v>65325.37</v>
      </c>
      <c r="D36" s="17">
        <v>65358.76</v>
      </c>
      <c r="E36" s="17">
        <v>65183.22</v>
      </c>
      <c r="F36" s="21">
        <v>65210.49</v>
      </c>
      <c r="G36" s="19" t="s">
        <v>63</v>
      </c>
      <c r="H36" s="22">
        <v>-1.8E-3</v>
      </c>
    </row>
    <row r="37" spans="2:8" x14ac:dyDescent="0.35">
      <c r="B37" s="16">
        <v>45149</v>
      </c>
      <c r="C37" s="17">
        <v>65204.82</v>
      </c>
      <c r="D37" s="17">
        <v>65352.7</v>
      </c>
      <c r="E37" s="17">
        <v>65189.91</v>
      </c>
      <c r="F37" s="18">
        <v>65325.37</v>
      </c>
      <c r="G37" s="19" t="s">
        <v>64</v>
      </c>
      <c r="H37" s="20">
        <v>1.8E-3</v>
      </c>
    </row>
    <row r="38" spans="2:8" x14ac:dyDescent="0.35">
      <c r="B38" s="16">
        <v>45148</v>
      </c>
      <c r="C38" s="17">
        <v>64167.39</v>
      </c>
      <c r="D38" s="17">
        <v>65205.35</v>
      </c>
      <c r="E38" s="17">
        <v>64154.19</v>
      </c>
      <c r="F38" s="18">
        <v>65205.35</v>
      </c>
      <c r="G38" s="19" t="s">
        <v>65</v>
      </c>
      <c r="H38" s="20">
        <v>1.6199999999999999E-2</v>
      </c>
    </row>
    <row r="39" spans="2:8" x14ac:dyDescent="0.35">
      <c r="B39" s="16">
        <v>45147</v>
      </c>
      <c r="C39" s="17">
        <v>65385.45</v>
      </c>
      <c r="D39" s="17">
        <v>65396.93</v>
      </c>
      <c r="E39" s="17">
        <v>64167.39</v>
      </c>
      <c r="F39" s="21">
        <v>64167.39</v>
      </c>
      <c r="G39" s="19" t="s">
        <v>66</v>
      </c>
      <c r="H39" s="22">
        <v>-1.7500000000000002E-2</v>
      </c>
    </row>
    <row r="40" spans="2:8" x14ac:dyDescent="0.35">
      <c r="B40" s="16">
        <v>45146</v>
      </c>
      <c r="C40" s="17">
        <v>65336.71</v>
      </c>
      <c r="D40" s="17">
        <v>65393.68</v>
      </c>
      <c r="E40" s="17">
        <v>65212.959999999999</v>
      </c>
      <c r="F40" s="21">
        <v>65309.65</v>
      </c>
      <c r="G40" s="19" t="s">
        <v>67</v>
      </c>
      <c r="H40" s="22">
        <v>-4.0000000000000002E-4</v>
      </c>
    </row>
    <row r="41" spans="2:8" x14ac:dyDescent="0.35">
      <c r="B41" s="16">
        <v>45145</v>
      </c>
      <c r="C41" s="17">
        <v>65198.080000000002</v>
      </c>
      <c r="D41" s="17">
        <v>65340.27</v>
      </c>
      <c r="E41" s="17">
        <v>65192.01</v>
      </c>
      <c r="F41" s="18">
        <v>65336.800000000003</v>
      </c>
      <c r="G41" s="19" t="s">
        <v>68</v>
      </c>
      <c r="H41" s="20">
        <v>2.0999999999999999E-3</v>
      </c>
    </row>
    <row r="42" spans="2:8" x14ac:dyDescent="0.35">
      <c r="B42" s="16">
        <v>45142</v>
      </c>
      <c r="C42" s="17">
        <v>65263.06</v>
      </c>
      <c r="D42" s="17">
        <v>65309.66</v>
      </c>
      <c r="E42" s="17">
        <v>64910.29</v>
      </c>
      <c r="F42" s="21">
        <v>65198.080000000002</v>
      </c>
      <c r="G42" s="19" t="s">
        <v>69</v>
      </c>
      <c r="H42" s="22">
        <v>-1E-3</v>
      </c>
    </row>
    <row r="43" spans="2:8" x14ac:dyDescent="0.35">
      <c r="B43" s="16">
        <v>45141</v>
      </c>
      <c r="C43" s="17">
        <v>64267.360000000001</v>
      </c>
      <c r="D43" s="17">
        <v>65323.199999999997</v>
      </c>
      <c r="E43" s="17">
        <v>64267.360000000001</v>
      </c>
      <c r="F43" s="18">
        <v>65263.06</v>
      </c>
      <c r="G43" s="19" t="s">
        <v>70</v>
      </c>
      <c r="H43" s="20">
        <v>1.55E-2</v>
      </c>
    </row>
    <row r="44" spans="2:8" x14ac:dyDescent="0.35">
      <c r="B44" s="16">
        <v>45140</v>
      </c>
      <c r="C44" s="17">
        <v>64193.38</v>
      </c>
      <c r="D44" s="17">
        <v>64301.59</v>
      </c>
      <c r="E44" s="17">
        <v>63773.760000000002</v>
      </c>
      <c r="F44" s="18">
        <v>64267.360000000001</v>
      </c>
      <c r="G44" s="19" t="s">
        <v>71</v>
      </c>
      <c r="H44" s="20">
        <v>1.1999999999999999E-3</v>
      </c>
    </row>
    <row r="45" spans="2:8" x14ac:dyDescent="0.35">
      <c r="B45" s="16">
        <v>45139</v>
      </c>
      <c r="C45" s="17">
        <v>64337.3</v>
      </c>
      <c r="D45" s="17">
        <v>64340.24</v>
      </c>
      <c r="E45" s="17">
        <v>64003.17</v>
      </c>
      <c r="F45" s="21">
        <v>64192.2</v>
      </c>
      <c r="G45" s="19" t="s">
        <v>72</v>
      </c>
      <c r="H45" s="22">
        <v>-2.3E-3</v>
      </c>
    </row>
  </sheetData>
  <mergeCells count="1">
    <mergeCell ref="B24:H24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8B66-04AB-4D90-B79A-E3B7CAAF17CD}">
  <sheetPr codeName="Sheet13"/>
  <dimension ref="B3:H24"/>
  <sheetViews>
    <sheetView zoomScale="59" workbookViewId="0">
      <selection activeCell="B3" sqref="B3:H24"/>
    </sheetView>
  </sheetViews>
  <sheetFormatPr defaultRowHeight="14.5" x14ac:dyDescent="0.35"/>
  <cols>
    <col min="2" max="2" width="14.08984375" customWidth="1"/>
    <col min="3" max="6" width="9.453125" bestFit="1" customWidth="1"/>
    <col min="7" max="7" width="8.54296875" bestFit="1" customWidth="1"/>
  </cols>
  <sheetData>
    <row r="3" spans="2:8" x14ac:dyDescent="0.35">
      <c r="B3" s="44" t="s">
        <v>74</v>
      </c>
      <c r="C3" s="44"/>
      <c r="D3" s="44"/>
      <c r="E3" s="44"/>
      <c r="F3" s="44"/>
      <c r="G3" s="44"/>
      <c r="H3" s="44"/>
    </row>
    <row r="4" spans="2:8" x14ac:dyDescent="0.35">
      <c r="B4" s="14" t="s">
        <v>47</v>
      </c>
      <c r="C4" s="15" t="s">
        <v>48</v>
      </c>
      <c r="D4" s="15" t="s">
        <v>49</v>
      </c>
      <c r="E4" s="15" t="s">
        <v>50</v>
      </c>
      <c r="F4" s="15" t="s">
        <v>73</v>
      </c>
      <c r="G4" s="15" t="s">
        <v>51</v>
      </c>
      <c r="H4" s="15" t="s">
        <v>52</v>
      </c>
    </row>
    <row r="5" spans="2:8" x14ac:dyDescent="0.35">
      <c r="B5" s="16">
        <v>45166</v>
      </c>
      <c r="C5" s="17">
        <v>65558.91</v>
      </c>
      <c r="D5" s="17">
        <v>65924.67</v>
      </c>
      <c r="E5" s="17">
        <v>65558.91</v>
      </c>
      <c r="F5" s="18">
        <v>65909.179999999993</v>
      </c>
      <c r="G5" s="19" t="s">
        <v>53</v>
      </c>
      <c r="H5" s="20">
        <v>5.3E-3</v>
      </c>
    </row>
    <row r="6" spans="2:8" x14ac:dyDescent="0.35">
      <c r="B6" s="16">
        <v>45163</v>
      </c>
      <c r="C6" s="17">
        <v>65401.82</v>
      </c>
      <c r="D6" s="17">
        <v>65585.279999999999</v>
      </c>
      <c r="E6" s="17">
        <v>65401.82</v>
      </c>
      <c r="F6" s="18">
        <v>65558.91</v>
      </c>
      <c r="G6" s="19" t="s">
        <v>54</v>
      </c>
      <c r="H6" s="20">
        <v>2.3999999999999998E-3</v>
      </c>
    </row>
    <row r="7" spans="2:8" x14ac:dyDescent="0.35">
      <c r="B7" s="16">
        <v>45162</v>
      </c>
      <c r="C7" s="17">
        <v>65493.1</v>
      </c>
      <c r="D7" s="17">
        <v>66185.039999999994</v>
      </c>
      <c r="E7" s="17">
        <v>65374.39</v>
      </c>
      <c r="F7" s="21">
        <v>65401.82</v>
      </c>
      <c r="G7" s="19" t="s">
        <v>55</v>
      </c>
      <c r="H7" s="22">
        <v>-1.4E-3</v>
      </c>
    </row>
    <row r="8" spans="2:8" x14ac:dyDescent="0.35">
      <c r="B8" s="16">
        <v>45161</v>
      </c>
      <c r="C8" s="17">
        <v>65488.67</v>
      </c>
      <c r="D8" s="17">
        <v>65567.61</v>
      </c>
      <c r="E8" s="17">
        <v>65416.76</v>
      </c>
      <c r="F8" s="18">
        <v>65492.92</v>
      </c>
      <c r="G8" s="19" t="s">
        <v>56</v>
      </c>
      <c r="H8" s="20">
        <v>1E-4</v>
      </c>
    </row>
    <row r="9" spans="2:8" x14ac:dyDescent="0.35">
      <c r="B9" s="16">
        <v>45160</v>
      </c>
      <c r="C9" s="17">
        <v>65198.74</v>
      </c>
      <c r="D9" s="17">
        <v>65672.679999999993</v>
      </c>
      <c r="E9" s="17">
        <v>65191.01</v>
      </c>
      <c r="F9" s="18">
        <v>65488.67</v>
      </c>
      <c r="G9" s="19" t="s">
        <v>57</v>
      </c>
      <c r="H9" s="20">
        <v>4.4000000000000003E-3</v>
      </c>
    </row>
    <row r="10" spans="2:8" x14ac:dyDescent="0.35">
      <c r="B10" s="16">
        <v>45159</v>
      </c>
      <c r="C10" s="17">
        <v>64721.09</v>
      </c>
      <c r="D10" s="17">
        <v>65202.41</v>
      </c>
      <c r="E10" s="17">
        <v>64690.33</v>
      </c>
      <c r="F10" s="18">
        <v>65202.41</v>
      </c>
      <c r="G10" s="19" t="s">
        <v>58</v>
      </c>
      <c r="H10" s="20">
        <v>7.1000000000000004E-3</v>
      </c>
    </row>
    <row r="11" spans="2:8" x14ac:dyDescent="0.35">
      <c r="B11" s="16">
        <v>45156</v>
      </c>
      <c r="C11" s="17">
        <v>64469.75</v>
      </c>
      <c r="D11" s="17">
        <v>64784.47</v>
      </c>
      <c r="E11" s="17">
        <v>64450.400000000001</v>
      </c>
      <c r="F11" s="18">
        <v>64743.96</v>
      </c>
      <c r="G11" s="19" t="s">
        <v>59</v>
      </c>
      <c r="H11" s="20">
        <v>1.1999999999999999E-3</v>
      </c>
    </row>
    <row r="12" spans="2:8" x14ac:dyDescent="0.35">
      <c r="B12" s="16">
        <v>45155</v>
      </c>
      <c r="C12" s="17">
        <v>64625.279999999999</v>
      </c>
      <c r="D12" s="17">
        <v>64663.78</v>
      </c>
      <c r="E12" s="17">
        <v>64452.84</v>
      </c>
      <c r="F12" s="18">
        <v>64663.78</v>
      </c>
      <c r="G12" s="19" t="s">
        <v>60</v>
      </c>
      <c r="H12" s="20">
        <v>5.9999999999999995E-4</v>
      </c>
    </row>
    <row r="13" spans="2:8" x14ac:dyDescent="0.35">
      <c r="B13" s="16">
        <v>45154</v>
      </c>
      <c r="C13" s="17">
        <v>64928.98</v>
      </c>
      <c r="D13" s="17">
        <v>65128.21</v>
      </c>
      <c r="E13" s="17">
        <v>64549.58</v>
      </c>
      <c r="F13" s="21">
        <v>64625.279999999999</v>
      </c>
      <c r="G13" s="19" t="s">
        <v>61</v>
      </c>
      <c r="H13" s="22">
        <v>-4.7000000000000002E-3</v>
      </c>
    </row>
    <row r="14" spans="2:8" x14ac:dyDescent="0.35">
      <c r="B14" s="16">
        <v>45153</v>
      </c>
      <c r="C14" s="17">
        <v>65023.8</v>
      </c>
      <c r="D14" s="17">
        <v>65028.46</v>
      </c>
      <c r="E14" s="17">
        <v>64860.22</v>
      </c>
      <c r="F14" s="21">
        <v>64928.98</v>
      </c>
      <c r="G14" s="19" t="s">
        <v>62</v>
      </c>
      <c r="H14" s="22">
        <v>-4.3E-3</v>
      </c>
    </row>
    <row r="15" spans="2:8" x14ac:dyDescent="0.35">
      <c r="B15" s="16">
        <v>45152</v>
      </c>
      <c r="C15" s="17">
        <v>65325.37</v>
      </c>
      <c r="D15" s="17">
        <v>65358.76</v>
      </c>
      <c r="E15" s="17">
        <v>65183.22</v>
      </c>
      <c r="F15" s="21">
        <v>65210.49</v>
      </c>
      <c r="G15" s="19" t="s">
        <v>63</v>
      </c>
      <c r="H15" s="22">
        <v>-1.8E-3</v>
      </c>
    </row>
    <row r="16" spans="2:8" x14ac:dyDescent="0.35">
      <c r="B16" s="16">
        <v>45149</v>
      </c>
      <c r="C16" s="17">
        <v>65204.82</v>
      </c>
      <c r="D16" s="17">
        <v>65352.7</v>
      </c>
      <c r="E16" s="17">
        <v>65189.91</v>
      </c>
      <c r="F16" s="18">
        <v>65325.37</v>
      </c>
      <c r="G16" s="19" t="s">
        <v>64</v>
      </c>
      <c r="H16" s="20">
        <v>1.8E-3</v>
      </c>
    </row>
    <row r="17" spans="2:8" x14ac:dyDescent="0.35">
      <c r="B17" s="16">
        <v>45148</v>
      </c>
      <c r="C17" s="17">
        <v>64167.39</v>
      </c>
      <c r="D17" s="17">
        <v>65205.35</v>
      </c>
      <c r="E17" s="17">
        <v>64154.19</v>
      </c>
      <c r="F17" s="18">
        <v>65205.35</v>
      </c>
      <c r="G17" s="19" t="s">
        <v>65</v>
      </c>
      <c r="H17" s="20">
        <v>1.6199999999999999E-2</v>
      </c>
    </row>
    <row r="18" spans="2:8" x14ac:dyDescent="0.35">
      <c r="B18" s="16">
        <v>45147</v>
      </c>
      <c r="C18" s="17">
        <v>65385.45</v>
      </c>
      <c r="D18" s="17">
        <v>65396.93</v>
      </c>
      <c r="E18" s="17">
        <v>64167.39</v>
      </c>
      <c r="F18" s="21">
        <v>64167.39</v>
      </c>
      <c r="G18" s="19" t="s">
        <v>66</v>
      </c>
      <c r="H18" s="22">
        <v>-1.7500000000000002E-2</v>
      </c>
    </row>
    <row r="19" spans="2:8" x14ac:dyDescent="0.35">
      <c r="B19" s="16">
        <v>45146</v>
      </c>
      <c r="C19" s="17">
        <v>65336.71</v>
      </c>
      <c r="D19" s="17">
        <v>65393.68</v>
      </c>
      <c r="E19" s="17">
        <v>65212.959999999999</v>
      </c>
      <c r="F19" s="21">
        <v>65309.65</v>
      </c>
      <c r="G19" s="19" t="s">
        <v>67</v>
      </c>
      <c r="H19" s="22">
        <v>-4.0000000000000002E-4</v>
      </c>
    </row>
    <row r="20" spans="2:8" x14ac:dyDescent="0.35">
      <c r="B20" s="16">
        <v>45145</v>
      </c>
      <c r="C20" s="17">
        <v>65198.080000000002</v>
      </c>
      <c r="D20" s="17">
        <v>65340.27</v>
      </c>
      <c r="E20" s="17">
        <v>65192.01</v>
      </c>
      <c r="F20" s="18">
        <v>65336.800000000003</v>
      </c>
      <c r="G20" s="19" t="s">
        <v>68</v>
      </c>
      <c r="H20" s="20">
        <v>2.0999999999999999E-3</v>
      </c>
    </row>
    <row r="21" spans="2:8" x14ac:dyDescent="0.35">
      <c r="B21" s="16">
        <v>45142</v>
      </c>
      <c r="C21" s="17">
        <v>65263.06</v>
      </c>
      <c r="D21" s="17">
        <v>65309.66</v>
      </c>
      <c r="E21" s="17">
        <v>64910.29</v>
      </c>
      <c r="F21" s="21">
        <v>65198.080000000002</v>
      </c>
      <c r="G21" s="19" t="s">
        <v>69</v>
      </c>
      <c r="H21" s="22">
        <v>-1E-3</v>
      </c>
    </row>
    <row r="22" spans="2:8" x14ac:dyDescent="0.35">
      <c r="B22" s="16">
        <v>45141</v>
      </c>
      <c r="C22" s="17">
        <v>64267.360000000001</v>
      </c>
      <c r="D22" s="17">
        <v>65323.199999999997</v>
      </c>
      <c r="E22" s="17">
        <v>64267.360000000001</v>
      </c>
      <c r="F22" s="18">
        <v>65263.06</v>
      </c>
      <c r="G22" s="19" t="s">
        <v>70</v>
      </c>
      <c r="H22" s="20">
        <v>1.55E-2</v>
      </c>
    </row>
    <row r="23" spans="2:8" x14ac:dyDescent="0.35">
      <c r="B23" s="16">
        <v>45140</v>
      </c>
      <c r="C23" s="17">
        <v>64193.38</v>
      </c>
      <c r="D23" s="17">
        <v>64301.59</v>
      </c>
      <c r="E23" s="17">
        <v>63773.760000000002</v>
      </c>
      <c r="F23" s="18">
        <v>64267.360000000001</v>
      </c>
      <c r="G23" s="19" t="s">
        <v>71</v>
      </c>
      <c r="H23" s="20">
        <v>1.1999999999999999E-3</v>
      </c>
    </row>
    <row r="24" spans="2:8" x14ac:dyDescent="0.35">
      <c r="B24" s="16">
        <v>45139</v>
      </c>
      <c r="C24" s="17">
        <v>64337.3</v>
      </c>
      <c r="D24" s="17">
        <v>64340.24</v>
      </c>
      <c r="E24" s="17">
        <v>64003.17</v>
      </c>
      <c r="F24" s="21">
        <v>64192.2</v>
      </c>
      <c r="G24" s="19" t="s">
        <v>72</v>
      </c>
      <c r="H24" s="22">
        <v>-2.3E-3</v>
      </c>
    </row>
  </sheetData>
  <mergeCells count="1">
    <mergeCell ref="B3:H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7DEA-94C7-4271-8C52-28F800AAEBF7}">
  <sheetPr codeName="Sheet14"/>
  <dimension ref="A1:G49"/>
  <sheetViews>
    <sheetView zoomScale="64" workbookViewId="0">
      <selection activeCell="R5" sqref="R5"/>
    </sheetView>
  </sheetViews>
  <sheetFormatPr defaultRowHeight="14.5" x14ac:dyDescent="0.35"/>
  <cols>
    <col min="1" max="1" width="9.26953125" bestFit="1" customWidth="1"/>
    <col min="2" max="5" width="9" bestFit="1" customWidth="1"/>
  </cols>
  <sheetData>
    <row r="1" spans="1:7" x14ac:dyDescent="0.35">
      <c r="A1" s="44" t="s">
        <v>74</v>
      </c>
      <c r="B1" s="44"/>
      <c r="C1" s="44"/>
      <c r="D1" s="44"/>
      <c r="E1" s="44"/>
      <c r="F1" s="44"/>
      <c r="G1" s="44"/>
    </row>
    <row r="2" spans="1:7" x14ac:dyDescent="0.35">
      <c r="A2" s="14" t="s">
        <v>47</v>
      </c>
      <c r="B2" s="15" t="s">
        <v>48</v>
      </c>
      <c r="C2" s="15" t="s">
        <v>49</v>
      </c>
      <c r="D2" s="15" t="s">
        <v>50</v>
      </c>
      <c r="E2" s="15" t="s">
        <v>73</v>
      </c>
      <c r="F2" s="15" t="s">
        <v>51</v>
      </c>
      <c r="G2" s="15" t="s">
        <v>52</v>
      </c>
    </row>
    <row r="3" spans="1:7" x14ac:dyDescent="0.35">
      <c r="A3" s="16">
        <v>45166</v>
      </c>
      <c r="B3" s="17">
        <v>65558.91</v>
      </c>
      <c r="C3" s="17">
        <v>65924.67</v>
      </c>
      <c r="D3" s="17">
        <v>65558.91</v>
      </c>
      <c r="E3" s="18">
        <v>65909.179999999993</v>
      </c>
      <c r="F3" s="19" t="s">
        <v>53</v>
      </c>
      <c r="G3" s="20">
        <v>5.3E-3</v>
      </c>
    </row>
    <row r="4" spans="1:7" x14ac:dyDescent="0.35">
      <c r="A4" s="16">
        <v>45163</v>
      </c>
      <c r="B4" s="17">
        <v>65401.82</v>
      </c>
      <c r="C4" s="17">
        <v>65585.279999999999</v>
      </c>
      <c r="D4" s="17">
        <v>65401.82</v>
      </c>
      <c r="E4" s="18">
        <v>65558.91</v>
      </c>
      <c r="F4" s="19" t="s">
        <v>54</v>
      </c>
      <c r="G4" s="20">
        <v>2.3999999999999998E-3</v>
      </c>
    </row>
    <row r="5" spans="1:7" x14ac:dyDescent="0.35">
      <c r="A5" s="16">
        <v>45162</v>
      </c>
      <c r="B5" s="17">
        <v>65493.1</v>
      </c>
      <c r="C5" s="17">
        <v>66185.039999999994</v>
      </c>
      <c r="D5" s="17">
        <v>65374.39</v>
      </c>
      <c r="E5" s="21">
        <v>65401.82</v>
      </c>
      <c r="F5" s="19" t="s">
        <v>55</v>
      </c>
      <c r="G5" s="22">
        <v>-1.4E-3</v>
      </c>
    </row>
    <row r="6" spans="1:7" x14ac:dyDescent="0.35">
      <c r="A6" s="16">
        <v>45161</v>
      </c>
      <c r="B6" s="17">
        <v>65488.67</v>
      </c>
      <c r="C6" s="17">
        <v>65567.61</v>
      </c>
      <c r="D6" s="17">
        <v>65416.76</v>
      </c>
      <c r="E6" s="18">
        <v>65492.92</v>
      </c>
      <c r="F6" s="19" t="s">
        <v>56</v>
      </c>
      <c r="G6" s="20">
        <v>1E-4</v>
      </c>
    </row>
    <row r="7" spans="1:7" x14ac:dyDescent="0.35">
      <c r="A7" s="16">
        <v>45160</v>
      </c>
      <c r="B7" s="17">
        <v>65198.74</v>
      </c>
      <c r="C7" s="17">
        <v>65672.679999999993</v>
      </c>
      <c r="D7" s="17">
        <v>65191.01</v>
      </c>
      <c r="E7" s="18">
        <v>65488.67</v>
      </c>
      <c r="F7" s="19" t="s">
        <v>57</v>
      </c>
      <c r="G7" s="20">
        <v>4.4000000000000003E-3</v>
      </c>
    </row>
    <row r="8" spans="1:7" x14ac:dyDescent="0.35">
      <c r="A8" s="16">
        <v>45159</v>
      </c>
      <c r="B8" s="17">
        <v>64721.09</v>
      </c>
      <c r="C8" s="17">
        <v>65202.41</v>
      </c>
      <c r="D8" s="17">
        <v>64690.33</v>
      </c>
      <c r="E8" s="18">
        <v>65202.41</v>
      </c>
      <c r="F8" s="19" t="s">
        <v>58</v>
      </c>
      <c r="G8" s="20">
        <v>7.1000000000000004E-3</v>
      </c>
    </row>
    <row r="9" spans="1:7" x14ac:dyDescent="0.35">
      <c r="A9" s="16">
        <v>45156</v>
      </c>
      <c r="B9" s="17">
        <v>64469.75</v>
      </c>
      <c r="C9" s="17">
        <v>64784.47</v>
      </c>
      <c r="D9" s="17">
        <v>64450.400000000001</v>
      </c>
      <c r="E9" s="18">
        <v>64743.96</v>
      </c>
      <c r="F9" s="19" t="s">
        <v>59</v>
      </c>
      <c r="G9" s="20">
        <v>1.1999999999999999E-3</v>
      </c>
    </row>
    <row r="10" spans="1:7" x14ac:dyDescent="0.35">
      <c r="A10" s="16">
        <v>45155</v>
      </c>
      <c r="B10" s="17">
        <v>64625.279999999999</v>
      </c>
      <c r="C10" s="17">
        <v>64663.78</v>
      </c>
      <c r="D10" s="17">
        <v>64452.84</v>
      </c>
      <c r="E10" s="18">
        <v>64663.78</v>
      </c>
      <c r="F10" s="19" t="s">
        <v>60</v>
      </c>
      <c r="G10" s="20">
        <v>5.9999999999999995E-4</v>
      </c>
    </row>
    <row r="11" spans="1:7" x14ac:dyDescent="0.35">
      <c r="A11" s="16">
        <v>45154</v>
      </c>
      <c r="B11" s="17">
        <v>64928.98</v>
      </c>
      <c r="C11" s="17">
        <v>65128.21</v>
      </c>
      <c r="D11" s="17">
        <v>64549.58</v>
      </c>
      <c r="E11" s="21">
        <v>64625.279999999999</v>
      </c>
      <c r="F11" s="19" t="s">
        <v>61</v>
      </c>
      <c r="G11" s="22">
        <v>-4.7000000000000002E-3</v>
      </c>
    </row>
    <row r="12" spans="1:7" x14ac:dyDescent="0.35">
      <c r="A12" s="16">
        <v>45153</v>
      </c>
      <c r="B12" s="17">
        <v>65023.8</v>
      </c>
      <c r="C12" s="17">
        <v>65028.46</v>
      </c>
      <c r="D12" s="17">
        <v>64860.22</v>
      </c>
      <c r="E12" s="21">
        <v>64928.98</v>
      </c>
      <c r="F12" s="19" t="s">
        <v>62</v>
      </c>
      <c r="G12" s="22">
        <v>-4.3E-3</v>
      </c>
    </row>
    <row r="13" spans="1:7" x14ac:dyDescent="0.35">
      <c r="A13" s="16">
        <v>45152</v>
      </c>
      <c r="B13" s="17">
        <v>65325.37</v>
      </c>
      <c r="C13" s="17">
        <v>65358.76</v>
      </c>
      <c r="D13" s="17">
        <v>65183.22</v>
      </c>
      <c r="E13" s="21">
        <v>65210.49</v>
      </c>
      <c r="F13" s="19" t="s">
        <v>63</v>
      </c>
      <c r="G13" s="22">
        <v>-1.8E-3</v>
      </c>
    </row>
    <row r="14" spans="1:7" x14ac:dyDescent="0.35">
      <c r="A14" s="16">
        <v>45149</v>
      </c>
      <c r="B14" s="17">
        <v>65204.82</v>
      </c>
      <c r="C14" s="17">
        <v>65352.7</v>
      </c>
      <c r="D14" s="17">
        <v>65189.91</v>
      </c>
      <c r="E14" s="18">
        <v>65325.37</v>
      </c>
      <c r="F14" s="19" t="s">
        <v>64</v>
      </c>
      <c r="G14" s="20">
        <v>1.8E-3</v>
      </c>
    </row>
    <row r="15" spans="1:7" x14ac:dyDescent="0.35">
      <c r="A15" s="16">
        <v>45148</v>
      </c>
      <c r="B15" s="17">
        <v>64167.39</v>
      </c>
      <c r="C15" s="17">
        <v>65205.35</v>
      </c>
      <c r="D15" s="17">
        <v>64154.19</v>
      </c>
      <c r="E15" s="18">
        <v>65205.35</v>
      </c>
      <c r="F15" s="19" t="s">
        <v>65</v>
      </c>
      <c r="G15" s="20">
        <v>1.6199999999999999E-2</v>
      </c>
    </row>
    <row r="16" spans="1:7" x14ac:dyDescent="0.35">
      <c r="A16" s="16">
        <v>45147</v>
      </c>
      <c r="B16" s="17">
        <v>65385.45</v>
      </c>
      <c r="C16" s="17">
        <v>65396.93</v>
      </c>
      <c r="D16" s="17">
        <v>64167.39</v>
      </c>
      <c r="E16" s="21">
        <v>64167.39</v>
      </c>
      <c r="F16" s="19" t="s">
        <v>66</v>
      </c>
      <c r="G16" s="22">
        <v>-1.7500000000000002E-2</v>
      </c>
    </row>
    <row r="17" spans="1:7" x14ac:dyDescent="0.35">
      <c r="A17" s="16">
        <v>45146</v>
      </c>
      <c r="B17" s="17">
        <v>65336.71</v>
      </c>
      <c r="C17" s="17">
        <v>65393.68</v>
      </c>
      <c r="D17" s="17">
        <v>65212.959999999999</v>
      </c>
      <c r="E17" s="21">
        <v>65309.65</v>
      </c>
      <c r="F17" s="19" t="s">
        <v>67</v>
      </c>
      <c r="G17" s="22">
        <v>-4.0000000000000002E-4</v>
      </c>
    </row>
    <row r="18" spans="1:7" x14ac:dyDescent="0.35">
      <c r="A18" s="16">
        <v>45145</v>
      </c>
      <c r="B18" s="17">
        <v>65198.080000000002</v>
      </c>
      <c r="C18" s="17">
        <v>65340.27</v>
      </c>
      <c r="D18" s="17">
        <v>65192.01</v>
      </c>
      <c r="E18" s="18">
        <v>65336.800000000003</v>
      </c>
      <c r="F18" s="19" t="s">
        <v>68</v>
      </c>
      <c r="G18" s="20">
        <v>2.0999999999999999E-3</v>
      </c>
    </row>
    <row r="19" spans="1:7" x14ac:dyDescent="0.35">
      <c r="A19" s="16">
        <v>45142</v>
      </c>
      <c r="B19" s="17">
        <v>65263.06</v>
      </c>
      <c r="C19" s="17">
        <v>65309.66</v>
      </c>
      <c r="D19" s="17">
        <v>64910.29</v>
      </c>
      <c r="E19" s="21">
        <v>65198.080000000002</v>
      </c>
      <c r="F19" s="19" t="s">
        <v>69</v>
      </c>
      <c r="G19" s="22">
        <v>-1E-3</v>
      </c>
    </row>
    <row r="20" spans="1:7" x14ac:dyDescent="0.35">
      <c r="A20" s="16">
        <v>45141</v>
      </c>
      <c r="B20" s="17">
        <v>64267.360000000001</v>
      </c>
      <c r="C20" s="17">
        <v>65323.199999999997</v>
      </c>
      <c r="D20" s="17">
        <v>64267.360000000001</v>
      </c>
      <c r="E20" s="18">
        <v>65263.06</v>
      </c>
      <c r="F20" s="19" t="s">
        <v>70</v>
      </c>
      <c r="G20" s="20">
        <v>1.55E-2</v>
      </c>
    </row>
    <row r="21" spans="1:7" x14ac:dyDescent="0.35">
      <c r="A21" s="16">
        <v>45140</v>
      </c>
      <c r="B21" s="17">
        <v>64193.38</v>
      </c>
      <c r="C21" s="17">
        <v>64301.59</v>
      </c>
      <c r="D21" s="17">
        <v>63773.760000000002</v>
      </c>
      <c r="E21" s="18">
        <v>64267.360000000001</v>
      </c>
      <c r="F21" s="19" t="s">
        <v>71</v>
      </c>
      <c r="G21" s="20">
        <v>1.1999999999999999E-3</v>
      </c>
    </row>
    <row r="22" spans="1:7" x14ac:dyDescent="0.35">
      <c r="A22" s="16">
        <v>45139</v>
      </c>
      <c r="B22" s="17">
        <v>64337.3</v>
      </c>
      <c r="C22" s="17">
        <v>64340.24</v>
      </c>
      <c r="D22" s="17">
        <v>64003.17</v>
      </c>
      <c r="E22" s="21">
        <v>64192.2</v>
      </c>
      <c r="F22" s="19" t="s">
        <v>72</v>
      </c>
      <c r="G22" s="22">
        <v>-2.3E-3</v>
      </c>
    </row>
    <row r="28" spans="1:7" x14ac:dyDescent="0.35">
      <c r="A28" s="43"/>
      <c r="B28" s="43"/>
      <c r="C28" s="43"/>
      <c r="D28" s="43"/>
      <c r="E28" s="43"/>
      <c r="F28" s="43"/>
      <c r="G28" s="43"/>
    </row>
    <row r="29" spans="1:7" x14ac:dyDescent="0.35">
      <c r="A29" s="25"/>
      <c r="B29" s="23"/>
      <c r="C29" s="23"/>
      <c r="D29" s="23"/>
      <c r="E29" s="23"/>
      <c r="F29" s="23"/>
      <c r="G29" s="23"/>
    </row>
    <row r="30" spans="1:7" x14ac:dyDescent="0.35">
      <c r="A30" s="26"/>
      <c r="B30" s="27"/>
      <c r="C30" s="27"/>
      <c r="D30" s="27"/>
      <c r="E30" s="28"/>
      <c r="F30" s="24"/>
      <c r="G30" s="29"/>
    </row>
    <row r="31" spans="1:7" x14ac:dyDescent="0.35">
      <c r="A31" s="26"/>
      <c r="B31" s="27"/>
      <c r="C31" s="27"/>
      <c r="D31" s="27"/>
      <c r="E31" s="28"/>
      <c r="F31" s="24"/>
      <c r="G31" s="29"/>
    </row>
    <row r="32" spans="1:7" x14ac:dyDescent="0.35">
      <c r="A32" s="26"/>
      <c r="B32" s="27"/>
      <c r="C32" s="27"/>
      <c r="D32" s="27"/>
      <c r="E32" s="30"/>
      <c r="F32" s="24"/>
      <c r="G32" s="31"/>
    </row>
    <row r="33" spans="1:7" x14ac:dyDescent="0.35">
      <c r="A33" s="26"/>
      <c r="B33" s="27"/>
      <c r="C33" s="27"/>
      <c r="D33" s="27"/>
      <c r="E33" s="28"/>
      <c r="F33" s="24"/>
      <c r="G33" s="29"/>
    </row>
    <row r="34" spans="1:7" x14ac:dyDescent="0.35">
      <c r="A34" s="26"/>
      <c r="B34" s="27"/>
      <c r="C34" s="27"/>
      <c r="D34" s="27"/>
      <c r="E34" s="28"/>
      <c r="F34" s="24"/>
      <c r="G34" s="29"/>
    </row>
    <row r="35" spans="1:7" x14ac:dyDescent="0.35">
      <c r="A35" s="26"/>
      <c r="B35" s="27"/>
      <c r="C35" s="27"/>
      <c r="D35" s="27"/>
      <c r="E35" s="28"/>
      <c r="F35" s="24"/>
      <c r="G35" s="29"/>
    </row>
    <row r="36" spans="1:7" x14ac:dyDescent="0.35">
      <c r="A36" s="26"/>
      <c r="B36" s="27"/>
      <c r="C36" s="27"/>
      <c r="D36" s="27"/>
      <c r="E36" s="28"/>
      <c r="F36" s="24"/>
      <c r="G36" s="29"/>
    </row>
    <row r="37" spans="1:7" x14ac:dyDescent="0.35">
      <c r="A37" s="26"/>
      <c r="B37" s="27"/>
      <c r="C37" s="27"/>
      <c r="D37" s="27"/>
      <c r="E37" s="28"/>
      <c r="F37" s="24"/>
      <c r="G37" s="29"/>
    </row>
    <row r="38" spans="1:7" x14ac:dyDescent="0.35">
      <c r="A38" s="26"/>
      <c r="B38" s="27"/>
      <c r="C38" s="27"/>
      <c r="D38" s="27"/>
      <c r="E38" s="30"/>
      <c r="F38" s="24"/>
      <c r="G38" s="31"/>
    </row>
    <row r="39" spans="1:7" x14ac:dyDescent="0.35">
      <c r="A39" s="26"/>
      <c r="B39" s="27"/>
      <c r="C39" s="27"/>
      <c r="D39" s="27"/>
      <c r="E39" s="30"/>
      <c r="F39" s="24"/>
      <c r="G39" s="31"/>
    </row>
    <row r="40" spans="1:7" x14ac:dyDescent="0.35">
      <c r="A40" s="26"/>
      <c r="B40" s="27"/>
      <c r="C40" s="27"/>
      <c r="D40" s="27"/>
      <c r="E40" s="30"/>
      <c r="F40" s="24"/>
      <c r="G40" s="31"/>
    </row>
    <row r="41" spans="1:7" x14ac:dyDescent="0.35">
      <c r="A41" s="26"/>
      <c r="B41" s="27"/>
      <c r="C41" s="27"/>
      <c r="D41" s="27"/>
      <c r="E41" s="28"/>
      <c r="F41" s="24"/>
      <c r="G41" s="29"/>
    </row>
    <row r="42" spans="1:7" x14ac:dyDescent="0.35">
      <c r="A42" s="26"/>
      <c r="B42" s="27"/>
      <c r="C42" s="27"/>
      <c r="D42" s="27"/>
      <c r="E42" s="28"/>
      <c r="F42" s="24"/>
      <c r="G42" s="29"/>
    </row>
    <row r="43" spans="1:7" x14ac:dyDescent="0.35">
      <c r="A43" s="26"/>
      <c r="B43" s="27"/>
      <c r="C43" s="27"/>
      <c r="D43" s="27"/>
      <c r="E43" s="30"/>
      <c r="F43" s="24"/>
      <c r="G43" s="31"/>
    </row>
    <row r="44" spans="1:7" x14ac:dyDescent="0.35">
      <c r="A44" s="26"/>
      <c r="B44" s="27"/>
      <c r="C44" s="27"/>
      <c r="D44" s="27"/>
      <c r="E44" s="30"/>
      <c r="F44" s="24"/>
      <c r="G44" s="31"/>
    </row>
    <row r="45" spans="1:7" x14ac:dyDescent="0.35">
      <c r="A45" s="26"/>
      <c r="B45" s="27"/>
      <c r="C45" s="27"/>
      <c r="D45" s="27"/>
      <c r="E45" s="28"/>
      <c r="F45" s="24"/>
      <c r="G45" s="29"/>
    </row>
    <row r="46" spans="1:7" x14ac:dyDescent="0.35">
      <c r="A46" s="26"/>
      <c r="B46" s="27"/>
      <c r="C46" s="27"/>
      <c r="D46" s="27"/>
      <c r="E46" s="30"/>
      <c r="F46" s="24"/>
      <c r="G46" s="31"/>
    </row>
    <row r="47" spans="1:7" x14ac:dyDescent="0.35">
      <c r="A47" s="26"/>
      <c r="B47" s="27"/>
      <c r="C47" s="27"/>
      <c r="D47" s="27"/>
      <c r="E47" s="28"/>
      <c r="F47" s="24"/>
      <c r="G47" s="29"/>
    </row>
    <row r="48" spans="1:7" x14ac:dyDescent="0.35">
      <c r="A48" s="26"/>
      <c r="B48" s="27"/>
      <c r="C48" s="27"/>
      <c r="D48" s="27"/>
      <c r="E48" s="28"/>
      <c r="F48" s="24"/>
      <c r="G48" s="29"/>
    </row>
    <row r="49" spans="1:7" x14ac:dyDescent="0.35">
      <c r="A49" s="26"/>
      <c r="B49" s="27"/>
      <c r="C49" s="27"/>
      <c r="D49" s="27"/>
      <c r="E49" s="30"/>
      <c r="F49" s="24"/>
      <c r="G49" s="31"/>
    </row>
  </sheetData>
  <mergeCells count="2">
    <mergeCell ref="A1:G1"/>
    <mergeCell ref="A28:G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2B1-A617-4AAC-855D-232DE549E961}">
  <sheetPr codeName="Sheet15"/>
  <dimension ref="B2:H23"/>
  <sheetViews>
    <sheetView topLeftCell="B18" zoomScale="63" workbookViewId="0">
      <selection activeCell="V38" sqref="V38"/>
    </sheetView>
  </sheetViews>
  <sheetFormatPr defaultRowHeight="14.5" x14ac:dyDescent="0.35"/>
  <cols>
    <col min="2" max="2" width="9.26953125" bestFit="1" customWidth="1"/>
  </cols>
  <sheetData>
    <row r="2" spans="2:8" x14ac:dyDescent="0.35">
      <c r="B2" s="44" t="s">
        <v>74</v>
      </c>
      <c r="C2" s="44"/>
      <c r="D2" s="44"/>
      <c r="E2" s="44"/>
      <c r="F2" s="44"/>
      <c r="G2" s="44"/>
      <c r="H2" s="44"/>
    </row>
    <row r="3" spans="2:8" x14ac:dyDescent="0.35">
      <c r="B3" s="14" t="s">
        <v>47</v>
      </c>
      <c r="C3" s="15" t="s">
        <v>48</v>
      </c>
      <c r="D3" s="15" t="s">
        <v>49</v>
      </c>
      <c r="E3" s="15" t="s">
        <v>50</v>
      </c>
      <c r="F3" s="15" t="s">
        <v>73</v>
      </c>
      <c r="G3" s="15" t="s">
        <v>51</v>
      </c>
      <c r="H3" s="15" t="s">
        <v>52</v>
      </c>
    </row>
    <row r="4" spans="2:8" x14ac:dyDescent="0.35">
      <c r="B4" s="16">
        <v>45166</v>
      </c>
      <c r="C4" s="17">
        <v>65558.91</v>
      </c>
      <c r="D4" s="17">
        <v>65924.67</v>
      </c>
      <c r="E4" s="17">
        <v>65558.91</v>
      </c>
      <c r="F4" s="18">
        <v>65909.179999999993</v>
      </c>
      <c r="G4" s="19" t="s">
        <v>53</v>
      </c>
      <c r="H4" s="20">
        <v>5.3E-3</v>
      </c>
    </row>
    <row r="5" spans="2:8" x14ac:dyDescent="0.35">
      <c r="B5" s="16">
        <v>45163</v>
      </c>
      <c r="C5" s="17">
        <v>65401.82</v>
      </c>
      <c r="D5" s="17">
        <v>65585.279999999999</v>
      </c>
      <c r="E5" s="17">
        <v>65401.82</v>
      </c>
      <c r="F5" s="18">
        <v>65558.91</v>
      </c>
      <c r="G5" s="19" t="s">
        <v>54</v>
      </c>
      <c r="H5" s="20">
        <v>2.3999999999999998E-3</v>
      </c>
    </row>
    <row r="6" spans="2:8" x14ac:dyDescent="0.35">
      <c r="B6" s="16">
        <v>45162</v>
      </c>
      <c r="C6" s="17">
        <v>65493.1</v>
      </c>
      <c r="D6" s="17">
        <v>66185.039999999994</v>
      </c>
      <c r="E6" s="17">
        <v>65374.39</v>
      </c>
      <c r="F6" s="21">
        <v>65401.82</v>
      </c>
      <c r="G6" s="19" t="s">
        <v>55</v>
      </c>
      <c r="H6" s="22">
        <v>-1.4E-3</v>
      </c>
    </row>
    <row r="7" spans="2:8" x14ac:dyDescent="0.35">
      <c r="B7" s="16">
        <v>45161</v>
      </c>
      <c r="C7" s="17">
        <v>65488.67</v>
      </c>
      <c r="D7" s="17">
        <v>65567.61</v>
      </c>
      <c r="E7" s="17">
        <v>65416.76</v>
      </c>
      <c r="F7" s="18">
        <v>65492.92</v>
      </c>
      <c r="G7" s="19" t="s">
        <v>56</v>
      </c>
      <c r="H7" s="20">
        <v>1E-4</v>
      </c>
    </row>
    <row r="8" spans="2:8" x14ac:dyDescent="0.35">
      <c r="B8" s="16">
        <v>45160</v>
      </c>
      <c r="C8" s="17">
        <v>65198.74</v>
      </c>
      <c r="D8" s="17">
        <v>65672.679999999993</v>
      </c>
      <c r="E8" s="17">
        <v>65191.01</v>
      </c>
      <c r="F8" s="18">
        <v>65488.67</v>
      </c>
      <c r="G8" s="19" t="s">
        <v>57</v>
      </c>
      <c r="H8" s="20">
        <v>4.4000000000000003E-3</v>
      </c>
    </row>
    <row r="9" spans="2:8" x14ac:dyDescent="0.35">
      <c r="B9" s="16">
        <v>45159</v>
      </c>
      <c r="C9" s="17">
        <v>64721.09</v>
      </c>
      <c r="D9" s="17">
        <v>65202.41</v>
      </c>
      <c r="E9" s="17">
        <v>64690.33</v>
      </c>
      <c r="F9" s="18">
        <v>65202.41</v>
      </c>
      <c r="G9" s="19" t="s">
        <v>58</v>
      </c>
      <c r="H9" s="20">
        <v>7.1000000000000004E-3</v>
      </c>
    </row>
    <row r="10" spans="2:8" x14ac:dyDescent="0.35">
      <c r="B10" s="16">
        <v>45156</v>
      </c>
      <c r="C10" s="17">
        <v>64469.75</v>
      </c>
      <c r="D10" s="17">
        <v>64784.47</v>
      </c>
      <c r="E10" s="17">
        <v>64450.400000000001</v>
      </c>
      <c r="F10" s="18">
        <v>64743.96</v>
      </c>
      <c r="G10" s="19" t="s">
        <v>59</v>
      </c>
      <c r="H10" s="20">
        <v>1.1999999999999999E-3</v>
      </c>
    </row>
    <row r="11" spans="2:8" x14ac:dyDescent="0.35">
      <c r="B11" s="16">
        <v>45155</v>
      </c>
      <c r="C11" s="17">
        <v>64625.279999999999</v>
      </c>
      <c r="D11" s="17">
        <v>64663.78</v>
      </c>
      <c r="E11" s="17">
        <v>64452.84</v>
      </c>
      <c r="F11" s="18">
        <v>64663.78</v>
      </c>
      <c r="G11" s="19" t="s">
        <v>60</v>
      </c>
      <c r="H11" s="20">
        <v>5.9999999999999995E-4</v>
      </c>
    </row>
    <row r="12" spans="2:8" x14ac:dyDescent="0.35">
      <c r="B12" s="16">
        <v>45154</v>
      </c>
      <c r="C12" s="17">
        <v>64928.98</v>
      </c>
      <c r="D12" s="17">
        <v>65128.21</v>
      </c>
      <c r="E12" s="17">
        <v>64549.58</v>
      </c>
      <c r="F12" s="21">
        <v>64625.279999999999</v>
      </c>
      <c r="G12" s="19" t="s">
        <v>61</v>
      </c>
      <c r="H12" s="22">
        <v>-4.7000000000000002E-3</v>
      </c>
    </row>
    <row r="13" spans="2:8" x14ac:dyDescent="0.35">
      <c r="B13" s="16">
        <v>45153</v>
      </c>
      <c r="C13" s="17">
        <v>65023.8</v>
      </c>
      <c r="D13" s="17">
        <v>65028.46</v>
      </c>
      <c r="E13" s="17">
        <v>64860.22</v>
      </c>
      <c r="F13" s="21">
        <v>64928.98</v>
      </c>
      <c r="G13" s="19" t="s">
        <v>62</v>
      </c>
      <c r="H13" s="22">
        <v>-4.3E-3</v>
      </c>
    </row>
    <row r="14" spans="2:8" x14ac:dyDescent="0.35">
      <c r="B14" s="16">
        <v>45152</v>
      </c>
      <c r="C14" s="17">
        <v>65325.37</v>
      </c>
      <c r="D14" s="17">
        <v>65358.76</v>
      </c>
      <c r="E14" s="17">
        <v>65183.22</v>
      </c>
      <c r="F14" s="21">
        <v>65210.49</v>
      </c>
      <c r="G14" s="19" t="s">
        <v>63</v>
      </c>
      <c r="H14" s="22">
        <v>-1.8E-3</v>
      </c>
    </row>
    <row r="15" spans="2:8" x14ac:dyDescent="0.35">
      <c r="B15" s="16">
        <v>45149</v>
      </c>
      <c r="C15" s="17">
        <v>65204.82</v>
      </c>
      <c r="D15" s="17">
        <v>65352.7</v>
      </c>
      <c r="E15" s="17">
        <v>65189.91</v>
      </c>
      <c r="F15" s="18">
        <v>65325.37</v>
      </c>
      <c r="G15" s="19" t="s">
        <v>64</v>
      </c>
      <c r="H15" s="20">
        <v>1.8E-3</v>
      </c>
    </row>
    <row r="16" spans="2:8" x14ac:dyDescent="0.35">
      <c r="B16" s="16">
        <v>45148</v>
      </c>
      <c r="C16" s="17">
        <v>64167.39</v>
      </c>
      <c r="D16" s="17">
        <v>65205.35</v>
      </c>
      <c r="E16" s="17">
        <v>64154.19</v>
      </c>
      <c r="F16" s="18">
        <v>65205.35</v>
      </c>
      <c r="G16" s="19" t="s">
        <v>65</v>
      </c>
      <c r="H16" s="20">
        <v>1.6199999999999999E-2</v>
      </c>
    </row>
    <row r="17" spans="2:8" x14ac:dyDescent="0.35">
      <c r="B17" s="16">
        <v>45147</v>
      </c>
      <c r="C17" s="17">
        <v>65385.45</v>
      </c>
      <c r="D17" s="17">
        <v>65396.93</v>
      </c>
      <c r="E17" s="17">
        <v>64167.39</v>
      </c>
      <c r="F17" s="21">
        <v>64167.39</v>
      </c>
      <c r="G17" s="19" t="s">
        <v>66</v>
      </c>
      <c r="H17" s="22">
        <v>-1.7500000000000002E-2</v>
      </c>
    </row>
    <row r="18" spans="2:8" x14ac:dyDescent="0.35">
      <c r="B18" s="16">
        <v>45146</v>
      </c>
      <c r="C18" s="17">
        <v>65336.71</v>
      </c>
      <c r="D18" s="17">
        <v>65393.68</v>
      </c>
      <c r="E18" s="17">
        <v>65212.959999999999</v>
      </c>
      <c r="F18" s="21">
        <v>65309.65</v>
      </c>
      <c r="G18" s="19" t="s">
        <v>67</v>
      </c>
      <c r="H18" s="22">
        <v>-4.0000000000000002E-4</v>
      </c>
    </row>
    <row r="19" spans="2:8" x14ac:dyDescent="0.35">
      <c r="B19" s="16">
        <v>45145</v>
      </c>
      <c r="C19" s="17">
        <v>65198.080000000002</v>
      </c>
      <c r="D19" s="17">
        <v>65340.27</v>
      </c>
      <c r="E19" s="17">
        <v>65192.01</v>
      </c>
      <c r="F19" s="18">
        <v>65336.800000000003</v>
      </c>
      <c r="G19" s="19" t="s">
        <v>68</v>
      </c>
      <c r="H19" s="20">
        <v>2.0999999999999999E-3</v>
      </c>
    </row>
    <row r="20" spans="2:8" x14ac:dyDescent="0.35">
      <c r="B20" s="16">
        <v>45142</v>
      </c>
      <c r="C20" s="17">
        <v>65263.06</v>
      </c>
      <c r="D20" s="17">
        <v>65309.66</v>
      </c>
      <c r="E20" s="17">
        <v>64910.29</v>
      </c>
      <c r="F20" s="21">
        <v>65198.080000000002</v>
      </c>
      <c r="G20" s="19" t="s">
        <v>69</v>
      </c>
      <c r="H20" s="22">
        <v>-1E-3</v>
      </c>
    </row>
    <row r="21" spans="2:8" x14ac:dyDescent="0.35">
      <c r="B21" s="16">
        <v>45141</v>
      </c>
      <c r="C21" s="17">
        <v>64267.360000000001</v>
      </c>
      <c r="D21" s="17">
        <v>65323.199999999997</v>
      </c>
      <c r="E21" s="17">
        <v>64267.360000000001</v>
      </c>
      <c r="F21" s="18">
        <v>65263.06</v>
      </c>
      <c r="G21" s="19" t="s">
        <v>70</v>
      </c>
      <c r="H21" s="20">
        <v>1.55E-2</v>
      </c>
    </row>
    <row r="22" spans="2:8" x14ac:dyDescent="0.35">
      <c r="B22" s="16">
        <v>45140</v>
      </c>
      <c r="C22" s="17">
        <v>64193.38</v>
      </c>
      <c r="D22" s="17">
        <v>64301.59</v>
      </c>
      <c r="E22" s="17">
        <v>63773.760000000002</v>
      </c>
      <c r="F22" s="18">
        <v>64267.360000000001</v>
      </c>
      <c r="G22" s="19" t="s">
        <v>71</v>
      </c>
      <c r="H22" s="20">
        <v>1.1999999999999999E-3</v>
      </c>
    </row>
    <row r="23" spans="2:8" x14ac:dyDescent="0.35">
      <c r="B23" s="16">
        <v>45139</v>
      </c>
      <c r="C23" s="17">
        <v>64337.3</v>
      </c>
      <c r="D23" s="17">
        <v>64340.24</v>
      </c>
      <c r="E23" s="17">
        <v>64003.17</v>
      </c>
      <c r="F23" s="21">
        <v>64192.2</v>
      </c>
      <c r="G23" s="19" t="s">
        <v>72</v>
      </c>
      <c r="H23" s="22">
        <v>-2.3E-3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546F-91B8-43AC-A948-94E2B1E2811D}">
  <sheetPr codeName="Sheet16"/>
  <dimension ref="A1:G22"/>
  <sheetViews>
    <sheetView topLeftCell="C1" zoomScale="57" workbookViewId="0">
      <selection activeCell="L8" sqref="L8"/>
    </sheetView>
  </sheetViews>
  <sheetFormatPr defaultRowHeight="14.5" x14ac:dyDescent="0.35"/>
  <cols>
    <col min="1" max="1" width="9.26953125" bestFit="1" customWidth="1"/>
    <col min="3" max="5" width="9.81640625" bestFit="1" customWidth="1"/>
  </cols>
  <sheetData>
    <row r="1" spans="1:7" x14ac:dyDescent="0.35">
      <c r="A1" s="44" t="s">
        <v>74</v>
      </c>
      <c r="B1" s="44"/>
      <c r="C1" s="44"/>
      <c r="D1" s="44"/>
      <c r="E1" s="44"/>
      <c r="F1" s="44"/>
      <c r="G1" s="44"/>
    </row>
    <row r="2" spans="1:7" x14ac:dyDescent="0.35">
      <c r="A2" s="14" t="s">
        <v>47</v>
      </c>
      <c r="B2" s="15" t="s">
        <v>48</v>
      </c>
      <c r="C2" s="15" t="s">
        <v>49</v>
      </c>
      <c r="D2" s="15" t="s">
        <v>50</v>
      </c>
      <c r="E2" s="15" t="s">
        <v>73</v>
      </c>
      <c r="F2" s="15" t="s">
        <v>51</v>
      </c>
      <c r="G2" s="15" t="s">
        <v>52</v>
      </c>
    </row>
    <row r="3" spans="1:7" x14ac:dyDescent="0.35">
      <c r="A3" s="16">
        <v>45166</v>
      </c>
      <c r="B3" s="17">
        <v>65558.91</v>
      </c>
      <c r="C3" s="17">
        <v>65924.67</v>
      </c>
      <c r="D3" s="17">
        <v>65558.91</v>
      </c>
      <c r="E3" s="18">
        <v>65909.179999999993</v>
      </c>
      <c r="F3" s="19" t="s">
        <v>53</v>
      </c>
      <c r="G3" s="20">
        <v>5.3E-3</v>
      </c>
    </row>
    <row r="4" spans="1:7" x14ac:dyDescent="0.35">
      <c r="A4" s="16">
        <v>45163</v>
      </c>
      <c r="B4" s="17">
        <v>65401.82</v>
      </c>
      <c r="C4" s="17">
        <v>65585.279999999999</v>
      </c>
      <c r="D4" s="17">
        <v>65401.82</v>
      </c>
      <c r="E4" s="18">
        <v>65558.91</v>
      </c>
      <c r="F4" s="19" t="s">
        <v>54</v>
      </c>
      <c r="G4" s="20">
        <v>2.3999999999999998E-3</v>
      </c>
    </row>
    <row r="5" spans="1:7" x14ac:dyDescent="0.35">
      <c r="A5" s="16">
        <v>45162</v>
      </c>
      <c r="B5" s="17">
        <v>65493.1</v>
      </c>
      <c r="C5" s="17">
        <v>66185.039999999994</v>
      </c>
      <c r="D5" s="17">
        <v>65374.39</v>
      </c>
      <c r="E5" s="21">
        <v>65401.82</v>
      </c>
      <c r="F5" s="19" t="s">
        <v>55</v>
      </c>
      <c r="G5" s="22">
        <v>-1.4E-3</v>
      </c>
    </row>
    <row r="6" spans="1:7" x14ac:dyDescent="0.35">
      <c r="A6" s="16">
        <v>45161</v>
      </c>
      <c r="B6" s="17">
        <v>65488.67</v>
      </c>
      <c r="C6" s="17">
        <v>65567.61</v>
      </c>
      <c r="D6" s="17">
        <v>65416.76</v>
      </c>
      <c r="E6" s="18">
        <v>65492.92</v>
      </c>
      <c r="F6" s="19" t="s">
        <v>56</v>
      </c>
      <c r="G6" s="20">
        <v>1E-4</v>
      </c>
    </row>
    <row r="7" spans="1:7" x14ac:dyDescent="0.35">
      <c r="A7" s="16">
        <v>45160</v>
      </c>
      <c r="B7" s="17">
        <v>65198.74</v>
      </c>
      <c r="C7" s="17">
        <v>65672.679999999993</v>
      </c>
      <c r="D7" s="17">
        <v>65191.01</v>
      </c>
      <c r="E7" s="18">
        <v>65488.67</v>
      </c>
      <c r="F7" s="19" t="s">
        <v>57</v>
      </c>
      <c r="G7" s="20">
        <v>4.4000000000000003E-3</v>
      </c>
    </row>
    <row r="8" spans="1:7" x14ac:dyDescent="0.35">
      <c r="A8" s="16">
        <v>45159</v>
      </c>
      <c r="B8" s="17">
        <v>64721.09</v>
      </c>
      <c r="C8" s="17">
        <v>65202.41</v>
      </c>
      <c r="D8" s="17">
        <v>64690.33</v>
      </c>
      <c r="E8" s="18">
        <v>65202.41</v>
      </c>
      <c r="F8" s="19" t="s">
        <v>58</v>
      </c>
      <c r="G8" s="20">
        <v>7.1000000000000004E-3</v>
      </c>
    </row>
    <row r="9" spans="1:7" x14ac:dyDescent="0.35">
      <c r="A9" s="16">
        <v>45156</v>
      </c>
      <c r="B9" s="17">
        <v>64469.75</v>
      </c>
      <c r="C9" s="17">
        <v>64784.47</v>
      </c>
      <c r="D9" s="17">
        <v>64450.400000000001</v>
      </c>
      <c r="E9" s="18">
        <v>64743.96</v>
      </c>
      <c r="F9" s="19" t="s">
        <v>59</v>
      </c>
      <c r="G9" s="20">
        <v>1.1999999999999999E-3</v>
      </c>
    </row>
    <row r="10" spans="1:7" x14ac:dyDescent="0.35">
      <c r="A10" s="16">
        <v>45155</v>
      </c>
      <c r="B10" s="17">
        <v>64625.279999999999</v>
      </c>
      <c r="C10" s="17">
        <v>64663.78</v>
      </c>
      <c r="D10" s="17">
        <v>64452.84</v>
      </c>
      <c r="E10" s="18">
        <v>64663.78</v>
      </c>
      <c r="F10" s="19" t="s">
        <v>60</v>
      </c>
      <c r="G10" s="20">
        <v>5.9999999999999995E-4</v>
      </c>
    </row>
    <row r="11" spans="1:7" x14ac:dyDescent="0.35">
      <c r="A11" s="16">
        <v>45154</v>
      </c>
      <c r="B11" s="17">
        <v>64928.98</v>
      </c>
      <c r="C11" s="17">
        <v>65128.21</v>
      </c>
      <c r="D11" s="17">
        <v>64549.58</v>
      </c>
      <c r="E11" s="21">
        <v>64625.279999999999</v>
      </c>
      <c r="F11" s="19" t="s">
        <v>61</v>
      </c>
      <c r="G11" s="22">
        <v>-4.7000000000000002E-3</v>
      </c>
    </row>
    <row r="12" spans="1:7" x14ac:dyDescent="0.35">
      <c r="A12" s="16">
        <v>45153</v>
      </c>
      <c r="B12" s="17">
        <v>65023.8</v>
      </c>
      <c r="C12" s="17">
        <v>65028.46</v>
      </c>
      <c r="D12" s="17">
        <v>64860.22</v>
      </c>
      <c r="E12" s="21">
        <v>64928.98</v>
      </c>
      <c r="F12" s="19" t="s">
        <v>62</v>
      </c>
      <c r="G12" s="22">
        <v>-4.3E-3</v>
      </c>
    </row>
    <row r="13" spans="1:7" x14ac:dyDescent="0.35">
      <c r="A13" s="16">
        <v>45152</v>
      </c>
      <c r="B13" s="17">
        <v>65325.37</v>
      </c>
      <c r="C13" s="17">
        <v>65358.76</v>
      </c>
      <c r="D13" s="17">
        <v>65183.22</v>
      </c>
      <c r="E13" s="21">
        <v>65210.49</v>
      </c>
      <c r="F13" s="19" t="s">
        <v>63</v>
      </c>
      <c r="G13" s="22">
        <v>-1.8E-3</v>
      </c>
    </row>
    <row r="14" spans="1:7" x14ac:dyDescent="0.35">
      <c r="A14" s="16">
        <v>45149</v>
      </c>
      <c r="B14" s="17">
        <v>65204.82</v>
      </c>
      <c r="C14" s="17">
        <v>65352.7</v>
      </c>
      <c r="D14" s="17">
        <v>65189.91</v>
      </c>
      <c r="E14" s="18">
        <v>65325.37</v>
      </c>
      <c r="F14" s="19" t="s">
        <v>64</v>
      </c>
      <c r="G14" s="20">
        <v>1.8E-3</v>
      </c>
    </row>
    <row r="15" spans="1:7" x14ac:dyDescent="0.35">
      <c r="A15" s="16">
        <v>45148</v>
      </c>
      <c r="B15" s="17">
        <v>64167.39</v>
      </c>
      <c r="C15" s="17">
        <v>65205.35</v>
      </c>
      <c r="D15" s="17">
        <v>64154.19</v>
      </c>
      <c r="E15" s="18">
        <v>65205.35</v>
      </c>
      <c r="F15" s="19" t="s">
        <v>65</v>
      </c>
      <c r="G15" s="20">
        <v>1.6199999999999999E-2</v>
      </c>
    </row>
    <row r="16" spans="1:7" x14ac:dyDescent="0.35">
      <c r="A16" s="16">
        <v>45147</v>
      </c>
      <c r="B16" s="17">
        <v>65385.45</v>
      </c>
      <c r="C16" s="17">
        <v>65396.93</v>
      </c>
      <c r="D16" s="17">
        <v>64167.39</v>
      </c>
      <c r="E16" s="21">
        <v>64167.39</v>
      </c>
      <c r="F16" s="19" t="s">
        <v>66</v>
      </c>
      <c r="G16" s="22">
        <v>-1.7500000000000002E-2</v>
      </c>
    </row>
    <row r="17" spans="1:7" x14ac:dyDescent="0.35">
      <c r="A17" s="16">
        <v>45146</v>
      </c>
      <c r="B17" s="17">
        <v>65336.71</v>
      </c>
      <c r="C17" s="17">
        <v>65393.68</v>
      </c>
      <c r="D17" s="17">
        <v>65212.959999999999</v>
      </c>
      <c r="E17" s="21">
        <v>65309.65</v>
      </c>
      <c r="F17" s="19" t="s">
        <v>67</v>
      </c>
      <c r="G17" s="22">
        <v>-4.0000000000000002E-4</v>
      </c>
    </row>
    <row r="18" spans="1:7" x14ac:dyDescent="0.35">
      <c r="A18" s="16">
        <v>45145</v>
      </c>
      <c r="B18" s="17">
        <v>65198.080000000002</v>
      </c>
      <c r="C18" s="17">
        <v>65340.27</v>
      </c>
      <c r="D18" s="17">
        <v>65192.01</v>
      </c>
      <c r="E18" s="18">
        <v>65336.800000000003</v>
      </c>
      <c r="F18" s="19" t="s">
        <v>68</v>
      </c>
      <c r="G18" s="20">
        <v>2.0999999999999999E-3</v>
      </c>
    </row>
    <row r="19" spans="1:7" x14ac:dyDescent="0.35">
      <c r="A19" s="16">
        <v>45142</v>
      </c>
      <c r="B19" s="17">
        <v>65263.06</v>
      </c>
      <c r="C19" s="17">
        <v>65309.66</v>
      </c>
      <c r="D19" s="17">
        <v>64910.29</v>
      </c>
      <c r="E19" s="21">
        <v>65198.080000000002</v>
      </c>
      <c r="F19" s="19" t="s">
        <v>69</v>
      </c>
      <c r="G19" s="22">
        <v>-1E-3</v>
      </c>
    </row>
    <row r="20" spans="1:7" x14ac:dyDescent="0.35">
      <c r="A20" s="16">
        <v>45141</v>
      </c>
      <c r="B20" s="17">
        <v>64267.360000000001</v>
      </c>
      <c r="C20" s="17">
        <v>65323.199999999997</v>
      </c>
      <c r="D20" s="17">
        <v>64267.360000000001</v>
      </c>
      <c r="E20" s="18">
        <v>65263.06</v>
      </c>
      <c r="F20" s="19" t="s">
        <v>70</v>
      </c>
      <c r="G20" s="20">
        <v>1.55E-2</v>
      </c>
    </row>
    <row r="21" spans="1:7" x14ac:dyDescent="0.35">
      <c r="A21" s="16">
        <v>45140</v>
      </c>
      <c r="B21" s="17">
        <v>64193.38</v>
      </c>
      <c r="C21" s="17">
        <v>64301.59</v>
      </c>
      <c r="D21" s="17">
        <v>63773.760000000002</v>
      </c>
      <c r="E21" s="18">
        <v>64267.360000000001</v>
      </c>
      <c r="F21" s="19" t="s">
        <v>71</v>
      </c>
      <c r="G21" s="20">
        <v>1.1999999999999999E-3</v>
      </c>
    </row>
    <row r="22" spans="1:7" x14ac:dyDescent="0.35">
      <c r="A22" s="16">
        <v>45139</v>
      </c>
      <c r="B22" s="17">
        <v>64337.3</v>
      </c>
      <c r="C22" s="17">
        <v>64340.24</v>
      </c>
      <c r="D22" s="17">
        <v>64003.17</v>
      </c>
      <c r="E22" s="21">
        <v>64192.2</v>
      </c>
      <c r="F22" s="19" t="s">
        <v>72</v>
      </c>
      <c r="G22" s="22">
        <v>-2.3E-3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A9F6-2AAD-4087-9577-791EA15C24F1}">
  <sheetPr codeName="Sheet17"/>
  <dimension ref="A3:G40"/>
  <sheetViews>
    <sheetView zoomScale="52" workbookViewId="0">
      <selection activeCell="V16" sqref="V16"/>
    </sheetView>
  </sheetViews>
  <sheetFormatPr defaultRowHeight="14.5" x14ac:dyDescent="0.35"/>
  <cols>
    <col min="1" max="1" width="16" customWidth="1"/>
    <col min="2" max="2" width="16.08984375" customWidth="1"/>
    <col min="3" max="3" width="15.36328125" customWidth="1"/>
    <col min="4" max="4" width="17.26953125" customWidth="1"/>
    <col min="5" max="5" width="14.453125" customWidth="1"/>
  </cols>
  <sheetData>
    <row r="3" spans="1:3" x14ac:dyDescent="0.35">
      <c r="A3" s="4" t="s">
        <v>1</v>
      </c>
      <c r="B3" s="5" t="s">
        <v>2</v>
      </c>
      <c r="C3" s="6" t="s">
        <v>3</v>
      </c>
    </row>
    <row r="4" spans="1:3" x14ac:dyDescent="0.35">
      <c r="A4" s="2">
        <v>1990</v>
      </c>
      <c r="B4" s="1">
        <v>100000</v>
      </c>
      <c r="C4" s="3">
        <v>200000</v>
      </c>
    </row>
    <row r="5" spans="1:3" x14ac:dyDescent="0.35">
      <c r="A5" s="2">
        <v>1991</v>
      </c>
      <c r="B5" s="1">
        <v>200000</v>
      </c>
      <c r="C5" s="3">
        <v>200000</v>
      </c>
    </row>
    <row r="6" spans="1:3" x14ac:dyDescent="0.35">
      <c r="A6" s="2">
        <v>1992</v>
      </c>
      <c r="B6" s="1">
        <v>300000</v>
      </c>
      <c r="C6" s="3">
        <v>400000</v>
      </c>
    </row>
    <row r="7" spans="1:3" x14ac:dyDescent="0.35">
      <c r="A7" s="2">
        <v>1993</v>
      </c>
      <c r="B7" s="1">
        <v>150000</v>
      </c>
      <c r="C7" s="3">
        <v>500000</v>
      </c>
    </row>
    <row r="8" spans="1:3" x14ac:dyDescent="0.35">
      <c r="A8" s="2">
        <v>1994</v>
      </c>
      <c r="B8" s="1">
        <v>100000</v>
      </c>
      <c r="C8" s="3">
        <v>500000</v>
      </c>
    </row>
    <row r="9" spans="1:3" x14ac:dyDescent="0.35">
      <c r="A9" s="2">
        <v>1995</v>
      </c>
      <c r="B9" s="1">
        <v>500000</v>
      </c>
      <c r="C9" s="3">
        <v>500000</v>
      </c>
    </row>
    <row r="10" spans="1:3" x14ac:dyDescent="0.35">
      <c r="A10" s="2">
        <v>1996</v>
      </c>
      <c r="B10" s="1">
        <v>400000</v>
      </c>
      <c r="C10" s="3">
        <v>1000000</v>
      </c>
    </row>
    <row r="11" spans="1:3" x14ac:dyDescent="0.35">
      <c r="A11" s="2">
        <v>1997</v>
      </c>
      <c r="B11" s="1">
        <v>3500000</v>
      </c>
      <c r="C11" s="3">
        <v>3000000</v>
      </c>
    </row>
    <row r="12" spans="1:3" x14ac:dyDescent="0.35">
      <c r="A12" s="7">
        <v>1998</v>
      </c>
      <c r="B12" s="8">
        <v>2000000</v>
      </c>
      <c r="C12" s="9">
        <v>3000000</v>
      </c>
    </row>
    <row r="19" spans="1:7" x14ac:dyDescent="0.35">
      <c r="A19" s="44" t="s">
        <v>74</v>
      </c>
      <c r="B19" s="44"/>
      <c r="C19" s="44"/>
      <c r="D19" s="44"/>
      <c r="E19" s="44"/>
      <c r="F19" s="44"/>
      <c r="G19" s="44"/>
    </row>
    <row r="20" spans="1:7" x14ac:dyDescent="0.35">
      <c r="A20" s="14" t="s">
        <v>47</v>
      </c>
      <c r="B20" s="15" t="s">
        <v>48</v>
      </c>
      <c r="C20" s="15" t="s">
        <v>49</v>
      </c>
      <c r="D20" s="15" t="s">
        <v>50</v>
      </c>
      <c r="E20" s="15" t="s">
        <v>73</v>
      </c>
      <c r="F20" s="15" t="s">
        <v>51</v>
      </c>
      <c r="G20" s="15" t="s">
        <v>52</v>
      </c>
    </row>
    <row r="21" spans="1:7" x14ac:dyDescent="0.35">
      <c r="A21" s="16">
        <v>45166</v>
      </c>
      <c r="B21" s="17">
        <v>65558.91</v>
      </c>
      <c r="C21" s="17">
        <v>65924.67</v>
      </c>
      <c r="D21" s="17">
        <v>65558.91</v>
      </c>
      <c r="E21" s="18">
        <v>65909.179999999993</v>
      </c>
      <c r="F21" s="19" t="s">
        <v>53</v>
      </c>
      <c r="G21" s="20">
        <v>5.3E-3</v>
      </c>
    </row>
    <row r="22" spans="1:7" x14ac:dyDescent="0.35">
      <c r="A22" s="16">
        <v>45163</v>
      </c>
      <c r="B22" s="17">
        <v>65401.82</v>
      </c>
      <c r="C22" s="17">
        <v>65585.279999999999</v>
      </c>
      <c r="D22" s="17">
        <v>65401.82</v>
      </c>
      <c r="E22" s="18">
        <v>65558.91</v>
      </c>
      <c r="F22" s="19" t="s">
        <v>54</v>
      </c>
      <c r="G22" s="20">
        <v>2.3999999999999998E-3</v>
      </c>
    </row>
    <row r="23" spans="1:7" x14ac:dyDescent="0.35">
      <c r="A23" s="16">
        <v>45162</v>
      </c>
      <c r="B23" s="17">
        <v>65493.1</v>
      </c>
      <c r="C23" s="17">
        <v>66185.039999999994</v>
      </c>
      <c r="D23" s="17">
        <v>65374.39</v>
      </c>
      <c r="E23" s="21">
        <v>65401.82</v>
      </c>
      <c r="F23" s="19" t="s">
        <v>55</v>
      </c>
      <c r="G23" s="22">
        <v>-1.4E-3</v>
      </c>
    </row>
    <row r="24" spans="1:7" x14ac:dyDescent="0.35">
      <c r="A24" s="16">
        <v>45161</v>
      </c>
      <c r="B24" s="17">
        <v>65488.67</v>
      </c>
      <c r="C24" s="17">
        <v>65567.61</v>
      </c>
      <c r="D24" s="17">
        <v>65416.76</v>
      </c>
      <c r="E24" s="18">
        <v>65492.92</v>
      </c>
      <c r="F24" s="19" t="s">
        <v>56</v>
      </c>
      <c r="G24" s="20">
        <v>1E-4</v>
      </c>
    </row>
    <row r="25" spans="1:7" x14ac:dyDescent="0.35">
      <c r="A25" s="16">
        <v>45160</v>
      </c>
      <c r="B25" s="17">
        <v>65198.74</v>
      </c>
      <c r="C25" s="17">
        <v>65672.679999999993</v>
      </c>
      <c r="D25" s="17">
        <v>65191.01</v>
      </c>
      <c r="E25" s="18">
        <v>65488.67</v>
      </c>
      <c r="F25" s="19" t="s">
        <v>57</v>
      </c>
      <c r="G25" s="20">
        <v>4.4000000000000003E-3</v>
      </c>
    </row>
    <row r="26" spans="1:7" x14ac:dyDescent="0.35">
      <c r="A26" s="16">
        <v>45159</v>
      </c>
      <c r="B26" s="17">
        <v>64721.09</v>
      </c>
      <c r="C26" s="17">
        <v>65202.41</v>
      </c>
      <c r="D26" s="17">
        <v>64690.33</v>
      </c>
      <c r="E26" s="18">
        <v>65202.41</v>
      </c>
      <c r="F26" s="19" t="s">
        <v>58</v>
      </c>
      <c r="G26" s="20">
        <v>7.1000000000000004E-3</v>
      </c>
    </row>
    <row r="27" spans="1:7" x14ac:dyDescent="0.35">
      <c r="A27" s="16">
        <v>45156</v>
      </c>
      <c r="B27" s="17">
        <v>64469.75</v>
      </c>
      <c r="C27" s="17">
        <v>64784.47</v>
      </c>
      <c r="D27" s="17">
        <v>64450.400000000001</v>
      </c>
      <c r="E27" s="18">
        <v>64743.96</v>
      </c>
      <c r="F27" s="19" t="s">
        <v>59</v>
      </c>
      <c r="G27" s="20">
        <v>1.1999999999999999E-3</v>
      </c>
    </row>
    <row r="28" spans="1:7" x14ac:dyDescent="0.35">
      <c r="A28" s="16">
        <v>45155</v>
      </c>
      <c r="B28" s="17">
        <v>64625.279999999999</v>
      </c>
      <c r="C28" s="17">
        <v>64663.78</v>
      </c>
      <c r="D28" s="17">
        <v>64452.84</v>
      </c>
      <c r="E28" s="18">
        <v>64663.78</v>
      </c>
      <c r="F28" s="19" t="s">
        <v>60</v>
      </c>
      <c r="G28" s="20">
        <v>5.9999999999999995E-4</v>
      </c>
    </row>
    <row r="29" spans="1:7" x14ac:dyDescent="0.35">
      <c r="A29" s="16">
        <v>45154</v>
      </c>
      <c r="B29" s="17">
        <v>64928.98</v>
      </c>
      <c r="C29" s="17">
        <v>65128.21</v>
      </c>
      <c r="D29" s="17">
        <v>64549.58</v>
      </c>
      <c r="E29" s="21">
        <v>64625.279999999999</v>
      </c>
      <c r="F29" s="19" t="s">
        <v>61</v>
      </c>
      <c r="G29" s="22">
        <v>-4.7000000000000002E-3</v>
      </c>
    </row>
    <row r="30" spans="1:7" x14ac:dyDescent="0.35">
      <c r="A30" s="16">
        <v>45153</v>
      </c>
      <c r="B30" s="17">
        <v>65023.8</v>
      </c>
      <c r="C30" s="17">
        <v>65028.46</v>
      </c>
      <c r="D30" s="17">
        <v>64860.22</v>
      </c>
      <c r="E30" s="21">
        <v>64928.98</v>
      </c>
      <c r="F30" s="19" t="s">
        <v>62</v>
      </c>
      <c r="G30" s="22">
        <v>-4.3E-3</v>
      </c>
    </row>
    <row r="31" spans="1:7" x14ac:dyDescent="0.35">
      <c r="A31" s="16">
        <v>45152</v>
      </c>
      <c r="B31" s="17">
        <v>65325.37</v>
      </c>
      <c r="C31" s="17">
        <v>65358.76</v>
      </c>
      <c r="D31" s="17">
        <v>65183.22</v>
      </c>
      <c r="E31" s="21">
        <v>65210.49</v>
      </c>
      <c r="F31" s="19" t="s">
        <v>63</v>
      </c>
      <c r="G31" s="22">
        <v>-1.8E-3</v>
      </c>
    </row>
    <row r="32" spans="1:7" x14ac:dyDescent="0.35">
      <c r="A32" s="16">
        <v>45149</v>
      </c>
      <c r="B32" s="17">
        <v>65204.82</v>
      </c>
      <c r="C32" s="17">
        <v>65352.7</v>
      </c>
      <c r="D32" s="17">
        <v>65189.91</v>
      </c>
      <c r="E32" s="18">
        <v>65325.37</v>
      </c>
      <c r="F32" s="19" t="s">
        <v>64</v>
      </c>
      <c r="G32" s="20">
        <v>1.8E-3</v>
      </c>
    </row>
    <row r="33" spans="1:7" x14ac:dyDescent="0.35">
      <c r="A33" s="16">
        <v>45148</v>
      </c>
      <c r="B33" s="17">
        <v>64167.39</v>
      </c>
      <c r="C33" s="17">
        <v>65205.35</v>
      </c>
      <c r="D33" s="17">
        <v>64154.19</v>
      </c>
      <c r="E33" s="18">
        <v>65205.35</v>
      </c>
      <c r="F33" s="19" t="s">
        <v>65</v>
      </c>
      <c r="G33" s="20">
        <v>1.6199999999999999E-2</v>
      </c>
    </row>
    <row r="34" spans="1:7" x14ac:dyDescent="0.35">
      <c r="A34" s="16">
        <v>45147</v>
      </c>
      <c r="B34" s="17">
        <v>65385.45</v>
      </c>
      <c r="C34" s="17">
        <v>65396.93</v>
      </c>
      <c r="D34" s="17">
        <v>64167.39</v>
      </c>
      <c r="E34" s="21">
        <v>64167.39</v>
      </c>
      <c r="F34" s="19" t="s">
        <v>66</v>
      </c>
      <c r="G34" s="22">
        <v>-1.7500000000000002E-2</v>
      </c>
    </row>
    <row r="35" spans="1:7" x14ac:dyDescent="0.35">
      <c r="A35" s="16">
        <v>45146</v>
      </c>
      <c r="B35" s="17">
        <v>65336.71</v>
      </c>
      <c r="C35" s="17">
        <v>65393.68</v>
      </c>
      <c r="D35" s="17">
        <v>65212.959999999999</v>
      </c>
      <c r="E35" s="21">
        <v>65309.65</v>
      </c>
      <c r="F35" s="19" t="s">
        <v>67</v>
      </c>
      <c r="G35" s="22">
        <v>-4.0000000000000002E-4</v>
      </c>
    </row>
    <row r="36" spans="1:7" x14ac:dyDescent="0.35">
      <c r="A36" s="16">
        <v>45145</v>
      </c>
      <c r="B36" s="17">
        <v>65198.080000000002</v>
      </c>
      <c r="C36" s="17">
        <v>65340.27</v>
      </c>
      <c r="D36" s="17">
        <v>65192.01</v>
      </c>
      <c r="E36" s="18">
        <v>65336.800000000003</v>
      </c>
      <c r="F36" s="19" t="s">
        <v>68</v>
      </c>
      <c r="G36" s="20">
        <v>2.0999999999999999E-3</v>
      </c>
    </row>
    <row r="37" spans="1:7" x14ac:dyDescent="0.35">
      <c r="A37" s="16">
        <v>45142</v>
      </c>
      <c r="B37" s="17">
        <v>65263.06</v>
      </c>
      <c r="C37" s="17">
        <v>65309.66</v>
      </c>
      <c r="D37" s="17">
        <v>64910.29</v>
      </c>
      <c r="E37" s="21">
        <v>65198.080000000002</v>
      </c>
      <c r="F37" s="19" t="s">
        <v>69</v>
      </c>
      <c r="G37" s="22">
        <v>-1E-3</v>
      </c>
    </row>
    <row r="38" spans="1:7" x14ac:dyDescent="0.35">
      <c r="A38" s="16">
        <v>45141</v>
      </c>
      <c r="B38" s="17">
        <v>64267.360000000001</v>
      </c>
      <c r="C38" s="17">
        <v>65323.199999999997</v>
      </c>
      <c r="D38" s="17">
        <v>64267.360000000001</v>
      </c>
      <c r="E38" s="18">
        <v>65263.06</v>
      </c>
      <c r="F38" s="19" t="s">
        <v>70</v>
      </c>
      <c r="G38" s="20">
        <v>1.55E-2</v>
      </c>
    </row>
    <row r="39" spans="1:7" x14ac:dyDescent="0.35">
      <c r="A39" s="16">
        <v>45140</v>
      </c>
      <c r="B39" s="17">
        <v>64193.38</v>
      </c>
      <c r="C39" s="17">
        <v>64301.59</v>
      </c>
      <c r="D39" s="17">
        <v>63773.760000000002</v>
      </c>
      <c r="E39" s="18">
        <v>64267.360000000001</v>
      </c>
      <c r="F39" s="19" t="s">
        <v>71</v>
      </c>
      <c r="G39" s="20">
        <v>1.1999999999999999E-3</v>
      </c>
    </row>
    <row r="40" spans="1:7" x14ac:dyDescent="0.35">
      <c r="A40" s="16">
        <v>45139</v>
      </c>
      <c r="B40" s="17">
        <v>64337.3</v>
      </c>
      <c r="C40" s="17">
        <v>64340.24</v>
      </c>
      <c r="D40" s="17">
        <v>64003.17</v>
      </c>
      <c r="E40" s="21">
        <v>64192.2</v>
      </c>
      <c r="F40" s="19" t="s">
        <v>72</v>
      </c>
      <c r="G40" s="22">
        <v>-2.3E-3</v>
      </c>
    </row>
  </sheetData>
  <mergeCells count="1">
    <mergeCell ref="A19:G19"/>
  </mergeCell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8262-BA7D-4E47-9A77-616228506095}">
  <sheetPr codeName="Sheet18"/>
  <dimension ref="A2:C12"/>
  <sheetViews>
    <sheetView topLeftCell="A13" zoomScale="101" workbookViewId="0">
      <selection activeCell="E23" sqref="E23"/>
    </sheetView>
  </sheetViews>
  <sheetFormatPr defaultRowHeight="14.5" x14ac:dyDescent="0.35"/>
  <cols>
    <col min="1" max="1" width="11.90625" customWidth="1"/>
  </cols>
  <sheetData>
    <row r="2" spans="1:3" x14ac:dyDescent="0.35">
      <c r="A2" s="1" t="s">
        <v>6</v>
      </c>
      <c r="B2" s="1" t="s">
        <v>0</v>
      </c>
      <c r="C2" s="1" t="s">
        <v>2</v>
      </c>
    </row>
    <row r="3" spans="1:3" x14ac:dyDescent="0.35">
      <c r="A3" s="1" t="s">
        <v>5</v>
      </c>
      <c r="B3" s="1" t="s">
        <v>75</v>
      </c>
      <c r="C3" s="1">
        <v>100000</v>
      </c>
    </row>
    <row r="4" spans="1:3" x14ac:dyDescent="0.35">
      <c r="A4" s="1"/>
      <c r="B4" s="1" t="s">
        <v>76</v>
      </c>
      <c r="C4" s="1">
        <v>200000</v>
      </c>
    </row>
    <row r="5" spans="1:3" x14ac:dyDescent="0.35">
      <c r="A5" s="1"/>
      <c r="B5" s="1" t="s">
        <v>77</v>
      </c>
      <c r="C5" s="1">
        <v>200000</v>
      </c>
    </row>
    <row r="6" spans="1:3" x14ac:dyDescent="0.35">
      <c r="A6" s="1" t="s">
        <v>7</v>
      </c>
      <c r="B6" s="1" t="s">
        <v>78</v>
      </c>
      <c r="C6" s="1">
        <v>100000</v>
      </c>
    </row>
    <row r="7" spans="1:3" x14ac:dyDescent="0.35">
      <c r="A7" s="1"/>
      <c r="B7" s="1" t="s">
        <v>79</v>
      </c>
      <c r="C7" s="1">
        <v>150000</v>
      </c>
    </row>
    <row r="8" spans="1:3" x14ac:dyDescent="0.35">
      <c r="A8" s="1"/>
      <c r="B8" s="1" t="s">
        <v>80</v>
      </c>
      <c r="C8" s="1">
        <v>135000</v>
      </c>
    </row>
    <row r="9" spans="1:3" x14ac:dyDescent="0.35">
      <c r="A9" s="1"/>
      <c r="B9" s="1" t="s">
        <v>81</v>
      </c>
      <c r="C9" s="1">
        <v>200000</v>
      </c>
    </row>
    <row r="10" spans="1:3" x14ac:dyDescent="0.35">
      <c r="A10" s="1" t="s">
        <v>8</v>
      </c>
      <c r="B10" s="1" t="s">
        <v>82</v>
      </c>
      <c r="C10" s="1">
        <v>150000</v>
      </c>
    </row>
    <row r="11" spans="1:3" x14ac:dyDescent="0.35">
      <c r="A11" s="1"/>
      <c r="B11" s="1" t="s">
        <v>83</v>
      </c>
      <c r="C11" s="1">
        <v>200000</v>
      </c>
    </row>
    <row r="12" spans="1:3" x14ac:dyDescent="0.35">
      <c r="A12" s="1"/>
      <c r="B12" s="1" t="s">
        <v>84</v>
      </c>
      <c r="C12" s="1">
        <v>300000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A3F8-3BD1-44E2-8149-B5CDD0188A3D}">
  <sheetPr codeName="Sheet21"/>
  <dimension ref="A1:I21"/>
  <sheetViews>
    <sheetView topLeftCell="A3" zoomScale="90" workbookViewId="0">
      <selection activeCell="B3" sqref="B3:C4"/>
    </sheetView>
  </sheetViews>
  <sheetFormatPr defaultRowHeight="14.5" x14ac:dyDescent="0.35"/>
  <cols>
    <col min="1" max="1" width="5.36328125" customWidth="1"/>
    <col min="2" max="2" width="11.90625" bestFit="1" customWidth="1"/>
    <col min="4" max="4" width="5.90625" customWidth="1"/>
    <col min="5" max="5" width="11.6328125" bestFit="1" customWidth="1"/>
  </cols>
  <sheetData>
    <row r="1" spans="1:9" x14ac:dyDescent="0.35">
      <c r="A1" s="25"/>
      <c r="B1" s="23"/>
      <c r="C1" s="23"/>
      <c r="D1" s="23"/>
      <c r="E1" s="23"/>
      <c r="F1" s="23"/>
      <c r="G1" s="23"/>
    </row>
    <row r="2" spans="1:9" x14ac:dyDescent="0.35">
      <c r="A2" s="26"/>
      <c r="B2" s="27"/>
      <c r="C2" s="27"/>
      <c r="D2" s="27"/>
      <c r="E2" s="28"/>
      <c r="F2" s="24"/>
      <c r="G2" s="29"/>
    </row>
    <row r="3" spans="1:9" x14ac:dyDescent="0.35">
      <c r="A3" s="26"/>
      <c r="B3" s="32"/>
      <c r="C3" s="32"/>
      <c r="D3" s="27"/>
      <c r="E3" s="33" t="s">
        <v>85</v>
      </c>
      <c r="F3" s="34" t="s">
        <v>86</v>
      </c>
      <c r="G3" s="29"/>
      <c r="I3" t="s">
        <v>96</v>
      </c>
    </row>
    <row r="4" spans="1:9" x14ac:dyDescent="0.35">
      <c r="A4" s="26"/>
      <c r="B4" s="32"/>
      <c r="C4" s="27"/>
      <c r="D4" s="27"/>
      <c r="E4" s="33" t="s">
        <v>87</v>
      </c>
      <c r="F4" s="19">
        <v>10</v>
      </c>
      <c r="G4" s="31"/>
      <c r="H4" s="1" t="s">
        <v>92</v>
      </c>
      <c r="I4" s="1">
        <v>10</v>
      </c>
    </row>
    <row r="5" spans="1:9" x14ac:dyDescent="0.35">
      <c r="A5" s="26"/>
      <c r="B5" s="27"/>
      <c r="C5" s="27"/>
      <c r="D5" s="27"/>
      <c r="E5" s="33" t="s">
        <v>88</v>
      </c>
      <c r="F5" s="19">
        <v>30</v>
      </c>
      <c r="G5" s="29"/>
      <c r="H5" s="1" t="s">
        <v>93</v>
      </c>
      <c r="I5" s="1">
        <v>10</v>
      </c>
    </row>
    <row r="6" spans="1:9" x14ac:dyDescent="0.35">
      <c r="A6" s="26"/>
      <c r="B6" s="27"/>
      <c r="C6" s="27"/>
      <c r="D6" s="27"/>
      <c r="E6" s="33" t="s">
        <v>89</v>
      </c>
      <c r="F6" s="19">
        <v>60</v>
      </c>
      <c r="G6" s="29"/>
      <c r="H6" s="1" t="s">
        <v>94</v>
      </c>
      <c r="I6" s="1">
        <f>F9-(I4+I5)</f>
        <v>260</v>
      </c>
    </row>
    <row r="7" spans="1:9" x14ac:dyDescent="0.35">
      <c r="A7" s="26"/>
      <c r="B7" s="27"/>
      <c r="C7" s="27"/>
      <c r="D7" s="27"/>
      <c r="E7" s="33" t="s">
        <v>90</v>
      </c>
      <c r="F7" s="19">
        <v>80</v>
      </c>
      <c r="G7" s="29"/>
    </row>
    <row r="8" spans="1:9" x14ac:dyDescent="0.35">
      <c r="A8" s="26"/>
      <c r="B8" s="27"/>
      <c r="C8" s="27"/>
      <c r="D8" s="27"/>
      <c r="E8" s="33" t="s">
        <v>91</v>
      </c>
      <c r="F8" s="19">
        <v>100</v>
      </c>
      <c r="G8" s="29"/>
    </row>
    <row r="9" spans="1:9" x14ac:dyDescent="0.35">
      <c r="A9" s="26"/>
      <c r="B9" s="27"/>
      <c r="C9" s="27"/>
      <c r="D9" s="27"/>
      <c r="E9" s="33" t="s">
        <v>95</v>
      </c>
      <c r="F9" s="19">
        <f>SUM(F4:F8)</f>
        <v>280</v>
      </c>
      <c r="G9" s="29"/>
    </row>
    <row r="10" spans="1:9" x14ac:dyDescent="0.35">
      <c r="A10" s="26"/>
      <c r="B10" s="27"/>
      <c r="C10" s="27"/>
      <c r="D10" s="27"/>
      <c r="E10" s="30"/>
      <c r="F10" s="24"/>
      <c r="G10" s="31"/>
    </row>
    <row r="11" spans="1:9" x14ac:dyDescent="0.35">
      <c r="A11" s="26"/>
      <c r="B11" s="27"/>
      <c r="C11" s="27"/>
      <c r="D11" s="27"/>
      <c r="E11" s="30"/>
      <c r="F11" s="24"/>
      <c r="G11" s="31"/>
    </row>
    <row r="12" spans="1:9" x14ac:dyDescent="0.35">
      <c r="A12" s="26"/>
      <c r="B12" s="27"/>
      <c r="C12" s="27"/>
      <c r="D12" s="27"/>
      <c r="E12" s="30"/>
      <c r="F12" s="24"/>
      <c r="G12" s="31"/>
    </row>
    <row r="13" spans="1:9" x14ac:dyDescent="0.35">
      <c r="A13" s="26"/>
      <c r="B13" s="27"/>
      <c r="C13" s="27"/>
      <c r="D13" s="27"/>
      <c r="E13" s="28"/>
      <c r="F13" s="24"/>
      <c r="G13" s="29"/>
    </row>
    <row r="14" spans="1:9" x14ac:dyDescent="0.35">
      <c r="A14" s="26"/>
      <c r="B14" s="27"/>
      <c r="C14" s="27"/>
      <c r="D14" s="27"/>
      <c r="E14" s="28"/>
      <c r="F14" s="24"/>
      <c r="G14" s="29"/>
    </row>
    <row r="15" spans="1:9" x14ac:dyDescent="0.35">
      <c r="A15" s="26"/>
      <c r="B15" s="27"/>
      <c r="C15" s="27"/>
      <c r="D15" s="27"/>
      <c r="E15" s="30"/>
      <c r="F15" s="24"/>
      <c r="G15" s="31"/>
    </row>
    <row r="16" spans="1:9" x14ac:dyDescent="0.35">
      <c r="A16" s="26"/>
      <c r="B16" s="27"/>
      <c r="C16" s="27"/>
      <c r="D16" s="27"/>
      <c r="E16" s="30"/>
      <c r="F16" s="24"/>
      <c r="G16" s="31"/>
    </row>
    <row r="17" spans="1:7" x14ac:dyDescent="0.35">
      <c r="A17" s="26"/>
      <c r="B17" s="27"/>
      <c r="C17" s="27"/>
      <c r="D17" s="27"/>
      <c r="E17" s="28"/>
      <c r="F17" s="24"/>
      <c r="G17" s="29"/>
    </row>
    <row r="18" spans="1:7" x14ac:dyDescent="0.35">
      <c r="A18" s="26"/>
      <c r="B18" s="27"/>
      <c r="C18" s="27"/>
      <c r="D18" s="27"/>
      <c r="E18" s="30"/>
      <c r="F18" s="24"/>
      <c r="G18" s="31"/>
    </row>
    <row r="19" spans="1:7" x14ac:dyDescent="0.35">
      <c r="A19" s="26"/>
      <c r="B19" s="27"/>
      <c r="C19" s="27"/>
      <c r="D19" s="27"/>
      <c r="E19" s="28"/>
      <c r="F19" s="24"/>
      <c r="G19" s="29"/>
    </row>
    <row r="20" spans="1:7" x14ac:dyDescent="0.35">
      <c r="A20" s="26"/>
      <c r="B20" s="27"/>
      <c r="C20" s="27"/>
      <c r="D20" s="27"/>
      <c r="E20" s="28"/>
      <c r="F20" s="24"/>
      <c r="G20" s="29"/>
    </row>
    <row r="21" spans="1:7" x14ac:dyDescent="0.35">
      <c r="A21" s="26"/>
      <c r="B21" s="27"/>
      <c r="C21" s="27"/>
      <c r="D21" s="27"/>
      <c r="E21" s="30"/>
      <c r="F21" s="24"/>
      <c r="G21" s="3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D22E-BD50-47F9-8E3E-0C1B16469B80}">
  <sheetPr codeName="Sheet22"/>
  <dimension ref="B3:C4"/>
  <sheetViews>
    <sheetView topLeftCell="A7" workbookViewId="0">
      <selection activeCell="I14" sqref="I14"/>
    </sheetView>
  </sheetViews>
  <sheetFormatPr defaultRowHeight="14.5" x14ac:dyDescent="0.35"/>
  <cols>
    <col min="2" max="3" width="11.90625" customWidth="1"/>
  </cols>
  <sheetData>
    <row r="3" spans="2:3" x14ac:dyDescent="0.35">
      <c r="B3" s="35" t="s">
        <v>97</v>
      </c>
      <c r="C3" s="35" t="s">
        <v>3</v>
      </c>
    </row>
    <row r="4" spans="2:3" x14ac:dyDescent="0.35">
      <c r="B4" s="36">
        <v>0.4</v>
      </c>
      <c r="C4" s="3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3BD4-FF88-4D0F-AC65-655288769656}">
  <sheetPr codeName="Sheet3"/>
  <dimension ref="A1:T49"/>
  <sheetViews>
    <sheetView topLeftCell="A22" zoomScale="54" workbookViewId="0">
      <selection activeCell="M57" sqref="M57"/>
    </sheetView>
  </sheetViews>
  <sheetFormatPr defaultRowHeight="14.5" x14ac:dyDescent="0.35"/>
  <sheetData>
    <row r="1" spans="1:18" x14ac:dyDescent="0.35">
      <c r="A1" s="4" t="s">
        <v>1</v>
      </c>
      <c r="B1" s="5" t="s">
        <v>2</v>
      </c>
      <c r="C1" s="6" t="s">
        <v>3</v>
      </c>
    </row>
    <row r="2" spans="1:18" x14ac:dyDescent="0.35">
      <c r="A2" s="2">
        <v>1990</v>
      </c>
      <c r="B2" s="1">
        <v>100000</v>
      </c>
      <c r="C2" s="3">
        <v>200000</v>
      </c>
    </row>
    <row r="3" spans="1:18" x14ac:dyDescent="0.35">
      <c r="A3" s="2">
        <v>1991</v>
      </c>
      <c r="B3" s="1">
        <v>200000</v>
      </c>
      <c r="C3" s="3">
        <v>200000</v>
      </c>
    </row>
    <row r="4" spans="1:18" x14ac:dyDescent="0.35">
      <c r="A4" s="2">
        <v>1992</v>
      </c>
      <c r="B4" s="1">
        <v>300000</v>
      </c>
      <c r="C4" s="3">
        <v>400000</v>
      </c>
    </row>
    <row r="5" spans="1:18" x14ac:dyDescent="0.35">
      <c r="A5" s="2">
        <v>1993</v>
      </c>
      <c r="B5" s="1">
        <v>150000</v>
      </c>
      <c r="C5" s="3">
        <v>500000</v>
      </c>
    </row>
    <row r="6" spans="1:18" x14ac:dyDescent="0.35">
      <c r="A6" s="2">
        <v>1994</v>
      </c>
      <c r="B6" s="1">
        <v>100000</v>
      </c>
      <c r="C6" s="3">
        <v>500000</v>
      </c>
    </row>
    <row r="7" spans="1:18" x14ac:dyDescent="0.35">
      <c r="A7" s="2">
        <v>1995</v>
      </c>
      <c r="B7" s="1">
        <v>500000</v>
      </c>
      <c r="C7" s="3">
        <v>500000</v>
      </c>
    </row>
    <row r="8" spans="1:18" x14ac:dyDescent="0.35">
      <c r="A8" s="2">
        <v>1996</v>
      </c>
      <c r="B8" s="1">
        <v>400000</v>
      </c>
      <c r="C8" s="3">
        <v>600000</v>
      </c>
    </row>
    <row r="9" spans="1:18" x14ac:dyDescent="0.35">
      <c r="A9" s="2"/>
      <c r="B9" s="1"/>
      <c r="C9" s="3"/>
    </row>
    <row r="10" spans="1:18" x14ac:dyDescent="0.35">
      <c r="A10" s="2">
        <v>1998</v>
      </c>
      <c r="B10" s="1">
        <v>600000</v>
      </c>
      <c r="C10" s="3">
        <v>600000</v>
      </c>
    </row>
    <row r="11" spans="1:18" x14ac:dyDescent="0.35">
      <c r="A11" s="2">
        <v>1999</v>
      </c>
      <c r="B11" s="1">
        <v>700000</v>
      </c>
      <c r="C11" s="3">
        <v>800000</v>
      </c>
    </row>
    <row r="12" spans="1:18" x14ac:dyDescent="0.35">
      <c r="A12" s="7">
        <v>2000</v>
      </c>
      <c r="B12" s="8">
        <v>800000</v>
      </c>
      <c r="C12" s="9">
        <v>800000</v>
      </c>
    </row>
    <row r="13" spans="1:18" x14ac:dyDescent="0.35">
      <c r="A13" s="7">
        <v>2001</v>
      </c>
      <c r="B13" s="8">
        <v>850000</v>
      </c>
      <c r="C13" s="9">
        <v>800000</v>
      </c>
    </row>
    <row r="16" spans="1:18" x14ac:dyDescent="0.35">
      <c r="B16" s="43" t="s">
        <v>4</v>
      </c>
      <c r="C16" s="43"/>
      <c r="J16" s="43" t="s">
        <v>16</v>
      </c>
      <c r="K16" s="43"/>
      <c r="P16" s="43" t="s">
        <v>17</v>
      </c>
      <c r="Q16" s="43"/>
      <c r="R16" s="43"/>
    </row>
    <row r="33" spans="2:20" x14ac:dyDescent="0.35">
      <c r="B33" s="43" t="s">
        <v>18</v>
      </c>
      <c r="C33" s="43"/>
      <c r="D33" s="43"/>
      <c r="E33" s="43" t="s">
        <v>19</v>
      </c>
      <c r="F33" s="43"/>
      <c r="G33" s="43"/>
      <c r="H33" s="43"/>
      <c r="J33" s="43" t="s">
        <v>20</v>
      </c>
      <c r="K33" s="43"/>
      <c r="L33" s="43"/>
      <c r="P33" s="43" t="s">
        <v>21</v>
      </c>
      <c r="Q33" s="43"/>
      <c r="R33" s="43"/>
      <c r="S33" s="43"/>
      <c r="T33" s="43"/>
    </row>
    <row r="49" spans="3:4" x14ac:dyDescent="0.35">
      <c r="C49" s="43" t="s">
        <v>22</v>
      </c>
      <c r="D49" s="43"/>
    </row>
  </sheetData>
  <mergeCells count="8">
    <mergeCell ref="C49:D49"/>
    <mergeCell ref="B16:C16"/>
    <mergeCell ref="J16:K16"/>
    <mergeCell ref="P16:R16"/>
    <mergeCell ref="B33:D33"/>
    <mergeCell ref="E33:H33"/>
    <mergeCell ref="J33:L33"/>
    <mergeCell ref="P33:T33"/>
  </mergeCell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7558-DE7B-4F18-B2C4-A0B63EDA8F2C}">
  <sheetPr codeName="Sheet23"/>
  <dimension ref="A1:C7"/>
  <sheetViews>
    <sheetView zoomScale="86" workbookViewId="0">
      <selection activeCell="N15" sqref="N15"/>
    </sheetView>
  </sheetViews>
  <sheetFormatPr defaultRowHeight="14.5" x14ac:dyDescent="0.35"/>
  <cols>
    <col min="2" max="2" width="21.36328125" bestFit="1" customWidth="1"/>
  </cols>
  <sheetData>
    <row r="1" spans="1:3" x14ac:dyDescent="0.35">
      <c r="A1" s="1" t="s">
        <v>47</v>
      </c>
      <c r="B1" s="1" t="s">
        <v>98</v>
      </c>
      <c r="C1" s="1" t="s">
        <v>99</v>
      </c>
    </row>
    <row r="2" spans="1:3" x14ac:dyDescent="0.35">
      <c r="A2" s="37">
        <v>45139</v>
      </c>
      <c r="B2" s="1" t="s">
        <v>100</v>
      </c>
      <c r="C2" s="1">
        <v>-10</v>
      </c>
    </row>
    <row r="3" spans="1:3" x14ac:dyDescent="0.35">
      <c r="A3" s="37">
        <v>45148</v>
      </c>
      <c r="B3" s="1" t="s">
        <v>101</v>
      </c>
      <c r="C3" s="1">
        <v>10</v>
      </c>
    </row>
    <row r="4" spans="1:3" x14ac:dyDescent="0.35">
      <c r="A4" s="37">
        <v>45157</v>
      </c>
      <c r="B4" s="1" t="s">
        <v>88</v>
      </c>
      <c r="C4" s="1">
        <v>-10</v>
      </c>
    </row>
    <row r="5" spans="1:3" x14ac:dyDescent="0.35">
      <c r="A5" s="37">
        <v>45166</v>
      </c>
      <c r="B5" s="1" t="s">
        <v>102</v>
      </c>
      <c r="C5" s="1">
        <v>10</v>
      </c>
    </row>
    <row r="6" spans="1:3" x14ac:dyDescent="0.35">
      <c r="A6" s="37">
        <v>45176</v>
      </c>
      <c r="B6" s="1" t="s">
        <v>130</v>
      </c>
      <c r="C6" s="1">
        <v>-10</v>
      </c>
    </row>
    <row r="7" spans="1:3" x14ac:dyDescent="0.35">
      <c r="A7" s="37">
        <v>45185</v>
      </c>
      <c r="B7" s="1" t="s">
        <v>103</v>
      </c>
      <c r="C7" s="1">
        <v>10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031-C7E1-49E5-9A5A-E18818B3AF7D}">
  <dimension ref="B2:H18"/>
  <sheetViews>
    <sheetView topLeftCell="A14" zoomScale="76" workbookViewId="0">
      <selection activeCell="J9" sqref="J9"/>
    </sheetView>
  </sheetViews>
  <sheetFormatPr defaultRowHeight="14.5" x14ac:dyDescent="0.35"/>
  <cols>
    <col min="2" max="2" width="14.453125" customWidth="1"/>
    <col min="3" max="3" width="10.36328125" customWidth="1"/>
    <col min="5" max="5" width="9.453125" customWidth="1"/>
    <col min="6" max="6" width="10.1796875" customWidth="1"/>
    <col min="8" max="8" width="12.453125" customWidth="1"/>
  </cols>
  <sheetData>
    <row r="2" spans="2:8" x14ac:dyDescent="0.35">
      <c r="B2" s="4" t="s">
        <v>104</v>
      </c>
      <c r="C2" s="5" t="s">
        <v>47</v>
      </c>
      <c r="D2" s="5" t="s">
        <v>105</v>
      </c>
      <c r="E2" s="5" t="s">
        <v>106</v>
      </c>
      <c r="F2" s="5" t="s">
        <v>107</v>
      </c>
      <c r="G2" s="5" t="s">
        <v>92</v>
      </c>
      <c r="H2" s="6" t="s">
        <v>94</v>
      </c>
    </row>
    <row r="3" spans="2:8" x14ac:dyDescent="0.35">
      <c r="B3" s="2"/>
      <c r="C3" s="1"/>
      <c r="D3" s="1">
        <v>50000</v>
      </c>
      <c r="E3" s="1"/>
      <c r="F3" s="1"/>
      <c r="G3" s="1"/>
      <c r="H3" s="3"/>
    </row>
    <row r="4" spans="2:8" x14ac:dyDescent="0.35">
      <c r="B4" s="2">
        <v>80000</v>
      </c>
      <c r="C4" s="1" t="s">
        <v>108</v>
      </c>
      <c r="D4" s="1"/>
      <c r="E4" s="1"/>
      <c r="F4" s="1"/>
      <c r="G4" s="1">
        <f>B4</f>
        <v>80000</v>
      </c>
      <c r="H4" s="3"/>
    </row>
    <row r="5" spans="2:8" x14ac:dyDescent="0.35">
      <c r="B5" s="2">
        <v>-5003</v>
      </c>
      <c r="C5" s="1" t="s">
        <v>109</v>
      </c>
      <c r="D5" s="1">
        <f>SUM(G4,E5)-F5</f>
        <v>74997</v>
      </c>
      <c r="E5" s="1">
        <f>MAX(B5,0)</f>
        <v>0</v>
      </c>
      <c r="F5" s="1">
        <f>-MIN(B5,0)</f>
        <v>5003</v>
      </c>
      <c r="G5" s="1"/>
      <c r="H5" s="3"/>
    </row>
    <row r="6" spans="2:8" x14ac:dyDescent="0.35">
      <c r="B6" s="2">
        <v>-16700</v>
      </c>
      <c r="C6" s="1" t="s">
        <v>110</v>
      </c>
      <c r="D6" s="1">
        <f>SUM(D5,E5)-F6</f>
        <v>58297</v>
      </c>
      <c r="E6" s="1">
        <f t="shared" ref="E6:E16" si="0">MAX(B6,0)</f>
        <v>0</v>
      </c>
      <c r="F6" s="1">
        <f t="shared" ref="F6:F16" si="1">-MIN(B6,0)</f>
        <v>16700</v>
      </c>
      <c r="G6" s="1"/>
      <c r="H6" s="3"/>
    </row>
    <row r="7" spans="2:8" x14ac:dyDescent="0.35">
      <c r="B7" s="2">
        <v>48802</v>
      </c>
      <c r="C7" s="1" t="s">
        <v>111</v>
      </c>
      <c r="D7" s="1">
        <f t="shared" ref="D7:D16" si="2">SUM(D6,E6)-F7</f>
        <v>58297</v>
      </c>
      <c r="E7" s="1">
        <f t="shared" si="0"/>
        <v>48802</v>
      </c>
      <c r="F7" s="1">
        <f t="shared" si="1"/>
        <v>0</v>
      </c>
      <c r="G7" s="1"/>
      <c r="H7" s="3"/>
    </row>
    <row r="8" spans="2:8" x14ac:dyDescent="0.35">
      <c r="B8" s="2">
        <v>-11198</v>
      </c>
      <c r="C8" s="1" t="s">
        <v>112</v>
      </c>
      <c r="D8" s="1">
        <f t="shared" si="2"/>
        <v>95901</v>
      </c>
      <c r="E8" s="1">
        <f t="shared" si="0"/>
        <v>0</v>
      </c>
      <c r="F8" s="1">
        <f t="shared" si="1"/>
        <v>11198</v>
      </c>
      <c r="G8" s="1"/>
      <c r="H8" s="3"/>
    </row>
    <row r="9" spans="2:8" x14ac:dyDescent="0.35">
      <c r="B9" s="2">
        <v>-35260</v>
      </c>
      <c r="C9" s="1" t="s">
        <v>113</v>
      </c>
      <c r="D9" s="1">
        <f t="shared" si="2"/>
        <v>60641</v>
      </c>
      <c r="E9" s="1">
        <f t="shared" si="0"/>
        <v>0</v>
      </c>
      <c r="F9" s="1">
        <f t="shared" si="1"/>
        <v>35260</v>
      </c>
      <c r="G9" s="1"/>
      <c r="H9" s="3"/>
    </row>
    <row r="10" spans="2:8" x14ac:dyDescent="0.35">
      <c r="B10" s="2">
        <v>18220</v>
      </c>
      <c r="C10" s="1" t="s">
        <v>114</v>
      </c>
      <c r="D10" s="1">
        <f t="shared" si="2"/>
        <v>60641</v>
      </c>
      <c r="E10" s="1">
        <f t="shared" si="0"/>
        <v>18220</v>
      </c>
      <c r="F10" s="1">
        <f t="shared" si="1"/>
        <v>0</v>
      </c>
      <c r="G10" s="1"/>
      <c r="H10" s="3"/>
    </row>
    <row r="11" spans="2:8" x14ac:dyDescent="0.35">
      <c r="B11" s="2">
        <v>-23840</v>
      </c>
      <c r="C11" s="1" t="s">
        <v>115</v>
      </c>
      <c r="D11" s="1">
        <f t="shared" si="2"/>
        <v>55021</v>
      </c>
      <c r="E11" s="1">
        <f t="shared" si="0"/>
        <v>0</v>
      </c>
      <c r="F11" s="1">
        <f t="shared" si="1"/>
        <v>23840</v>
      </c>
      <c r="G11" s="1"/>
      <c r="H11" s="3"/>
    </row>
    <row r="12" spans="2:8" x14ac:dyDescent="0.35">
      <c r="B12" s="2">
        <v>43250</v>
      </c>
      <c r="C12" s="1" t="s">
        <v>116</v>
      </c>
      <c r="D12" s="1">
        <f t="shared" si="2"/>
        <v>55021</v>
      </c>
      <c r="E12" s="1">
        <f t="shared" si="0"/>
        <v>43250</v>
      </c>
      <c r="F12" s="1">
        <f t="shared" si="1"/>
        <v>0</v>
      </c>
      <c r="G12" s="1"/>
      <c r="H12" s="3"/>
    </row>
    <row r="13" spans="2:8" x14ac:dyDescent="0.35">
      <c r="B13" s="2">
        <v>-18280</v>
      </c>
      <c r="C13" s="1" t="s">
        <v>117</v>
      </c>
      <c r="D13" s="1">
        <f t="shared" si="2"/>
        <v>79991</v>
      </c>
      <c r="E13" s="1">
        <f t="shared" si="0"/>
        <v>0</v>
      </c>
      <c r="F13" s="1">
        <f t="shared" si="1"/>
        <v>18280</v>
      </c>
      <c r="G13" s="1"/>
      <c r="H13" s="3"/>
    </row>
    <row r="14" spans="2:8" x14ac:dyDescent="0.35">
      <c r="B14" s="2">
        <v>26670</v>
      </c>
      <c r="C14" s="1" t="s">
        <v>118</v>
      </c>
      <c r="D14" s="1">
        <f t="shared" si="2"/>
        <v>79991</v>
      </c>
      <c r="E14" s="1">
        <f t="shared" si="0"/>
        <v>26670</v>
      </c>
      <c r="F14" s="1">
        <f t="shared" si="1"/>
        <v>0</v>
      </c>
      <c r="G14" s="1"/>
      <c r="H14" s="3"/>
    </row>
    <row r="15" spans="2:8" x14ac:dyDescent="0.35">
      <c r="B15" s="2">
        <v>15000</v>
      </c>
      <c r="C15" s="1" t="s">
        <v>119</v>
      </c>
      <c r="D15" s="1">
        <f t="shared" si="2"/>
        <v>106661</v>
      </c>
      <c r="E15" s="1">
        <f t="shared" si="0"/>
        <v>15000</v>
      </c>
      <c r="F15" s="1">
        <f t="shared" si="1"/>
        <v>0</v>
      </c>
      <c r="G15" s="1"/>
      <c r="H15" s="3"/>
    </row>
    <row r="16" spans="2:8" x14ac:dyDescent="0.35">
      <c r="B16" s="2">
        <v>24750</v>
      </c>
      <c r="C16" s="1" t="s">
        <v>120</v>
      </c>
      <c r="D16" s="1">
        <f t="shared" si="2"/>
        <v>121661</v>
      </c>
      <c r="E16" s="1">
        <f t="shared" si="0"/>
        <v>24750</v>
      </c>
      <c r="F16" s="1">
        <f t="shared" si="1"/>
        <v>0</v>
      </c>
      <c r="G16" s="1"/>
      <c r="H16" s="3"/>
    </row>
    <row r="17" spans="2:8" x14ac:dyDescent="0.35">
      <c r="B17" s="2"/>
      <c r="C17" s="1"/>
      <c r="D17" s="1"/>
      <c r="E17" s="1"/>
      <c r="F17" s="1"/>
      <c r="G17" s="1"/>
      <c r="H17" s="3">
        <f>SUM(D16,E16)-F17</f>
        <v>146411</v>
      </c>
    </row>
    <row r="18" spans="2:8" x14ac:dyDescent="0.35">
      <c r="B18" s="7"/>
      <c r="C18" s="8"/>
      <c r="D18" s="8">
        <v>50000</v>
      </c>
      <c r="E18" s="8"/>
      <c r="F18" s="8"/>
      <c r="G18" s="8"/>
      <c r="H18" s="9"/>
    </row>
  </sheetData>
  <phoneticPr fontId="9" type="noConversion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3DE1-B1D4-45EA-B56F-DFF030758C73}">
  <dimension ref="A1:H17"/>
  <sheetViews>
    <sheetView tabSelected="1" zoomScale="54" zoomScaleNormal="250" workbookViewId="0">
      <selection activeCell="C6" sqref="C6"/>
    </sheetView>
  </sheetViews>
  <sheetFormatPr defaultRowHeight="14.5" x14ac:dyDescent="0.35"/>
  <cols>
    <col min="2" max="3" width="9.54296875" bestFit="1" customWidth="1"/>
    <col min="4" max="4" width="8.1796875" bestFit="1" customWidth="1"/>
  </cols>
  <sheetData>
    <row r="1" spans="1:7" x14ac:dyDescent="0.35">
      <c r="A1" s="1" t="s">
        <v>121</v>
      </c>
      <c r="B1" s="1" t="s">
        <v>122</v>
      </c>
      <c r="C1" s="1" t="s">
        <v>123</v>
      </c>
      <c r="D1" s="1" t="s">
        <v>124</v>
      </c>
    </row>
    <row r="2" spans="1:7" x14ac:dyDescent="0.35">
      <c r="A2" s="1" t="s">
        <v>125</v>
      </c>
      <c r="B2" s="40">
        <v>43891</v>
      </c>
      <c r="C2" s="40">
        <v>43895</v>
      </c>
      <c r="D2" s="1">
        <f>C2-B2+1</f>
        <v>5</v>
      </c>
    </row>
    <row r="3" spans="1:7" x14ac:dyDescent="0.35">
      <c r="A3" s="1" t="s">
        <v>126</v>
      </c>
      <c r="B3" s="40">
        <v>43896</v>
      </c>
      <c r="C3" s="40">
        <v>43900</v>
      </c>
      <c r="D3" s="1">
        <f>C3-B3+1</f>
        <v>5</v>
      </c>
    </row>
    <row r="4" spans="1:7" x14ac:dyDescent="0.35">
      <c r="A4" s="1" t="s">
        <v>127</v>
      </c>
      <c r="B4" s="40">
        <v>43901</v>
      </c>
      <c r="C4" s="40">
        <v>43907</v>
      </c>
      <c r="D4" s="1">
        <f>C4-B4+1</f>
        <v>7</v>
      </c>
    </row>
    <row r="5" spans="1:7" x14ac:dyDescent="0.35">
      <c r="A5" s="1" t="s">
        <v>128</v>
      </c>
      <c r="B5" s="40">
        <v>43908</v>
      </c>
      <c r="C5" s="40">
        <v>43914</v>
      </c>
      <c r="D5" s="1">
        <f>C5-B5+1</f>
        <v>7</v>
      </c>
    </row>
    <row r="6" spans="1:7" x14ac:dyDescent="0.35">
      <c r="A6" s="1" t="s">
        <v>129</v>
      </c>
      <c r="B6" s="40">
        <v>43915</v>
      </c>
      <c r="C6" s="40">
        <v>43920</v>
      </c>
      <c r="D6" s="41">
        <f>C6-B6+1</f>
        <v>6</v>
      </c>
    </row>
    <row r="13" spans="1:7" x14ac:dyDescent="0.35">
      <c r="F13" s="38"/>
      <c r="G13" s="38"/>
    </row>
    <row r="14" spans="1:7" x14ac:dyDescent="0.35">
      <c r="F14" s="38"/>
      <c r="G14" s="38"/>
    </row>
    <row r="15" spans="1:7" x14ac:dyDescent="0.35">
      <c r="F15" s="38"/>
      <c r="G15" s="38"/>
    </row>
    <row r="16" spans="1:7" x14ac:dyDescent="0.35">
      <c r="F16" s="38"/>
      <c r="G16" s="38"/>
    </row>
    <row r="17" spans="6:8" x14ac:dyDescent="0.35">
      <c r="F17" s="38"/>
      <c r="G17" s="38"/>
      <c r="H17" s="39"/>
    </row>
  </sheetData>
  <sheetProtection algorithmName="SHA-512" hashValue="7x12wj5D4xfag7+say5zOXTJ9l3b6dOwYWBZfc7PO5vKMubET078adFoCwpP6m6ZoGMtV+g/o8VU9M1BQaNZPQ==" saltValue="TEJpWYhFrw6B4RYuISHxow==" spinCount="100000" sheet="1" objects="1" scenarios="1" insertColumns="0" insertRows="0" deleteRows="0" sort="0"/>
  <protectedRanges>
    <protectedRange algorithmName="SHA-512" hashValue="3FKsGwOWLfFxks2w5jhfyYntnB+HkgouDhjDBvm09t6IbAaJ5pFu0E/ixAnGC2xGAwhDCAe8YUlnfI0rUIExew==" saltValue="FEQLAcfx8Qz5yUvjdHX2bA==" spinCount="100000" sqref="A1:D6" name="Dataset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33A9-7726-4393-B28C-57953F0049B0}">
  <sheetPr codeName="Sheet4"/>
  <dimension ref="B2:M33"/>
  <sheetViews>
    <sheetView topLeftCell="A13" zoomScale="63" workbookViewId="0">
      <selection activeCell="P31" sqref="P31"/>
    </sheetView>
  </sheetViews>
  <sheetFormatPr defaultRowHeight="14.5" x14ac:dyDescent="0.35"/>
  <sheetData>
    <row r="2" spans="2:5" x14ac:dyDescent="0.35">
      <c r="B2" s="4" t="s">
        <v>1</v>
      </c>
      <c r="C2" s="5" t="s">
        <v>2</v>
      </c>
      <c r="D2" s="6" t="s">
        <v>3</v>
      </c>
      <c r="E2" s="6" t="s">
        <v>25</v>
      </c>
    </row>
    <row r="3" spans="2:5" x14ac:dyDescent="0.35">
      <c r="B3" s="2">
        <v>1990</v>
      </c>
      <c r="C3" s="1">
        <v>100000</v>
      </c>
      <c r="D3" s="3">
        <v>200000</v>
      </c>
      <c r="E3" s="3">
        <v>50000</v>
      </c>
    </row>
    <row r="4" spans="2:5" x14ac:dyDescent="0.35">
      <c r="B4" s="2">
        <v>1991</v>
      </c>
      <c r="C4" s="1">
        <v>200000</v>
      </c>
      <c r="D4" s="3">
        <v>200000</v>
      </c>
      <c r="E4" s="3">
        <v>0</v>
      </c>
    </row>
    <row r="5" spans="2:5" x14ac:dyDescent="0.35">
      <c r="B5" s="2">
        <v>1992</v>
      </c>
      <c r="C5" s="1">
        <v>300000</v>
      </c>
      <c r="D5" s="3">
        <v>400000</v>
      </c>
      <c r="E5" s="3">
        <v>100000</v>
      </c>
    </row>
    <row r="6" spans="2:5" x14ac:dyDescent="0.35">
      <c r="B6" s="2">
        <v>1993</v>
      </c>
      <c r="C6" s="1">
        <v>150000</v>
      </c>
      <c r="D6" s="3">
        <v>500000</v>
      </c>
      <c r="E6" s="3">
        <v>100000</v>
      </c>
    </row>
    <row r="7" spans="2:5" x14ac:dyDescent="0.35">
      <c r="B7" s="2">
        <v>1994</v>
      </c>
      <c r="C7" s="1">
        <v>100000</v>
      </c>
      <c r="D7" s="3">
        <v>500000</v>
      </c>
      <c r="E7" s="3">
        <v>50000</v>
      </c>
    </row>
    <row r="8" spans="2:5" x14ac:dyDescent="0.35">
      <c r="B8" s="2">
        <v>1995</v>
      </c>
      <c r="C8" s="1">
        <v>500000</v>
      </c>
      <c r="D8" s="3">
        <v>500000</v>
      </c>
      <c r="E8" s="3">
        <v>100000</v>
      </c>
    </row>
    <row r="9" spans="2:5" x14ac:dyDescent="0.35">
      <c r="B9" s="2">
        <v>1996</v>
      </c>
      <c r="C9" s="1">
        <v>400000</v>
      </c>
      <c r="D9" s="3">
        <v>600000</v>
      </c>
      <c r="E9" s="3">
        <v>50000</v>
      </c>
    </row>
    <row r="10" spans="2:5" x14ac:dyDescent="0.35">
      <c r="B10" s="2"/>
      <c r="C10" s="1"/>
      <c r="D10" s="3"/>
      <c r="E10" s="3"/>
    </row>
    <row r="11" spans="2:5" x14ac:dyDescent="0.35">
      <c r="B11" s="2">
        <v>1998</v>
      </c>
      <c r="C11" s="1">
        <v>600000</v>
      </c>
      <c r="D11" s="3">
        <v>600000</v>
      </c>
      <c r="E11" s="3">
        <v>100000</v>
      </c>
    </row>
    <row r="12" spans="2:5" x14ac:dyDescent="0.35">
      <c r="B12" s="2">
        <v>1999</v>
      </c>
      <c r="C12" s="1">
        <v>700000</v>
      </c>
      <c r="D12" s="3">
        <v>800000</v>
      </c>
      <c r="E12" s="3">
        <v>100000</v>
      </c>
    </row>
    <row r="13" spans="2:5" x14ac:dyDescent="0.35">
      <c r="B13" s="7">
        <v>2000</v>
      </c>
      <c r="C13" s="8">
        <v>800000</v>
      </c>
      <c r="D13" s="9">
        <v>800000</v>
      </c>
      <c r="E13" s="9">
        <v>200000</v>
      </c>
    </row>
    <row r="14" spans="2:5" x14ac:dyDescent="0.35">
      <c r="B14" s="7">
        <v>2001</v>
      </c>
      <c r="C14" s="8">
        <v>850000</v>
      </c>
      <c r="D14" s="9">
        <v>800000</v>
      </c>
      <c r="E14" s="9">
        <v>250000</v>
      </c>
    </row>
    <row r="17" spans="2:10" x14ac:dyDescent="0.35">
      <c r="B17" s="43" t="s">
        <v>23</v>
      </c>
      <c r="C17" s="43"/>
      <c r="J17" t="s">
        <v>26</v>
      </c>
    </row>
    <row r="33" spans="2:13" x14ac:dyDescent="0.35">
      <c r="B33" s="43" t="s">
        <v>24</v>
      </c>
      <c r="C33" s="43"/>
      <c r="J33" s="43" t="s">
        <v>27</v>
      </c>
      <c r="K33" s="43"/>
      <c r="L33" s="43"/>
      <c r="M33" s="43"/>
    </row>
  </sheetData>
  <mergeCells count="3">
    <mergeCell ref="B33:C33"/>
    <mergeCell ref="B17:C17"/>
    <mergeCell ref="J33:M3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6280-4292-4CCA-B4BA-02B469179A08}">
  <sheetPr codeName="Sheet5"/>
  <dimension ref="B3:O57"/>
  <sheetViews>
    <sheetView zoomScale="51" workbookViewId="0">
      <selection activeCell="J15" sqref="J15"/>
    </sheetView>
  </sheetViews>
  <sheetFormatPr defaultRowHeight="14.5" x14ac:dyDescent="0.35"/>
  <sheetData>
    <row r="3" spans="2:5" x14ac:dyDescent="0.35">
      <c r="B3" s="4" t="s">
        <v>1</v>
      </c>
      <c r="C3" s="5" t="s">
        <v>2</v>
      </c>
      <c r="D3" s="6" t="s">
        <v>3</v>
      </c>
      <c r="E3" s="6" t="s">
        <v>25</v>
      </c>
    </row>
    <row r="4" spans="2:5" x14ac:dyDescent="0.35">
      <c r="B4" s="2">
        <v>1990</v>
      </c>
      <c r="C4" s="1">
        <v>100000</v>
      </c>
      <c r="D4" s="3">
        <v>200000</v>
      </c>
      <c r="E4" s="3">
        <v>50000</v>
      </c>
    </row>
    <row r="5" spans="2:5" x14ac:dyDescent="0.35">
      <c r="B5" s="2">
        <v>1991</v>
      </c>
      <c r="C5" s="1">
        <v>200000</v>
      </c>
      <c r="D5" s="3">
        <v>200000</v>
      </c>
      <c r="E5" s="3">
        <v>0</v>
      </c>
    </row>
    <row r="6" spans="2:5" x14ac:dyDescent="0.35">
      <c r="B6" s="2">
        <v>1992</v>
      </c>
      <c r="C6" s="1">
        <v>300000</v>
      </c>
      <c r="D6" s="3">
        <v>400000</v>
      </c>
      <c r="E6" s="3">
        <v>100000</v>
      </c>
    </row>
    <row r="7" spans="2:5" x14ac:dyDescent="0.35">
      <c r="B7" s="2">
        <v>1993</v>
      </c>
      <c r="C7" s="1">
        <v>150000</v>
      </c>
      <c r="D7" s="3">
        <v>500000</v>
      </c>
      <c r="E7" s="3">
        <v>100000</v>
      </c>
    </row>
    <row r="8" spans="2:5" x14ac:dyDescent="0.35">
      <c r="B8" s="2">
        <v>1994</v>
      </c>
      <c r="C8" s="1">
        <v>100000</v>
      </c>
      <c r="D8" s="3">
        <v>500000</v>
      </c>
      <c r="E8" s="3">
        <v>50000</v>
      </c>
    </row>
    <row r="9" spans="2:5" x14ac:dyDescent="0.35">
      <c r="B9" s="2">
        <v>1995</v>
      </c>
      <c r="C9" s="1">
        <v>500000</v>
      </c>
      <c r="D9" s="3">
        <v>500000</v>
      </c>
      <c r="E9" s="3">
        <v>100000</v>
      </c>
    </row>
    <row r="10" spans="2:5" x14ac:dyDescent="0.35">
      <c r="B10" s="2">
        <v>1996</v>
      </c>
      <c r="C10" s="1">
        <v>400000</v>
      </c>
      <c r="D10" s="3">
        <v>600000</v>
      </c>
      <c r="E10" s="3">
        <v>50000</v>
      </c>
    </row>
    <row r="11" spans="2:5" x14ac:dyDescent="0.35">
      <c r="B11" s="2">
        <v>1997</v>
      </c>
      <c r="C11" s="1">
        <v>500000</v>
      </c>
      <c r="D11" s="3">
        <v>600000</v>
      </c>
      <c r="E11" s="3">
        <v>100000</v>
      </c>
    </row>
    <row r="12" spans="2:5" x14ac:dyDescent="0.35">
      <c r="B12" s="2">
        <v>1998</v>
      </c>
      <c r="C12" s="1">
        <v>600000</v>
      </c>
      <c r="D12" s="3">
        <v>600000</v>
      </c>
      <c r="E12" s="3">
        <v>100000</v>
      </c>
    </row>
    <row r="13" spans="2:5" x14ac:dyDescent="0.35">
      <c r="B13" s="2">
        <v>1999</v>
      </c>
      <c r="C13" s="1">
        <v>700000</v>
      </c>
      <c r="D13" s="3">
        <v>800000</v>
      </c>
      <c r="E13" s="3">
        <v>100000</v>
      </c>
    </row>
    <row r="14" spans="2:5" x14ac:dyDescent="0.35">
      <c r="B14" s="7">
        <v>2000</v>
      </c>
      <c r="C14" s="8">
        <v>800000</v>
      </c>
      <c r="D14" s="9">
        <v>800000</v>
      </c>
      <c r="E14" s="9">
        <v>200000</v>
      </c>
    </row>
    <row r="15" spans="2:5" x14ac:dyDescent="0.35">
      <c r="B15" s="7">
        <v>2001</v>
      </c>
      <c r="C15" s="8">
        <v>850000</v>
      </c>
      <c r="D15" s="9">
        <v>800000</v>
      </c>
      <c r="E15" s="9">
        <v>250000</v>
      </c>
    </row>
    <row r="20" spans="3:14" x14ac:dyDescent="0.35">
      <c r="C20" s="43" t="s">
        <v>28</v>
      </c>
      <c r="D20" s="43"/>
      <c r="E20" s="43"/>
      <c r="L20" s="43" t="s">
        <v>29</v>
      </c>
      <c r="M20" s="43"/>
      <c r="N20" s="43"/>
    </row>
    <row r="38" spans="3:15" x14ac:dyDescent="0.35">
      <c r="C38" s="43" t="s">
        <v>30</v>
      </c>
      <c r="D38" s="43"/>
      <c r="E38" s="43"/>
      <c r="F38" s="43"/>
      <c r="L38" s="43" t="s">
        <v>31</v>
      </c>
      <c r="M38" s="43"/>
      <c r="N38" s="43"/>
      <c r="O38" s="43"/>
    </row>
    <row r="57" spans="3:14" x14ac:dyDescent="0.35">
      <c r="C57" t="s">
        <v>32</v>
      </c>
      <c r="K57" s="43" t="s">
        <v>33</v>
      </c>
      <c r="L57" s="43"/>
      <c r="M57" s="43"/>
      <c r="N57" s="43"/>
    </row>
  </sheetData>
  <mergeCells count="5">
    <mergeCell ref="C20:E20"/>
    <mergeCell ref="L20:N20"/>
    <mergeCell ref="C38:F38"/>
    <mergeCell ref="L38:O38"/>
    <mergeCell ref="K57:N57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9342-AD31-40AA-9203-0C1A9A48FDE1}">
  <sheetPr codeName="Sheet6"/>
  <dimension ref="B2:N54"/>
  <sheetViews>
    <sheetView topLeftCell="A35" zoomScale="46" workbookViewId="0">
      <selection activeCell="X17" sqref="X17"/>
    </sheetView>
  </sheetViews>
  <sheetFormatPr defaultRowHeight="14.5" x14ac:dyDescent="0.35"/>
  <sheetData>
    <row r="2" spans="2:5" x14ac:dyDescent="0.35">
      <c r="B2" s="4" t="s">
        <v>1</v>
      </c>
      <c r="C2" s="5" t="s">
        <v>2</v>
      </c>
      <c r="D2" s="6" t="s">
        <v>3</v>
      </c>
      <c r="E2" s="6" t="s">
        <v>25</v>
      </c>
    </row>
    <row r="3" spans="2:5" x14ac:dyDescent="0.35">
      <c r="B3" s="2">
        <v>1990</v>
      </c>
      <c r="C3" s="1">
        <v>100000</v>
      </c>
      <c r="D3" s="3">
        <v>200000</v>
      </c>
      <c r="E3" s="3">
        <v>50000</v>
      </c>
    </row>
    <row r="4" spans="2:5" x14ac:dyDescent="0.35">
      <c r="B4" s="2">
        <v>1991</v>
      </c>
      <c r="C4" s="1">
        <v>200000</v>
      </c>
      <c r="D4" s="3">
        <v>200000</v>
      </c>
      <c r="E4" s="3">
        <v>0</v>
      </c>
    </row>
    <row r="5" spans="2:5" x14ac:dyDescent="0.35">
      <c r="B5" s="2">
        <v>1992</v>
      </c>
      <c r="C5" s="1">
        <v>300000</v>
      </c>
      <c r="D5" s="3">
        <v>400000</v>
      </c>
      <c r="E5" s="3">
        <v>100000</v>
      </c>
    </row>
    <row r="6" spans="2:5" x14ac:dyDescent="0.35">
      <c r="B6" s="2">
        <v>1993</v>
      </c>
      <c r="C6" s="1">
        <v>150000</v>
      </c>
      <c r="D6" s="3">
        <v>500000</v>
      </c>
      <c r="E6" s="3">
        <v>100000</v>
      </c>
    </row>
    <row r="7" spans="2:5" x14ac:dyDescent="0.35">
      <c r="B7" s="2">
        <v>1994</v>
      </c>
      <c r="C7" s="1">
        <v>100000</v>
      </c>
      <c r="D7" s="3">
        <v>500000</v>
      </c>
      <c r="E7" s="3">
        <v>50000</v>
      </c>
    </row>
    <row r="8" spans="2:5" x14ac:dyDescent="0.35">
      <c r="B8" s="2">
        <v>1995</v>
      </c>
      <c r="C8" s="1">
        <v>500000</v>
      </c>
      <c r="D8" s="3">
        <v>500000</v>
      </c>
      <c r="E8" s="3">
        <v>100000</v>
      </c>
    </row>
    <row r="9" spans="2:5" x14ac:dyDescent="0.35">
      <c r="B9" s="2">
        <v>1996</v>
      </c>
      <c r="C9" s="1">
        <v>400000</v>
      </c>
      <c r="D9" s="3">
        <v>600000</v>
      </c>
      <c r="E9" s="3">
        <v>50000</v>
      </c>
    </row>
    <row r="10" spans="2:5" x14ac:dyDescent="0.35">
      <c r="B10" s="2">
        <v>1997</v>
      </c>
      <c r="C10" s="1">
        <v>500000</v>
      </c>
      <c r="D10" s="3">
        <v>600000</v>
      </c>
      <c r="E10" s="3">
        <v>100000</v>
      </c>
    </row>
    <row r="11" spans="2:5" x14ac:dyDescent="0.35">
      <c r="B11" s="2">
        <v>1998</v>
      </c>
      <c r="C11" s="1">
        <v>600000</v>
      </c>
      <c r="D11" s="3">
        <v>600000</v>
      </c>
      <c r="E11" s="3">
        <v>100000</v>
      </c>
    </row>
    <row r="12" spans="2:5" x14ac:dyDescent="0.35">
      <c r="B12" s="2">
        <v>1999</v>
      </c>
      <c r="C12" s="1">
        <v>700000</v>
      </c>
      <c r="D12" s="3">
        <v>800000</v>
      </c>
      <c r="E12" s="3">
        <v>100000</v>
      </c>
    </row>
    <row r="13" spans="2:5" x14ac:dyDescent="0.35">
      <c r="B13" s="7">
        <v>2000</v>
      </c>
      <c r="C13" s="8">
        <v>800000</v>
      </c>
      <c r="D13" s="9">
        <v>800000</v>
      </c>
      <c r="E13" s="9">
        <v>200000</v>
      </c>
    </row>
    <row r="14" spans="2:5" x14ac:dyDescent="0.35">
      <c r="B14" s="7">
        <v>2001</v>
      </c>
      <c r="C14" s="8">
        <v>850000</v>
      </c>
      <c r="D14" s="9">
        <v>800000</v>
      </c>
      <c r="E14" s="9">
        <v>250000</v>
      </c>
    </row>
    <row r="17" spans="2:14" x14ac:dyDescent="0.35">
      <c r="B17" s="43" t="s">
        <v>34</v>
      </c>
      <c r="C17" s="43"/>
      <c r="D17" s="43"/>
      <c r="E17" s="43"/>
      <c r="K17" s="43" t="s">
        <v>35</v>
      </c>
      <c r="L17" s="43"/>
      <c r="M17" s="43"/>
      <c r="N17" s="43"/>
    </row>
    <row r="34" spans="2:11" x14ac:dyDescent="0.35">
      <c r="B34" s="43" t="s">
        <v>36</v>
      </c>
      <c r="C34" s="43"/>
      <c r="D34" s="43"/>
      <c r="E34" s="43"/>
    </row>
    <row r="35" spans="2:11" x14ac:dyDescent="0.35">
      <c r="B35" s="43"/>
      <c r="C35" s="43"/>
      <c r="D35" s="43"/>
      <c r="E35" s="43"/>
      <c r="K35" t="s">
        <v>37</v>
      </c>
    </row>
    <row r="54" spans="2:14" x14ac:dyDescent="0.35">
      <c r="B54" s="43" t="s">
        <v>38</v>
      </c>
      <c r="C54" s="43"/>
      <c r="D54" s="43"/>
      <c r="E54" s="43"/>
      <c r="F54" s="43"/>
      <c r="K54" s="43" t="s">
        <v>39</v>
      </c>
      <c r="L54" s="43"/>
      <c r="M54" s="43"/>
      <c r="N54" s="43"/>
    </row>
  </sheetData>
  <mergeCells count="5">
    <mergeCell ref="B17:E17"/>
    <mergeCell ref="K17:N17"/>
    <mergeCell ref="B34:E35"/>
    <mergeCell ref="B54:F54"/>
    <mergeCell ref="K54:N5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666B-0C0C-49A3-A5F9-CE6DC749A661}">
  <sheetPr codeName="Sheet7"/>
  <dimension ref="A3:O71"/>
  <sheetViews>
    <sheetView topLeftCell="A46" zoomScale="68" workbookViewId="0">
      <selection activeCell="T51" sqref="T51"/>
    </sheetView>
  </sheetViews>
  <sheetFormatPr defaultRowHeight="14.5" x14ac:dyDescent="0.35"/>
  <sheetData>
    <row r="3" spans="1:3" x14ac:dyDescent="0.35">
      <c r="A3" s="1" t="s">
        <v>1</v>
      </c>
      <c r="B3" s="1" t="s">
        <v>2</v>
      </c>
      <c r="C3" s="1" t="s">
        <v>3</v>
      </c>
    </row>
    <row r="4" spans="1:3" x14ac:dyDescent="0.35">
      <c r="A4" s="1">
        <v>1990</v>
      </c>
      <c r="B4" s="1">
        <v>100000</v>
      </c>
      <c r="C4" s="1">
        <v>200000</v>
      </c>
    </row>
    <row r="5" spans="1:3" x14ac:dyDescent="0.35">
      <c r="A5" s="1">
        <v>1991</v>
      </c>
      <c r="B5" s="1">
        <v>200000</v>
      </c>
      <c r="C5" s="1">
        <v>200000</v>
      </c>
    </row>
    <row r="6" spans="1:3" x14ac:dyDescent="0.35">
      <c r="A6" s="1">
        <v>1992</v>
      </c>
      <c r="B6" s="1">
        <v>300000</v>
      </c>
      <c r="C6" s="1">
        <v>400000</v>
      </c>
    </row>
    <row r="7" spans="1:3" x14ac:dyDescent="0.35">
      <c r="A7" s="1">
        <v>1993</v>
      </c>
      <c r="B7" s="1">
        <v>150000</v>
      </c>
      <c r="C7" s="1">
        <v>500000</v>
      </c>
    </row>
    <row r="8" spans="1:3" x14ac:dyDescent="0.35">
      <c r="A8" s="1">
        <v>1994</v>
      </c>
      <c r="B8" s="1">
        <v>100000</v>
      </c>
      <c r="C8" s="1">
        <v>500000</v>
      </c>
    </row>
    <row r="9" spans="1:3" x14ac:dyDescent="0.35">
      <c r="A9" s="1">
        <v>1995</v>
      </c>
      <c r="B9" s="1">
        <v>500000</v>
      </c>
      <c r="C9" s="1">
        <v>500000</v>
      </c>
    </row>
    <row r="10" spans="1:3" x14ac:dyDescent="0.35">
      <c r="A10" s="1">
        <v>1996</v>
      </c>
      <c r="B10" s="1">
        <v>400000</v>
      </c>
      <c r="C10" s="1">
        <v>1000000</v>
      </c>
    </row>
    <row r="11" spans="1:3" x14ac:dyDescent="0.35">
      <c r="A11" s="1">
        <v>1997</v>
      </c>
      <c r="B11" s="1">
        <v>3500000</v>
      </c>
      <c r="C11" s="1">
        <v>3000000</v>
      </c>
    </row>
    <row r="12" spans="1:3" x14ac:dyDescent="0.35">
      <c r="A12" s="1">
        <v>1998</v>
      </c>
      <c r="B12" s="1">
        <v>2000000</v>
      </c>
      <c r="C12" s="1">
        <v>3000000</v>
      </c>
    </row>
    <row r="13" spans="1:3" x14ac:dyDescent="0.35">
      <c r="A13" s="1">
        <v>1999</v>
      </c>
      <c r="B13" s="1">
        <v>2000000</v>
      </c>
      <c r="C13" s="1">
        <v>3000000</v>
      </c>
    </row>
    <row r="17" spans="2:14" x14ac:dyDescent="0.35">
      <c r="B17" s="43" t="s">
        <v>40</v>
      </c>
      <c r="C17" s="43"/>
      <c r="D17" s="43"/>
      <c r="E17" s="43"/>
      <c r="F17" s="43"/>
      <c r="G17" s="43"/>
      <c r="H17" s="43"/>
      <c r="K17" s="43" t="s">
        <v>41</v>
      </c>
      <c r="L17" s="43"/>
      <c r="M17" s="43"/>
      <c r="N17" s="43"/>
    </row>
    <row r="34" spans="2:15" x14ac:dyDescent="0.35">
      <c r="B34" s="43" t="s">
        <v>42</v>
      </c>
      <c r="C34" s="43"/>
      <c r="D34" s="43"/>
      <c r="E34" s="43"/>
      <c r="F34" s="43"/>
      <c r="G34" s="43"/>
    </row>
    <row r="35" spans="2:15" x14ac:dyDescent="0.35">
      <c r="K35" s="43" t="s">
        <v>43</v>
      </c>
      <c r="L35" s="43"/>
      <c r="M35" s="43"/>
      <c r="N35" s="43"/>
      <c r="O35" s="43"/>
    </row>
    <row r="53" spans="3:14" x14ac:dyDescent="0.35">
      <c r="C53" s="43" t="s">
        <v>44</v>
      </c>
      <c r="D53" s="43"/>
      <c r="E53" s="43"/>
      <c r="F53" s="43"/>
      <c r="K53" s="43" t="s">
        <v>45</v>
      </c>
      <c r="L53" s="43"/>
      <c r="M53" s="43"/>
      <c r="N53" s="43"/>
    </row>
    <row r="71" spans="11:15" x14ac:dyDescent="0.35">
      <c r="K71" s="43" t="s">
        <v>46</v>
      </c>
      <c r="L71" s="43"/>
      <c r="M71" s="43"/>
      <c r="N71" s="43"/>
      <c r="O71" s="43"/>
    </row>
  </sheetData>
  <mergeCells count="7">
    <mergeCell ref="K71:O71"/>
    <mergeCell ref="B17:H17"/>
    <mergeCell ref="K17:N17"/>
    <mergeCell ref="B34:G34"/>
    <mergeCell ref="K35:O35"/>
    <mergeCell ref="C53:F53"/>
    <mergeCell ref="K53:N5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3A66-070B-45A8-926C-FBCBB2B9872D}">
  <sheetPr codeName="Sheet8"/>
  <dimension ref="A2:L65"/>
  <sheetViews>
    <sheetView topLeftCell="A16" zoomScale="29" workbookViewId="0">
      <selection activeCell="V46" sqref="V46"/>
    </sheetView>
  </sheetViews>
  <sheetFormatPr defaultRowHeight="14.5" x14ac:dyDescent="0.35"/>
  <cols>
    <col min="1" max="1" width="23" customWidth="1"/>
    <col min="2" max="2" width="18.54296875" customWidth="1"/>
    <col min="3" max="3" width="21.453125" customWidth="1"/>
    <col min="4" max="4" width="23.54296875" customWidth="1"/>
    <col min="5" max="5" width="16.81640625" customWidth="1"/>
    <col min="6" max="7" width="19.36328125" customWidth="1"/>
    <col min="8" max="8" width="16.90625" customWidth="1"/>
    <col min="9" max="9" width="14.1796875" customWidth="1"/>
    <col min="10" max="10" width="13.6328125" customWidth="1"/>
  </cols>
  <sheetData>
    <row r="2" spans="2:12" x14ac:dyDescent="0.35">
      <c r="B2" s="44" t="s">
        <v>74</v>
      </c>
      <c r="C2" s="44"/>
      <c r="D2" s="44"/>
      <c r="E2" s="44"/>
      <c r="F2" s="44"/>
      <c r="G2" s="44"/>
      <c r="H2" s="44"/>
    </row>
    <row r="3" spans="2:12" x14ac:dyDescent="0.35">
      <c r="B3" s="14" t="s">
        <v>47</v>
      </c>
      <c r="C3" s="15" t="s">
        <v>48</v>
      </c>
      <c r="D3" s="15" t="s">
        <v>49</v>
      </c>
      <c r="E3" s="15" t="s">
        <v>50</v>
      </c>
      <c r="F3" s="15" t="s">
        <v>73</v>
      </c>
      <c r="G3" s="15" t="s">
        <v>51</v>
      </c>
      <c r="H3" s="15" t="s">
        <v>52</v>
      </c>
    </row>
    <row r="4" spans="2:12" x14ac:dyDescent="0.35">
      <c r="B4" s="16">
        <v>45166</v>
      </c>
      <c r="C4" s="17">
        <v>65558.91</v>
      </c>
      <c r="D4" s="17">
        <v>65924.67</v>
      </c>
      <c r="E4" s="17">
        <v>65558.91</v>
      </c>
      <c r="F4" s="18">
        <v>65909.179999999993</v>
      </c>
      <c r="G4" s="19" t="s">
        <v>53</v>
      </c>
      <c r="H4" s="20">
        <v>5.3E-3</v>
      </c>
      <c r="L4" s="10"/>
    </row>
    <row r="5" spans="2:12" x14ac:dyDescent="0.35">
      <c r="B5" s="16">
        <v>45163</v>
      </c>
      <c r="C5" s="17">
        <v>65401.82</v>
      </c>
      <c r="D5" s="17">
        <v>65585.279999999999</v>
      </c>
      <c r="E5" s="17">
        <v>65401.82</v>
      </c>
      <c r="F5" s="18">
        <v>65558.91</v>
      </c>
      <c r="G5" s="19" t="s">
        <v>54</v>
      </c>
      <c r="H5" s="20">
        <v>2.3999999999999998E-3</v>
      </c>
      <c r="L5" s="10"/>
    </row>
    <row r="6" spans="2:12" x14ac:dyDescent="0.35">
      <c r="B6" s="16">
        <v>45162</v>
      </c>
      <c r="C6" s="17">
        <v>65493.1</v>
      </c>
      <c r="D6" s="17">
        <v>66185.039999999994</v>
      </c>
      <c r="E6" s="17">
        <v>65374.39</v>
      </c>
      <c r="F6" s="21">
        <v>65401.82</v>
      </c>
      <c r="G6" s="19" t="s">
        <v>55</v>
      </c>
      <c r="H6" s="22">
        <v>-1.4E-3</v>
      </c>
      <c r="L6" s="10"/>
    </row>
    <row r="7" spans="2:12" x14ac:dyDescent="0.35">
      <c r="B7" s="16">
        <v>45161</v>
      </c>
      <c r="C7" s="17">
        <v>65488.67</v>
      </c>
      <c r="D7" s="17">
        <v>65567.61</v>
      </c>
      <c r="E7" s="17">
        <v>65416.76</v>
      </c>
      <c r="F7" s="18">
        <v>65492.92</v>
      </c>
      <c r="G7" s="19" t="s">
        <v>56</v>
      </c>
      <c r="H7" s="20">
        <v>1E-4</v>
      </c>
      <c r="L7" s="10"/>
    </row>
    <row r="8" spans="2:12" x14ac:dyDescent="0.35">
      <c r="B8" s="16">
        <v>45160</v>
      </c>
      <c r="C8" s="17">
        <v>65198.74</v>
      </c>
      <c r="D8" s="17">
        <v>65672.679999999993</v>
      </c>
      <c r="E8" s="17">
        <v>65191.01</v>
      </c>
      <c r="F8" s="18">
        <v>65488.67</v>
      </c>
      <c r="G8" s="19" t="s">
        <v>57</v>
      </c>
      <c r="H8" s="20">
        <v>4.4000000000000003E-3</v>
      </c>
      <c r="L8" s="10"/>
    </row>
    <row r="9" spans="2:12" x14ac:dyDescent="0.35">
      <c r="B9" s="16">
        <v>45159</v>
      </c>
      <c r="C9" s="17">
        <v>64721.09</v>
      </c>
      <c r="D9" s="17">
        <v>65202.41</v>
      </c>
      <c r="E9" s="17">
        <v>64690.33</v>
      </c>
      <c r="F9" s="18">
        <v>65202.41</v>
      </c>
      <c r="G9" s="19" t="s">
        <v>58</v>
      </c>
      <c r="H9" s="20">
        <v>7.1000000000000004E-3</v>
      </c>
      <c r="L9" s="10"/>
    </row>
    <row r="10" spans="2:12" x14ac:dyDescent="0.35">
      <c r="B10" s="16">
        <v>45156</v>
      </c>
      <c r="C10" s="17">
        <v>64469.75</v>
      </c>
      <c r="D10" s="17">
        <v>64784.47</v>
      </c>
      <c r="E10" s="17">
        <v>64450.400000000001</v>
      </c>
      <c r="F10" s="18">
        <v>64743.96</v>
      </c>
      <c r="G10" s="19" t="s">
        <v>59</v>
      </c>
      <c r="H10" s="20">
        <v>1.1999999999999999E-3</v>
      </c>
      <c r="L10" s="10"/>
    </row>
    <row r="11" spans="2:12" x14ac:dyDescent="0.35">
      <c r="B11" s="16">
        <v>45155</v>
      </c>
      <c r="C11" s="17">
        <v>64625.279999999999</v>
      </c>
      <c r="D11" s="17">
        <v>64663.78</v>
      </c>
      <c r="E11" s="17">
        <v>64452.84</v>
      </c>
      <c r="F11" s="18">
        <v>64663.78</v>
      </c>
      <c r="G11" s="19" t="s">
        <v>60</v>
      </c>
      <c r="H11" s="20">
        <v>5.9999999999999995E-4</v>
      </c>
      <c r="L11" s="10"/>
    </row>
    <row r="12" spans="2:12" x14ac:dyDescent="0.35">
      <c r="B12" s="16">
        <v>45154</v>
      </c>
      <c r="C12" s="17">
        <v>64928.98</v>
      </c>
      <c r="D12" s="17">
        <v>65128.21</v>
      </c>
      <c r="E12" s="17">
        <v>64549.58</v>
      </c>
      <c r="F12" s="21">
        <v>64625.279999999999</v>
      </c>
      <c r="G12" s="19" t="s">
        <v>61</v>
      </c>
      <c r="H12" s="22">
        <v>-4.7000000000000002E-3</v>
      </c>
      <c r="L12" s="10"/>
    </row>
    <row r="13" spans="2:12" x14ac:dyDescent="0.35">
      <c r="B13" s="16">
        <v>45153</v>
      </c>
      <c r="C13" s="17">
        <v>65023.8</v>
      </c>
      <c r="D13" s="17">
        <v>65028.46</v>
      </c>
      <c r="E13" s="17">
        <v>64860.22</v>
      </c>
      <c r="F13" s="21">
        <v>64928.98</v>
      </c>
      <c r="G13" s="19" t="s">
        <v>62</v>
      </c>
      <c r="H13" s="22">
        <v>-4.3E-3</v>
      </c>
      <c r="L13" s="10"/>
    </row>
    <row r="14" spans="2:12" x14ac:dyDescent="0.35">
      <c r="B14" s="16">
        <v>45152</v>
      </c>
      <c r="C14" s="17">
        <v>65325.37</v>
      </c>
      <c r="D14" s="17">
        <v>65358.76</v>
      </c>
      <c r="E14" s="17">
        <v>65183.22</v>
      </c>
      <c r="F14" s="21">
        <v>65210.49</v>
      </c>
      <c r="G14" s="19" t="s">
        <v>63</v>
      </c>
      <c r="H14" s="22">
        <v>-1.8E-3</v>
      </c>
      <c r="L14" s="10"/>
    </row>
    <row r="15" spans="2:12" x14ac:dyDescent="0.35">
      <c r="B15" s="16">
        <v>45149</v>
      </c>
      <c r="C15" s="17">
        <v>65204.82</v>
      </c>
      <c r="D15" s="17">
        <v>65352.7</v>
      </c>
      <c r="E15" s="17">
        <v>65189.91</v>
      </c>
      <c r="F15" s="18">
        <v>65325.37</v>
      </c>
      <c r="G15" s="19" t="s">
        <v>64</v>
      </c>
      <c r="H15" s="20">
        <v>1.8E-3</v>
      </c>
      <c r="L15" s="10"/>
    </row>
    <row r="16" spans="2:12" x14ac:dyDescent="0.35">
      <c r="B16" s="16">
        <v>45148</v>
      </c>
      <c r="C16" s="17">
        <v>64167.39</v>
      </c>
      <c r="D16" s="17">
        <v>65205.35</v>
      </c>
      <c r="E16" s="17">
        <v>64154.19</v>
      </c>
      <c r="F16" s="18">
        <v>65205.35</v>
      </c>
      <c r="G16" s="19" t="s">
        <v>65</v>
      </c>
      <c r="H16" s="20">
        <v>1.6199999999999999E-2</v>
      </c>
    </row>
    <row r="17" spans="2:8" x14ac:dyDescent="0.35">
      <c r="B17" s="16">
        <v>45147</v>
      </c>
      <c r="C17" s="17">
        <v>65385.45</v>
      </c>
      <c r="D17" s="17">
        <v>65396.93</v>
      </c>
      <c r="E17" s="17">
        <v>64167.39</v>
      </c>
      <c r="F17" s="21">
        <v>64167.39</v>
      </c>
      <c r="G17" s="19" t="s">
        <v>66</v>
      </c>
      <c r="H17" s="22">
        <v>-1.7500000000000002E-2</v>
      </c>
    </row>
    <row r="18" spans="2:8" x14ac:dyDescent="0.35">
      <c r="B18" s="16">
        <v>45146</v>
      </c>
      <c r="C18" s="17">
        <v>65336.71</v>
      </c>
      <c r="D18" s="17">
        <v>65393.68</v>
      </c>
      <c r="E18" s="17">
        <v>65212.959999999999</v>
      </c>
      <c r="F18" s="21">
        <v>65309.65</v>
      </c>
      <c r="G18" s="19" t="s">
        <v>67</v>
      </c>
      <c r="H18" s="22">
        <v>-4.0000000000000002E-4</v>
      </c>
    </row>
    <row r="19" spans="2:8" x14ac:dyDescent="0.35">
      <c r="B19" s="16">
        <v>45145</v>
      </c>
      <c r="C19" s="17">
        <v>65198.080000000002</v>
      </c>
      <c r="D19" s="17">
        <v>65340.27</v>
      </c>
      <c r="E19" s="17">
        <v>65192.01</v>
      </c>
      <c r="F19" s="18">
        <v>65336.800000000003</v>
      </c>
      <c r="G19" s="19" t="s">
        <v>68</v>
      </c>
      <c r="H19" s="20">
        <v>2.0999999999999999E-3</v>
      </c>
    </row>
    <row r="20" spans="2:8" x14ac:dyDescent="0.35">
      <c r="B20" s="16">
        <v>45142</v>
      </c>
      <c r="C20" s="17">
        <v>65263.06</v>
      </c>
      <c r="D20" s="17">
        <v>65309.66</v>
      </c>
      <c r="E20" s="17">
        <v>64910.29</v>
      </c>
      <c r="F20" s="21">
        <v>65198.080000000002</v>
      </c>
      <c r="G20" s="19" t="s">
        <v>69</v>
      </c>
      <c r="H20" s="22">
        <v>-1E-3</v>
      </c>
    </row>
    <row r="21" spans="2:8" x14ac:dyDescent="0.35">
      <c r="B21" s="16">
        <v>45141</v>
      </c>
      <c r="C21" s="17">
        <v>64267.360000000001</v>
      </c>
      <c r="D21" s="17">
        <v>65323.199999999997</v>
      </c>
      <c r="E21" s="17">
        <v>64267.360000000001</v>
      </c>
      <c r="F21" s="18">
        <v>65263.06</v>
      </c>
      <c r="G21" s="19" t="s">
        <v>70</v>
      </c>
      <c r="H21" s="20">
        <v>1.55E-2</v>
      </c>
    </row>
    <row r="22" spans="2:8" x14ac:dyDescent="0.35">
      <c r="B22" s="16">
        <v>45140</v>
      </c>
      <c r="C22" s="17">
        <v>64193.38</v>
      </c>
      <c r="D22" s="17">
        <v>64301.59</v>
      </c>
      <c r="E22" s="17">
        <v>63773.760000000002</v>
      </c>
      <c r="F22" s="18">
        <v>64267.360000000001</v>
      </c>
      <c r="G22" s="19" t="s">
        <v>71</v>
      </c>
      <c r="H22" s="20">
        <v>1.1999999999999999E-3</v>
      </c>
    </row>
    <row r="23" spans="2:8" x14ac:dyDescent="0.35">
      <c r="B23" s="16">
        <v>45139</v>
      </c>
      <c r="C23" s="17">
        <v>64337.3</v>
      </c>
      <c r="D23" s="17">
        <v>64340.24</v>
      </c>
      <c r="E23" s="17">
        <v>64003.17</v>
      </c>
      <c r="F23" s="21">
        <v>64192.2</v>
      </c>
      <c r="G23" s="19" t="s">
        <v>72</v>
      </c>
      <c r="H23" s="22">
        <v>-2.3E-3</v>
      </c>
    </row>
    <row r="24" spans="2:8" ht="15" thickBot="1" x14ac:dyDescent="0.4">
      <c r="B24" s="11"/>
    </row>
    <row r="25" spans="2:8" ht="15" thickBot="1" x14ac:dyDescent="0.4">
      <c r="B25" s="42"/>
    </row>
    <row r="26" spans="2:8" ht="15" thickBot="1" x14ac:dyDescent="0.4">
      <c r="B26" s="42"/>
    </row>
    <row r="27" spans="2:8" ht="15" thickBot="1" x14ac:dyDescent="0.4">
      <c r="B27" s="42"/>
    </row>
    <row r="28" spans="2:8" ht="15" thickBot="1" x14ac:dyDescent="0.4">
      <c r="B28" s="42"/>
    </row>
    <row r="29" spans="2:8" ht="15" thickBot="1" x14ac:dyDescent="0.4">
      <c r="B29" s="42"/>
      <c r="C29" t="s">
        <v>47</v>
      </c>
      <c r="D29" t="s">
        <v>51</v>
      </c>
      <c r="E29" t="s">
        <v>48</v>
      </c>
      <c r="F29" t="s">
        <v>49</v>
      </c>
      <c r="G29" t="s">
        <v>50</v>
      </c>
      <c r="H29" t="s">
        <v>73</v>
      </c>
    </row>
    <row r="30" spans="2:8" ht="15" thickBot="1" x14ac:dyDescent="0.4">
      <c r="B30" s="42"/>
      <c r="C30" s="10">
        <v>45139</v>
      </c>
      <c r="D30">
        <v>1000</v>
      </c>
      <c r="E30">
        <v>100</v>
      </c>
      <c r="F30">
        <v>2000</v>
      </c>
      <c r="G30">
        <v>90</v>
      </c>
      <c r="H30">
        <v>1900</v>
      </c>
    </row>
    <row r="31" spans="2:8" ht="15" thickBot="1" x14ac:dyDescent="0.4">
      <c r="B31" s="42"/>
      <c r="C31" s="10">
        <v>45140</v>
      </c>
      <c r="D31">
        <v>2000</v>
      </c>
      <c r="E31">
        <v>200</v>
      </c>
      <c r="F31">
        <v>3000</v>
      </c>
      <c r="G31">
        <v>100</v>
      </c>
      <c r="H31">
        <v>2000</v>
      </c>
    </row>
    <row r="32" spans="2:8" ht="15" thickBot="1" x14ac:dyDescent="0.4">
      <c r="B32" s="42"/>
      <c r="C32" s="10">
        <v>45141</v>
      </c>
      <c r="D32">
        <v>3000</v>
      </c>
      <c r="E32">
        <v>300</v>
      </c>
      <c r="F32">
        <v>4000</v>
      </c>
      <c r="G32">
        <v>110</v>
      </c>
      <c r="H32">
        <v>3000</v>
      </c>
    </row>
    <row r="33" spans="1:8" ht="15" thickBot="1" x14ac:dyDescent="0.4">
      <c r="B33" s="42"/>
      <c r="C33" s="10">
        <v>45142</v>
      </c>
      <c r="D33">
        <v>4000</v>
      </c>
      <c r="E33">
        <v>400</v>
      </c>
      <c r="F33">
        <v>5000</v>
      </c>
      <c r="G33">
        <v>120</v>
      </c>
      <c r="H33">
        <v>4000</v>
      </c>
    </row>
    <row r="34" spans="1:8" ht="15" thickBot="1" x14ac:dyDescent="0.4">
      <c r="B34" s="42"/>
      <c r="C34" s="10">
        <v>45143</v>
      </c>
      <c r="D34">
        <v>5000</v>
      </c>
      <c r="E34">
        <v>100</v>
      </c>
      <c r="F34">
        <v>6000</v>
      </c>
      <c r="G34">
        <v>130</v>
      </c>
      <c r="H34">
        <v>5000</v>
      </c>
    </row>
    <row r="35" spans="1:8" ht="15" thickBot="1" x14ac:dyDescent="0.4">
      <c r="B35" s="42"/>
      <c r="C35" s="10">
        <v>45144</v>
      </c>
      <c r="D35">
        <v>6000</v>
      </c>
      <c r="E35">
        <v>200</v>
      </c>
      <c r="F35">
        <v>7000</v>
      </c>
      <c r="G35">
        <v>140</v>
      </c>
      <c r="H35">
        <v>6000</v>
      </c>
    </row>
    <row r="36" spans="1:8" ht="15" thickBot="1" x14ac:dyDescent="0.4">
      <c r="B36" s="42"/>
    </row>
    <row r="37" spans="1:8" ht="15" thickBot="1" x14ac:dyDescent="0.4">
      <c r="B37" s="42"/>
    </row>
    <row r="38" spans="1:8" ht="15" thickBot="1" x14ac:dyDescent="0.4">
      <c r="B38" s="42"/>
    </row>
    <row r="39" spans="1:8" ht="15" thickBot="1" x14ac:dyDescent="0.4">
      <c r="B39" s="42"/>
    </row>
    <row r="40" spans="1:8" ht="15" thickBot="1" x14ac:dyDescent="0.4">
      <c r="B40" s="42"/>
    </row>
    <row r="41" spans="1:8" ht="15" thickBot="1" x14ac:dyDescent="0.4">
      <c r="B41" s="42"/>
    </row>
    <row r="42" spans="1:8" x14ac:dyDescent="0.35">
      <c r="B42" s="12"/>
      <c r="C42" s="12"/>
      <c r="D42" s="13"/>
    </row>
    <row r="44" spans="1:8" x14ac:dyDescent="0.35">
      <c r="A44" s="43"/>
      <c r="B44" s="43"/>
      <c r="C44" s="43"/>
      <c r="D44" s="43"/>
      <c r="E44" s="43"/>
    </row>
    <row r="45" spans="1:8" x14ac:dyDescent="0.35">
      <c r="A45" s="25"/>
      <c r="B45" s="23"/>
      <c r="C45" s="23"/>
      <c r="D45" s="23"/>
      <c r="E45" s="23"/>
      <c r="F45" s="23"/>
    </row>
    <row r="46" spans="1:8" x14ac:dyDescent="0.35">
      <c r="A46" s="26"/>
      <c r="B46" s="24"/>
      <c r="C46" s="27"/>
      <c r="D46" s="27"/>
      <c r="E46" s="28"/>
      <c r="F46" s="24"/>
    </row>
    <row r="54" spans="1:6" x14ac:dyDescent="0.35">
      <c r="A54" s="26"/>
      <c r="B54" s="24"/>
      <c r="C54" s="27"/>
      <c r="D54" s="27"/>
      <c r="E54" s="30"/>
      <c r="F54" s="24"/>
    </row>
    <row r="55" spans="1:6" x14ac:dyDescent="0.35">
      <c r="A55" s="26"/>
      <c r="B55" s="24"/>
      <c r="C55" s="27"/>
      <c r="D55" s="27"/>
      <c r="E55" s="30"/>
      <c r="F55" s="24"/>
    </row>
    <row r="56" spans="1:6" x14ac:dyDescent="0.35">
      <c r="A56" s="26"/>
      <c r="B56" s="24"/>
      <c r="C56" s="27"/>
      <c r="D56" s="27"/>
      <c r="E56" s="30"/>
      <c r="F56" s="24"/>
    </row>
    <row r="57" spans="1:6" x14ac:dyDescent="0.35">
      <c r="A57" s="26"/>
      <c r="B57" s="24"/>
      <c r="C57" s="27"/>
      <c r="D57" s="27"/>
      <c r="E57" s="28"/>
      <c r="F57" s="24"/>
    </row>
    <row r="58" spans="1:6" x14ac:dyDescent="0.35">
      <c r="A58" s="26"/>
      <c r="B58" s="24"/>
      <c r="C58" s="27"/>
      <c r="D58" s="27"/>
      <c r="E58" s="28"/>
      <c r="F58" s="24"/>
    </row>
    <row r="59" spans="1:6" x14ac:dyDescent="0.35">
      <c r="A59" s="26"/>
      <c r="B59" s="24"/>
      <c r="C59" s="27"/>
      <c r="D59" s="27"/>
      <c r="E59" s="30"/>
      <c r="F59" s="24"/>
    </row>
    <row r="60" spans="1:6" x14ac:dyDescent="0.35">
      <c r="A60" s="26"/>
      <c r="B60" s="24"/>
      <c r="C60" s="27"/>
      <c r="D60" s="27"/>
      <c r="E60" s="30"/>
      <c r="F60" s="24"/>
    </row>
    <row r="61" spans="1:6" x14ac:dyDescent="0.35">
      <c r="A61" s="26"/>
      <c r="B61" s="24"/>
      <c r="C61" s="27"/>
      <c r="D61" s="27"/>
      <c r="E61" s="28"/>
      <c r="F61" s="24"/>
    </row>
    <row r="62" spans="1:6" x14ac:dyDescent="0.35">
      <c r="A62" s="26"/>
      <c r="B62" s="24"/>
      <c r="C62" s="27"/>
      <c r="D62" s="27"/>
      <c r="E62" s="30"/>
      <c r="F62" s="24"/>
    </row>
    <row r="63" spans="1:6" x14ac:dyDescent="0.35">
      <c r="A63" s="26"/>
      <c r="B63" s="24"/>
      <c r="C63" s="27"/>
      <c r="D63" s="27"/>
      <c r="E63" s="28"/>
      <c r="F63" s="24"/>
    </row>
    <row r="64" spans="1:6" x14ac:dyDescent="0.35">
      <c r="A64" s="26"/>
      <c r="B64" s="24"/>
      <c r="C64" s="27"/>
      <c r="D64" s="27"/>
      <c r="E64" s="28"/>
      <c r="F64" s="24"/>
    </row>
    <row r="65" spans="1:6" x14ac:dyDescent="0.35">
      <c r="A65" s="26"/>
      <c r="B65" s="24"/>
      <c r="C65" s="27"/>
      <c r="D65" s="27"/>
      <c r="E65" s="30"/>
      <c r="F65" s="24"/>
    </row>
  </sheetData>
  <mergeCells count="2">
    <mergeCell ref="B2:H2"/>
    <mergeCell ref="A44:E44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BA33-683B-44AD-875F-72DDC892E6A0}">
  <sheetPr codeName="Sheet9"/>
  <dimension ref="A2:C11"/>
  <sheetViews>
    <sheetView zoomScale="40" zoomScaleNormal="40" workbookViewId="0">
      <selection activeCell="S49" sqref="S49"/>
    </sheetView>
  </sheetViews>
  <sheetFormatPr defaultRowHeight="14.5" x14ac:dyDescent="0.35"/>
  <sheetData>
    <row r="2" spans="1:3" x14ac:dyDescent="0.35">
      <c r="A2" s="4" t="s">
        <v>1</v>
      </c>
      <c r="B2" s="5" t="s">
        <v>2</v>
      </c>
      <c r="C2" s="6" t="s">
        <v>3</v>
      </c>
    </row>
    <row r="3" spans="1:3" x14ac:dyDescent="0.35">
      <c r="A3" s="2">
        <v>1990</v>
      </c>
      <c r="B3" s="1">
        <v>100000</v>
      </c>
      <c r="C3" s="3">
        <v>200000</v>
      </c>
    </row>
    <row r="4" spans="1:3" x14ac:dyDescent="0.35">
      <c r="A4" s="2">
        <v>1991</v>
      </c>
      <c r="B4" s="1">
        <v>200000</v>
      </c>
      <c r="C4" s="3">
        <v>200000</v>
      </c>
    </row>
    <row r="5" spans="1:3" x14ac:dyDescent="0.35">
      <c r="A5" s="2">
        <v>1992</v>
      </c>
      <c r="B5" s="1">
        <v>300000</v>
      </c>
      <c r="C5" s="3">
        <v>400000</v>
      </c>
    </row>
    <row r="6" spans="1:3" x14ac:dyDescent="0.35">
      <c r="A6" s="2">
        <v>1993</v>
      </c>
      <c r="B6" s="1">
        <v>150000</v>
      </c>
      <c r="C6" s="3">
        <v>500000</v>
      </c>
    </row>
    <row r="7" spans="1:3" x14ac:dyDescent="0.35">
      <c r="A7" s="2">
        <v>1994</v>
      </c>
      <c r="B7" s="1">
        <v>100000</v>
      </c>
      <c r="C7" s="3">
        <v>500000</v>
      </c>
    </row>
    <row r="8" spans="1:3" x14ac:dyDescent="0.35">
      <c r="A8" s="2">
        <v>1995</v>
      </c>
      <c r="B8" s="1">
        <v>500000</v>
      </c>
      <c r="C8" s="3">
        <v>500000</v>
      </c>
    </row>
    <row r="9" spans="1:3" x14ac:dyDescent="0.35">
      <c r="A9" s="2">
        <v>1996</v>
      </c>
      <c r="B9" s="1">
        <v>400000</v>
      </c>
      <c r="C9" s="3">
        <v>1000000</v>
      </c>
    </row>
    <row r="10" spans="1:3" x14ac:dyDescent="0.35">
      <c r="A10" s="2">
        <v>1997</v>
      </c>
      <c r="B10" s="1">
        <v>3500000</v>
      </c>
      <c r="C10" s="3">
        <v>3000000</v>
      </c>
    </row>
    <row r="11" spans="1:3" x14ac:dyDescent="0.35">
      <c r="A11" s="7">
        <v>1998</v>
      </c>
      <c r="B11" s="8">
        <v>2000000</v>
      </c>
      <c r="C11" s="9">
        <v>3000000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B0A2-088F-4B9C-93C5-E768F5A59A34}">
  <sheetPr codeName="Sheet10"/>
  <dimension ref="B2:D11"/>
  <sheetViews>
    <sheetView zoomScale="49" workbookViewId="0">
      <selection activeCell="M40" sqref="M40"/>
    </sheetView>
  </sheetViews>
  <sheetFormatPr defaultRowHeight="14.5" x14ac:dyDescent="0.35"/>
  <sheetData>
    <row r="2" spans="2:4" x14ac:dyDescent="0.35">
      <c r="B2" s="4" t="s">
        <v>1</v>
      </c>
      <c r="C2" s="5" t="s">
        <v>2</v>
      </c>
      <c r="D2" s="6" t="s">
        <v>3</v>
      </c>
    </row>
    <row r="3" spans="2:4" x14ac:dyDescent="0.35">
      <c r="B3" s="2">
        <v>1990</v>
      </c>
      <c r="C3" s="1">
        <v>100000</v>
      </c>
      <c r="D3" s="3">
        <v>200000</v>
      </c>
    </row>
    <row r="4" spans="2:4" x14ac:dyDescent="0.35">
      <c r="B4" s="2">
        <v>1991</v>
      </c>
      <c r="C4" s="1">
        <v>200000</v>
      </c>
      <c r="D4" s="3">
        <v>200000</v>
      </c>
    </row>
    <row r="5" spans="2:4" x14ac:dyDescent="0.35">
      <c r="B5" s="2">
        <v>1992</v>
      </c>
      <c r="C5" s="1">
        <v>300000</v>
      </c>
      <c r="D5" s="3">
        <v>400000</v>
      </c>
    </row>
    <row r="6" spans="2:4" x14ac:dyDescent="0.35">
      <c r="B6" s="2">
        <v>1993</v>
      </c>
      <c r="C6" s="1">
        <v>150000</v>
      </c>
      <c r="D6" s="3">
        <v>500000</v>
      </c>
    </row>
    <row r="7" spans="2:4" x14ac:dyDescent="0.35">
      <c r="B7" s="2">
        <v>1994</v>
      </c>
      <c r="C7" s="1">
        <v>100000</v>
      </c>
      <c r="D7" s="3">
        <v>500000</v>
      </c>
    </row>
    <row r="8" spans="2:4" x14ac:dyDescent="0.35">
      <c r="B8" s="2">
        <v>1995</v>
      </c>
      <c r="C8" s="1">
        <v>500000</v>
      </c>
      <c r="D8" s="3">
        <v>500000</v>
      </c>
    </row>
    <row r="9" spans="2:4" x14ac:dyDescent="0.35">
      <c r="B9" s="2">
        <v>1996</v>
      </c>
      <c r="C9" s="1">
        <v>400000</v>
      </c>
      <c r="D9" s="3">
        <v>1000000</v>
      </c>
    </row>
    <row r="10" spans="2:4" x14ac:dyDescent="0.35">
      <c r="B10" s="2">
        <v>1997</v>
      </c>
      <c r="C10" s="1">
        <v>3500000</v>
      </c>
      <c r="D10" s="3">
        <v>3000000</v>
      </c>
    </row>
    <row r="11" spans="2:4" x14ac:dyDescent="0.35">
      <c r="B11" s="7">
        <v>1998</v>
      </c>
      <c r="C11" s="8">
        <v>2000000</v>
      </c>
      <c r="D11" s="9">
        <v>3000000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Column Chart</vt:lpstr>
      <vt:lpstr>Line Chart</vt:lpstr>
      <vt:lpstr>Pie Chart</vt:lpstr>
      <vt:lpstr>Bar Chart</vt:lpstr>
      <vt:lpstr>Area Chart</vt:lpstr>
      <vt:lpstr>XY scatter</vt:lpstr>
      <vt:lpstr>Stock chart</vt:lpstr>
      <vt:lpstr>Surface</vt:lpstr>
      <vt:lpstr>Radar</vt:lpstr>
      <vt:lpstr>Tree map</vt:lpstr>
      <vt:lpstr>Sunburst</vt:lpstr>
      <vt:lpstr>Histogram</vt:lpstr>
      <vt:lpstr>Box and whisker</vt:lpstr>
      <vt:lpstr>Waterfall</vt:lpstr>
      <vt:lpstr>Funnel</vt:lpstr>
      <vt:lpstr>Combo chart</vt:lpstr>
      <vt:lpstr>Multi-category charts</vt:lpstr>
      <vt:lpstr>Guage Chart</vt:lpstr>
      <vt:lpstr>Thermometer Chart</vt:lpstr>
      <vt:lpstr>Milestone Chart</vt:lpstr>
      <vt:lpstr>Waterfall chart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2015-06-05T18:17:20Z</dcterms:created>
  <dcterms:modified xsi:type="dcterms:W3CDTF">2023-08-30T17:59:23Z</dcterms:modified>
</cp:coreProperties>
</file>