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ashetty_galaxe_com/Documents/Documents/AEXCEL/"/>
    </mc:Choice>
  </mc:AlternateContent>
  <xr:revisionPtr revIDLastSave="8" documentId="8_{C5B37A4A-817C-4C41-A3EF-B6003FBAFD2E}" xr6:coauthVersionLast="47" xr6:coauthVersionMax="47" xr10:uidLastSave="{ECB8E90D-F843-40DF-B87D-FD01EE8AA423}"/>
  <bookViews>
    <workbookView minimized="1" xWindow="1060" yWindow="1060" windowWidth="7500" windowHeight="6000" xr2:uid="{2FEF77BD-7B30-44EA-89A1-2EAF93A02E94}"/>
  </bookViews>
  <sheets>
    <sheet name="assign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2" l="1"/>
  <c r="G46" i="2"/>
  <c r="F40" i="2"/>
  <c r="H40" i="2" s="1"/>
  <c r="L34" i="2"/>
  <c r="M34" i="2" s="1"/>
  <c r="J34" i="2"/>
  <c r="H34" i="2"/>
  <c r="G34" i="2"/>
  <c r="I34" i="2" s="1"/>
  <c r="L33" i="2"/>
  <c r="M33" i="2" s="1"/>
  <c r="J33" i="2"/>
  <c r="H33" i="2"/>
  <c r="G33" i="2"/>
  <c r="I33" i="2" s="1"/>
  <c r="L32" i="2"/>
  <c r="M32" i="2" s="1"/>
  <c r="J32" i="2"/>
  <c r="H32" i="2"/>
  <c r="G32" i="2"/>
  <c r="I32" i="2" s="1"/>
  <c r="L31" i="2"/>
  <c r="M31" i="2" s="1"/>
  <c r="J31" i="2"/>
  <c r="H31" i="2"/>
  <c r="G31" i="2"/>
  <c r="I31" i="2" s="1"/>
  <c r="L30" i="2"/>
  <c r="M30" i="2" s="1"/>
  <c r="J30" i="2"/>
  <c r="H30" i="2"/>
  <c r="G30" i="2"/>
  <c r="I30" i="2" s="1"/>
  <c r="L29" i="2"/>
  <c r="M29" i="2" s="1"/>
  <c r="J29" i="2"/>
  <c r="H29" i="2"/>
  <c r="G29" i="2"/>
  <c r="I29" i="2" s="1"/>
  <c r="L28" i="2"/>
  <c r="M28" i="2" s="1"/>
  <c r="J28" i="2"/>
  <c r="H28" i="2"/>
  <c r="G28" i="2"/>
  <c r="I28" i="2" s="1"/>
  <c r="F18" i="2"/>
  <c r="E18" i="2"/>
  <c r="D18" i="2"/>
  <c r="F17" i="2"/>
  <c r="E17" i="2"/>
  <c r="D17" i="2"/>
  <c r="F16" i="2"/>
  <c r="E16" i="2"/>
  <c r="D16" i="2"/>
  <c r="C15" i="2"/>
  <c r="K14" i="2"/>
  <c r="J14" i="2"/>
  <c r="H14" i="2"/>
  <c r="G14" i="2"/>
  <c r="K13" i="2"/>
  <c r="J13" i="2"/>
  <c r="H13" i="2"/>
  <c r="G13" i="2"/>
  <c r="I13" i="2" s="1"/>
  <c r="J12" i="2"/>
  <c r="H12" i="2"/>
  <c r="G12" i="2"/>
  <c r="I12" i="2" s="1"/>
  <c r="J11" i="2"/>
  <c r="H11" i="2"/>
  <c r="G11" i="2"/>
  <c r="K11" i="2" s="1"/>
  <c r="J10" i="2"/>
  <c r="H10" i="2"/>
  <c r="G10" i="2"/>
  <c r="K10" i="2" s="1"/>
  <c r="K9" i="2"/>
  <c r="J9" i="2"/>
  <c r="J20" i="2" s="1"/>
  <c r="H9" i="2"/>
  <c r="G9" i="2"/>
  <c r="I9" i="2" s="1"/>
  <c r="J8" i="2"/>
  <c r="H8" i="2"/>
  <c r="G8" i="2"/>
  <c r="K8" i="2" s="1"/>
  <c r="K7" i="2"/>
  <c r="J7" i="2"/>
  <c r="H7" i="2"/>
  <c r="G7" i="2"/>
  <c r="I7" i="2" l="1"/>
  <c r="I10" i="2"/>
  <c r="K12" i="2"/>
  <c r="K20" i="2" s="1"/>
  <c r="I8" i="2"/>
  <c r="I14" i="2"/>
  <c r="I11" i="2"/>
</calcChain>
</file>

<file path=xl/sharedStrings.xml><?xml version="1.0" encoding="utf-8"?>
<sst xmlns="http://schemas.openxmlformats.org/spreadsheetml/2006/main" count="76" uniqueCount="68">
  <si>
    <t>RANK(G7,$G$7:$G$14)</t>
  </si>
  <si>
    <t>Disc throw</t>
  </si>
  <si>
    <t>AVERAGE(D7:F7)</t>
  </si>
  <si>
    <t>COUNTBLANK(D7:F7)</t>
  </si>
  <si>
    <t>MAX(D7:F7)</t>
  </si>
  <si>
    <t>Name</t>
  </si>
  <si>
    <t>try1</t>
  </si>
  <si>
    <t>try2</t>
  </si>
  <si>
    <t>try3</t>
  </si>
  <si>
    <t>Average of all</t>
  </si>
  <si>
    <t>Number of misses</t>
  </si>
  <si>
    <t>Ranks</t>
  </si>
  <si>
    <t>Highest</t>
  </si>
  <si>
    <t>Lowest</t>
  </si>
  <si>
    <t>A</t>
  </si>
  <si>
    <t>B</t>
  </si>
  <si>
    <t>C</t>
  </si>
  <si>
    <t>MIN(D8:G8)</t>
  </si>
  <si>
    <t>D</t>
  </si>
  <si>
    <t>E</t>
  </si>
  <si>
    <t>F</t>
  </si>
  <si>
    <t>G</t>
  </si>
  <si>
    <t>H</t>
  </si>
  <si>
    <t xml:space="preserve">Total </t>
  </si>
  <si>
    <t>COUNTA(C7:C14)</t>
  </si>
  <si>
    <t>average of scores above 10</t>
  </si>
  <si>
    <t>AVERAGEIF(E7:E14,"&gt;10")</t>
  </si>
  <si>
    <t>count</t>
  </si>
  <si>
    <t>COUNT(D7:D14)</t>
  </si>
  <si>
    <t>count blank</t>
  </si>
  <si>
    <t>COUNTBLANK(E7:E14)</t>
  </si>
  <si>
    <t>LARGE(J7:J14,I20)</t>
  </si>
  <si>
    <t>highest</t>
  </si>
  <si>
    <t>lowest</t>
  </si>
  <si>
    <t>Check the nth rank</t>
  </si>
  <si>
    <t>SMALL(K7:K14,I20)</t>
  </si>
  <si>
    <t>TEXT(D28,"MM/DD/YYYY")</t>
  </si>
  <si>
    <t>LEFT(Sheet5!E28,2)</t>
  </si>
  <si>
    <t>RIGHT(G28,4)</t>
  </si>
  <si>
    <t>LEN(E28)</t>
  </si>
  <si>
    <t>MID(E28,3,1)</t>
  </si>
  <si>
    <t>TEXT</t>
  </si>
  <si>
    <t>LEFT</t>
  </si>
  <si>
    <t>RIGHT</t>
  </si>
  <si>
    <t>len</t>
  </si>
  <si>
    <t>MID</t>
  </si>
  <si>
    <t>DOB</t>
  </si>
  <si>
    <t>Phone numbers</t>
  </si>
  <si>
    <t>convert to string</t>
  </si>
  <si>
    <t>country code</t>
  </si>
  <si>
    <t>Year of birth</t>
  </si>
  <si>
    <t>length of phone number</t>
  </si>
  <si>
    <t>Check if phone number has space</t>
  </si>
  <si>
    <t>91 9900998877</t>
  </si>
  <si>
    <t>91 8877665544</t>
  </si>
  <si>
    <t>91 8899665544</t>
  </si>
  <si>
    <t>61 5566554433</t>
  </si>
  <si>
    <t>32 5566554433</t>
  </si>
  <si>
    <t>55 6677665544</t>
  </si>
  <si>
    <t>61 8877665544</t>
  </si>
  <si>
    <t>find and replace</t>
  </si>
  <si>
    <t>In uppercase</t>
  </si>
  <si>
    <t>email address</t>
  </si>
  <si>
    <t>ABCD@GMAIL.COM</t>
  </si>
  <si>
    <t>REPLACE(LOWER(D40),FIND("@gmail.com",LOWER(D40)),LEN(D40),"@outlook.com")</t>
  </si>
  <si>
    <t>SUBSTITUTE function</t>
  </si>
  <si>
    <t>good night</t>
  </si>
  <si>
    <t>SUBSTITUTE(G45,"night","morning")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</si>
</sst>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8" borderId="0" xfId="0" applyFill="1"/>
    <xf numFmtId="0" fontId="1" fillId="8" borderId="0" xfId="1" applyFill="1"/>
    <xf numFmtId="0" fontId="0" fillId="9" borderId="0" xfId="0" applyFill="1"/>
    <xf numFmtId="0" fontId="0" fillId="0" borderId="0" xfId="0" applyAlignment="1">
      <alignment horizontal="center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50C5-4C88-484E-8045-830540C9E4F9}">
  <dimension ref="A4:O47"/>
  <sheetViews>
    <sheetView tabSelected="1" topLeftCell="A13" zoomScale="47" workbookViewId="0">
      <selection activeCell="I18" sqref="I18"/>
    </sheetView>
  </sheetViews>
  <sheetFormatPr defaultRowHeight="14.5" x14ac:dyDescent="0.35"/>
  <cols>
    <col min="4" max="4" width="13.1796875" customWidth="1"/>
    <col min="7" max="7" width="21.81640625" customWidth="1"/>
    <col min="8" max="8" width="18.453125" customWidth="1"/>
    <col min="9" max="9" width="11" customWidth="1"/>
    <col min="12" max="12" width="11.08984375" customWidth="1"/>
  </cols>
  <sheetData>
    <row r="4" spans="1:12" x14ac:dyDescent="0.35">
      <c r="I4" t="s">
        <v>0</v>
      </c>
    </row>
    <row r="5" spans="1:12" x14ac:dyDescent="0.35">
      <c r="C5" t="s">
        <v>1</v>
      </c>
      <c r="G5" t="s">
        <v>2</v>
      </c>
      <c r="H5" t="s">
        <v>3</v>
      </c>
      <c r="J5" t="s">
        <v>4</v>
      </c>
    </row>
    <row r="6" spans="1:12" x14ac:dyDescent="0.35"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</row>
    <row r="7" spans="1:12" x14ac:dyDescent="0.35">
      <c r="C7" s="1" t="s">
        <v>14</v>
      </c>
      <c r="D7" s="1">
        <v>8.1999999999999993</v>
      </c>
      <c r="E7" s="1">
        <v>10</v>
      </c>
      <c r="F7" s="1"/>
      <c r="G7" s="2">
        <f>AVERAGE(D7:F7)</f>
        <v>9.1</v>
      </c>
      <c r="H7" s="1">
        <f>COUNTBLANK(D7:F7)</f>
        <v>1</v>
      </c>
      <c r="I7" s="1">
        <f>RANK(G7,$G$7:$G$14)</f>
        <v>8</v>
      </c>
      <c r="J7" s="1">
        <f>MAX(D7:F7)</f>
        <v>10</v>
      </c>
      <c r="K7" s="1">
        <f>MIN(D7:G7)</f>
        <v>8.1999999999999993</v>
      </c>
    </row>
    <row r="8" spans="1:12" x14ac:dyDescent="0.35">
      <c r="C8" s="1" t="s">
        <v>15</v>
      </c>
      <c r="D8" s="1">
        <v>10</v>
      </c>
      <c r="E8" s="1">
        <v>20.56</v>
      </c>
      <c r="F8" s="1">
        <v>15.78</v>
      </c>
      <c r="G8" s="2">
        <f t="shared" ref="G8:G14" si="0">AVERAGE(D8:F8)</f>
        <v>15.446666666666665</v>
      </c>
      <c r="H8" s="1">
        <f t="shared" ref="H8:H14" si="1">COUNTBLANK(D8:F8)</f>
        <v>0</v>
      </c>
      <c r="I8" s="1">
        <f t="shared" ref="I8:I13" si="2">RANK(G8,$G$7:$G$14)</f>
        <v>5</v>
      </c>
      <c r="J8" s="1">
        <f t="shared" ref="J8:J14" si="3">MAX(D8:F8)</f>
        <v>20.56</v>
      </c>
      <c r="K8" s="1">
        <f>MIN(D8:G8)</f>
        <v>10</v>
      </c>
    </row>
    <row r="9" spans="1:12" x14ac:dyDescent="0.35">
      <c r="C9" s="1" t="s">
        <v>16</v>
      </c>
      <c r="D9" s="1">
        <v>12.56</v>
      </c>
      <c r="E9" s="1">
        <v>22.34</v>
      </c>
      <c r="F9" s="1">
        <v>23.55</v>
      </c>
      <c r="G9" s="2">
        <f t="shared" si="0"/>
        <v>19.483333333333334</v>
      </c>
      <c r="H9" s="1">
        <f t="shared" si="1"/>
        <v>0</v>
      </c>
      <c r="I9" s="1">
        <f t="shared" si="2"/>
        <v>3</v>
      </c>
      <c r="J9" s="1">
        <f t="shared" si="3"/>
        <v>23.55</v>
      </c>
      <c r="K9" s="1">
        <f t="shared" ref="K9:K14" si="4">MIN(D9:G9)</f>
        <v>12.56</v>
      </c>
      <c r="L9" t="s">
        <v>17</v>
      </c>
    </row>
    <row r="10" spans="1:12" x14ac:dyDescent="0.35">
      <c r="C10" s="1" t="s">
        <v>18</v>
      </c>
      <c r="D10" s="1">
        <v>19.8</v>
      </c>
      <c r="E10" s="1">
        <v>17.87</v>
      </c>
      <c r="F10" s="1">
        <v>23.56</v>
      </c>
      <c r="G10" s="2">
        <f t="shared" si="0"/>
        <v>20.41</v>
      </c>
      <c r="H10" s="1">
        <f t="shared" si="1"/>
        <v>0</v>
      </c>
      <c r="I10" s="1">
        <f t="shared" si="2"/>
        <v>2</v>
      </c>
      <c r="J10" s="1">
        <f t="shared" si="3"/>
        <v>23.56</v>
      </c>
      <c r="K10" s="1">
        <f t="shared" si="4"/>
        <v>17.87</v>
      </c>
    </row>
    <row r="11" spans="1:12" x14ac:dyDescent="0.35">
      <c r="C11" s="1" t="s">
        <v>19</v>
      </c>
      <c r="D11" s="1">
        <v>11.45</v>
      </c>
      <c r="E11" s="1">
        <v>28.43</v>
      </c>
      <c r="F11" s="1">
        <v>16</v>
      </c>
      <c r="G11" s="2">
        <f t="shared" si="0"/>
        <v>18.626666666666665</v>
      </c>
      <c r="H11" s="1">
        <f t="shared" si="1"/>
        <v>0</v>
      </c>
      <c r="I11" s="1">
        <f t="shared" si="2"/>
        <v>4</v>
      </c>
      <c r="J11" s="1">
        <f t="shared" si="3"/>
        <v>28.43</v>
      </c>
      <c r="K11" s="1">
        <f t="shared" si="4"/>
        <v>11.45</v>
      </c>
    </row>
    <row r="12" spans="1:12" x14ac:dyDescent="0.35">
      <c r="C12" s="1" t="s">
        <v>20</v>
      </c>
      <c r="D12" s="1"/>
      <c r="E12" s="1">
        <v>22.56</v>
      </c>
      <c r="F12" s="1">
        <v>19.23</v>
      </c>
      <c r="G12" s="2">
        <f t="shared" si="0"/>
        <v>20.895</v>
      </c>
      <c r="H12" s="1">
        <f t="shared" si="1"/>
        <v>1</v>
      </c>
      <c r="I12" s="1">
        <f t="shared" si="2"/>
        <v>1</v>
      </c>
      <c r="J12" s="1">
        <f t="shared" si="3"/>
        <v>22.56</v>
      </c>
      <c r="K12" s="1">
        <f t="shared" si="4"/>
        <v>19.23</v>
      </c>
    </row>
    <row r="13" spans="1:12" x14ac:dyDescent="0.35">
      <c r="C13" s="1" t="s">
        <v>21</v>
      </c>
      <c r="D13" s="1">
        <v>10.43</v>
      </c>
      <c r="E13" s="1">
        <v>14.76</v>
      </c>
      <c r="F13" s="1">
        <v>16.559999999999999</v>
      </c>
      <c r="G13" s="2">
        <f t="shared" si="0"/>
        <v>13.916666666666666</v>
      </c>
      <c r="H13" s="1">
        <f t="shared" si="1"/>
        <v>0</v>
      </c>
      <c r="I13" s="1">
        <f t="shared" si="2"/>
        <v>6</v>
      </c>
      <c r="J13" s="1">
        <f t="shared" si="3"/>
        <v>16.559999999999999</v>
      </c>
      <c r="K13" s="1">
        <f t="shared" si="4"/>
        <v>10.43</v>
      </c>
    </row>
    <row r="14" spans="1:12" x14ac:dyDescent="0.35">
      <c r="C14" s="1" t="s">
        <v>22</v>
      </c>
      <c r="D14" s="1">
        <v>9.6999999999999993</v>
      </c>
      <c r="E14" s="1">
        <v>9.6999999999999993</v>
      </c>
      <c r="F14" s="1">
        <v>8</v>
      </c>
      <c r="G14" s="2">
        <f t="shared" si="0"/>
        <v>9.1333333333333329</v>
      </c>
      <c r="H14" s="1">
        <f t="shared" si="1"/>
        <v>0</v>
      </c>
      <c r="I14" s="1">
        <f>RANK(G14,$G$7:$G$14)</f>
        <v>7</v>
      </c>
      <c r="J14" s="1">
        <f t="shared" si="3"/>
        <v>9.6999999999999993</v>
      </c>
      <c r="K14" s="1">
        <f t="shared" si="4"/>
        <v>8</v>
      </c>
    </row>
    <row r="15" spans="1:12" x14ac:dyDescent="0.35">
      <c r="A15" s="3"/>
      <c r="B15" s="3" t="s">
        <v>23</v>
      </c>
      <c r="C15" s="3">
        <f>COUNTA(C7:C14)</f>
        <v>8</v>
      </c>
      <c r="D15" s="3"/>
      <c r="E15" s="3"/>
      <c r="F15" s="3"/>
      <c r="G15" t="s">
        <v>24</v>
      </c>
    </row>
    <row r="16" spans="1:12" x14ac:dyDescent="0.35">
      <c r="A16" s="12" t="s">
        <v>25</v>
      </c>
      <c r="B16" s="12"/>
      <c r="C16" s="12"/>
      <c r="D16" s="3">
        <f>AVERAGEIF(D7:D14,"&gt;10")</f>
        <v>13.56</v>
      </c>
      <c r="E16" s="3">
        <f>AVERAGEIF(E7:E14,"&gt;10")</f>
        <v>21.086666666666666</v>
      </c>
      <c r="F16" s="3">
        <f>AVERAGEIF(F7:F14,"&gt;10")</f>
        <v>19.113333333333333</v>
      </c>
      <c r="G16" t="s">
        <v>26</v>
      </c>
    </row>
    <row r="17" spans="1:15" x14ac:dyDescent="0.35">
      <c r="A17" s="3"/>
      <c r="B17" s="3" t="s">
        <v>27</v>
      </c>
      <c r="C17" s="3"/>
      <c r="D17" s="3">
        <f>COUNT(D7:D14)</f>
        <v>7</v>
      </c>
      <c r="E17" s="3">
        <f>COUNT(E7:E14)</f>
        <v>8</v>
      </c>
      <c r="F17" s="3">
        <f>COUNT(F7:F14)</f>
        <v>7</v>
      </c>
      <c r="G17" t="s">
        <v>28</v>
      </c>
    </row>
    <row r="18" spans="1:15" x14ac:dyDescent="0.35">
      <c r="A18" s="3"/>
      <c r="B18" s="3" t="s">
        <v>29</v>
      </c>
      <c r="C18" s="3"/>
      <c r="D18" s="3">
        <f>COUNTBLANK(D7:D14)</f>
        <v>1</v>
      </c>
      <c r="E18" s="3">
        <f>COUNTBLANK(E7:E14)</f>
        <v>0</v>
      </c>
      <c r="F18" s="3">
        <f t="shared" ref="F18" si="5">COUNTBLANK(F7:F14)</f>
        <v>1</v>
      </c>
      <c r="G18" t="s">
        <v>30</v>
      </c>
      <c r="J18" s="10" t="s">
        <v>31</v>
      </c>
      <c r="K18" s="10"/>
    </row>
    <row r="19" spans="1:15" x14ac:dyDescent="0.35">
      <c r="H19" s="4"/>
      <c r="I19" s="4"/>
      <c r="J19" s="4" t="s">
        <v>32</v>
      </c>
      <c r="K19" s="4" t="s">
        <v>33</v>
      </c>
    </row>
    <row r="20" spans="1:15" x14ac:dyDescent="0.35">
      <c r="H20" s="4" t="s">
        <v>34</v>
      </c>
      <c r="I20" s="4">
        <v>2</v>
      </c>
      <c r="J20" s="4">
        <f>LARGE(J7:J14,I20)</f>
        <v>23.56</v>
      </c>
      <c r="K20" s="4">
        <f>SMALL(K7:K14,I20)</f>
        <v>8.1999999999999993</v>
      </c>
      <c r="L20" s="19" t="s">
        <v>35</v>
      </c>
      <c r="M20" s="19"/>
    </row>
    <row r="25" spans="1:15" x14ac:dyDescent="0.35">
      <c r="G25" s="5" t="s">
        <v>36</v>
      </c>
      <c r="H25" s="5" t="s">
        <v>37</v>
      </c>
      <c r="I25" s="5" t="s">
        <v>38</v>
      </c>
      <c r="J25" s="5" t="s">
        <v>39</v>
      </c>
      <c r="K25" s="5"/>
      <c r="L25" s="5" t="s">
        <v>40</v>
      </c>
    </row>
    <row r="26" spans="1:15" x14ac:dyDescent="0.35">
      <c r="G26" s="5" t="s">
        <v>41</v>
      </c>
      <c r="H26" s="5" t="s">
        <v>42</v>
      </c>
      <c r="I26" s="5" t="s">
        <v>43</v>
      </c>
      <c r="J26" s="5" t="s">
        <v>44</v>
      </c>
      <c r="K26" s="5"/>
      <c r="L26" s="5" t="s">
        <v>45</v>
      </c>
    </row>
    <row r="27" spans="1:15" x14ac:dyDescent="0.35">
      <c r="C27" s="6" t="s">
        <v>5</v>
      </c>
      <c r="D27" s="6" t="s">
        <v>46</v>
      </c>
      <c r="E27" s="14" t="s">
        <v>47</v>
      </c>
      <c r="F27" s="14"/>
      <c r="G27" s="6" t="s">
        <v>48</v>
      </c>
      <c r="H27" s="6" t="s">
        <v>49</v>
      </c>
      <c r="I27" s="6" t="s">
        <v>50</v>
      </c>
      <c r="J27" s="14" t="s">
        <v>51</v>
      </c>
      <c r="K27" s="14"/>
      <c r="L27" s="20" t="s">
        <v>52</v>
      </c>
      <c r="M27" s="20"/>
      <c r="N27" s="20"/>
      <c r="O27" s="20"/>
    </row>
    <row r="28" spans="1:15" x14ac:dyDescent="0.35">
      <c r="C28" s="6" t="s">
        <v>14</v>
      </c>
      <c r="D28" s="7">
        <v>32876</v>
      </c>
      <c r="E28" s="14" t="s">
        <v>53</v>
      </c>
      <c r="F28" s="14"/>
      <c r="G28" s="6" t="str">
        <f>TEXT(D28,"MM/DD/YYYY")</f>
        <v>01/03/1990</v>
      </c>
      <c r="H28" s="6" t="str">
        <f>LEFT(assignment!E28,2)</f>
        <v>91</v>
      </c>
      <c r="I28" s="6" t="str">
        <f>RIGHT(G28,4)</f>
        <v>1990</v>
      </c>
      <c r="J28" s="6">
        <f>LEN(E28)</f>
        <v>13</v>
      </c>
      <c r="K28" s="6"/>
      <c r="L28" s="8" t="str">
        <f>MID(E28,3,1)</f>
        <v xml:space="preserve"> </v>
      </c>
      <c r="M28" s="8" t="b">
        <f>IF(L28=" ",TRUE,FALSE)</f>
        <v>1</v>
      </c>
      <c r="N28" s="6"/>
      <c r="O28" s="6"/>
    </row>
    <row r="29" spans="1:15" x14ac:dyDescent="0.35">
      <c r="C29" s="6" t="s">
        <v>15</v>
      </c>
      <c r="D29" s="7">
        <v>34702</v>
      </c>
      <c r="E29" s="14" t="s">
        <v>54</v>
      </c>
      <c r="F29" s="14"/>
      <c r="G29" s="6" t="str">
        <f t="shared" ref="G29:G34" si="6">TEXT(D29,"MM/DD/YYYY")</f>
        <v>01/03/1995</v>
      </c>
      <c r="H29" s="6" t="str">
        <f>LEFT(assignment!E29,2)</f>
        <v>91</v>
      </c>
      <c r="I29" s="6" t="str">
        <f t="shared" ref="I29:I34" si="7">RIGHT(G29,4)</f>
        <v>1995</v>
      </c>
      <c r="J29" s="6">
        <f t="shared" ref="J29:J34" si="8">LEN(E29)</f>
        <v>13</v>
      </c>
      <c r="K29" s="6"/>
      <c r="L29" s="8" t="str">
        <f t="shared" ref="L29:L34" si="9">MID(E29,3,1)</f>
        <v xml:space="preserve"> </v>
      </c>
      <c r="M29" s="8" t="b">
        <f t="shared" ref="M29:M34" si="10">IF(L29=" ",TRUE,FALSE)</f>
        <v>1</v>
      </c>
      <c r="N29" s="6"/>
      <c r="O29" s="6"/>
    </row>
    <row r="30" spans="1:15" x14ac:dyDescent="0.35">
      <c r="C30" s="6" t="s">
        <v>16</v>
      </c>
      <c r="D30" s="7">
        <v>36528</v>
      </c>
      <c r="E30" s="14" t="s">
        <v>55</v>
      </c>
      <c r="F30" s="14"/>
      <c r="G30" s="6" t="str">
        <f t="shared" si="6"/>
        <v>01/03/2000</v>
      </c>
      <c r="H30" s="6" t="str">
        <f>LEFT(assignment!E30,2)</f>
        <v>91</v>
      </c>
      <c r="I30" s="6" t="str">
        <f t="shared" si="7"/>
        <v>2000</v>
      </c>
      <c r="J30" s="6">
        <f t="shared" si="8"/>
        <v>13</v>
      </c>
      <c r="K30" s="6"/>
      <c r="L30" s="8" t="str">
        <f t="shared" si="9"/>
        <v xml:space="preserve"> </v>
      </c>
      <c r="M30" s="8" t="b">
        <f t="shared" si="10"/>
        <v>1</v>
      </c>
      <c r="N30" s="6"/>
      <c r="O30" s="6"/>
    </row>
    <row r="31" spans="1:15" x14ac:dyDescent="0.35">
      <c r="C31" s="6" t="s">
        <v>18</v>
      </c>
      <c r="D31" s="7">
        <v>38355</v>
      </c>
      <c r="E31" s="14" t="s">
        <v>56</v>
      </c>
      <c r="F31" s="14"/>
      <c r="G31" s="6" t="str">
        <f t="shared" si="6"/>
        <v>01/03/2005</v>
      </c>
      <c r="H31" s="6" t="str">
        <f>LEFT(assignment!E31,2)</f>
        <v>61</v>
      </c>
      <c r="I31" s="6" t="str">
        <f t="shared" si="7"/>
        <v>2005</v>
      </c>
      <c r="J31" s="6">
        <f t="shared" si="8"/>
        <v>13</v>
      </c>
      <c r="K31" s="6"/>
      <c r="L31" s="8" t="str">
        <f t="shared" si="9"/>
        <v xml:space="preserve"> </v>
      </c>
      <c r="M31" s="8" t="b">
        <f t="shared" si="10"/>
        <v>1</v>
      </c>
      <c r="N31" s="6"/>
      <c r="O31" s="6"/>
    </row>
    <row r="32" spans="1:15" x14ac:dyDescent="0.35">
      <c r="C32" s="6" t="s">
        <v>19</v>
      </c>
      <c r="D32" s="7">
        <v>40181</v>
      </c>
      <c r="E32" s="14" t="s">
        <v>57</v>
      </c>
      <c r="F32" s="14"/>
      <c r="G32" s="6" t="str">
        <f t="shared" si="6"/>
        <v>01/03/2010</v>
      </c>
      <c r="H32" s="6" t="str">
        <f>LEFT(assignment!E32,2)</f>
        <v>32</v>
      </c>
      <c r="I32" s="6" t="str">
        <f t="shared" si="7"/>
        <v>2010</v>
      </c>
      <c r="J32" s="6">
        <f t="shared" si="8"/>
        <v>13</v>
      </c>
      <c r="K32" s="6"/>
      <c r="L32" s="8" t="str">
        <f t="shared" si="9"/>
        <v xml:space="preserve"> </v>
      </c>
      <c r="M32" s="8" t="b">
        <f t="shared" si="10"/>
        <v>1</v>
      </c>
      <c r="N32" s="6"/>
      <c r="O32" s="6"/>
    </row>
    <row r="33" spans="2:15" x14ac:dyDescent="0.35">
      <c r="C33" s="6" t="s">
        <v>20</v>
      </c>
      <c r="D33" s="7">
        <v>42007</v>
      </c>
      <c r="E33" s="14" t="s">
        <v>58</v>
      </c>
      <c r="F33" s="14"/>
      <c r="G33" s="6" t="str">
        <f t="shared" si="6"/>
        <v>01/03/2015</v>
      </c>
      <c r="H33" s="6" t="str">
        <f>LEFT(assignment!E33,2)</f>
        <v>55</v>
      </c>
      <c r="I33" s="6" t="str">
        <f t="shared" si="7"/>
        <v>2015</v>
      </c>
      <c r="J33" s="6">
        <f t="shared" si="8"/>
        <v>13</v>
      </c>
      <c r="K33" s="6"/>
      <c r="L33" s="8" t="str">
        <f t="shared" si="9"/>
        <v xml:space="preserve"> </v>
      </c>
      <c r="M33" s="8" t="b">
        <f t="shared" si="10"/>
        <v>1</v>
      </c>
      <c r="N33" s="6"/>
      <c r="O33" s="6"/>
    </row>
    <row r="34" spans="2:15" x14ac:dyDescent="0.35">
      <c r="C34" s="6" t="s">
        <v>21</v>
      </c>
      <c r="D34" s="7">
        <v>43833</v>
      </c>
      <c r="E34" s="14" t="s">
        <v>59</v>
      </c>
      <c r="F34" s="14"/>
      <c r="G34" s="6" t="str">
        <f t="shared" si="6"/>
        <v>01/03/2020</v>
      </c>
      <c r="H34" s="6" t="str">
        <f>LEFT(assignment!E34,2)</f>
        <v>61</v>
      </c>
      <c r="I34" s="6" t="str">
        <f t="shared" si="7"/>
        <v>2020</v>
      </c>
      <c r="J34" s="6">
        <f t="shared" si="8"/>
        <v>13</v>
      </c>
      <c r="K34" s="6"/>
      <c r="L34" s="8" t="str">
        <f t="shared" si="9"/>
        <v xml:space="preserve"> </v>
      </c>
      <c r="M34" s="8" t="b">
        <f t="shared" si="10"/>
        <v>1</v>
      </c>
      <c r="N34" s="6"/>
      <c r="O34" s="6"/>
    </row>
    <row r="39" spans="2:15" x14ac:dyDescent="0.35">
      <c r="F39" s="15" t="s">
        <v>60</v>
      </c>
      <c r="G39" s="15"/>
      <c r="H39" s="5" t="s">
        <v>61</v>
      </c>
    </row>
    <row r="40" spans="2:15" x14ac:dyDescent="0.35">
      <c r="B40" s="16" t="s">
        <v>62</v>
      </c>
      <c r="C40" s="16"/>
      <c r="D40" s="17" t="s">
        <v>63</v>
      </c>
      <c r="E40" s="17"/>
      <c r="F40" s="13" t="str">
        <f>REPLACE(LOWER(D40),FIND("@gmail.com",LOWER(D40)),LEN(D40),"@outlook.com")</f>
        <v>abcd@outlook.com</v>
      </c>
      <c r="G40" s="13"/>
      <c r="H40" s="9" t="str">
        <f>UPPER(F40)</f>
        <v>ABCD@OUTLOOK.COM</v>
      </c>
      <c r="I40" s="9"/>
      <c r="J40" s="13" t="str">
        <f>PROPER(D40)</f>
        <v>Abcd@Gmail.Com</v>
      </c>
      <c r="K40" s="13"/>
    </row>
    <row r="41" spans="2:15" x14ac:dyDescent="0.35">
      <c r="F41" s="18" t="s">
        <v>64</v>
      </c>
      <c r="G41" s="18"/>
      <c r="H41" s="18"/>
      <c r="I41" s="18"/>
      <c r="J41" s="18"/>
    </row>
    <row r="42" spans="2:15" x14ac:dyDescent="0.35">
      <c r="F42" s="10"/>
      <c r="G42" s="10"/>
      <c r="H42" s="10"/>
      <c r="I42" s="10"/>
      <c r="J42" s="10"/>
    </row>
    <row r="45" spans="2:15" x14ac:dyDescent="0.35">
      <c r="B45" s="11" t="s">
        <v>65</v>
      </c>
      <c r="C45" s="11"/>
      <c r="D45" s="11"/>
      <c r="E45" s="3"/>
      <c r="F45" s="3"/>
      <c r="G45" s="3" t="s">
        <v>66</v>
      </c>
    </row>
    <row r="46" spans="2:15" x14ac:dyDescent="0.35">
      <c r="B46" s="12" t="s">
        <v>67</v>
      </c>
      <c r="C46" s="12"/>
      <c r="D46" s="12"/>
      <c r="E46" s="12"/>
      <c r="F46" s="3"/>
      <c r="G46" s="3" t="str">
        <f>SUBSTITUTE(G45,"night","morning")</f>
        <v>good morning</v>
      </c>
    </row>
    <row r="47" spans="2:15" x14ac:dyDescent="0.35">
      <c r="B47" s="12"/>
      <c r="C47" s="12"/>
      <c r="D47" s="12"/>
      <c r="E47" s="12"/>
      <c r="F47" s="3"/>
      <c r="G47" s="3"/>
    </row>
  </sheetData>
  <mergeCells count="22">
    <mergeCell ref="E33:F33"/>
    <mergeCell ref="A16:C16"/>
    <mergeCell ref="J18:K18"/>
    <mergeCell ref="L20:M20"/>
    <mergeCell ref="E27:F27"/>
    <mergeCell ref="J27:K27"/>
    <mergeCell ref="L27:O27"/>
    <mergeCell ref="E28:F28"/>
    <mergeCell ref="E29:F29"/>
    <mergeCell ref="E30:F30"/>
    <mergeCell ref="E31:F31"/>
    <mergeCell ref="E32:F32"/>
    <mergeCell ref="F42:J42"/>
    <mergeCell ref="B45:D45"/>
    <mergeCell ref="B46:E47"/>
    <mergeCell ref="J40:K40"/>
    <mergeCell ref="E34:F34"/>
    <mergeCell ref="F39:G39"/>
    <mergeCell ref="B40:C40"/>
    <mergeCell ref="D40:E40"/>
    <mergeCell ref="F40:G40"/>
    <mergeCell ref="F41:J41"/>
  </mergeCells>
  <hyperlinks>
    <hyperlink ref="D40" r:id="rId1" xr:uid="{DC7EC54E-EBDE-4D9A-A790-BAAF271395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Shetty, Akshatha</dc:creator>
  <cp:lastModifiedBy>Umesh Shetty, Akshatha</cp:lastModifiedBy>
  <dcterms:created xsi:type="dcterms:W3CDTF">2023-08-23T15:36:15Z</dcterms:created>
  <dcterms:modified xsi:type="dcterms:W3CDTF">2023-08-23T16:27:43Z</dcterms:modified>
</cp:coreProperties>
</file>