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Data Science\Microsoft Excel\Project\Project 2\"/>
    </mc:Choice>
  </mc:AlternateContent>
  <xr:revisionPtr revIDLastSave="0" documentId="8_{445B6BA8-4EBA-485F-9B2E-6F092CA987CC}" xr6:coauthVersionLast="47" xr6:coauthVersionMax="47" xr10:uidLastSave="{00000000-0000-0000-0000-000000000000}"/>
  <bookViews>
    <workbookView xWindow="-120" yWindow="-120" windowWidth="20730" windowHeight="11160" xr2:uid="{28A28B71-0606-47FD-AD2A-B4D92887569A}"/>
  </bookViews>
  <sheets>
    <sheet name="Ti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4" i="1" l="1"/>
  <c r="S6" i="1" s="1"/>
  <c r="S5" i="1"/>
  <c r="L2" i="1"/>
  <c r="M2" i="1" s="1"/>
  <c r="M14" i="1"/>
  <c r="M30" i="1"/>
  <c r="M46" i="1"/>
  <c r="M62" i="1"/>
  <c r="M78" i="1"/>
  <c r="M94" i="1"/>
  <c r="M110" i="1"/>
  <c r="M126" i="1"/>
  <c r="M142" i="1"/>
  <c r="M158" i="1"/>
  <c r="M174" i="1"/>
  <c r="M190" i="1"/>
  <c r="M206" i="1"/>
  <c r="M222" i="1"/>
  <c r="M238" i="1"/>
  <c r="L3" i="1"/>
  <c r="M3" i="1" s="1"/>
  <c r="L4" i="1"/>
  <c r="M4" i="1" s="1"/>
  <c r="L5" i="1"/>
  <c r="M5" i="1" s="1"/>
  <c r="L6" i="1"/>
  <c r="M6" i="1" s="1"/>
  <c r="L7" i="1"/>
  <c r="M7" i="1" s="1"/>
  <c r="L8" i="1"/>
  <c r="M8" i="1" s="1"/>
  <c r="L9" i="1"/>
  <c r="M9" i="1" s="1"/>
  <c r="L10" i="1"/>
  <c r="M10" i="1" s="1"/>
  <c r="L11" i="1"/>
  <c r="M11" i="1" s="1"/>
  <c r="L12" i="1"/>
  <c r="M12" i="1" s="1"/>
  <c r="L13" i="1"/>
  <c r="M13" i="1" s="1"/>
  <c r="L14" i="1"/>
  <c r="L15" i="1"/>
  <c r="M15" i="1" s="1"/>
  <c r="L16" i="1"/>
  <c r="M16" i="1" s="1"/>
  <c r="L17" i="1"/>
  <c r="M17" i="1" s="1"/>
  <c r="L18" i="1"/>
  <c r="M18" i="1" s="1"/>
  <c r="L19" i="1"/>
  <c r="M19" i="1" s="1"/>
  <c r="L20" i="1"/>
  <c r="M20" i="1" s="1"/>
  <c r="L21" i="1"/>
  <c r="M21" i="1" s="1"/>
  <c r="L22" i="1"/>
  <c r="M22" i="1" s="1"/>
  <c r="L23" i="1"/>
  <c r="M23" i="1" s="1"/>
  <c r="L24" i="1"/>
  <c r="M24" i="1" s="1"/>
  <c r="L25" i="1"/>
  <c r="M25" i="1" s="1"/>
  <c r="L26" i="1"/>
  <c r="M26" i="1" s="1"/>
  <c r="L27" i="1"/>
  <c r="M27" i="1" s="1"/>
  <c r="L28" i="1"/>
  <c r="M28" i="1" s="1"/>
  <c r="L29" i="1"/>
  <c r="M29" i="1" s="1"/>
  <c r="L30" i="1"/>
  <c r="L31" i="1"/>
  <c r="M31" i="1" s="1"/>
  <c r="L32" i="1"/>
  <c r="M32" i="1" s="1"/>
  <c r="L33" i="1"/>
  <c r="M33" i="1" s="1"/>
  <c r="L34" i="1"/>
  <c r="M34" i="1" s="1"/>
  <c r="L35" i="1"/>
  <c r="M35" i="1" s="1"/>
  <c r="L36" i="1"/>
  <c r="M36" i="1" s="1"/>
  <c r="L37" i="1"/>
  <c r="M37" i="1" s="1"/>
  <c r="L38" i="1"/>
  <c r="M38" i="1" s="1"/>
  <c r="L39" i="1"/>
  <c r="M39" i="1" s="1"/>
  <c r="L40" i="1"/>
  <c r="M40" i="1" s="1"/>
  <c r="L41" i="1"/>
  <c r="M41" i="1" s="1"/>
  <c r="L42" i="1"/>
  <c r="M42" i="1" s="1"/>
  <c r="L43" i="1"/>
  <c r="M43" i="1" s="1"/>
  <c r="L44" i="1"/>
  <c r="M44" i="1" s="1"/>
  <c r="L45" i="1"/>
  <c r="M45" i="1" s="1"/>
  <c r="L46" i="1"/>
  <c r="L47" i="1"/>
  <c r="M47" i="1" s="1"/>
  <c r="L48" i="1"/>
  <c r="M48" i="1" s="1"/>
  <c r="L49" i="1"/>
  <c r="M49" i="1" s="1"/>
  <c r="L50" i="1"/>
  <c r="M50" i="1" s="1"/>
  <c r="L51" i="1"/>
  <c r="M51" i="1" s="1"/>
  <c r="L52" i="1"/>
  <c r="M52" i="1" s="1"/>
  <c r="L53" i="1"/>
  <c r="M53" i="1" s="1"/>
  <c r="L54" i="1"/>
  <c r="M54" i="1" s="1"/>
  <c r="L55" i="1"/>
  <c r="M55" i="1" s="1"/>
  <c r="L56" i="1"/>
  <c r="M56" i="1" s="1"/>
  <c r="L57" i="1"/>
  <c r="M57" i="1" s="1"/>
  <c r="L58" i="1"/>
  <c r="M58" i="1" s="1"/>
  <c r="L59" i="1"/>
  <c r="M59" i="1" s="1"/>
  <c r="L60" i="1"/>
  <c r="M60" i="1" s="1"/>
  <c r="L61" i="1"/>
  <c r="M61" i="1" s="1"/>
  <c r="L62" i="1"/>
  <c r="L63" i="1"/>
  <c r="M63" i="1" s="1"/>
  <c r="L64" i="1"/>
  <c r="M64" i="1" s="1"/>
  <c r="L65" i="1"/>
  <c r="M65" i="1" s="1"/>
  <c r="L66" i="1"/>
  <c r="M66" i="1" s="1"/>
  <c r="L67" i="1"/>
  <c r="M67" i="1" s="1"/>
  <c r="L68" i="1"/>
  <c r="M68" i="1" s="1"/>
  <c r="L69" i="1"/>
  <c r="M69" i="1" s="1"/>
  <c r="L70" i="1"/>
  <c r="M70" i="1" s="1"/>
  <c r="L71" i="1"/>
  <c r="M71" i="1" s="1"/>
  <c r="L72" i="1"/>
  <c r="M72" i="1" s="1"/>
  <c r="L73" i="1"/>
  <c r="M73" i="1" s="1"/>
  <c r="L74" i="1"/>
  <c r="M74" i="1" s="1"/>
  <c r="L75" i="1"/>
  <c r="M75" i="1" s="1"/>
  <c r="L76" i="1"/>
  <c r="M76" i="1" s="1"/>
  <c r="L77" i="1"/>
  <c r="M77" i="1" s="1"/>
  <c r="L78" i="1"/>
  <c r="L79" i="1"/>
  <c r="M79" i="1" s="1"/>
  <c r="L80" i="1"/>
  <c r="M80" i="1" s="1"/>
  <c r="L81" i="1"/>
  <c r="M81" i="1" s="1"/>
  <c r="L82" i="1"/>
  <c r="M82" i="1" s="1"/>
  <c r="L83" i="1"/>
  <c r="M83" i="1" s="1"/>
  <c r="L84" i="1"/>
  <c r="M84" i="1" s="1"/>
  <c r="L85" i="1"/>
  <c r="M85" i="1" s="1"/>
  <c r="L86" i="1"/>
  <c r="M86" i="1" s="1"/>
  <c r="L87" i="1"/>
  <c r="M87" i="1" s="1"/>
  <c r="L88" i="1"/>
  <c r="M88" i="1" s="1"/>
  <c r="L89" i="1"/>
  <c r="M89" i="1" s="1"/>
  <c r="L90" i="1"/>
  <c r="M90" i="1" s="1"/>
  <c r="L91" i="1"/>
  <c r="M91" i="1" s="1"/>
  <c r="L92" i="1"/>
  <c r="M92" i="1" s="1"/>
  <c r="L93" i="1"/>
  <c r="M93" i="1" s="1"/>
  <c r="L94" i="1"/>
  <c r="L95" i="1"/>
  <c r="M95" i="1" s="1"/>
  <c r="L96" i="1"/>
  <c r="M96" i="1" s="1"/>
  <c r="L97" i="1"/>
  <c r="M97" i="1" s="1"/>
  <c r="L98" i="1"/>
  <c r="M98" i="1" s="1"/>
  <c r="L99" i="1"/>
  <c r="M99" i="1" s="1"/>
  <c r="L100" i="1"/>
  <c r="M100" i="1" s="1"/>
  <c r="L101" i="1"/>
  <c r="M101" i="1" s="1"/>
  <c r="L102" i="1"/>
  <c r="M102" i="1" s="1"/>
  <c r="L103" i="1"/>
  <c r="M103" i="1" s="1"/>
  <c r="L104" i="1"/>
  <c r="M104" i="1" s="1"/>
  <c r="L105" i="1"/>
  <c r="M105" i="1" s="1"/>
  <c r="L106" i="1"/>
  <c r="M106" i="1" s="1"/>
  <c r="L107" i="1"/>
  <c r="M107" i="1" s="1"/>
  <c r="L108" i="1"/>
  <c r="M108" i="1" s="1"/>
  <c r="L109" i="1"/>
  <c r="M109" i="1" s="1"/>
  <c r="L110" i="1"/>
  <c r="L111" i="1"/>
  <c r="M111" i="1" s="1"/>
  <c r="L112" i="1"/>
  <c r="M112" i="1" s="1"/>
  <c r="L113" i="1"/>
  <c r="M113" i="1" s="1"/>
  <c r="L114" i="1"/>
  <c r="M114" i="1" s="1"/>
  <c r="L115" i="1"/>
  <c r="M115" i="1" s="1"/>
  <c r="L116" i="1"/>
  <c r="M116" i="1" s="1"/>
  <c r="L117" i="1"/>
  <c r="M117" i="1" s="1"/>
  <c r="L118" i="1"/>
  <c r="M118" i="1" s="1"/>
  <c r="L119" i="1"/>
  <c r="M119" i="1" s="1"/>
  <c r="L120" i="1"/>
  <c r="M120" i="1" s="1"/>
  <c r="L121" i="1"/>
  <c r="M121" i="1" s="1"/>
  <c r="L122" i="1"/>
  <c r="M122" i="1" s="1"/>
  <c r="L123" i="1"/>
  <c r="M123" i="1" s="1"/>
  <c r="L124" i="1"/>
  <c r="M124" i="1" s="1"/>
  <c r="L125" i="1"/>
  <c r="M125" i="1" s="1"/>
  <c r="L126" i="1"/>
  <c r="L127" i="1"/>
  <c r="M127" i="1" s="1"/>
  <c r="L128" i="1"/>
  <c r="M128" i="1" s="1"/>
  <c r="L129" i="1"/>
  <c r="M129" i="1" s="1"/>
  <c r="L130" i="1"/>
  <c r="M130" i="1" s="1"/>
  <c r="L131" i="1"/>
  <c r="M131" i="1" s="1"/>
  <c r="L132" i="1"/>
  <c r="M132" i="1" s="1"/>
  <c r="L133" i="1"/>
  <c r="M133" i="1" s="1"/>
  <c r="L134" i="1"/>
  <c r="M134" i="1" s="1"/>
  <c r="L135" i="1"/>
  <c r="M135" i="1" s="1"/>
  <c r="L136" i="1"/>
  <c r="M136" i="1" s="1"/>
  <c r="L137" i="1"/>
  <c r="M137" i="1" s="1"/>
  <c r="L138" i="1"/>
  <c r="M138" i="1" s="1"/>
  <c r="L139" i="1"/>
  <c r="M139" i="1" s="1"/>
  <c r="L140" i="1"/>
  <c r="M140" i="1" s="1"/>
  <c r="L141" i="1"/>
  <c r="M141" i="1" s="1"/>
  <c r="L142" i="1"/>
  <c r="L143" i="1"/>
  <c r="M143" i="1" s="1"/>
  <c r="L144" i="1"/>
  <c r="M144" i="1" s="1"/>
  <c r="L145" i="1"/>
  <c r="M145" i="1" s="1"/>
  <c r="L146" i="1"/>
  <c r="M146" i="1" s="1"/>
  <c r="L147" i="1"/>
  <c r="M147" i="1" s="1"/>
  <c r="L148" i="1"/>
  <c r="M148" i="1" s="1"/>
  <c r="L149" i="1"/>
  <c r="M149" i="1" s="1"/>
  <c r="L150" i="1"/>
  <c r="M150" i="1" s="1"/>
  <c r="L151" i="1"/>
  <c r="M151" i="1" s="1"/>
  <c r="L152" i="1"/>
  <c r="M152" i="1" s="1"/>
  <c r="L153" i="1"/>
  <c r="M153" i="1" s="1"/>
  <c r="L154" i="1"/>
  <c r="M154" i="1" s="1"/>
  <c r="L155" i="1"/>
  <c r="M155" i="1" s="1"/>
  <c r="L156" i="1"/>
  <c r="M156" i="1" s="1"/>
  <c r="L157" i="1"/>
  <c r="M157" i="1" s="1"/>
  <c r="L158" i="1"/>
  <c r="L159" i="1"/>
  <c r="M159" i="1" s="1"/>
  <c r="L160" i="1"/>
  <c r="M160" i="1" s="1"/>
  <c r="L161" i="1"/>
  <c r="M161" i="1" s="1"/>
  <c r="L162" i="1"/>
  <c r="M162" i="1" s="1"/>
  <c r="L163" i="1"/>
  <c r="M163" i="1" s="1"/>
  <c r="L164" i="1"/>
  <c r="M164" i="1" s="1"/>
  <c r="L165" i="1"/>
  <c r="M165" i="1" s="1"/>
  <c r="L166" i="1"/>
  <c r="M166" i="1" s="1"/>
  <c r="L167" i="1"/>
  <c r="M167" i="1" s="1"/>
  <c r="L168" i="1"/>
  <c r="M168" i="1" s="1"/>
  <c r="L169" i="1"/>
  <c r="M169" i="1" s="1"/>
  <c r="L170" i="1"/>
  <c r="M170" i="1" s="1"/>
  <c r="L171" i="1"/>
  <c r="M171" i="1" s="1"/>
  <c r="L172" i="1"/>
  <c r="M172" i="1" s="1"/>
  <c r="L173" i="1"/>
  <c r="M173" i="1" s="1"/>
  <c r="L174" i="1"/>
  <c r="L175" i="1"/>
  <c r="M175" i="1" s="1"/>
  <c r="L176" i="1"/>
  <c r="M176" i="1" s="1"/>
  <c r="L177" i="1"/>
  <c r="M177" i="1" s="1"/>
  <c r="L178" i="1"/>
  <c r="M178" i="1" s="1"/>
  <c r="L179" i="1"/>
  <c r="M179" i="1" s="1"/>
  <c r="L180" i="1"/>
  <c r="M180" i="1" s="1"/>
  <c r="L181" i="1"/>
  <c r="M181" i="1" s="1"/>
  <c r="L182" i="1"/>
  <c r="M182" i="1" s="1"/>
  <c r="L183" i="1"/>
  <c r="M183" i="1" s="1"/>
  <c r="L184" i="1"/>
  <c r="M184" i="1" s="1"/>
  <c r="L185" i="1"/>
  <c r="M185" i="1" s="1"/>
  <c r="L186" i="1"/>
  <c r="M186" i="1" s="1"/>
  <c r="L187" i="1"/>
  <c r="M187" i="1" s="1"/>
  <c r="L188" i="1"/>
  <c r="M188" i="1" s="1"/>
  <c r="L189" i="1"/>
  <c r="M189" i="1" s="1"/>
  <c r="L190" i="1"/>
  <c r="L191" i="1"/>
  <c r="M191" i="1" s="1"/>
  <c r="L192" i="1"/>
  <c r="M192" i="1" s="1"/>
  <c r="L193" i="1"/>
  <c r="M193" i="1" s="1"/>
  <c r="L194" i="1"/>
  <c r="M194" i="1" s="1"/>
  <c r="L195" i="1"/>
  <c r="M195" i="1" s="1"/>
  <c r="L196" i="1"/>
  <c r="M196" i="1" s="1"/>
  <c r="L197" i="1"/>
  <c r="M197" i="1" s="1"/>
  <c r="L198" i="1"/>
  <c r="M198" i="1" s="1"/>
  <c r="L199" i="1"/>
  <c r="M199" i="1" s="1"/>
  <c r="L200" i="1"/>
  <c r="M200" i="1" s="1"/>
  <c r="L201" i="1"/>
  <c r="M201" i="1" s="1"/>
  <c r="L202" i="1"/>
  <c r="M202" i="1" s="1"/>
  <c r="L203" i="1"/>
  <c r="M203" i="1" s="1"/>
  <c r="L204" i="1"/>
  <c r="M204" i="1" s="1"/>
  <c r="L205" i="1"/>
  <c r="M205" i="1" s="1"/>
  <c r="L206" i="1"/>
  <c r="L207" i="1"/>
  <c r="M207" i="1" s="1"/>
  <c r="L208" i="1"/>
  <c r="M208" i="1" s="1"/>
  <c r="L209" i="1"/>
  <c r="M209" i="1" s="1"/>
  <c r="L210" i="1"/>
  <c r="M210" i="1" s="1"/>
  <c r="L211" i="1"/>
  <c r="M211" i="1" s="1"/>
  <c r="L212" i="1"/>
  <c r="M212" i="1" s="1"/>
  <c r="L213" i="1"/>
  <c r="M213" i="1" s="1"/>
  <c r="L214" i="1"/>
  <c r="M214" i="1" s="1"/>
  <c r="L215" i="1"/>
  <c r="M215" i="1" s="1"/>
  <c r="L216" i="1"/>
  <c r="M216" i="1" s="1"/>
  <c r="L217" i="1"/>
  <c r="M217" i="1" s="1"/>
  <c r="L218" i="1"/>
  <c r="M218" i="1" s="1"/>
  <c r="L219" i="1"/>
  <c r="M219" i="1" s="1"/>
  <c r="L220" i="1"/>
  <c r="M220" i="1" s="1"/>
  <c r="L221" i="1"/>
  <c r="M221" i="1" s="1"/>
  <c r="L222" i="1"/>
  <c r="L223" i="1"/>
  <c r="M223" i="1" s="1"/>
  <c r="L224" i="1"/>
  <c r="M224" i="1" s="1"/>
  <c r="L225" i="1"/>
  <c r="M225" i="1" s="1"/>
  <c r="L226" i="1"/>
  <c r="M226" i="1" s="1"/>
  <c r="L227" i="1"/>
  <c r="M227" i="1" s="1"/>
  <c r="L228" i="1"/>
  <c r="M228" i="1" s="1"/>
  <c r="L229" i="1"/>
  <c r="M229" i="1" s="1"/>
  <c r="L230" i="1"/>
  <c r="M230" i="1" s="1"/>
  <c r="L231" i="1"/>
  <c r="M231" i="1" s="1"/>
  <c r="L232" i="1"/>
  <c r="M232" i="1" s="1"/>
  <c r="L233" i="1"/>
  <c r="M233" i="1" s="1"/>
  <c r="L234" i="1"/>
  <c r="M234" i="1" s="1"/>
  <c r="L235" i="1"/>
  <c r="M235" i="1" s="1"/>
  <c r="L236" i="1"/>
  <c r="M236" i="1" s="1"/>
  <c r="L237" i="1"/>
  <c r="M237" i="1" s="1"/>
  <c r="L238" i="1"/>
  <c r="L239" i="1"/>
  <c r="M239" i="1" s="1"/>
  <c r="L240" i="1"/>
  <c r="M240" i="1" s="1"/>
  <c r="L241" i="1"/>
  <c r="M241" i="1" s="1"/>
  <c r="L242" i="1"/>
  <c r="M242" i="1" s="1"/>
  <c r="L243" i="1"/>
  <c r="M243" i="1" s="1"/>
  <c r="L244" i="1"/>
  <c r="M244" i="1" s="1"/>
  <c r="H3" i="1" a="1"/>
  <c r="H3" i="1" s="1"/>
  <c r="H4" i="1" a="1"/>
  <c r="H4" i="1" s="1"/>
  <c r="H5" i="1" a="1"/>
  <c r="H5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H31" i="1" a="1"/>
  <c r="H31" i="1" s="1"/>
  <c r="H32" i="1" a="1"/>
  <c r="H32" i="1" s="1"/>
  <c r="H33" i="1" a="1"/>
  <c r="H33" i="1" s="1"/>
  <c r="H34" i="1" a="1"/>
  <c r="H34" i="1" s="1"/>
  <c r="H35" i="1" a="1"/>
  <c r="H35" i="1" s="1"/>
  <c r="H36" i="1" a="1"/>
  <c r="H36" i="1" s="1"/>
  <c r="H37" i="1" a="1"/>
  <c r="H37" i="1" s="1"/>
  <c r="H38" i="1" a="1"/>
  <c r="H38" i="1" s="1"/>
  <c r="H39" i="1" a="1"/>
  <c r="H39" i="1" s="1"/>
  <c r="H40" i="1" a="1"/>
  <c r="H40" i="1" s="1"/>
  <c r="H41" i="1" a="1"/>
  <c r="H41" i="1" s="1"/>
  <c r="H42" i="1" a="1"/>
  <c r="H42" i="1" s="1"/>
  <c r="H43" i="1" a="1"/>
  <c r="H43" i="1" s="1"/>
  <c r="H44" i="1" a="1"/>
  <c r="H44" i="1" s="1"/>
  <c r="H45" i="1" a="1"/>
  <c r="H45" i="1" s="1"/>
  <c r="H46" i="1" a="1"/>
  <c r="H46" i="1" s="1"/>
  <c r="H47" i="1" a="1"/>
  <c r="H47" i="1" s="1"/>
  <c r="H48" i="1" a="1"/>
  <c r="H48" i="1" s="1"/>
  <c r="H49" i="1" a="1"/>
  <c r="H49" i="1" s="1"/>
  <c r="H50" i="1" a="1"/>
  <c r="H50" i="1" s="1"/>
  <c r="H51" i="1" a="1"/>
  <c r="H51" i="1" s="1"/>
  <c r="H52" i="1" a="1"/>
  <c r="H52" i="1" s="1"/>
  <c r="H53" i="1" a="1"/>
  <c r="H53" i="1" s="1"/>
  <c r="H54" i="1" a="1"/>
  <c r="H54" i="1" s="1"/>
  <c r="H55" i="1" a="1"/>
  <c r="H55" i="1" s="1"/>
  <c r="H56" i="1" a="1"/>
  <c r="H56" i="1" s="1"/>
  <c r="H57" i="1" a="1"/>
  <c r="H57" i="1" s="1"/>
  <c r="H58" i="1" a="1"/>
  <c r="H58" i="1" s="1"/>
  <c r="H59" i="1" a="1"/>
  <c r="H59" i="1" s="1"/>
  <c r="H60" i="1" a="1"/>
  <c r="H60" i="1" s="1"/>
  <c r="H61" i="1" a="1"/>
  <c r="H61" i="1" s="1"/>
  <c r="H62" i="1" a="1"/>
  <c r="H62" i="1" s="1"/>
  <c r="H63" i="1" a="1"/>
  <c r="H63" i="1" s="1"/>
  <c r="H64" i="1" a="1"/>
  <c r="H64" i="1" s="1"/>
  <c r="H65" i="1" a="1"/>
  <c r="H65" i="1" s="1"/>
  <c r="H66" i="1" a="1"/>
  <c r="H66" i="1"/>
  <c r="H67" i="1" a="1"/>
  <c r="H67" i="1" s="1"/>
  <c r="H68" i="1" a="1"/>
  <c r="H68" i="1" s="1"/>
  <c r="H69" i="1" a="1"/>
  <c r="H69" i="1" s="1"/>
  <c r="H70" i="1" a="1"/>
  <c r="H70" i="1" s="1"/>
  <c r="H71" i="1" a="1"/>
  <c r="H71" i="1" s="1"/>
  <c r="H72" i="1" a="1"/>
  <c r="H72" i="1" s="1"/>
  <c r="H73" i="1" a="1"/>
  <c r="H73" i="1" s="1"/>
  <c r="H74" i="1" a="1"/>
  <c r="H74" i="1" s="1"/>
  <c r="H75" i="1" a="1"/>
  <c r="H75" i="1" s="1"/>
  <c r="H76" i="1" a="1"/>
  <c r="H76" i="1" s="1"/>
  <c r="H77" i="1" a="1"/>
  <c r="H77" i="1" s="1"/>
  <c r="H78" i="1" a="1"/>
  <c r="H78" i="1" s="1"/>
  <c r="H79" i="1" a="1"/>
  <c r="H79" i="1" s="1"/>
  <c r="H80" i="1" a="1"/>
  <c r="H80" i="1" s="1"/>
  <c r="H81" i="1" a="1"/>
  <c r="H81" i="1" s="1"/>
  <c r="H82" i="1" a="1"/>
  <c r="H82" i="1" s="1"/>
  <c r="H83" i="1" a="1"/>
  <c r="H83" i="1" s="1"/>
  <c r="H84" i="1" a="1"/>
  <c r="H84" i="1" s="1"/>
  <c r="H85" i="1" a="1"/>
  <c r="H85" i="1" s="1"/>
  <c r="H86" i="1" a="1"/>
  <c r="H86" i="1" s="1"/>
  <c r="H87" i="1" a="1"/>
  <c r="H87" i="1" s="1"/>
  <c r="H88" i="1" a="1"/>
  <c r="H88" i="1" s="1"/>
  <c r="H89" i="1" a="1"/>
  <c r="H89" i="1" s="1"/>
  <c r="H90" i="1" a="1"/>
  <c r="H90" i="1" s="1"/>
  <c r="H91" i="1" a="1"/>
  <c r="H91" i="1" s="1"/>
  <c r="H92" i="1" a="1"/>
  <c r="H92" i="1" s="1"/>
  <c r="H93" i="1" a="1"/>
  <c r="H93" i="1" s="1"/>
  <c r="H94" i="1" a="1"/>
  <c r="H94" i="1" s="1"/>
  <c r="H95" i="1" a="1"/>
  <c r="H95" i="1" s="1"/>
  <c r="H96" i="1" a="1"/>
  <c r="H96" i="1" s="1"/>
  <c r="H97" i="1" a="1"/>
  <c r="H97" i="1" s="1"/>
  <c r="H98" i="1" a="1"/>
  <c r="H98" i="1" s="1"/>
  <c r="H99" i="1" a="1"/>
  <c r="H99" i="1" s="1"/>
  <c r="H100" i="1" a="1"/>
  <c r="H100" i="1" s="1"/>
  <c r="H101" i="1" a="1"/>
  <c r="H101" i="1" s="1"/>
  <c r="H102" i="1" a="1"/>
  <c r="H102" i="1" s="1"/>
  <c r="H103" i="1" a="1"/>
  <c r="H103" i="1" s="1"/>
  <c r="H104" i="1" a="1"/>
  <c r="H104" i="1" s="1"/>
  <c r="H105" i="1" a="1"/>
  <c r="H105" i="1" s="1"/>
  <c r="H106" i="1" a="1"/>
  <c r="H106" i="1" s="1"/>
  <c r="H107" i="1" a="1"/>
  <c r="H107" i="1" s="1"/>
  <c r="H108" i="1" a="1"/>
  <c r="H108" i="1" s="1"/>
  <c r="H109" i="1" a="1"/>
  <c r="H109" i="1" s="1"/>
  <c r="H110" i="1" a="1"/>
  <c r="H110" i="1" s="1"/>
  <c r="H111" i="1" a="1"/>
  <c r="H111" i="1" s="1"/>
  <c r="H112" i="1" a="1"/>
  <c r="H112" i="1" s="1"/>
  <c r="H113" i="1" a="1"/>
  <c r="H113" i="1" s="1"/>
  <c r="H114" i="1" a="1"/>
  <c r="H114" i="1" s="1"/>
  <c r="H115" i="1" a="1"/>
  <c r="H115" i="1" s="1"/>
  <c r="H116" i="1" a="1"/>
  <c r="H116" i="1" s="1"/>
  <c r="H117" i="1" a="1"/>
  <c r="H117" i="1" s="1"/>
  <c r="H118" i="1" a="1"/>
  <c r="H118" i="1" s="1"/>
  <c r="H119" i="1" a="1"/>
  <c r="H119" i="1" s="1"/>
  <c r="H120" i="1" a="1"/>
  <c r="H120" i="1" s="1"/>
  <c r="H121" i="1" a="1"/>
  <c r="H121" i="1" s="1"/>
  <c r="H122" i="1" a="1"/>
  <c r="H122" i="1" s="1"/>
  <c r="H123" i="1" a="1"/>
  <c r="H123" i="1" s="1"/>
  <c r="H124" i="1" a="1"/>
  <c r="H124" i="1" s="1"/>
  <c r="H125" i="1" a="1"/>
  <c r="H125" i="1" s="1"/>
  <c r="H126" i="1" a="1"/>
  <c r="H126" i="1" s="1"/>
  <c r="H127" i="1" a="1"/>
  <c r="H127" i="1" s="1"/>
  <c r="H128" i="1" a="1"/>
  <c r="H128" i="1" s="1"/>
  <c r="H129" i="1" a="1"/>
  <c r="H129" i="1" s="1"/>
  <c r="H130" i="1" a="1"/>
  <c r="H130" i="1" s="1"/>
  <c r="H131" i="1" a="1"/>
  <c r="H131" i="1" s="1"/>
  <c r="H132" i="1" a="1"/>
  <c r="H132" i="1" s="1"/>
  <c r="H133" i="1" a="1"/>
  <c r="H133" i="1" s="1"/>
  <c r="H134" i="1" a="1"/>
  <c r="H134" i="1" s="1"/>
  <c r="H135" i="1" a="1"/>
  <c r="H135" i="1" s="1"/>
  <c r="H136" i="1" a="1"/>
  <c r="H136" i="1" s="1"/>
  <c r="H137" i="1" a="1"/>
  <c r="H137" i="1" s="1"/>
  <c r="H138" i="1" a="1"/>
  <c r="H138" i="1" s="1"/>
  <c r="H139" i="1" a="1"/>
  <c r="H139" i="1" s="1"/>
  <c r="H140" i="1" a="1"/>
  <c r="H140" i="1" s="1"/>
  <c r="H141" i="1" a="1"/>
  <c r="H141" i="1" s="1"/>
  <c r="H142" i="1" a="1"/>
  <c r="H142" i="1" s="1"/>
  <c r="H143" i="1" a="1"/>
  <c r="H143" i="1" s="1"/>
  <c r="H144" i="1" a="1"/>
  <c r="H144" i="1" s="1"/>
  <c r="H145" i="1" a="1"/>
  <c r="H145" i="1" s="1"/>
  <c r="H146" i="1" a="1"/>
  <c r="H146" i="1" s="1"/>
  <c r="H147" i="1" a="1"/>
  <c r="H147" i="1" s="1"/>
  <c r="H148" i="1" a="1"/>
  <c r="H148" i="1" s="1"/>
  <c r="H149" i="1" a="1"/>
  <c r="H149" i="1" s="1"/>
  <c r="H150" i="1" a="1"/>
  <c r="H150" i="1" s="1"/>
  <c r="H151" i="1" a="1"/>
  <c r="H151" i="1" s="1"/>
  <c r="H152" i="1" a="1"/>
  <c r="H152" i="1" s="1"/>
  <c r="H153" i="1" a="1"/>
  <c r="H153" i="1" s="1"/>
  <c r="H154" i="1" a="1"/>
  <c r="H154" i="1" s="1"/>
  <c r="H155" i="1" a="1"/>
  <c r="H155" i="1" s="1"/>
  <c r="H156" i="1" a="1"/>
  <c r="H156" i="1" s="1"/>
  <c r="H157" i="1" a="1"/>
  <c r="H157" i="1" s="1"/>
  <c r="H158" i="1" a="1"/>
  <c r="H158" i="1" s="1"/>
  <c r="H159" i="1" a="1"/>
  <c r="H159" i="1" s="1"/>
  <c r="H160" i="1" a="1"/>
  <c r="H160" i="1" s="1"/>
  <c r="H161" i="1" a="1"/>
  <c r="H161" i="1" s="1"/>
  <c r="H162" i="1" a="1"/>
  <c r="H162" i="1" s="1"/>
  <c r="H163" i="1" a="1"/>
  <c r="H163" i="1" s="1"/>
  <c r="H164" i="1" a="1"/>
  <c r="H164" i="1" s="1"/>
  <c r="H165" i="1" a="1"/>
  <c r="H165" i="1" s="1"/>
  <c r="H166" i="1" a="1"/>
  <c r="H166" i="1" s="1"/>
  <c r="H167" i="1" a="1"/>
  <c r="H167" i="1" s="1"/>
  <c r="H168" i="1" a="1"/>
  <c r="H168" i="1" s="1"/>
  <c r="H169" i="1" a="1"/>
  <c r="H169" i="1" s="1"/>
  <c r="H170" i="1" a="1"/>
  <c r="H170" i="1" s="1"/>
  <c r="H171" i="1" a="1"/>
  <c r="H171" i="1" s="1"/>
  <c r="H172" i="1" a="1"/>
  <c r="H172" i="1" s="1"/>
  <c r="H173" i="1" a="1"/>
  <c r="H173" i="1" s="1"/>
  <c r="H174" i="1" a="1"/>
  <c r="H174" i="1" s="1"/>
  <c r="H175" i="1" a="1"/>
  <c r="H175" i="1" s="1"/>
  <c r="H176" i="1" a="1"/>
  <c r="H176" i="1" s="1"/>
  <c r="H177" i="1" a="1"/>
  <c r="H177" i="1" s="1"/>
  <c r="H178" i="1" a="1"/>
  <c r="H178" i="1" s="1"/>
  <c r="H179" i="1" a="1"/>
  <c r="H179" i="1" s="1"/>
  <c r="H180" i="1" a="1"/>
  <c r="H180" i="1" s="1"/>
  <c r="H181" i="1" a="1"/>
  <c r="H181" i="1" s="1"/>
  <c r="H182" i="1" a="1"/>
  <c r="H182" i="1" s="1"/>
  <c r="H183" i="1" a="1"/>
  <c r="H183" i="1" s="1"/>
  <c r="H184" i="1" a="1"/>
  <c r="H184" i="1" s="1"/>
  <c r="H185" i="1" a="1"/>
  <c r="H185" i="1" s="1"/>
  <c r="H186" i="1" a="1"/>
  <c r="H186" i="1" s="1"/>
  <c r="H187" i="1" a="1"/>
  <c r="H187" i="1" s="1"/>
  <c r="H188" i="1" a="1"/>
  <c r="H188" i="1" s="1"/>
  <c r="H189" i="1" a="1"/>
  <c r="H189" i="1" s="1"/>
  <c r="H190" i="1" a="1"/>
  <c r="H190" i="1" s="1"/>
  <c r="H191" i="1" a="1"/>
  <c r="H191" i="1" s="1"/>
  <c r="H192" i="1" a="1"/>
  <c r="H192" i="1" s="1"/>
  <c r="H193" i="1" a="1"/>
  <c r="H193" i="1" s="1"/>
  <c r="H194" i="1" a="1"/>
  <c r="H194" i="1" s="1"/>
  <c r="H195" i="1" a="1"/>
  <c r="H195" i="1" s="1"/>
  <c r="H196" i="1" a="1"/>
  <c r="H196" i="1" s="1"/>
  <c r="H197" i="1" a="1"/>
  <c r="H197" i="1" s="1"/>
  <c r="H198" i="1" a="1"/>
  <c r="H198" i="1" s="1"/>
  <c r="H199" i="1" a="1"/>
  <c r="H199" i="1" s="1"/>
  <c r="H200" i="1" a="1"/>
  <c r="H200" i="1" s="1"/>
  <c r="H201" i="1" a="1"/>
  <c r="H201" i="1" s="1"/>
  <c r="H202" i="1" a="1"/>
  <c r="H202" i="1" s="1"/>
  <c r="H203" i="1" a="1"/>
  <c r="H203" i="1" s="1"/>
  <c r="H204" i="1" a="1"/>
  <c r="H204" i="1" s="1"/>
  <c r="H205" i="1" a="1"/>
  <c r="H205" i="1" s="1"/>
  <c r="H206" i="1" a="1"/>
  <c r="H206" i="1" s="1"/>
  <c r="H207" i="1" a="1"/>
  <c r="H207" i="1" s="1"/>
  <c r="H208" i="1" a="1"/>
  <c r="H208" i="1" s="1"/>
  <c r="H209" i="1" a="1"/>
  <c r="H209" i="1" s="1"/>
  <c r="H210" i="1" a="1"/>
  <c r="H210" i="1" s="1"/>
  <c r="H211" i="1" a="1"/>
  <c r="H211" i="1" s="1"/>
  <c r="H212" i="1" a="1"/>
  <c r="H212" i="1" s="1"/>
  <c r="H213" i="1" a="1"/>
  <c r="H213" i="1" s="1"/>
  <c r="H214" i="1" a="1"/>
  <c r="H214" i="1" s="1"/>
  <c r="H215" i="1" a="1"/>
  <c r="H215" i="1" s="1"/>
  <c r="H216" i="1" a="1"/>
  <c r="H216" i="1" s="1"/>
  <c r="H217" i="1" a="1"/>
  <c r="H217" i="1" s="1"/>
  <c r="H218" i="1" a="1"/>
  <c r="H218" i="1" s="1"/>
  <c r="H219" i="1" a="1"/>
  <c r="H219" i="1" s="1"/>
  <c r="H220" i="1" a="1"/>
  <c r="H220" i="1" s="1"/>
  <c r="H221" i="1" a="1"/>
  <c r="H221" i="1" s="1"/>
  <c r="H222" i="1" a="1"/>
  <c r="H222" i="1" s="1"/>
  <c r="H223" i="1" a="1"/>
  <c r="H223" i="1" s="1"/>
  <c r="H224" i="1" a="1"/>
  <c r="H224" i="1" s="1"/>
  <c r="H225" i="1" a="1"/>
  <c r="H225" i="1" s="1"/>
  <c r="H226" i="1" a="1"/>
  <c r="H226" i="1" s="1"/>
  <c r="H227" i="1" a="1"/>
  <c r="H227" i="1" s="1"/>
  <c r="H228" i="1" a="1"/>
  <c r="H228" i="1" s="1"/>
  <c r="H229" i="1" a="1"/>
  <c r="H229" i="1" s="1"/>
  <c r="H230" i="1" a="1"/>
  <c r="H230" i="1" s="1"/>
  <c r="H231" i="1" a="1"/>
  <c r="H231" i="1" s="1"/>
  <c r="H232" i="1" a="1"/>
  <c r="H232" i="1" s="1"/>
  <c r="H233" i="1" a="1"/>
  <c r="H233" i="1" s="1"/>
  <c r="H234" i="1" a="1"/>
  <c r="H234" i="1" s="1"/>
  <c r="H235" i="1" a="1"/>
  <c r="H235" i="1" s="1"/>
  <c r="H236" i="1" a="1"/>
  <c r="H236" i="1" s="1"/>
  <c r="H237" i="1" a="1"/>
  <c r="H237" i="1" s="1"/>
  <c r="H238" i="1" a="1"/>
  <c r="H238" i="1" s="1"/>
  <c r="H239" i="1" a="1"/>
  <c r="H239" i="1" s="1"/>
  <c r="H240" i="1" a="1"/>
  <c r="H240" i="1" s="1"/>
  <c r="H241" i="1" a="1"/>
  <c r="H241" i="1" s="1"/>
  <c r="H242" i="1" a="1"/>
  <c r="H242" i="1" s="1"/>
  <c r="H243" i="1" a="1"/>
  <c r="H243" i="1" s="1"/>
  <c r="H244" i="1" a="1"/>
  <c r="H244" i="1" s="1"/>
  <c r="H2" i="1" a="1"/>
  <c r="H2" i="1" s="1"/>
  <c r="G3" i="1" a="1"/>
  <c r="G3" i="1" s="1"/>
  <c r="G4" i="1" a="1"/>
  <c r="G4" i="1" s="1"/>
  <c r="G5" i="1" a="1"/>
  <c r="G5" i="1" s="1"/>
  <c r="G6" i="1" a="1"/>
  <c r="G6" i="1" s="1"/>
  <c r="G7" i="1" a="1"/>
  <c r="G7" i="1" s="1"/>
  <c r="G8" i="1" a="1"/>
  <c r="G8" i="1" s="1"/>
  <c r="G9" i="1" a="1"/>
  <c r="G9" i="1" s="1"/>
  <c r="G10" i="1" a="1"/>
  <c r="G10" i="1" s="1"/>
  <c r="G11" i="1" a="1"/>
  <c r="G11" i="1" s="1"/>
  <c r="G12" i="1" a="1"/>
  <c r="G12" i="1" s="1"/>
  <c r="G13" i="1" a="1"/>
  <c r="G13" i="1" s="1"/>
  <c r="G14" i="1" a="1"/>
  <c r="G14" i="1" s="1"/>
  <c r="G15" i="1" a="1"/>
  <c r="G15" i="1" s="1"/>
  <c r="G16" i="1" a="1"/>
  <c r="G16" i="1" s="1"/>
  <c r="G17" i="1" a="1"/>
  <c r="G17" i="1" s="1"/>
  <c r="G18" i="1" a="1"/>
  <c r="G18" i="1" s="1"/>
  <c r="G19" i="1" a="1"/>
  <c r="G19" i="1" s="1"/>
  <c r="G20" i="1" a="1"/>
  <c r="G20" i="1" s="1"/>
  <c r="G21" i="1" a="1"/>
  <c r="G21" i="1" s="1"/>
  <c r="G22" i="1" a="1"/>
  <c r="G22" i="1" s="1"/>
  <c r="G23" i="1" a="1"/>
  <c r="G23" i="1" s="1"/>
  <c r="G24" i="1" a="1"/>
  <c r="G24" i="1" s="1"/>
  <c r="G25" i="1" a="1"/>
  <c r="G25" i="1" s="1"/>
  <c r="G26" i="1" a="1"/>
  <c r="G26" i="1" s="1"/>
  <c r="G27" i="1" a="1"/>
  <c r="G27" i="1" s="1"/>
  <c r="G28" i="1" a="1"/>
  <c r="G28" i="1" s="1"/>
  <c r="G29" i="1" a="1"/>
  <c r="G29" i="1" s="1"/>
  <c r="G30" i="1" a="1"/>
  <c r="G30" i="1" s="1"/>
  <c r="G31" i="1" a="1"/>
  <c r="G31" i="1" s="1"/>
  <c r="G32" i="1" a="1"/>
  <c r="G32" i="1" s="1"/>
  <c r="G33" i="1" a="1"/>
  <c r="G33" i="1" s="1"/>
  <c r="G34" i="1" a="1"/>
  <c r="G34" i="1" s="1"/>
  <c r="G35" i="1" a="1"/>
  <c r="G35" i="1" s="1"/>
  <c r="G36" i="1" a="1"/>
  <c r="G36" i="1" s="1"/>
  <c r="G37" i="1" a="1"/>
  <c r="G37" i="1" s="1"/>
  <c r="G38" i="1" a="1"/>
  <c r="G38" i="1" s="1"/>
  <c r="G39" i="1" a="1"/>
  <c r="G39" i="1" s="1"/>
  <c r="G40" i="1" a="1"/>
  <c r="G40" i="1" s="1"/>
  <c r="G41" i="1" a="1"/>
  <c r="G41" i="1" s="1"/>
  <c r="G42" i="1" a="1"/>
  <c r="G42" i="1" s="1"/>
  <c r="G43" i="1" a="1"/>
  <c r="G43" i="1" s="1"/>
  <c r="G44" i="1" a="1"/>
  <c r="G44" i="1" s="1"/>
  <c r="G45" i="1" a="1"/>
  <c r="G45" i="1" s="1"/>
  <c r="G46" i="1" a="1"/>
  <c r="G46" i="1" s="1"/>
  <c r="G47" i="1" a="1"/>
  <c r="G47" i="1" s="1"/>
  <c r="G48" i="1" a="1"/>
  <c r="G48" i="1" s="1"/>
  <c r="G49" i="1" a="1"/>
  <c r="G49" i="1" s="1"/>
  <c r="G50" i="1" a="1"/>
  <c r="G50" i="1" s="1"/>
  <c r="G51" i="1" a="1"/>
  <c r="G51" i="1" s="1"/>
  <c r="G52" i="1" a="1"/>
  <c r="G52" i="1" s="1"/>
  <c r="G53" i="1" a="1"/>
  <c r="G53" i="1" s="1"/>
  <c r="G54" i="1" a="1"/>
  <c r="G54" i="1" s="1"/>
  <c r="G55" i="1" a="1"/>
  <c r="G55" i="1" s="1"/>
  <c r="G56" i="1" a="1"/>
  <c r="G56" i="1" s="1"/>
  <c r="G57" i="1" a="1"/>
  <c r="G57" i="1" s="1"/>
  <c r="G58" i="1" a="1"/>
  <c r="G58" i="1" s="1"/>
  <c r="G59" i="1" a="1"/>
  <c r="G59" i="1" s="1"/>
  <c r="G60" i="1" a="1"/>
  <c r="G60" i="1" s="1"/>
  <c r="G61" i="1" a="1"/>
  <c r="G61" i="1" s="1"/>
  <c r="G62" i="1" a="1"/>
  <c r="G62" i="1" s="1"/>
  <c r="G63" i="1" a="1"/>
  <c r="G63" i="1" s="1"/>
  <c r="G64" i="1" a="1"/>
  <c r="G64" i="1" s="1"/>
  <c r="G65" i="1" a="1"/>
  <c r="G65" i="1" s="1"/>
  <c r="G66" i="1" a="1"/>
  <c r="G66" i="1" s="1"/>
  <c r="G67" i="1" a="1"/>
  <c r="G67" i="1" s="1"/>
  <c r="G68" i="1" a="1"/>
  <c r="G68" i="1" s="1"/>
  <c r="G69" i="1" a="1"/>
  <c r="G69" i="1" s="1"/>
  <c r="G70" i="1" a="1"/>
  <c r="G70" i="1" s="1"/>
  <c r="G71" i="1" a="1"/>
  <c r="G71" i="1" s="1"/>
  <c r="G72" i="1" a="1"/>
  <c r="G72" i="1" s="1"/>
  <c r="G73" i="1" a="1"/>
  <c r="G73" i="1" s="1"/>
  <c r="G74" i="1" a="1"/>
  <c r="G74" i="1" s="1"/>
  <c r="G75" i="1" a="1"/>
  <c r="G75" i="1" s="1"/>
  <c r="G76" i="1" a="1"/>
  <c r="G76" i="1" s="1"/>
  <c r="G77" i="1" a="1"/>
  <c r="G77" i="1" s="1"/>
  <c r="G78" i="1" a="1"/>
  <c r="G78" i="1" s="1"/>
  <c r="G79" i="1" a="1"/>
  <c r="G79" i="1" s="1"/>
  <c r="G80" i="1" a="1"/>
  <c r="G80" i="1" s="1"/>
  <c r="G81" i="1" a="1"/>
  <c r="G81" i="1" s="1"/>
  <c r="G82" i="1" a="1"/>
  <c r="G82" i="1" s="1"/>
  <c r="G83" i="1" a="1"/>
  <c r="G83" i="1" s="1"/>
  <c r="G84" i="1" a="1"/>
  <c r="G84" i="1" s="1"/>
  <c r="G85" i="1" a="1"/>
  <c r="G85" i="1" s="1"/>
  <c r="G86" i="1" a="1"/>
  <c r="G86" i="1" s="1"/>
  <c r="G87" i="1" a="1"/>
  <c r="G87" i="1" s="1"/>
  <c r="G88" i="1" a="1"/>
  <c r="G88" i="1" s="1"/>
  <c r="G89" i="1" a="1"/>
  <c r="G89" i="1" s="1"/>
  <c r="G90" i="1" a="1"/>
  <c r="G90" i="1" s="1"/>
  <c r="G91" i="1" a="1"/>
  <c r="G91" i="1" s="1"/>
  <c r="G92" i="1" a="1"/>
  <c r="G92" i="1" s="1"/>
  <c r="G93" i="1" a="1"/>
  <c r="G93" i="1" s="1"/>
  <c r="G94" i="1" a="1"/>
  <c r="G94" i="1" s="1"/>
  <c r="G95" i="1" a="1"/>
  <c r="G95" i="1" s="1"/>
  <c r="G96" i="1" a="1"/>
  <c r="G96" i="1" s="1"/>
  <c r="G97" i="1" a="1"/>
  <c r="G97" i="1" s="1"/>
  <c r="G98" i="1" a="1"/>
  <c r="G98" i="1" s="1"/>
  <c r="G99" i="1" a="1"/>
  <c r="G99" i="1" s="1"/>
  <c r="G100" i="1" a="1"/>
  <c r="G100" i="1" s="1"/>
  <c r="G101" i="1" a="1"/>
  <c r="G101" i="1" s="1"/>
  <c r="G102" i="1" a="1"/>
  <c r="G102" i="1" s="1"/>
  <c r="G103" i="1" a="1"/>
  <c r="G103" i="1" s="1"/>
  <c r="G104" i="1" a="1"/>
  <c r="G104" i="1" s="1"/>
  <c r="G105" i="1" a="1"/>
  <c r="G105" i="1" s="1"/>
  <c r="G106" i="1" a="1"/>
  <c r="G106" i="1" s="1"/>
  <c r="G107" i="1" a="1"/>
  <c r="G107" i="1" s="1"/>
  <c r="G108" i="1" a="1"/>
  <c r="G108" i="1" s="1"/>
  <c r="G109" i="1" a="1"/>
  <c r="G109" i="1" s="1"/>
  <c r="G110" i="1" a="1"/>
  <c r="G110" i="1" s="1"/>
  <c r="G111" i="1" a="1"/>
  <c r="G111" i="1" s="1"/>
  <c r="G112" i="1" a="1"/>
  <c r="G112" i="1" s="1"/>
  <c r="G113" i="1" a="1"/>
  <c r="G113" i="1" s="1"/>
  <c r="G114" i="1" a="1"/>
  <c r="G114" i="1" s="1"/>
  <c r="G115" i="1" a="1"/>
  <c r="G115" i="1" s="1"/>
  <c r="G116" i="1" a="1"/>
  <c r="G116" i="1" s="1"/>
  <c r="G117" i="1" a="1"/>
  <c r="G117" i="1" s="1"/>
  <c r="G118" i="1" a="1"/>
  <c r="G118" i="1" s="1"/>
  <c r="G119" i="1" a="1"/>
  <c r="G119" i="1" s="1"/>
  <c r="G120" i="1" a="1"/>
  <c r="G120" i="1" s="1"/>
  <c r="G121" i="1" a="1"/>
  <c r="G121" i="1" s="1"/>
  <c r="G122" i="1" a="1"/>
  <c r="G122" i="1" s="1"/>
  <c r="G123" i="1" a="1"/>
  <c r="G123" i="1" s="1"/>
  <c r="G124" i="1" a="1"/>
  <c r="G124" i="1" s="1"/>
  <c r="G125" i="1" a="1"/>
  <c r="G125" i="1" s="1"/>
  <c r="G126" i="1" a="1"/>
  <c r="G126" i="1" s="1"/>
  <c r="G127" i="1" a="1"/>
  <c r="G127" i="1" s="1"/>
  <c r="G128" i="1" a="1"/>
  <c r="G128" i="1" s="1"/>
  <c r="G129" i="1" a="1"/>
  <c r="G129" i="1" s="1"/>
  <c r="G130" i="1" a="1"/>
  <c r="G130" i="1" s="1"/>
  <c r="G131" i="1" a="1"/>
  <c r="G131" i="1" s="1"/>
  <c r="G132" i="1" a="1"/>
  <c r="G132" i="1" s="1"/>
  <c r="G133" i="1" a="1"/>
  <c r="G133" i="1" s="1"/>
  <c r="G134" i="1" a="1"/>
  <c r="G134" i="1" s="1"/>
  <c r="G135" i="1" a="1"/>
  <c r="G135" i="1" s="1"/>
  <c r="G136" i="1" a="1"/>
  <c r="G136" i="1" s="1"/>
  <c r="G137" i="1" a="1"/>
  <c r="G137" i="1" s="1"/>
  <c r="G138" i="1" a="1"/>
  <c r="G138" i="1" s="1"/>
  <c r="G139" i="1" a="1"/>
  <c r="G139" i="1" s="1"/>
  <c r="G140" i="1" a="1"/>
  <c r="G140" i="1" s="1"/>
  <c r="G141" i="1" a="1"/>
  <c r="G141" i="1" s="1"/>
  <c r="G142" i="1" a="1"/>
  <c r="G142" i="1" s="1"/>
  <c r="G143" i="1" a="1"/>
  <c r="G143" i="1" s="1"/>
  <c r="G144" i="1" a="1"/>
  <c r="G144" i="1" s="1"/>
  <c r="G145" i="1" a="1"/>
  <c r="G145" i="1" s="1"/>
  <c r="G146" i="1" a="1"/>
  <c r="G146" i="1" s="1"/>
  <c r="G147" i="1" a="1"/>
  <c r="G147" i="1" s="1"/>
  <c r="G148" i="1" a="1"/>
  <c r="G148" i="1" s="1"/>
  <c r="G149" i="1" a="1"/>
  <c r="G149" i="1" s="1"/>
  <c r="G150" i="1" a="1"/>
  <c r="G150" i="1" s="1"/>
  <c r="G151" i="1" a="1"/>
  <c r="G151" i="1" s="1"/>
  <c r="G152" i="1" a="1"/>
  <c r="G152" i="1" s="1"/>
  <c r="G153" i="1" a="1"/>
  <c r="G153" i="1" s="1"/>
  <c r="G154" i="1" a="1"/>
  <c r="G154" i="1" s="1"/>
  <c r="G155" i="1" a="1"/>
  <c r="G155" i="1" s="1"/>
  <c r="G156" i="1" a="1"/>
  <c r="G156" i="1" s="1"/>
  <c r="G157" i="1" a="1"/>
  <c r="G157" i="1" s="1"/>
  <c r="G158" i="1" a="1"/>
  <c r="G158" i="1" s="1"/>
  <c r="G159" i="1" a="1"/>
  <c r="G159" i="1" s="1"/>
  <c r="G160" i="1" a="1"/>
  <c r="G160" i="1" s="1"/>
  <c r="G161" i="1" a="1"/>
  <c r="G161" i="1" s="1"/>
  <c r="G162" i="1" a="1"/>
  <c r="G162" i="1" s="1"/>
  <c r="G163" i="1" a="1"/>
  <c r="G163" i="1" s="1"/>
  <c r="G164" i="1" a="1"/>
  <c r="G164" i="1" s="1"/>
  <c r="G165" i="1" a="1"/>
  <c r="G165" i="1" s="1"/>
  <c r="G166" i="1" a="1"/>
  <c r="G166" i="1" s="1"/>
  <c r="G167" i="1" a="1"/>
  <c r="G167" i="1" s="1"/>
  <c r="G168" i="1" a="1"/>
  <c r="G168" i="1" s="1"/>
  <c r="G169" i="1" a="1"/>
  <c r="G169" i="1" s="1"/>
  <c r="G170" i="1" a="1"/>
  <c r="G170" i="1" s="1"/>
  <c r="G171" i="1" a="1"/>
  <c r="G171" i="1" s="1"/>
  <c r="G172" i="1" a="1"/>
  <c r="G172" i="1" s="1"/>
  <c r="G173" i="1" a="1"/>
  <c r="G173" i="1" s="1"/>
  <c r="G174" i="1" a="1"/>
  <c r="G174" i="1" s="1"/>
  <c r="G175" i="1" a="1"/>
  <c r="G175" i="1" s="1"/>
  <c r="G176" i="1" a="1"/>
  <c r="G176" i="1" s="1"/>
  <c r="G177" i="1" a="1"/>
  <c r="G177" i="1" s="1"/>
  <c r="G178" i="1" a="1"/>
  <c r="G178" i="1" s="1"/>
  <c r="G179" i="1" a="1"/>
  <c r="G179" i="1" s="1"/>
  <c r="G180" i="1" a="1"/>
  <c r="G180" i="1" s="1"/>
  <c r="G181" i="1" a="1"/>
  <c r="G181" i="1" s="1"/>
  <c r="G182" i="1" a="1"/>
  <c r="G182" i="1" s="1"/>
  <c r="G183" i="1" a="1"/>
  <c r="G183" i="1" s="1"/>
  <c r="G184" i="1" a="1"/>
  <c r="G184" i="1" s="1"/>
  <c r="G185" i="1" a="1"/>
  <c r="G185" i="1" s="1"/>
  <c r="G186" i="1" a="1"/>
  <c r="G186" i="1" s="1"/>
  <c r="G187" i="1" a="1"/>
  <c r="G187" i="1" s="1"/>
  <c r="G188" i="1" a="1"/>
  <c r="G188" i="1" s="1"/>
  <c r="G189" i="1" a="1"/>
  <c r="G189" i="1" s="1"/>
  <c r="G190" i="1" a="1"/>
  <c r="G190" i="1" s="1"/>
  <c r="G191" i="1" a="1"/>
  <c r="G191" i="1" s="1"/>
  <c r="G192" i="1" a="1"/>
  <c r="G192" i="1" s="1"/>
  <c r="G193" i="1" a="1"/>
  <c r="G193" i="1" s="1"/>
  <c r="G194" i="1" a="1"/>
  <c r="G194" i="1" s="1"/>
  <c r="G195" i="1" a="1"/>
  <c r="G195" i="1" s="1"/>
  <c r="G196" i="1" a="1"/>
  <c r="G196" i="1" s="1"/>
  <c r="G197" i="1" a="1"/>
  <c r="G197" i="1" s="1"/>
  <c r="G198" i="1" a="1"/>
  <c r="G198" i="1" s="1"/>
  <c r="G199" i="1" a="1"/>
  <c r="G199" i="1" s="1"/>
  <c r="G200" i="1" a="1"/>
  <c r="G200" i="1" s="1"/>
  <c r="G201" i="1" a="1"/>
  <c r="G201" i="1" s="1"/>
  <c r="G202" i="1" a="1"/>
  <c r="G202" i="1" s="1"/>
  <c r="G203" i="1" a="1"/>
  <c r="G203" i="1" s="1"/>
  <c r="G204" i="1" a="1"/>
  <c r="G204" i="1" s="1"/>
  <c r="G205" i="1" a="1"/>
  <c r="G205" i="1" s="1"/>
  <c r="G206" i="1" a="1"/>
  <c r="G206" i="1" s="1"/>
  <c r="G207" i="1" a="1"/>
  <c r="G207" i="1" s="1"/>
  <c r="G208" i="1" a="1"/>
  <c r="G208" i="1" s="1"/>
  <c r="G209" i="1" a="1"/>
  <c r="G209" i="1" s="1"/>
  <c r="G210" i="1" a="1"/>
  <c r="G210" i="1" s="1"/>
  <c r="G211" i="1" a="1"/>
  <c r="G211" i="1" s="1"/>
  <c r="G212" i="1" a="1"/>
  <c r="G212" i="1" s="1"/>
  <c r="G213" i="1" a="1"/>
  <c r="G213" i="1" s="1"/>
  <c r="G214" i="1" a="1"/>
  <c r="G214" i="1" s="1"/>
  <c r="G215" i="1" a="1"/>
  <c r="G215" i="1" s="1"/>
  <c r="G216" i="1" a="1"/>
  <c r="G216" i="1" s="1"/>
  <c r="G217" i="1" a="1"/>
  <c r="G217" i="1" s="1"/>
  <c r="G218" i="1" a="1"/>
  <c r="G218" i="1" s="1"/>
  <c r="G219" i="1" a="1"/>
  <c r="G219" i="1" s="1"/>
  <c r="G220" i="1" a="1"/>
  <c r="G220" i="1" s="1"/>
  <c r="G221" i="1" a="1"/>
  <c r="G221" i="1" s="1"/>
  <c r="G222" i="1" a="1"/>
  <c r="G222" i="1" s="1"/>
  <c r="G223" i="1" a="1"/>
  <c r="G223" i="1" s="1"/>
  <c r="G224" i="1" a="1"/>
  <c r="G224" i="1" s="1"/>
  <c r="G225" i="1" a="1"/>
  <c r="G225" i="1" s="1"/>
  <c r="G226" i="1" a="1"/>
  <c r="G226" i="1" s="1"/>
  <c r="G227" i="1" a="1"/>
  <c r="G227" i="1" s="1"/>
  <c r="G228" i="1" a="1"/>
  <c r="G228" i="1" s="1"/>
  <c r="G229" i="1" a="1"/>
  <c r="G229" i="1" s="1"/>
  <c r="G230" i="1" a="1"/>
  <c r="G230" i="1" s="1"/>
  <c r="G231" i="1" a="1"/>
  <c r="G231" i="1" s="1"/>
  <c r="G232" i="1" a="1"/>
  <c r="G232" i="1" s="1"/>
  <c r="G233" i="1" a="1"/>
  <c r="G233" i="1" s="1"/>
  <c r="G234" i="1" a="1"/>
  <c r="G234" i="1" s="1"/>
  <c r="G235" i="1" a="1"/>
  <c r="G235" i="1" s="1"/>
  <c r="G236" i="1" a="1"/>
  <c r="G236" i="1" s="1"/>
  <c r="G237" i="1" a="1"/>
  <c r="G237" i="1" s="1"/>
  <c r="G238" i="1" a="1"/>
  <c r="G238" i="1" s="1"/>
  <c r="G239" i="1" a="1"/>
  <c r="G239" i="1" s="1"/>
  <c r="G240" i="1" a="1"/>
  <c r="G240" i="1" s="1"/>
  <c r="G241" i="1" a="1"/>
  <c r="G241" i="1" s="1"/>
  <c r="G242" i="1" a="1"/>
  <c r="G242" i="1" s="1"/>
  <c r="G243" i="1" a="1"/>
  <c r="G243" i="1" s="1"/>
  <c r="G244" i="1" a="1"/>
  <c r="G244" i="1" s="1"/>
  <c r="G2" i="1" a="1"/>
  <c r="G2" i="1" s="1"/>
  <c r="F3" i="1" a="1"/>
  <c r="F3" i="1" s="1"/>
  <c r="F4" i="1" a="1"/>
  <c r="F4" i="1" s="1"/>
  <c r="F5" i="1" a="1"/>
  <c r="F5" i="1" s="1"/>
  <c r="F6" i="1" a="1"/>
  <c r="F6" i="1" s="1"/>
  <c r="F7" i="1" a="1"/>
  <c r="F7" i="1" s="1"/>
  <c r="F8" i="1" a="1"/>
  <c r="F8" i="1" s="1"/>
  <c r="F9" i="1" a="1"/>
  <c r="F9" i="1" s="1"/>
  <c r="F10" i="1" a="1"/>
  <c r="F10" i="1" s="1"/>
  <c r="F11" i="1" a="1"/>
  <c r="F11" i="1" s="1"/>
  <c r="F12" i="1" a="1"/>
  <c r="F12" i="1" s="1"/>
  <c r="F13" i="1" a="1"/>
  <c r="F13" i="1" s="1"/>
  <c r="F14" i="1" a="1"/>
  <c r="F14" i="1" s="1"/>
  <c r="F15" i="1" a="1"/>
  <c r="F15" i="1" s="1"/>
  <c r="F16" i="1" a="1"/>
  <c r="F16" i="1" s="1"/>
  <c r="F17" i="1" a="1"/>
  <c r="F17" i="1" s="1"/>
  <c r="F18" i="1" a="1"/>
  <c r="F18" i="1" s="1"/>
  <c r="F19" i="1" a="1"/>
  <c r="F19" i="1" s="1"/>
  <c r="F20" i="1" a="1"/>
  <c r="F20" i="1" s="1"/>
  <c r="F21" i="1" a="1"/>
  <c r="F21" i="1" s="1"/>
  <c r="F22" i="1" a="1"/>
  <c r="F22" i="1" s="1"/>
  <c r="F23" i="1" a="1"/>
  <c r="F23" i="1" s="1"/>
  <c r="F24" i="1" a="1"/>
  <c r="F24" i="1" s="1"/>
  <c r="F25" i="1" a="1"/>
  <c r="F25" i="1" s="1"/>
  <c r="F26" i="1" a="1"/>
  <c r="F26" i="1" s="1"/>
  <c r="F27" i="1" a="1"/>
  <c r="F27" i="1" s="1"/>
  <c r="F28" i="1" a="1"/>
  <c r="F28" i="1" s="1"/>
  <c r="F29" i="1" a="1"/>
  <c r="F29" i="1" s="1"/>
  <c r="F30" i="1" a="1"/>
  <c r="F30" i="1" s="1"/>
  <c r="F31" i="1" a="1"/>
  <c r="F31" i="1" s="1"/>
  <c r="F32" i="1" a="1"/>
  <c r="F32" i="1" s="1"/>
  <c r="F33" i="1" a="1"/>
  <c r="F33" i="1" s="1"/>
  <c r="F34" i="1" a="1"/>
  <c r="F34" i="1" s="1"/>
  <c r="F35" i="1" a="1"/>
  <c r="F35" i="1" s="1"/>
  <c r="F36" i="1" a="1"/>
  <c r="F36" i="1" s="1"/>
  <c r="F37" i="1" a="1"/>
  <c r="F37" i="1" s="1"/>
  <c r="F38" i="1" a="1"/>
  <c r="F38" i="1" s="1"/>
  <c r="F39" i="1" a="1"/>
  <c r="F39" i="1" s="1"/>
  <c r="F40" i="1" a="1"/>
  <c r="F40" i="1" s="1"/>
  <c r="F41" i="1" a="1"/>
  <c r="F41" i="1" s="1"/>
  <c r="F42" i="1" a="1"/>
  <c r="F42" i="1" s="1"/>
  <c r="F43" i="1" a="1"/>
  <c r="F43" i="1" s="1"/>
  <c r="F44" i="1" a="1"/>
  <c r="F44" i="1" s="1"/>
  <c r="F45" i="1" a="1"/>
  <c r="F45" i="1" s="1"/>
  <c r="F46" i="1" a="1"/>
  <c r="F46" i="1" s="1"/>
  <c r="F47" i="1" a="1"/>
  <c r="F47" i="1" s="1"/>
  <c r="F48" i="1" a="1"/>
  <c r="F48" i="1" s="1"/>
  <c r="F49" i="1" a="1"/>
  <c r="F49" i="1" s="1"/>
  <c r="F50" i="1" a="1"/>
  <c r="F50" i="1" s="1"/>
  <c r="F51" i="1" a="1"/>
  <c r="F51" i="1" s="1"/>
  <c r="F52" i="1" a="1"/>
  <c r="F52" i="1" s="1"/>
  <c r="F53" i="1" a="1"/>
  <c r="F53" i="1" s="1"/>
  <c r="F54" i="1" a="1"/>
  <c r="F54" i="1" s="1"/>
  <c r="F55" i="1" a="1"/>
  <c r="F55" i="1" s="1"/>
  <c r="F56" i="1" a="1"/>
  <c r="F56" i="1" s="1"/>
  <c r="F57" i="1" a="1"/>
  <c r="F57" i="1" s="1"/>
  <c r="F58" i="1" a="1"/>
  <c r="F58" i="1" s="1"/>
  <c r="F59" i="1" a="1"/>
  <c r="F59" i="1" s="1"/>
  <c r="F60" i="1" a="1"/>
  <c r="F60" i="1" s="1"/>
  <c r="F61" i="1" a="1"/>
  <c r="F61" i="1" s="1"/>
  <c r="F62" i="1" a="1"/>
  <c r="F62" i="1" s="1"/>
  <c r="F63" i="1" a="1"/>
  <c r="F63" i="1" s="1"/>
  <c r="F64" i="1" a="1"/>
  <c r="F64" i="1" s="1"/>
  <c r="F65" i="1" a="1"/>
  <c r="F65" i="1" s="1"/>
  <c r="F66" i="1" a="1"/>
  <c r="F66" i="1" s="1"/>
  <c r="F67" i="1" a="1"/>
  <c r="F67" i="1" s="1"/>
  <c r="F68" i="1" a="1"/>
  <c r="F68" i="1" s="1"/>
  <c r="F69" i="1" a="1"/>
  <c r="F69" i="1" s="1"/>
  <c r="F70" i="1" a="1"/>
  <c r="F70" i="1" s="1"/>
  <c r="F71" i="1" a="1"/>
  <c r="F71" i="1" s="1"/>
  <c r="F72" i="1" a="1"/>
  <c r="F72" i="1" s="1"/>
  <c r="F73" i="1" a="1"/>
  <c r="F73" i="1" s="1"/>
  <c r="F74" i="1" a="1"/>
  <c r="F74" i="1" s="1"/>
  <c r="F75" i="1" a="1"/>
  <c r="F75" i="1" s="1"/>
  <c r="F76" i="1" a="1"/>
  <c r="F76" i="1" s="1"/>
  <c r="F77" i="1" a="1"/>
  <c r="F77" i="1" s="1"/>
  <c r="F78" i="1" a="1"/>
  <c r="F78" i="1" s="1"/>
  <c r="F79" i="1" a="1"/>
  <c r="F79" i="1" s="1"/>
  <c r="F80" i="1" a="1"/>
  <c r="F80" i="1" s="1"/>
  <c r="F81" i="1" a="1"/>
  <c r="F81" i="1" s="1"/>
  <c r="F82" i="1" a="1"/>
  <c r="F82" i="1" s="1"/>
  <c r="F83" i="1" a="1"/>
  <c r="F83" i="1" s="1"/>
  <c r="F84" i="1" a="1"/>
  <c r="F84" i="1" s="1"/>
  <c r="F85" i="1" a="1"/>
  <c r="F85" i="1" s="1"/>
  <c r="F86" i="1" a="1"/>
  <c r="F86" i="1" s="1"/>
  <c r="F87" i="1" a="1"/>
  <c r="F87" i="1" s="1"/>
  <c r="F88" i="1" a="1"/>
  <c r="F88" i="1" s="1"/>
  <c r="F89" i="1" a="1"/>
  <c r="F89" i="1" s="1"/>
  <c r="F90" i="1" a="1"/>
  <c r="F90" i="1" s="1"/>
  <c r="F91" i="1" a="1"/>
  <c r="F91" i="1" s="1"/>
  <c r="F92" i="1" a="1"/>
  <c r="F92" i="1" s="1"/>
  <c r="F93" i="1" a="1"/>
  <c r="F93" i="1" s="1"/>
  <c r="F94" i="1" a="1"/>
  <c r="F94" i="1" s="1"/>
  <c r="F95" i="1" a="1"/>
  <c r="F95" i="1" s="1"/>
  <c r="F96" i="1" a="1"/>
  <c r="F96" i="1" s="1"/>
  <c r="F97" i="1" a="1"/>
  <c r="F97" i="1" s="1"/>
  <c r="F98" i="1" a="1"/>
  <c r="F98" i="1" s="1"/>
  <c r="F99" i="1" a="1"/>
  <c r="F99" i="1" s="1"/>
  <c r="F100" i="1" a="1"/>
  <c r="F100" i="1" s="1"/>
  <c r="F101" i="1" a="1"/>
  <c r="F101" i="1" s="1"/>
  <c r="F102" i="1" a="1"/>
  <c r="F102" i="1" s="1"/>
  <c r="F103" i="1" a="1"/>
  <c r="F103" i="1" s="1"/>
  <c r="F104" i="1" a="1"/>
  <c r="F104" i="1" s="1"/>
  <c r="F105" i="1" a="1"/>
  <c r="F105" i="1" s="1"/>
  <c r="F106" i="1" a="1"/>
  <c r="F106" i="1" s="1"/>
  <c r="F107" i="1" a="1"/>
  <c r="F107" i="1" s="1"/>
  <c r="F108" i="1" a="1"/>
  <c r="F108" i="1" s="1"/>
  <c r="F109" i="1" a="1"/>
  <c r="F109" i="1" s="1"/>
  <c r="F110" i="1" a="1"/>
  <c r="F110" i="1" s="1"/>
  <c r="F111" i="1" a="1"/>
  <c r="F111" i="1" s="1"/>
  <c r="F112" i="1" a="1"/>
  <c r="F112" i="1" s="1"/>
  <c r="F113" i="1" a="1"/>
  <c r="F113" i="1" s="1"/>
  <c r="F114" i="1" a="1"/>
  <c r="F114" i="1" s="1"/>
  <c r="F115" i="1" a="1"/>
  <c r="F115" i="1" s="1"/>
  <c r="F116" i="1" a="1"/>
  <c r="F116" i="1" s="1"/>
  <c r="F117" i="1" a="1"/>
  <c r="F117" i="1" s="1"/>
  <c r="F118" i="1" a="1"/>
  <c r="F118" i="1" s="1"/>
  <c r="F119" i="1" a="1"/>
  <c r="F119" i="1" s="1"/>
  <c r="F120" i="1" a="1"/>
  <c r="F120" i="1" s="1"/>
  <c r="F121" i="1" a="1"/>
  <c r="F121" i="1" s="1"/>
  <c r="F122" i="1" a="1"/>
  <c r="F122" i="1" s="1"/>
  <c r="F123" i="1" a="1"/>
  <c r="F123" i="1" s="1"/>
  <c r="F124" i="1" a="1"/>
  <c r="F124" i="1" s="1"/>
  <c r="F125" i="1" a="1"/>
  <c r="F125" i="1" s="1"/>
  <c r="F126" i="1" a="1"/>
  <c r="F126" i="1" s="1"/>
  <c r="F127" i="1" a="1"/>
  <c r="F127" i="1" s="1"/>
  <c r="F128" i="1" a="1"/>
  <c r="F128" i="1" s="1"/>
  <c r="F129" i="1" a="1"/>
  <c r="F129" i="1" s="1"/>
  <c r="F130" i="1" a="1"/>
  <c r="F130" i="1" s="1"/>
  <c r="F131" i="1" a="1"/>
  <c r="F131" i="1" s="1"/>
  <c r="F132" i="1" a="1"/>
  <c r="F132" i="1" s="1"/>
  <c r="F133" i="1" a="1"/>
  <c r="F133" i="1" s="1"/>
  <c r="F134" i="1" a="1"/>
  <c r="F134" i="1" s="1"/>
  <c r="F135" i="1" a="1"/>
  <c r="F135" i="1" s="1"/>
  <c r="F136" i="1" a="1"/>
  <c r="F136" i="1" s="1"/>
  <c r="F137" i="1" a="1"/>
  <c r="F137" i="1" s="1"/>
  <c r="F138" i="1" a="1"/>
  <c r="F138" i="1" s="1"/>
  <c r="F139" i="1" a="1"/>
  <c r="F139" i="1" s="1"/>
  <c r="F140" i="1" a="1"/>
  <c r="F140" i="1" s="1"/>
  <c r="F141" i="1" a="1"/>
  <c r="F141" i="1" s="1"/>
  <c r="F142" i="1" a="1"/>
  <c r="F142" i="1" s="1"/>
  <c r="F143" i="1" a="1"/>
  <c r="F143" i="1" s="1"/>
  <c r="F144" i="1" a="1"/>
  <c r="F144" i="1" s="1"/>
  <c r="F145" i="1" a="1"/>
  <c r="F145" i="1" s="1"/>
  <c r="F146" i="1" a="1"/>
  <c r="F146" i="1" s="1"/>
  <c r="F147" i="1" a="1"/>
  <c r="F147" i="1" s="1"/>
  <c r="F148" i="1" a="1"/>
  <c r="F148" i="1" s="1"/>
  <c r="F149" i="1" a="1"/>
  <c r="F149" i="1" s="1"/>
  <c r="F150" i="1" a="1"/>
  <c r="F150" i="1" s="1"/>
  <c r="F151" i="1" a="1"/>
  <c r="F151" i="1" s="1"/>
  <c r="F152" i="1" a="1"/>
  <c r="F152" i="1" s="1"/>
  <c r="F153" i="1" a="1"/>
  <c r="F153" i="1" s="1"/>
  <c r="F154" i="1" a="1"/>
  <c r="F154" i="1" s="1"/>
  <c r="F155" i="1" a="1"/>
  <c r="F155" i="1" s="1"/>
  <c r="F156" i="1" a="1"/>
  <c r="F156" i="1" s="1"/>
  <c r="F157" i="1" a="1"/>
  <c r="F157" i="1" s="1"/>
  <c r="F158" i="1" a="1"/>
  <c r="F158" i="1" s="1"/>
  <c r="F159" i="1" a="1"/>
  <c r="F159" i="1" s="1"/>
  <c r="F160" i="1" a="1"/>
  <c r="F160" i="1" s="1"/>
  <c r="F161" i="1" a="1"/>
  <c r="F161" i="1" s="1"/>
  <c r="F162" i="1" a="1"/>
  <c r="F162" i="1" s="1"/>
  <c r="F163" i="1" a="1"/>
  <c r="F163" i="1" s="1"/>
  <c r="F164" i="1" a="1"/>
  <c r="F164" i="1" s="1"/>
  <c r="F165" i="1" a="1"/>
  <c r="F165" i="1" s="1"/>
  <c r="F166" i="1" a="1"/>
  <c r="F166" i="1" s="1"/>
  <c r="F167" i="1" a="1"/>
  <c r="F167" i="1" s="1"/>
  <c r="F168" i="1" a="1"/>
  <c r="F168" i="1" s="1"/>
  <c r="F169" i="1" a="1"/>
  <c r="F169" i="1" s="1"/>
  <c r="F170" i="1" a="1"/>
  <c r="F170" i="1" s="1"/>
  <c r="F171" i="1" a="1"/>
  <c r="F171" i="1" s="1"/>
  <c r="F172" i="1" a="1"/>
  <c r="F172" i="1" s="1"/>
  <c r="F173" i="1" a="1"/>
  <c r="F173" i="1" s="1"/>
  <c r="F174" i="1" a="1"/>
  <c r="F174" i="1" s="1"/>
  <c r="F175" i="1" a="1"/>
  <c r="F175" i="1" s="1"/>
  <c r="F176" i="1" a="1"/>
  <c r="F176" i="1" s="1"/>
  <c r="F177" i="1" a="1"/>
  <c r="F177" i="1" s="1"/>
  <c r="F178" i="1" a="1"/>
  <c r="F178" i="1" s="1"/>
  <c r="F179" i="1" a="1"/>
  <c r="F179" i="1" s="1"/>
  <c r="F180" i="1" a="1"/>
  <c r="F180" i="1" s="1"/>
  <c r="F181" i="1" a="1"/>
  <c r="F181" i="1" s="1"/>
  <c r="F182" i="1" a="1"/>
  <c r="F182" i="1" s="1"/>
  <c r="F183" i="1" a="1"/>
  <c r="F183" i="1" s="1"/>
  <c r="F184" i="1" a="1"/>
  <c r="F184" i="1" s="1"/>
  <c r="F185" i="1" a="1"/>
  <c r="F185" i="1" s="1"/>
  <c r="F186" i="1" a="1"/>
  <c r="F186" i="1" s="1"/>
  <c r="F187" i="1" a="1"/>
  <c r="F187" i="1" s="1"/>
  <c r="F188" i="1" a="1"/>
  <c r="F188" i="1" s="1"/>
  <c r="F189" i="1" a="1"/>
  <c r="F189" i="1" s="1"/>
  <c r="F190" i="1" a="1"/>
  <c r="F190" i="1" s="1"/>
  <c r="F191" i="1" a="1"/>
  <c r="F191" i="1" s="1"/>
  <c r="F192" i="1" a="1"/>
  <c r="F192" i="1" s="1"/>
  <c r="F193" i="1" a="1"/>
  <c r="F193" i="1" s="1"/>
  <c r="F194" i="1" a="1"/>
  <c r="F194" i="1" s="1"/>
  <c r="F195" i="1" a="1"/>
  <c r="F195" i="1" s="1"/>
  <c r="F196" i="1" a="1"/>
  <c r="F196" i="1" s="1"/>
  <c r="F197" i="1" a="1"/>
  <c r="F197" i="1" s="1"/>
  <c r="F198" i="1" a="1"/>
  <c r="F198" i="1" s="1"/>
  <c r="F199" i="1" a="1"/>
  <c r="F199" i="1" s="1"/>
  <c r="F200" i="1" a="1"/>
  <c r="F200" i="1" s="1"/>
  <c r="F201" i="1" a="1"/>
  <c r="F201" i="1" s="1"/>
  <c r="F202" i="1" a="1"/>
  <c r="F202" i="1" s="1"/>
  <c r="F203" i="1" a="1"/>
  <c r="F203" i="1" s="1"/>
  <c r="F204" i="1" a="1"/>
  <c r="F204" i="1" s="1"/>
  <c r="F205" i="1" a="1"/>
  <c r="F205" i="1" s="1"/>
  <c r="F206" i="1" a="1"/>
  <c r="F206" i="1" s="1"/>
  <c r="F207" i="1" a="1"/>
  <c r="F207" i="1" s="1"/>
  <c r="F208" i="1" a="1"/>
  <c r="F208" i="1" s="1"/>
  <c r="F209" i="1" a="1"/>
  <c r="F209" i="1" s="1"/>
  <c r="F210" i="1" a="1"/>
  <c r="F210" i="1" s="1"/>
  <c r="F211" i="1" a="1"/>
  <c r="F211" i="1" s="1"/>
  <c r="F212" i="1" a="1"/>
  <c r="F212" i="1" s="1"/>
  <c r="F213" i="1" a="1"/>
  <c r="F213" i="1" s="1"/>
  <c r="F214" i="1" a="1"/>
  <c r="F214" i="1" s="1"/>
  <c r="F215" i="1" a="1"/>
  <c r="F215" i="1" s="1"/>
  <c r="F216" i="1" a="1"/>
  <c r="F216" i="1" s="1"/>
  <c r="F217" i="1" a="1"/>
  <c r="F217" i="1" s="1"/>
  <c r="F218" i="1" a="1"/>
  <c r="F218" i="1" s="1"/>
  <c r="F219" i="1" a="1"/>
  <c r="F219" i="1" s="1"/>
  <c r="F220" i="1" a="1"/>
  <c r="F220" i="1" s="1"/>
  <c r="F221" i="1" a="1"/>
  <c r="F221" i="1" s="1"/>
  <c r="F222" i="1" a="1"/>
  <c r="F222" i="1" s="1"/>
  <c r="F223" i="1" a="1"/>
  <c r="F223" i="1" s="1"/>
  <c r="F224" i="1" a="1"/>
  <c r="F224" i="1" s="1"/>
  <c r="F225" i="1" a="1"/>
  <c r="F225" i="1" s="1"/>
  <c r="F226" i="1" a="1"/>
  <c r="F226" i="1" s="1"/>
  <c r="F227" i="1" a="1"/>
  <c r="F227" i="1" s="1"/>
  <c r="F228" i="1" a="1"/>
  <c r="F228" i="1" s="1"/>
  <c r="F229" i="1" a="1"/>
  <c r="F229" i="1" s="1"/>
  <c r="F230" i="1" a="1"/>
  <c r="F230" i="1" s="1"/>
  <c r="F231" i="1" a="1"/>
  <c r="F231" i="1" s="1"/>
  <c r="F232" i="1" a="1"/>
  <c r="F232" i="1" s="1"/>
  <c r="F233" i="1" a="1"/>
  <c r="F233" i="1" s="1"/>
  <c r="F234" i="1" a="1"/>
  <c r="F234" i="1" s="1"/>
  <c r="F235" i="1" a="1"/>
  <c r="F235" i="1" s="1"/>
  <c r="F236" i="1" a="1"/>
  <c r="F236" i="1" s="1"/>
  <c r="F237" i="1" a="1"/>
  <c r="F237" i="1" s="1"/>
  <c r="F238" i="1" a="1"/>
  <c r="F238" i="1" s="1"/>
  <c r="F239" i="1" a="1"/>
  <c r="F239" i="1" s="1"/>
  <c r="F240" i="1" a="1"/>
  <c r="F240" i="1" s="1"/>
  <c r="F241" i="1" a="1"/>
  <c r="F241" i="1" s="1"/>
  <c r="F242" i="1" a="1"/>
  <c r="F242" i="1" s="1"/>
  <c r="F243" i="1" a="1"/>
  <c r="F243" i="1" s="1"/>
  <c r="F244" i="1" a="1"/>
  <c r="F244" i="1" s="1"/>
  <c r="F2" i="1" a="1"/>
  <c r="F2" i="1" s="1"/>
  <c r="E3" i="1" a="1"/>
  <c r="E3" i="1" s="1"/>
  <c r="E4" i="1" a="1"/>
  <c r="E4" i="1" s="1"/>
  <c r="E5" i="1" a="1"/>
  <c r="E5" i="1" s="1"/>
  <c r="E6" i="1" a="1"/>
  <c r="E6" i="1" s="1"/>
  <c r="E7" i="1" a="1"/>
  <c r="E7" i="1" s="1"/>
  <c r="E8" i="1" a="1"/>
  <c r="E8" i="1" s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 s="1"/>
  <c r="E43" i="1" a="1"/>
  <c r="E43" i="1" s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 s="1"/>
  <c r="E51" i="1" a="1"/>
  <c r="E51" i="1" s="1"/>
  <c r="E52" i="1" a="1"/>
  <c r="E52" i="1" s="1"/>
  <c r="E53" i="1" a="1"/>
  <c r="E53" i="1" s="1"/>
  <c r="E54" i="1" a="1"/>
  <c r="E54" i="1" s="1"/>
  <c r="E55" i="1" a="1"/>
  <c r="E55" i="1" s="1"/>
  <c r="E56" i="1" a="1"/>
  <c r="E56" i="1" s="1"/>
  <c r="E57" i="1" a="1"/>
  <c r="E57" i="1" s="1"/>
  <c r="E58" i="1" a="1"/>
  <c r="E58" i="1" s="1"/>
  <c r="E59" i="1" a="1"/>
  <c r="E59" i="1" s="1"/>
  <c r="E60" i="1" a="1"/>
  <c r="E60" i="1" s="1"/>
  <c r="E61" i="1" a="1"/>
  <c r="E61" i="1" s="1"/>
  <c r="E62" i="1" a="1"/>
  <c r="E62" i="1" s="1"/>
  <c r="E63" i="1" a="1"/>
  <c r="E63" i="1" s="1"/>
  <c r="E64" i="1" a="1"/>
  <c r="E64" i="1" s="1"/>
  <c r="E65" i="1" a="1"/>
  <c r="E65" i="1" s="1"/>
  <c r="E66" i="1" a="1"/>
  <c r="E66" i="1" s="1"/>
  <c r="E67" i="1" a="1"/>
  <c r="E67" i="1" s="1"/>
  <c r="E68" i="1" a="1"/>
  <c r="E68" i="1" s="1"/>
  <c r="E69" i="1" a="1"/>
  <c r="E69" i="1" s="1"/>
  <c r="E70" i="1" a="1"/>
  <c r="E70" i="1" s="1"/>
  <c r="E71" i="1" a="1"/>
  <c r="E71" i="1" s="1"/>
  <c r="E72" i="1" a="1"/>
  <c r="E72" i="1" s="1"/>
  <c r="E73" i="1" a="1"/>
  <c r="E73" i="1" s="1"/>
  <c r="E74" i="1" a="1"/>
  <c r="E74" i="1" s="1"/>
  <c r="E75" i="1" a="1"/>
  <c r="E75" i="1" s="1"/>
  <c r="E76" i="1" a="1"/>
  <c r="E76" i="1" s="1"/>
  <c r="E77" i="1" a="1"/>
  <c r="E77" i="1" s="1"/>
  <c r="E78" i="1" a="1"/>
  <c r="E78" i="1" s="1"/>
  <c r="E79" i="1" a="1"/>
  <c r="E79" i="1" s="1"/>
  <c r="E80" i="1" a="1"/>
  <c r="E80" i="1" s="1"/>
  <c r="E81" i="1" a="1"/>
  <c r="E81" i="1" s="1"/>
  <c r="E82" i="1" a="1"/>
  <c r="E82" i="1" s="1"/>
  <c r="E83" i="1" a="1"/>
  <c r="E83" i="1" s="1"/>
  <c r="E84" i="1" a="1"/>
  <c r="E84" i="1" s="1"/>
  <c r="E85" i="1" a="1"/>
  <c r="E85" i="1" s="1"/>
  <c r="E86" i="1" a="1"/>
  <c r="E86" i="1" s="1"/>
  <c r="E87" i="1" a="1"/>
  <c r="E87" i="1" s="1"/>
  <c r="E88" i="1" a="1"/>
  <c r="E88" i="1" s="1"/>
  <c r="E89" i="1" a="1"/>
  <c r="E89" i="1" s="1"/>
  <c r="E90" i="1" a="1"/>
  <c r="E90" i="1" s="1"/>
  <c r="E91" i="1" a="1"/>
  <c r="E91" i="1" s="1"/>
  <c r="E92" i="1" a="1"/>
  <c r="E92" i="1" s="1"/>
  <c r="E93" i="1" a="1"/>
  <c r="E93" i="1" s="1"/>
  <c r="E94" i="1" a="1"/>
  <c r="E94" i="1" s="1"/>
  <c r="E95" i="1" a="1"/>
  <c r="E95" i="1" s="1"/>
  <c r="E96" i="1" a="1"/>
  <c r="E96" i="1" s="1"/>
  <c r="E97" i="1" a="1"/>
  <c r="E97" i="1" s="1"/>
  <c r="E98" i="1" a="1"/>
  <c r="E98" i="1" s="1"/>
  <c r="E99" i="1" a="1"/>
  <c r="E99" i="1" s="1"/>
  <c r="E100" i="1" a="1"/>
  <c r="E100" i="1" s="1"/>
  <c r="E101" i="1" a="1"/>
  <c r="E101" i="1" s="1"/>
  <c r="E102" i="1" a="1"/>
  <c r="E102" i="1" s="1"/>
  <c r="E103" i="1" a="1"/>
  <c r="E103" i="1" s="1"/>
  <c r="E104" i="1" a="1"/>
  <c r="E104" i="1" s="1"/>
  <c r="E105" i="1" a="1"/>
  <c r="E105" i="1" s="1"/>
  <c r="E106" i="1" a="1"/>
  <c r="E106" i="1" s="1"/>
  <c r="E107" i="1" a="1"/>
  <c r="E107" i="1" s="1"/>
  <c r="E108" i="1" a="1"/>
  <c r="E108" i="1" s="1"/>
  <c r="E109" i="1" a="1"/>
  <c r="E109" i="1" s="1"/>
  <c r="E110" i="1" a="1"/>
  <c r="E110" i="1" s="1"/>
  <c r="E111" i="1" a="1"/>
  <c r="E111" i="1" s="1"/>
  <c r="E112" i="1" a="1"/>
  <c r="E112" i="1" s="1"/>
  <c r="E113" i="1" a="1"/>
  <c r="E113" i="1" s="1"/>
  <c r="E114" i="1" a="1"/>
  <c r="E114" i="1" s="1"/>
  <c r="E115" i="1" a="1"/>
  <c r="E115" i="1" s="1"/>
  <c r="E116" i="1" a="1"/>
  <c r="E116" i="1" s="1"/>
  <c r="E117" i="1" a="1"/>
  <c r="E117" i="1" s="1"/>
  <c r="E118" i="1" a="1"/>
  <c r="E118" i="1" s="1"/>
  <c r="E119" i="1" a="1"/>
  <c r="E119" i="1" s="1"/>
  <c r="E120" i="1" a="1"/>
  <c r="E120" i="1" s="1"/>
  <c r="E121" i="1" a="1"/>
  <c r="E121" i="1" s="1"/>
  <c r="E122" i="1" a="1"/>
  <c r="E122" i="1" s="1"/>
  <c r="E123" i="1" a="1"/>
  <c r="E123" i="1" s="1"/>
  <c r="E124" i="1" a="1"/>
  <c r="E124" i="1" s="1"/>
  <c r="E125" i="1" a="1"/>
  <c r="E125" i="1" s="1"/>
  <c r="E126" i="1" a="1"/>
  <c r="E126" i="1" s="1"/>
  <c r="E127" i="1" a="1"/>
  <c r="E127" i="1" s="1"/>
  <c r="E128" i="1" a="1"/>
  <c r="E128" i="1" s="1"/>
  <c r="E129" i="1" a="1"/>
  <c r="E129" i="1" s="1"/>
  <c r="E130" i="1" a="1"/>
  <c r="E130" i="1" s="1"/>
  <c r="E131" i="1" a="1"/>
  <c r="E131" i="1" s="1"/>
  <c r="E132" i="1" a="1"/>
  <c r="E132" i="1" s="1"/>
  <c r="E133" i="1" a="1"/>
  <c r="E133" i="1" s="1"/>
  <c r="E134" i="1" a="1"/>
  <c r="E134" i="1" s="1"/>
  <c r="E135" i="1" a="1"/>
  <c r="E135" i="1" s="1"/>
  <c r="E136" i="1" a="1"/>
  <c r="E136" i="1" s="1"/>
  <c r="E137" i="1" a="1"/>
  <c r="E137" i="1" s="1"/>
  <c r="E138" i="1" a="1"/>
  <c r="E138" i="1" s="1"/>
  <c r="E139" i="1" a="1"/>
  <c r="E139" i="1" s="1"/>
  <c r="E140" i="1" a="1"/>
  <c r="E140" i="1" s="1"/>
  <c r="E141" i="1" a="1"/>
  <c r="E141" i="1" s="1"/>
  <c r="E142" i="1" a="1"/>
  <c r="E142" i="1" s="1"/>
  <c r="E143" i="1" a="1"/>
  <c r="E143" i="1" s="1"/>
  <c r="E144" i="1" a="1"/>
  <c r="E144" i="1" s="1"/>
  <c r="E145" i="1" a="1"/>
  <c r="E145" i="1" s="1"/>
  <c r="E146" i="1" a="1"/>
  <c r="E146" i="1" s="1"/>
  <c r="E147" i="1" a="1"/>
  <c r="E147" i="1" s="1"/>
  <c r="E148" i="1" a="1"/>
  <c r="E148" i="1" s="1"/>
  <c r="E149" i="1" a="1"/>
  <c r="E149" i="1" s="1"/>
  <c r="E150" i="1" a="1"/>
  <c r="E150" i="1" s="1"/>
  <c r="E151" i="1" a="1"/>
  <c r="E151" i="1" s="1"/>
  <c r="E152" i="1" a="1"/>
  <c r="E152" i="1" s="1"/>
  <c r="E153" i="1" a="1"/>
  <c r="E153" i="1" s="1"/>
  <c r="E154" i="1" a="1"/>
  <c r="E154" i="1" s="1"/>
  <c r="E155" i="1" a="1"/>
  <c r="E155" i="1" s="1"/>
  <c r="E156" i="1" a="1"/>
  <c r="E156" i="1" s="1"/>
  <c r="E157" i="1" a="1"/>
  <c r="E157" i="1" s="1"/>
  <c r="E158" i="1" a="1"/>
  <c r="E158" i="1" s="1"/>
  <c r="E159" i="1" a="1"/>
  <c r="E159" i="1" s="1"/>
  <c r="E160" i="1" a="1"/>
  <c r="E160" i="1" s="1"/>
  <c r="E161" i="1" a="1"/>
  <c r="E161" i="1" s="1"/>
  <c r="E162" i="1" a="1"/>
  <c r="E162" i="1" s="1"/>
  <c r="E163" i="1" a="1"/>
  <c r="E163" i="1" s="1"/>
  <c r="E164" i="1" a="1"/>
  <c r="E164" i="1" s="1"/>
  <c r="E165" i="1" a="1"/>
  <c r="E165" i="1" s="1"/>
  <c r="E166" i="1" a="1"/>
  <c r="E166" i="1" s="1"/>
  <c r="E167" i="1" a="1"/>
  <c r="E167" i="1" s="1"/>
  <c r="E168" i="1" a="1"/>
  <c r="E168" i="1" s="1"/>
  <c r="E169" i="1" a="1"/>
  <c r="E169" i="1" s="1"/>
  <c r="E170" i="1" a="1"/>
  <c r="E170" i="1" s="1"/>
  <c r="E171" i="1" a="1"/>
  <c r="E171" i="1" s="1"/>
  <c r="E172" i="1" a="1"/>
  <c r="E172" i="1" s="1"/>
  <c r="E173" i="1" a="1"/>
  <c r="E173" i="1" s="1"/>
  <c r="E174" i="1" a="1"/>
  <c r="E174" i="1" s="1"/>
  <c r="E175" i="1" a="1"/>
  <c r="E175" i="1" s="1"/>
  <c r="E176" i="1" a="1"/>
  <c r="E176" i="1" s="1"/>
  <c r="E177" i="1" a="1"/>
  <c r="E177" i="1" s="1"/>
  <c r="E178" i="1" a="1"/>
  <c r="E178" i="1" s="1"/>
  <c r="E179" i="1" a="1"/>
  <c r="E179" i="1" s="1"/>
  <c r="E180" i="1" a="1"/>
  <c r="E180" i="1" s="1"/>
  <c r="E181" i="1" a="1"/>
  <c r="E181" i="1" s="1"/>
  <c r="E182" i="1" a="1"/>
  <c r="E182" i="1" s="1"/>
  <c r="E183" i="1" a="1"/>
  <c r="E183" i="1" s="1"/>
  <c r="E184" i="1" a="1"/>
  <c r="E184" i="1" s="1"/>
  <c r="E185" i="1" a="1"/>
  <c r="E185" i="1" s="1"/>
  <c r="E186" i="1" a="1"/>
  <c r="E186" i="1" s="1"/>
  <c r="E187" i="1" a="1"/>
  <c r="E187" i="1" s="1"/>
  <c r="E188" i="1" a="1"/>
  <c r="E188" i="1" s="1"/>
  <c r="E189" i="1" a="1"/>
  <c r="E189" i="1" s="1"/>
  <c r="E190" i="1" a="1"/>
  <c r="E190" i="1" s="1"/>
  <c r="E191" i="1" a="1"/>
  <c r="E191" i="1" s="1"/>
  <c r="E192" i="1" a="1"/>
  <c r="E192" i="1" s="1"/>
  <c r="E193" i="1" a="1"/>
  <c r="E193" i="1" s="1"/>
  <c r="E194" i="1" a="1"/>
  <c r="E194" i="1" s="1"/>
  <c r="E195" i="1" a="1"/>
  <c r="E195" i="1" s="1"/>
  <c r="E196" i="1" a="1"/>
  <c r="E196" i="1" s="1"/>
  <c r="E197" i="1" a="1"/>
  <c r="E197" i="1" s="1"/>
  <c r="E198" i="1" a="1"/>
  <c r="E198" i="1" s="1"/>
  <c r="E199" i="1" a="1"/>
  <c r="E199" i="1" s="1"/>
  <c r="E200" i="1" a="1"/>
  <c r="E200" i="1" s="1"/>
  <c r="E201" i="1" a="1"/>
  <c r="E201" i="1" s="1"/>
  <c r="E202" i="1" a="1"/>
  <c r="E202" i="1" s="1"/>
  <c r="E203" i="1" a="1"/>
  <c r="E203" i="1" s="1"/>
  <c r="E204" i="1" a="1"/>
  <c r="E204" i="1" s="1"/>
  <c r="E205" i="1" a="1"/>
  <c r="E205" i="1" s="1"/>
  <c r="E206" i="1" a="1"/>
  <c r="E206" i="1" s="1"/>
  <c r="E207" i="1" a="1"/>
  <c r="E207" i="1" s="1"/>
  <c r="E208" i="1" a="1"/>
  <c r="E208" i="1" s="1"/>
  <c r="E209" i="1" a="1"/>
  <c r="E209" i="1" s="1"/>
  <c r="E210" i="1" a="1"/>
  <c r="E210" i="1" s="1"/>
  <c r="E211" i="1" a="1"/>
  <c r="E211" i="1" s="1"/>
  <c r="E212" i="1" a="1"/>
  <c r="E212" i="1" s="1"/>
  <c r="E213" i="1" a="1"/>
  <c r="E213" i="1" s="1"/>
  <c r="E214" i="1" a="1"/>
  <c r="E214" i="1" s="1"/>
  <c r="E215" i="1" a="1"/>
  <c r="E215" i="1" s="1"/>
  <c r="E216" i="1" a="1"/>
  <c r="E216" i="1" s="1"/>
  <c r="E217" i="1" a="1"/>
  <c r="E217" i="1" s="1"/>
  <c r="E218" i="1" a="1"/>
  <c r="E218" i="1" s="1"/>
  <c r="E219" i="1" a="1"/>
  <c r="E219" i="1" s="1"/>
  <c r="E220" i="1" a="1"/>
  <c r="E220" i="1" s="1"/>
  <c r="E221" i="1" a="1"/>
  <c r="E221" i="1" s="1"/>
  <c r="E222" i="1" a="1"/>
  <c r="E222" i="1" s="1"/>
  <c r="E223" i="1" a="1"/>
  <c r="E223" i="1" s="1"/>
  <c r="E224" i="1" a="1"/>
  <c r="E224" i="1" s="1"/>
  <c r="E225" i="1" a="1"/>
  <c r="E225" i="1" s="1"/>
  <c r="E226" i="1" a="1"/>
  <c r="E226" i="1" s="1"/>
  <c r="E227" i="1" a="1"/>
  <c r="E227" i="1" s="1"/>
  <c r="E228" i="1" a="1"/>
  <c r="E228" i="1" s="1"/>
  <c r="E229" i="1" a="1"/>
  <c r="E229" i="1" s="1"/>
  <c r="E230" i="1" a="1"/>
  <c r="E230" i="1" s="1"/>
  <c r="E231" i="1" a="1"/>
  <c r="E231" i="1" s="1"/>
  <c r="E232" i="1" a="1"/>
  <c r="E232" i="1" s="1"/>
  <c r="E233" i="1" a="1"/>
  <c r="E233" i="1" s="1"/>
  <c r="E234" i="1" a="1"/>
  <c r="E234" i="1" s="1"/>
  <c r="E235" i="1" a="1"/>
  <c r="E235" i="1" s="1"/>
  <c r="E236" i="1" a="1"/>
  <c r="E236" i="1" s="1"/>
  <c r="E237" i="1" a="1"/>
  <c r="E237" i="1" s="1"/>
  <c r="E238" i="1" a="1"/>
  <c r="E238" i="1" s="1"/>
  <c r="E239" i="1" a="1"/>
  <c r="E239" i="1" s="1"/>
  <c r="E240" i="1" a="1"/>
  <c r="E240" i="1" s="1"/>
  <c r="E241" i="1" a="1"/>
  <c r="E241" i="1" s="1"/>
  <c r="E242" i="1" a="1"/>
  <c r="E242" i="1" s="1"/>
  <c r="E243" i="1" a="1"/>
  <c r="E243" i="1" s="1"/>
  <c r="E244" i="1" a="1"/>
  <c r="E244" i="1" s="1"/>
  <c r="E2" i="1" a="1"/>
  <c r="E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<sst xmlns="http://schemas.openxmlformats.org/spreadsheetml/2006/main" count="1047" uniqueCount="51">
  <si>
    <t>sex</t>
  </si>
  <si>
    <t>smoker</t>
  </si>
  <si>
    <t>day</t>
  </si>
  <si>
    <t>time</t>
  </si>
  <si>
    <t>size</t>
  </si>
  <si>
    <t>total_bill</t>
  </si>
  <si>
    <t>tip</t>
  </si>
  <si>
    <t>Female</t>
  </si>
  <si>
    <t>No</t>
  </si>
  <si>
    <t>Sun</t>
  </si>
  <si>
    <t>Dinner</t>
  </si>
  <si>
    <t>Male</t>
  </si>
  <si>
    <t>Sat</t>
  </si>
  <si>
    <t>Yes</t>
  </si>
  <si>
    <t>Thur</t>
  </si>
  <si>
    <t>Lunch</t>
  </si>
  <si>
    <t>Fri</t>
  </si>
  <si>
    <t>Time(Num)</t>
  </si>
  <si>
    <t>Day(Num)</t>
  </si>
  <si>
    <t>Smoker(Num)</t>
  </si>
  <si>
    <t>Sex(num)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</si>
  <si>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</si>
  <si>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</si>
  <si>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</si>
  <si>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</si>
  <si>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</si>
  <si>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</si>
  <si>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</si>
  <si>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</si>
  <si>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</si>
  <si>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</si>
  <si>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</si>
  <si>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</si>
  <si>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</si>
  <si>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</si>
  <si>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</si>
  <si>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</si>
  <si>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</si>
  <si>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</si>
  <si>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</si>
  <si>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</si>
  <si>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</si>
  <si>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</si>
  <si>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</si>
  <si>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</si>
  <si>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Prediction</t>
  </si>
  <si>
    <t>0.672163791744246+0.192346316055223+0.092637395155248</t>
  </si>
  <si>
    <t>Error</t>
  </si>
  <si>
    <t>Sq Error=</t>
  </si>
  <si>
    <t>No. of error=</t>
  </si>
  <si>
    <t>RMSE=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</si>
</sst>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_);\(0.00\)"/>
  </numFmts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168" fontId="2" fillId="2" borderId="0" xfId="0" applyNumberFormat="1" applyFont="1" applyFill="1"/>
    <xf numFmtId="168" fontId="0" fillId="0" borderId="0" xfId="0" applyNumberFormat="1"/>
    <xf numFmtId="2" fontId="2" fillId="2" borderId="0" xfId="0" applyNumberFormat="1" applyFont="1" applyFill="1"/>
    <xf numFmtId="2" fontId="0" fillId="0" borderId="0" xfId="0" applyNumberFormat="1"/>
    <xf numFmtId="0" fontId="0" fillId="2" borderId="3" xfId="0" applyFill="1" applyBorder="1" applyAlignment="1">
      <alignment horizontal="right"/>
    </xf>
    <xf numFmtId="0" fontId="0" fillId="2" borderId="5" xfId="0" applyFill="1" applyBorder="1" applyAlignment="1">
      <alignment horizontal="right"/>
    </xf>
    <xf numFmtId="2" fontId="0" fillId="2" borderId="4" xfId="0" applyNumberFormat="1" applyFill="1" applyBorder="1"/>
    <xf numFmtId="2" fontId="0" fillId="2" borderId="6" xfId="0" applyNumberFormat="1" applyFill="1" applyBorder="1"/>
    <xf numFmtId="2" fontId="0" fillId="2" borderId="6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723900</xdr:colOff>
      <xdr:row>1</xdr:row>
      <xdr:rowOff>104775</xdr:rowOff>
    </xdr:from>
    <xdr:to>
      <xdr:col>19</xdr:col>
      <xdr:colOff>495300</xdr:colOff>
      <xdr:row>2</xdr:row>
      <xdr:rowOff>142875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5DF23CE-0383-38A0-78FB-39C0BCCF4A78}"/>
            </a:ext>
          </a:extLst>
        </xdr:cNvPr>
        <xdr:cNvSpPr txBox="1"/>
      </xdr:nvSpPr>
      <xdr:spPr>
        <a:xfrm>
          <a:off x="12125325" y="304800"/>
          <a:ext cx="230505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Root Mean squared Error</a:t>
          </a:r>
          <a:r>
            <a:rPr lang="en-US" sz="1200" b="1" baseline="0"/>
            <a:t> (RMSE)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B1FB0-38A4-405F-97AA-422E5173C704}">
  <dimension ref="A1:W244"/>
  <sheetViews>
    <sheetView tabSelected="1" workbookViewId="0">
      <selection activeCell="Q9" sqref="Q9"/>
    </sheetView>
  </sheetViews>
  <sheetFormatPr defaultRowHeight="15" x14ac:dyDescent="0.25"/>
  <cols>
    <col min="5" max="5" width="10.5703125" customWidth="1"/>
    <col min="6" max="6" width="12.85546875" customWidth="1"/>
    <col min="7" max="7" width="10.28515625" customWidth="1"/>
    <col min="8" max="8" width="10.85546875" customWidth="1"/>
    <col min="12" max="12" width="11.7109375" style="7" customWidth="1"/>
    <col min="13" max="13" width="11.7109375" style="9" customWidth="1"/>
    <col min="15" max="15" width="17.42578125" customWidth="1"/>
    <col min="16" max="16" width="12.42578125" customWidth="1"/>
    <col min="17" max="17" width="16" customWidth="1"/>
    <col min="18" max="18" width="12.85546875" customWidth="1"/>
    <col min="20" max="20" width="13.42578125" customWidth="1"/>
    <col min="21" max="21" width="11.28515625" customWidth="1"/>
    <col min="22" max="22" width="11.42578125" customWidth="1"/>
    <col min="23" max="23" width="11.5703125" customWidth="1"/>
  </cols>
  <sheetData>
    <row r="1" spans="1:23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  <c r="F1" s="1" t="s">
        <v>19</v>
      </c>
      <c r="G1" s="1" t="s">
        <v>18</v>
      </c>
      <c r="H1" s="1" t="s">
        <v>17</v>
      </c>
      <c r="I1" s="1" t="s">
        <v>4</v>
      </c>
      <c r="J1" s="1" t="s">
        <v>5</v>
      </c>
      <c r="K1" s="1" t="s">
        <v>6</v>
      </c>
      <c r="L1" s="6" t="s">
        <v>45</v>
      </c>
      <c r="M1" s="8" t="s">
        <v>47</v>
      </c>
      <c r="O1" t="s">
        <v>21</v>
      </c>
    </row>
    <row r="2" spans="1:23" ht="15.75" thickBot="1" x14ac:dyDescent="0.3">
      <c r="A2" t="s">
        <v>7</v>
      </c>
      <c r="B2" t="s">
        <v>8</v>
      </c>
      <c r="C2" t="s">
        <v>9</v>
      </c>
      <c r="D2" t="s">
        <v>10</v>
      </c>
      <c r="E2" cm="1">
        <f t="array" ref="E2">_xlfn.IFS(A2="Female",0,A2="Male",1)</f>
        <v>0</v>
      </c>
      <c r="F2" cm="1">
        <f t="array" ref="F2">_xlfn.IFS(B2="No",0,B2="Yes",1)</f>
        <v>0</v>
      </c>
      <c r="G2" cm="1">
        <f t="array" ref="G2">_xlfn.IFS(C2="Thur",1,C2="Fri",2,C2="Sat",3,C2="Sun",4)</f>
        <v>4</v>
      </c>
      <c r="H2" cm="1">
        <f t="array" ref="H2">_xlfn.IFS(D2="Dinner",1,D2="Lunch",2)</f>
        <v>1</v>
      </c>
      <c r="I2">
        <v>2</v>
      </c>
      <c r="J2">
        <v>16.989999999999998</v>
      </c>
      <c r="K2">
        <v>1.01</v>
      </c>
      <c r="L2" s="7">
        <f>0.672163791744246+(I2*0.192346316055223)+(J2*0.092637395155248)</f>
        <v>2.6307657675423552</v>
      </c>
      <c r="M2" s="9">
        <f>L2-K2</f>
        <v>1.6207657675423552</v>
      </c>
    </row>
    <row r="3" spans="1:23" ht="15.75" thickBot="1" x14ac:dyDescent="0.3">
      <c r="A3" t="s">
        <v>11</v>
      </c>
      <c r="B3" t="s">
        <v>8</v>
      </c>
      <c r="C3" t="s">
        <v>9</v>
      </c>
      <c r="D3" t="s">
        <v>10</v>
      </c>
      <c r="E3" cm="1">
        <f t="array" ref="E3">_xlfn.IFS(A3="Female",0,A3="Male",1)</f>
        <v>1</v>
      </c>
      <c r="F3" cm="1">
        <f t="array" ref="F3">_xlfn.IFS(B3="No",0,B3="Yes",1)</f>
        <v>0</v>
      </c>
      <c r="G3" cm="1">
        <f t="array" ref="G3">_xlfn.IFS(C3="Thur",1,C3="Fri",2,C3="Sat",3,C3="Sun",4)</f>
        <v>4</v>
      </c>
      <c r="H3" cm="1">
        <f t="array" ref="H3">_xlfn.IFS(D3="Dinner",1,D3="Lunch",2)</f>
        <v>1</v>
      </c>
      <c r="I3">
        <v>3</v>
      </c>
      <c r="J3">
        <v>10.34</v>
      </c>
      <c r="K3">
        <v>1.66</v>
      </c>
      <c r="L3" s="7">
        <f t="shared" ref="L3:L66" si="0">0.672163791744246+(I3*0.192346316055223)+(J3*0.092637395155248)</f>
        <v>2.2070734058151795</v>
      </c>
      <c r="M3" s="9">
        <f t="shared" ref="M3:M66" si="1">L3-K3</f>
        <v>0.5470734058151796</v>
      </c>
      <c r="O3" s="5" t="s">
        <v>22</v>
      </c>
      <c r="P3" s="5"/>
    </row>
    <row r="4" spans="1:23" ht="15.75" thickBot="1" x14ac:dyDescent="0.3">
      <c r="A4" t="s">
        <v>11</v>
      </c>
      <c r="B4" t="s">
        <v>8</v>
      </c>
      <c r="C4" t="s">
        <v>9</v>
      </c>
      <c r="D4" t="s">
        <v>10</v>
      </c>
      <c r="E4" cm="1">
        <f t="array" ref="E4">_xlfn.IFS(A4="Female",0,A4="Male",1)</f>
        <v>1</v>
      </c>
      <c r="F4" cm="1">
        <f t="array" ref="F4">_xlfn.IFS(B4="No",0,B4="Yes",1)</f>
        <v>0</v>
      </c>
      <c r="G4" cm="1">
        <f t="array" ref="G4">_xlfn.IFS(C4="Thur",1,C4="Fri",2,C4="Sat",3,C4="Sun",4)</f>
        <v>4</v>
      </c>
      <c r="H4" cm="1">
        <f t="array" ref="H4">_xlfn.IFS(D4="Dinner",1,D4="Lunch",2)</f>
        <v>1</v>
      </c>
      <c r="I4">
        <v>3</v>
      </c>
      <c r="J4">
        <v>21.01</v>
      </c>
      <c r="K4">
        <v>3.5</v>
      </c>
      <c r="L4" s="7">
        <f t="shared" si="0"/>
        <v>3.1955144121216756</v>
      </c>
      <c r="M4" s="9">
        <f t="shared" si="1"/>
        <v>-0.30448558787832436</v>
      </c>
      <c r="O4" s="2" t="s">
        <v>23</v>
      </c>
      <c r="P4" s="2">
        <v>0.68422646104293572</v>
      </c>
      <c r="R4" s="11" t="s">
        <v>48</v>
      </c>
      <c r="S4" s="14">
        <f>S5</f>
        <v>243</v>
      </c>
    </row>
    <row r="5" spans="1:23" ht="15.75" thickBot="1" x14ac:dyDescent="0.3">
      <c r="A5" t="s">
        <v>11</v>
      </c>
      <c r="B5" t="s">
        <v>8</v>
      </c>
      <c r="C5" t="s">
        <v>9</v>
      </c>
      <c r="D5" t="s">
        <v>10</v>
      </c>
      <c r="E5" cm="1">
        <f t="array" ref="E5">_xlfn.IFS(A5="Female",0,A5="Male",1)</f>
        <v>1</v>
      </c>
      <c r="F5" cm="1">
        <f t="array" ref="F5">_xlfn.IFS(B5="No",0,B5="Yes",1)</f>
        <v>0</v>
      </c>
      <c r="G5" cm="1">
        <f t="array" ref="G5">_xlfn.IFS(C5="Thur",1,C5="Fri",2,C5="Sat",3,C5="Sun",4)</f>
        <v>4</v>
      </c>
      <c r="H5" cm="1">
        <f t="array" ref="H5">_xlfn.IFS(D5="Dinner",1,D5="Lunch",2)</f>
        <v>1</v>
      </c>
      <c r="I5">
        <v>2</v>
      </c>
      <c r="J5">
        <v>23.68</v>
      </c>
      <c r="K5">
        <v>3.31</v>
      </c>
      <c r="L5" s="7">
        <f t="shared" si="0"/>
        <v>3.2505099411309648</v>
      </c>
      <c r="M5" s="9">
        <f t="shared" si="1"/>
        <v>-5.9490058869035245E-2</v>
      </c>
      <c r="O5" s="2" t="s">
        <v>24</v>
      </c>
      <c r="P5" s="2">
        <v>0.46816584999134009</v>
      </c>
      <c r="R5" s="11" t="s">
        <v>49</v>
      </c>
      <c r="S5" s="13">
        <f>COUNT(M2:M244)</f>
        <v>243</v>
      </c>
    </row>
    <row r="6" spans="1:23" ht="15.75" thickBot="1" x14ac:dyDescent="0.3">
      <c r="A6" t="s">
        <v>7</v>
      </c>
      <c r="B6" t="s">
        <v>8</v>
      </c>
      <c r="C6" t="s">
        <v>9</v>
      </c>
      <c r="D6" t="s">
        <v>10</v>
      </c>
      <c r="E6" cm="1">
        <f t="array" ref="E6">_xlfn.IFS(A6="Female",0,A6="Male",1)</f>
        <v>0</v>
      </c>
      <c r="F6" cm="1">
        <f t="array" ref="F6">_xlfn.IFS(B6="No",0,B6="Yes",1)</f>
        <v>0</v>
      </c>
      <c r="G6" cm="1">
        <f t="array" ref="G6">_xlfn.IFS(C6="Thur",1,C6="Fri",2,C6="Sat",3,C6="Sun",4)</f>
        <v>4</v>
      </c>
      <c r="H6" cm="1">
        <f t="array" ref="H6">_xlfn.IFS(D6="Dinner",1,D6="Lunch",2)</f>
        <v>1</v>
      </c>
      <c r="I6">
        <v>4</v>
      </c>
      <c r="J6">
        <v>24.59</v>
      </c>
      <c r="K6">
        <v>3.61</v>
      </c>
      <c r="L6" s="7">
        <f t="shared" si="0"/>
        <v>3.7195026028326863</v>
      </c>
      <c r="M6" s="9">
        <f t="shared" si="1"/>
        <v>0.10950260283268642</v>
      </c>
      <c r="O6" s="2" t="s">
        <v>25</v>
      </c>
      <c r="P6" s="2">
        <v>0.45464464278773009</v>
      </c>
      <c r="R6" s="10" t="s">
        <v>50</v>
      </c>
      <c r="S6" s="12">
        <f>SQRT(S4/S5)</f>
        <v>1</v>
      </c>
    </row>
    <row r="7" spans="1:23" x14ac:dyDescent="0.25">
      <c r="A7" t="s">
        <v>11</v>
      </c>
      <c r="B7" t="s">
        <v>8</v>
      </c>
      <c r="C7" t="s">
        <v>9</v>
      </c>
      <c r="D7" t="s">
        <v>10</v>
      </c>
      <c r="E7" cm="1">
        <f t="array" ref="E7">_xlfn.IFS(A7="Female",0,A7="Male",1)</f>
        <v>1</v>
      </c>
      <c r="F7" cm="1">
        <f t="array" ref="F7">_xlfn.IFS(B7="No",0,B7="Yes",1)</f>
        <v>0</v>
      </c>
      <c r="G7" cm="1">
        <f t="array" ref="G7">_xlfn.IFS(C7="Thur",1,C7="Fri",2,C7="Sat",3,C7="Sun",4)</f>
        <v>4</v>
      </c>
      <c r="H7" cm="1">
        <f t="array" ref="H7">_xlfn.IFS(D7="Dinner",1,D7="Lunch",2)</f>
        <v>1</v>
      </c>
      <c r="I7">
        <v>4</v>
      </c>
      <c r="J7">
        <v>25.29</v>
      </c>
      <c r="K7">
        <v>4.71</v>
      </c>
      <c r="L7" s="7">
        <f t="shared" si="0"/>
        <v>3.7843487794413599</v>
      </c>
      <c r="M7" s="9">
        <f t="shared" si="1"/>
        <v>-0.92565122055864002</v>
      </c>
      <c r="O7" s="2" t="s">
        <v>26</v>
      </c>
      <c r="P7" s="2">
        <v>1.0227987864680839</v>
      </c>
    </row>
    <row r="8" spans="1:23" ht="15.75" thickBot="1" x14ac:dyDescent="0.3">
      <c r="A8" t="s">
        <v>11</v>
      </c>
      <c r="B8" t="s">
        <v>8</v>
      </c>
      <c r="C8" t="s">
        <v>9</v>
      </c>
      <c r="D8" t="s">
        <v>10</v>
      </c>
      <c r="E8" cm="1">
        <f t="array" ref="E8">_xlfn.IFS(A8="Female",0,A8="Male",1)</f>
        <v>1</v>
      </c>
      <c r="F8" cm="1">
        <f t="array" ref="F8">_xlfn.IFS(B8="No",0,B8="Yes",1)</f>
        <v>0</v>
      </c>
      <c r="G8" cm="1">
        <f t="array" ref="G8">_xlfn.IFS(C8="Thur",1,C8="Fri",2,C8="Sat",3,C8="Sun",4)</f>
        <v>4</v>
      </c>
      <c r="H8" cm="1">
        <f t="array" ref="H8">_xlfn.IFS(D8="Dinner",1,D8="Lunch",2)</f>
        <v>1</v>
      </c>
      <c r="I8">
        <v>2</v>
      </c>
      <c r="J8">
        <v>8.77</v>
      </c>
      <c r="K8">
        <v>2</v>
      </c>
      <c r="L8" s="7">
        <f t="shared" si="0"/>
        <v>1.8692863793662169</v>
      </c>
      <c r="M8" s="9">
        <f t="shared" si="1"/>
        <v>-0.13071362063378311</v>
      </c>
      <c r="O8" s="3" t="s">
        <v>27</v>
      </c>
      <c r="P8" s="3">
        <v>243</v>
      </c>
    </row>
    <row r="9" spans="1:23" x14ac:dyDescent="0.25">
      <c r="A9" t="s">
        <v>11</v>
      </c>
      <c r="B9" t="s">
        <v>8</v>
      </c>
      <c r="C9" t="s">
        <v>9</v>
      </c>
      <c r="D9" t="s">
        <v>10</v>
      </c>
      <c r="E9" cm="1">
        <f t="array" ref="E9">_xlfn.IFS(A9="Female",0,A9="Male",1)</f>
        <v>1</v>
      </c>
      <c r="F9" cm="1">
        <f t="array" ref="F9">_xlfn.IFS(B9="No",0,B9="Yes",1)</f>
        <v>0</v>
      </c>
      <c r="G9" cm="1">
        <f t="array" ref="G9">_xlfn.IFS(C9="Thur",1,C9="Fri",2,C9="Sat",3,C9="Sun",4)</f>
        <v>4</v>
      </c>
      <c r="H9" cm="1">
        <f t="array" ref="H9">_xlfn.IFS(D9="Dinner",1,D9="Lunch",2)</f>
        <v>1</v>
      </c>
      <c r="I9">
        <v>4</v>
      </c>
      <c r="J9">
        <v>26.88</v>
      </c>
      <c r="K9">
        <v>3.12</v>
      </c>
      <c r="L9" s="7">
        <f t="shared" si="0"/>
        <v>3.9316422377382043</v>
      </c>
      <c r="M9" s="9">
        <f t="shared" si="1"/>
        <v>0.81164223773820421</v>
      </c>
    </row>
    <row r="10" spans="1:23" ht="15.75" thickBot="1" x14ac:dyDescent="0.3">
      <c r="A10" t="s">
        <v>11</v>
      </c>
      <c r="B10" t="s">
        <v>8</v>
      </c>
      <c r="C10" t="s">
        <v>9</v>
      </c>
      <c r="D10" t="s">
        <v>10</v>
      </c>
      <c r="E10" cm="1">
        <f t="array" ref="E10">_xlfn.IFS(A10="Female",0,A10="Male",1)</f>
        <v>1</v>
      </c>
      <c r="F10" cm="1">
        <f t="array" ref="F10">_xlfn.IFS(B10="No",0,B10="Yes",1)</f>
        <v>0</v>
      </c>
      <c r="G10" cm="1">
        <f t="array" ref="G10">_xlfn.IFS(C10="Thur",1,C10="Fri",2,C10="Sat",3,C10="Sun",4)</f>
        <v>4</v>
      </c>
      <c r="H10" cm="1">
        <f t="array" ref="H10">_xlfn.IFS(D10="Dinner",1,D10="Lunch",2)</f>
        <v>1</v>
      </c>
      <c r="I10">
        <v>2</v>
      </c>
      <c r="J10">
        <v>15.04</v>
      </c>
      <c r="K10">
        <v>1.96</v>
      </c>
      <c r="L10" s="7">
        <f t="shared" si="0"/>
        <v>2.4501228469896219</v>
      </c>
      <c r="M10" s="9">
        <f t="shared" si="1"/>
        <v>0.49012284698962194</v>
      </c>
      <c r="O10" t="s">
        <v>28</v>
      </c>
    </row>
    <row r="11" spans="1:23" x14ac:dyDescent="0.25">
      <c r="A11" t="s">
        <v>11</v>
      </c>
      <c r="B11" t="s">
        <v>8</v>
      </c>
      <c r="C11" t="s">
        <v>9</v>
      </c>
      <c r="D11" t="s">
        <v>10</v>
      </c>
      <c r="E11" cm="1">
        <f t="array" ref="E11">_xlfn.IFS(A11="Female",0,A11="Male",1)</f>
        <v>1</v>
      </c>
      <c r="F11" cm="1">
        <f t="array" ref="F11">_xlfn.IFS(B11="No",0,B11="Yes",1)</f>
        <v>0</v>
      </c>
      <c r="G11" cm="1">
        <f t="array" ref="G11">_xlfn.IFS(C11="Thur",1,C11="Fri",2,C11="Sat",3,C11="Sun",4)</f>
        <v>4</v>
      </c>
      <c r="H11" cm="1">
        <f t="array" ref="H11">_xlfn.IFS(D11="Dinner",1,D11="Lunch",2)</f>
        <v>1</v>
      </c>
      <c r="I11">
        <v>2</v>
      </c>
      <c r="J11">
        <v>14.78</v>
      </c>
      <c r="K11">
        <v>3.23</v>
      </c>
      <c r="L11" s="7">
        <f t="shared" si="0"/>
        <v>2.4260371242492575</v>
      </c>
      <c r="M11" s="9">
        <f t="shared" si="1"/>
        <v>-0.80396287575074243</v>
      </c>
      <c r="O11" s="4"/>
      <c r="P11" s="4" t="s">
        <v>33</v>
      </c>
      <c r="Q11" s="4" t="s">
        <v>34</v>
      </c>
      <c r="R11" s="4" t="s">
        <v>35</v>
      </c>
      <c r="S11" s="4" t="s">
        <v>36</v>
      </c>
      <c r="T11" s="4" t="s">
        <v>37</v>
      </c>
    </row>
    <row r="12" spans="1:23" x14ac:dyDescent="0.25">
      <c r="A12" t="s">
        <v>11</v>
      </c>
      <c r="B12" t="s">
        <v>8</v>
      </c>
      <c r="C12" t="s">
        <v>9</v>
      </c>
      <c r="D12" t="s">
        <v>10</v>
      </c>
      <c r="E12" cm="1">
        <f t="array" ref="E12">_xlfn.IFS(A12="Female",0,A12="Male",1)</f>
        <v>1</v>
      </c>
      <c r="F12" cm="1">
        <f t="array" ref="F12">_xlfn.IFS(B12="No",0,B12="Yes",1)</f>
        <v>0</v>
      </c>
      <c r="G12" cm="1">
        <f t="array" ref="G12">_xlfn.IFS(C12="Thur",1,C12="Fri",2,C12="Sat",3,C12="Sun",4)</f>
        <v>4</v>
      </c>
      <c r="H12" cm="1">
        <f t="array" ref="H12">_xlfn.IFS(D12="Dinner",1,D12="Lunch",2)</f>
        <v>1</v>
      </c>
      <c r="I12">
        <v>2</v>
      </c>
      <c r="J12">
        <v>10.27</v>
      </c>
      <c r="K12">
        <v>1.71</v>
      </c>
      <c r="L12" s="7">
        <f t="shared" si="0"/>
        <v>2.0082424720990888</v>
      </c>
      <c r="M12" s="9">
        <f t="shared" si="1"/>
        <v>0.29824247209908883</v>
      </c>
      <c r="O12" s="2" t="s">
        <v>29</v>
      </c>
      <c r="P12" s="2">
        <v>6</v>
      </c>
      <c r="Q12" s="2">
        <v>217.32811924412201</v>
      </c>
      <c r="R12" s="2">
        <v>36.221353207353665</v>
      </c>
      <c r="S12" s="2">
        <v>34.624559992420309</v>
      </c>
      <c r="T12" s="2">
        <v>6.9884727907758078E-30</v>
      </c>
    </row>
    <row r="13" spans="1:23" x14ac:dyDescent="0.25">
      <c r="A13" t="s">
        <v>7</v>
      </c>
      <c r="B13" t="s">
        <v>8</v>
      </c>
      <c r="C13" t="s">
        <v>9</v>
      </c>
      <c r="D13" t="s">
        <v>10</v>
      </c>
      <c r="E13" cm="1">
        <f t="array" ref="E13">_xlfn.IFS(A13="Female",0,A13="Male",1)</f>
        <v>0</v>
      </c>
      <c r="F13" cm="1">
        <f t="array" ref="F13">_xlfn.IFS(B13="No",0,B13="Yes",1)</f>
        <v>0</v>
      </c>
      <c r="G13" cm="1">
        <f t="array" ref="G13">_xlfn.IFS(C13="Thur",1,C13="Fri",2,C13="Sat",3,C13="Sun",4)</f>
        <v>4</v>
      </c>
      <c r="H13" cm="1">
        <f t="array" ref="H13">_xlfn.IFS(D13="Dinner",1,D13="Lunch",2)</f>
        <v>1</v>
      </c>
      <c r="I13">
        <v>4</v>
      </c>
      <c r="J13">
        <v>35.26</v>
      </c>
      <c r="K13">
        <v>5</v>
      </c>
      <c r="L13" s="7">
        <f t="shared" si="0"/>
        <v>4.707943609139182</v>
      </c>
      <c r="M13" s="9">
        <f t="shared" si="1"/>
        <v>-0.29205639086081803</v>
      </c>
      <c r="O13" s="2" t="s">
        <v>30</v>
      </c>
      <c r="P13" s="2">
        <v>236</v>
      </c>
      <c r="Q13" s="2">
        <v>246.88369639373806</v>
      </c>
      <c r="R13" s="2">
        <v>1.0461173576005851</v>
      </c>
      <c r="S13" s="2"/>
      <c r="T13" s="2"/>
    </row>
    <row r="14" spans="1:23" ht="15.75" thickBot="1" x14ac:dyDescent="0.3">
      <c r="A14" t="s">
        <v>11</v>
      </c>
      <c r="B14" t="s">
        <v>8</v>
      </c>
      <c r="C14" t="s">
        <v>9</v>
      </c>
      <c r="D14" t="s">
        <v>10</v>
      </c>
      <c r="E14" cm="1">
        <f t="array" ref="E14">_xlfn.IFS(A14="Female",0,A14="Male",1)</f>
        <v>1</v>
      </c>
      <c r="F14" cm="1">
        <f t="array" ref="F14">_xlfn.IFS(B14="No",0,B14="Yes",1)</f>
        <v>0</v>
      </c>
      <c r="G14" cm="1">
        <f t="array" ref="G14">_xlfn.IFS(C14="Thur",1,C14="Fri",2,C14="Sat",3,C14="Sun",4)</f>
        <v>4</v>
      </c>
      <c r="H14" cm="1">
        <f t="array" ref="H14">_xlfn.IFS(D14="Dinner",1,D14="Lunch",2)</f>
        <v>1</v>
      </c>
      <c r="I14">
        <v>2</v>
      </c>
      <c r="J14">
        <v>15.42</v>
      </c>
      <c r="K14">
        <v>1.57</v>
      </c>
      <c r="L14" s="7">
        <f t="shared" si="0"/>
        <v>2.4853250571486161</v>
      </c>
      <c r="M14" s="9">
        <f t="shared" si="1"/>
        <v>0.91532505714861601</v>
      </c>
      <c r="O14" s="3" t="s">
        <v>31</v>
      </c>
      <c r="P14" s="3">
        <v>242</v>
      </c>
      <c r="Q14" s="3">
        <v>464.21181563786007</v>
      </c>
      <c r="R14" s="3"/>
      <c r="S14" s="3"/>
      <c r="T14" s="3"/>
    </row>
    <row r="15" spans="1:23" ht="15.75" thickBot="1" x14ac:dyDescent="0.3">
      <c r="A15" t="s">
        <v>11</v>
      </c>
      <c r="B15" t="s">
        <v>8</v>
      </c>
      <c r="C15" t="s">
        <v>9</v>
      </c>
      <c r="D15" t="s">
        <v>10</v>
      </c>
      <c r="E15" cm="1">
        <f t="array" ref="E15">_xlfn.IFS(A15="Female",0,A15="Male",1)</f>
        <v>1</v>
      </c>
      <c r="F15" cm="1">
        <f t="array" ref="F15">_xlfn.IFS(B15="No",0,B15="Yes",1)</f>
        <v>0</v>
      </c>
      <c r="G15" cm="1">
        <f t="array" ref="G15">_xlfn.IFS(C15="Thur",1,C15="Fri",2,C15="Sat",3,C15="Sun",4)</f>
        <v>4</v>
      </c>
      <c r="H15" cm="1">
        <f t="array" ref="H15">_xlfn.IFS(D15="Dinner",1,D15="Lunch",2)</f>
        <v>1</v>
      </c>
      <c r="I15">
        <v>4</v>
      </c>
      <c r="J15">
        <v>18.43</v>
      </c>
      <c r="K15">
        <v>3</v>
      </c>
      <c r="L15" s="7">
        <f t="shared" si="0"/>
        <v>3.1488562486763589</v>
      </c>
      <c r="M15" s="9">
        <f t="shared" si="1"/>
        <v>0.14885624867635894</v>
      </c>
    </row>
    <row r="16" spans="1:23" x14ac:dyDescent="0.25">
      <c r="A16" t="s">
        <v>7</v>
      </c>
      <c r="B16" t="s">
        <v>8</v>
      </c>
      <c r="C16" t="s">
        <v>9</v>
      </c>
      <c r="D16" t="s">
        <v>10</v>
      </c>
      <c r="E16" cm="1">
        <f t="array" ref="E16">_xlfn.IFS(A16="Female",0,A16="Male",1)</f>
        <v>0</v>
      </c>
      <c r="F16" cm="1">
        <f t="array" ref="F16">_xlfn.IFS(B16="No",0,B16="Yes",1)</f>
        <v>0</v>
      </c>
      <c r="G16" cm="1">
        <f t="array" ref="G16">_xlfn.IFS(C16="Thur",1,C16="Fri",2,C16="Sat",3,C16="Sun",4)</f>
        <v>4</v>
      </c>
      <c r="H16" cm="1">
        <f t="array" ref="H16">_xlfn.IFS(D16="Dinner",1,D16="Lunch",2)</f>
        <v>1</v>
      </c>
      <c r="I16">
        <v>2</v>
      </c>
      <c r="J16">
        <v>14.83</v>
      </c>
      <c r="K16">
        <v>3.02</v>
      </c>
      <c r="L16" s="7">
        <f t="shared" si="0"/>
        <v>2.4306689940070201</v>
      </c>
      <c r="M16" s="9">
        <f t="shared" si="1"/>
        <v>-0.58933100599297994</v>
      </c>
      <c r="O16" s="4"/>
      <c r="P16" s="4" t="s">
        <v>38</v>
      </c>
      <c r="Q16" s="4" t="s">
        <v>26</v>
      </c>
      <c r="R16" s="4" t="s">
        <v>39</v>
      </c>
      <c r="S16" s="4" t="s">
        <v>40</v>
      </c>
      <c r="T16" s="4" t="s">
        <v>41</v>
      </c>
      <c r="U16" s="4" t="s">
        <v>42</v>
      </c>
      <c r="V16" s="4" t="s">
        <v>43</v>
      </c>
      <c r="W16" s="4" t="s">
        <v>44</v>
      </c>
    </row>
    <row r="17" spans="1:23" x14ac:dyDescent="0.25">
      <c r="A17" t="s">
        <v>11</v>
      </c>
      <c r="B17" t="s">
        <v>8</v>
      </c>
      <c r="C17" t="s">
        <v>9</v>
      </c>
      <c r="D17" t="s">
        <v>10</v>
      </c>
      <c r="E17" cm="1">
        <f t="array" ref="E17">_xlfn.IFS(A17="Female",0,A17="Male",1)</f>
        <v>1</v>
      </c>
      <c r="F17" cm="1">
        <f t="array" ref="F17">_xlfn.IFS(B17="No",0,B17="Yes",1)</f>
        <v>0</v>
      </c>
      <c r="G17" cm="1">
        <f t="array" ref="G17">_xlfn.IFS(C17="Thur",1,C17="Fri",2,C17="Sat",3,C17="Sun",4)</f>
        <v>4</v>
      </c>
      <c r="H17" cm="1">
        <f t="array" ref="H17">_xlfn.IFS(D17="Dinner",1,D17="Lunch",2)</f>
        <v>1</v>
      </c>
      <c r="I17">
        <v>2</v>
      </c>
      <c r="J17">
        <v>21.58</v>
      </c>
      <c r="K17">
        <v>3.92</v>
      </c>
      <c r="L17" s="7">
        <f t="shared" si="0"/>
        <v>3.0559714113049439</v>
      </c>
      <c r="M17" s="9">
        <f t="shared" si="1"/>
        <v>-0.86402858869505605</v>
      </c>
      <c r="O17" s="2" t="s">
        <v>32</v>
      </c>
      <c r="P17" s="2">
        <v>0.44306842193983487</v>
      </c>
      <c r="Q17" s="2">
        <v>0.72409549007453489</v>
      </c>
      <c r="R17" s="2">
        <v>0.61189225456193286</v>
      </c>
      <c r="S17" s="2">
        <v>0.5411980782179926</v>
      </c>
      <c r="T17" s="2">
        <v>-0.98344810153674422</v>
      </c>
      <c r="U17" s="2">
        <v>1.869584945416414</v>
      </c>
      <c r="V17" s="2">
        <v>-0.98344810153674422</v>
      </c>
      <c r="W17" s="2">
        <v>1.869584945416414</v>
      </c>
    </row>
    <row r="18" spans="1:23" x14ac:dyDescent="0.25">
      <c r="A18" t="s">
        <v>7</v>
      </c>
      <c r="B18" t="s">
        <v>8</v>
      </c>
      <c r="C18" t="s">
        <v>9</v>
      </c>
      <c r="D18" t="s">
        <v>10</v>
      </c>
      <c r="E18" cm="1">
        <f t="array" ref="E18">_xlfn.IFS(A18="Female",0,A18="Male",1)</f>
        <v>0</v>
      </c>
      <c r="F18" cm="1">
        <f t="array" ref="F18">_xlfn.IFS(B18="No",0,B18="Yes",1)</f>
        <v>0</v>
      </c>
      <c r="G18" cm="1">
        <f t="array" ref="G18">_xlfn.IFS(C18="Thur",1,C18="Fri",2,C18="Sat",3,C18="Sun",4)</f>
        <v>4</v>
      </c>
      <c r="H18" cm="1">
        <f t="array" ref="H18">_xlfn.IFS(D18="Dinner",1,D18="Lunch",2)</f>
        <v>1</v>
      </c>
      <c r="I18">
        <v>3</v>
      </c>
      <c r="J18">
        <v>10.33</v>
      </c>
      <c r="K18">
        <v>1.67</v>
      </c>
      <c r="L18" s="7">
        <f t="shared" si="0"/>
        <v>2.2061470318636269</v>
      </c>
      <c r="M18" s="9">
        <f t="shared" si="1"/>
        <v>0.536147031863627</v>
      </c>
      <c r="O18" s="2" t="s">
        <v>20</v>
      </c>
      <c r="P18" s="2">
        <v>-3.6632514766371221E-2</v>
      </c>
      <c r="Q18" s="2">
        <v>0.14164817734611235</v>
      </c>
      <c r="R18" s="2">
        <v>-0.25861620991324835</v>
      </c>
      <c r="S18" s="2">
        <v>0.7961567853551258</v>
      </c>
      <c r="T18" s="2">
        <v>-0.31568889375827835</v>
      </c>
      <c r="U18" s="2">
        <v>0.24242386422553588</v>
      </c>
      <c r="V18" s="2">
        <v>-0.31568889375827835</v>
      </c>
      <c r="W18" s="2">
        <v>0.24242386422553588</v>
      </c>
    </row>
    <row r="19" spans="1:23" x14ac:dyDescent="0.25">
      <c r="A19" t="s">
        <v>11</v>
      </c>
      <c r="B19" t="s">
        <v>8</v>
      </c>
      <c r="C19" t="s">
        <v>9</v>
      </c>
      <c r="D19" t="s">
        <v>10</v>
      </c>
      <c r="E19" cm="1">
        <f t="array" ref="E19">_xlfn.IFS(A19="Female",0,A19="Male",1)</f>
        <v>1</v>
      </c>
      <c r="F19" cm="1">
        <f t="array" ref="F19">_xlfn.IFS(B19="No",0,B19="Yes",1)</f>
        <v>0</v>
      </c>
      <c r="G19" cm="1">
        <f t="array" ref="G19">_xlfn.IFS(C19="Thur",1,C19="Fri",2,C19="Sat",3,C19="Sun",4)</f>
        <v>4</v>
      </c>
      <c r="H19" cm="1">
        <f t="array" ref="H19">_xlfn.IFS(D19="Dinner",1,D19="Lunch",2)</f>
        <v>1</v>
      </c>
      <c r="I19">
        <v>3</v>
      </c>
      <c r="J19">
        <v>16.29</v>
      </c>
      <c r="K19">
        <v>3.71</v>
      </c>
      <c r="L19" s="7">
        <f t="shared" si="0"/>
        <v>2.7582659069889051</v>
      </c>
      <c r="M19" s="9">
        <f t="shared" si="1"/>
        <v>-0.95173409301109491</v>
      </c>
      <c r="O19" s="2" t="s">
        <v>19</v>
      </c>
      <c r="P19" s="2">
        <v>-7.2844330789933256E-2</v>
      </c>
      <c r="Q19" s="2">
        <v>0.14105132937442608</v>
      </c>
      <c r="R19" s="2">
        <v>-0.51643845622018369</v>
      </c>
      <c r="S19" s="2">
        <v>0.60603178137164948</v>
      </c>
      <c r="T19" s="2">
        <v>-0.35072487937647995</v>
      </c>
      <c r="U19" s="2">
        <v>0.20503621779661346</v>
      </c>
      <c r="V19" s="2">
        <v>-0.35072487937647995</v>
      </c>
      <c r="W19" s="2">
        <v>0.20503621779661346</v>
      </c>
    </row>
    <row r="20" spans="1:23" x14ac:dyDescent="0.25">
      <c r="A20" t="s">
        <v>7</v>
      </c>
      <c r="B20" t="s">
        <v>8</v>
      </c>
      <c r="C20" t="s">
        <v>9</v>
      </c>
      <c r="D20" t="s">
        <v>10</v>
      </c>
      <c r="E20" cm="1">
        <f t="array" ref="E20">_xlfn.IFS(A20="Female",0,A20="Male",1)</f>
        <v>0</v>
      </c>
      <c r="F20" cm="1">
        <f t="array" ref="F20">_xlfn.IFS(B20="No",0,B20="Yes",1)</f>
        <v>0</v>
      </c>
      <c r="G20" cm="1">
        <f t="array" ref="G20">_xlfn.IFS(C20="Thur",1,C20="Fri",2,C20="Sat",3,C20="Sun",4)</f>
        <v>4</v>
      </c>
      <c r="H20" cm="1">
        <f t="array" ref="H20">_xlfn.IFS(D20="Dinner",1,D20="Lunch",2)</f>
        <v>1</v>
      </c>
      <c r="I20">
        <v>3</v>
      </c>
      <c r="J20">
        <v>16.97</v>
      </c>
      <c r="K20">
        <v>3.5</v>
      </c>
      <c r="L20" s="7">
        <f t="shared" si="0"/>
        <v>2.8212593356944735</v>
      </c>
      <c r="M20" s="9">
        <f t="shared" si="1"/>
        <v>-0.67874066430552649</v>
      </c>
      <c r="O20" s="2" t="s">
        <v>18</v>
      </c>
      <c r="P20" s="2">
        <v>5.3005304982935736E-2</v>
      </c>
      <c r="Q20" s="2">
        <v>0.12058260481989183</v>
      </c>
      <c r="R20" s="2">
        <v>0.43957671226382189</v>
      </c>
      <c r="S20" s="2">
        <v>0.66064596015396393</v>
      </c>
      <c r="T20" s="2">
        <v>-0.18455048783344555</v>
      </c>
      <c r="U20" s="2">
        <v>0.29056109779931705</v>
      </c>
      <c r="V20" s="2">
        <v>-0.18455048783344555</v>
      </c>
      <c r="W20" s="2">
        <v>0.29056109779931705</v>
      </c>
    </row>
    <row r="21" spans="1:23" x14ac:dyDescent="0.25">
      <c r="A21" t="s">
        <v>11</v>
      </c>
      <c r="B21" t="s">
        <v>8</v>
      </c>
      <c r="C21" t="s">
        <v>12</v>
      </c>
      <c r="D21" t="s">
        <v>10</v>
      </c>
      <c r="E21" cm="1">
        <f t="array" ref="E21">_xlfn.IFS(A21="Female",0,A21="Male",1)</f>
        <v>1</v>
      </c>
      <c r="F21" cm="1">
        <f t="array" ref="F21">_xlfn.IFS(B21="No",0,B21="Yes",1)</f>
        <v>0</v>
      </c>
      <c r="G21" cm="1">
        <f t="array" ref="G21">_xlfn.IFS(C21="Thur",1,C21="Fri",2,C21="Sat",3,C21="Sun",4)</f>
        <v>3</v>
      </c>
      <c r="H21" cm="1">
        <f t="array" ref="H21">_xlfn.IFS(D21="Dinner",1,D21="Lunch",2)</f>
        <v>1</v>
      </c>
      <c r="I21">
        <v>3</v>
      </c>
      <c r="J21">
        <v>20.65</v>
      </c>
      <c r="K21">
        <v>3.35</v>
      </c>
      <c r="L21" s="7">
        <f t="shared" si="0"/>
        <v>3.1621649498657862</v>
      </c>
      <c r="M21" s="9">
        <f t="shared" si="1"/>
        <v>-0.18783505013421387</v>
      </c>
      <c r="O21" s="2" t="s">
        <v>17</v>
      </c>
      <c r="P21" s="2">
        <v>0.11600626172099011</v>
      </c>
      <c r="Q21" s="2">
        <v>0.30855321573390115</v>
      </c>
      <c r="R21" s="2">
        <v>0.37596840935547038</v>
      </c>
      <c r="S21" s="2">
        <v>0.70727812423530267</v>
      </c>
      <c r="T21" s="2">
        <v>-0.49186420101443723</v>
      </c>
      <c r="U21" s="2">
        <v>0.72387672445641749</v>
      </c>
      <c r="V21" s="2">
        <v>-0.49186420101443723</v>
      </c>
      <c r="W21" s="2">
        <v>0.72387672445641749</v>
      </c>
    </row>
    <row r="22" spans="1:23" x14ac:dyDescent="0.25">
      <c r="A22" t="s">
        <v>11</v>
      </c>
      <c r="B22" t="s">
        <v>8</v>
      </c>
      <c r="C22" t="s">
        <v>12</v>
      </c>
      <c r="D22" t="s">
        <v>10</v>
      </c>
      <c r="E22" cm="1">
        <f t="array" ref="E22">_xlfn.IFS(A22="Female",0,A22="Male",1)</f>
        <v>1</v>
      </c>
      <c r="F22" cm="1">
        <f t="array" ref="F22">_xlfn.IFS(B22="No",0,B22="Yes",1)</f>
        <v>0</v>
      </c>
      <c r="G22" cm="1">
        <f t="array" ref="G22">_xlfn.IFS(C22="Thur",1,C22="Fri",2,C22="Sat",3,C22="Sun",4)</f>
        <v>3</v>
      </c>
      <c r="H22" cm="1">
        <f t="array" ref="H22">_xlfn.IFS(D22="Dinner",1,D22="Lunch",2)</f>
        <v>1</v>
      </c>
      <c r="I22">
        <v>2</v>
      </c>
      <c r="J22">
        <v>17.920000000000002</v>
      </c>
      <c r="K22">
        <v>4.08</v>
      </c>
      <c r="L22" s="7">
        <f t="shared" si="0"/>
        <v>2.7169185450367364</v>
      </c>
      <c r="M22" s="9">
        <f t="shared" si="1"/>
        <v>-1.3630814549632637</v>
      </c>
      <c r="O22" s="2" t="s">
        <v>4</v>
      </c>
      <c r="P22" s="2">
        <v>0.17496437054700811</v>
      </c>
      <c r="Q22" s="2">
        <v>8.9368964901146986E-2</v>
      </c>
      <c r="R22" s="2">
        <v>1.9577755067493523</v>
      </c>
      <c r="S22" s="2">
        <v>5.1434839462502886E-2</v>
      </c>
      <c r="T22" s="2">
        <v>-1.0984649007886871E-3</v>
      </c>
      <c r="U22" s="2">
        <v>0.35102720599480491</v>
      </c>
      <c r="V22" s="2">
        <v>-1.0984649007886871E-3</v>
      </c>
      <c r="W22" s="2">
        <v>0.35102720599480491</v>
      </c>
    </row>
    <row r="23" spans="1:23" ht="15.75" thickBot="1" x14ac:dyDescent="0.3">
      <c r="A23" t="s">
        <v>7</v>
      </c>
      <c r="B23" t="s">
        <v>8</v>
      </c>
      <c r="C23" t="s">
        <v>12</v>
      </c>
      <c r="D23" t="s">
        <v>10</v>
      </c>
      <c r="E23" cm="1">
        <f t="array" ref="E23">_xlfn.IFS(A23="Female",0,A23="Male",1)</f>
        <v>0</v>
      </c>
      <c r="F23" cm="1">
        <f t="array" ref="F23">_xlfn.IFS(B23="No",0,B23="Yes",1)</f>
        <v>0</v>
      </c>
      <c r="G23" cm="1">
        <f t="array" ref="G23">_xlfn.IFS(C23="Thur",1,C23="Fri",2,C23="Sat",3,C23="Sun",4)</f>
        <v>3</v>
      </c>
      <c r="H23" cm="1">
        <f t="array" ref="H23">_xlfn.IFS(D23="Dinner",1,D23="Lunch",2)</f>
        <v>1</v>
      </c>
      <c r="I23">
        <v>2</v>
      </c>
      <c r="J23">
        <v>20.29</v>
      </c>
      <c r="K23">
        <v>2.75</v>
      </c>
      <c r="L23" s="7">
        <f t="shared" si="0"/>
        <v>2.9364691715546742</v>
      </c>
      <c r="M23" s="9">
        <f t="shared" si="1"/>
        <v>0.18646917155467424</v>
      </c>
      <c r="O23" s="3" t="s">
        <v>5</v>
      </c>
      <c r="P23" s="3">
        <v>9.4263518607442878E-2</v>
      </c>
      <c r="Q23" s="3">
        <v>9.5613713006104089E-3</v>
      </c>
      <c r="R23" s="3">
        <v>9.8587865321604014</v>
      </c>
      <c r="S23" s="3">
        <v>2.0105695796112259E-19</v>
      </c>
      <c r="T23" s="3">
        <v>7.5426977937908368E-2</v>
      </c>
      <c r="U23" s="3">
        <v>0.11310005927697739</v>
      </c>
      <c r="V23" s="3">
        <v>7.5426977937908368E-2</v>
      </c>
      <c r="W23" s="3">
        <v>0.11310005927697739</v>
      </c>
    </row>
    <row r="24" spans="1:23" x14ac:dyDescent="0.25">
      <c r="A24" t="s">
        <v>7</v>
      </c>
      <c r="B24" t="s">
        <v>8</v>
      </c>
      <c r="C24" t="s">
        <v>12</v>
      </c>
      <c r="D24" t="s">
        <v>10</v>
      </c>
      <c r="E24" cm="1">
        <f t="array" ref="E24">_xlfn.IFS(A24="Female",0,A24="Male",1)</f>
        <v>0</v>
      </c>
      <c r="F24" cm="1">
        <f t="array" ref="F24">_xlfn.IFS(B24="No",0,B24="Yes",1)</f>
        <v>0</v>
      </c>
      <c r="G24" cm="1">
        <f t="array" ref="G24">_xlfn.IFS(C24="Thur",1,C24="Fri",2,C24="Sat",3,C24="Sun",4)</f>
        <v>3</v>
      </c>
      <c r="H24" cm="1">
        <f t="array" ref="H24">_xlfn.IFS(D24="Dinner",1,D24="Lunch",2)</f>
        <v>1</v>
      </c>
      <c r="I24">
        <v>2</v>
      </c>
      <c r="J24">
        <v>15.77</v>
      </c>
      <c r="K24">
        <v>2.23</v>
      </c>
      <c r="L24" s="7">
        <f t="shared" si="0"/>
        <v>2.5177481454529529</v>
      </c>
      <c r="M24" s="9">
        <f t="shared" si="1"/>
        <v>0.28774814545295291</v>
      </c>
    </row>
    <row r="25" spans="1:23" x14ac:dyDescent="0.25">
      <c r="A25" t="s">
        <v>11</v>
      </c>
      <c r="B25" t="s">
        <v>8</v>
      </c>
      <c r="C25" t="s">
        <v>12</v>
      </c>
      <c r="D25" t="s">
        <v>10</v>
      </c>
      <c r="E25" cm="1">
        <f t="array" ref="E25">_xlfn.IFS(A25="Female",0,A25="Male",1)</f>
        <v>1</v>
      </c>
      <c r="F25" cm="1">
        <f t="array" ref="F25">_xlfn.IFS(B25="No",0,B25="Yes",1)</f>
        <v>0</v>
      </c>
      <c r="G25" cm="1">
        <f t="array" ref="G25">_xlfn.IFS(C25="Thur",1,C25="Fri",2,C25="Sat",3,C25="Sun",4)</f>
        <v>3</v>
      </c>
      <c r="H25" cm="1">
        <f t="array" ref="H25">_xlfn.IFS(D25="Dinner",1,D25="Lunch",2)</f>
        <v>1</v>
      </c>
      <c r="I25">
        <v>4</v>
      </c>
      <c r="J25">
        <v>39.42</v>
      </c>
      <c r="K25">
        <v>7.58</v>
      </c>
      <c r="L25" s="7">
        <f t="shared" si="0"/>
        <v>5.0933151729850152</v>
      </c>
      <c r="M25" s="9">
        <f t="shared" si="1"/>
        <v>-2.4866848270149848</v>
      </c>
    </row>
    <row r="26" spans="1:23" x14ac:dyDescent="0.25">
      <c r="A26" t="s">
        <v>11</v>
      </c>
      <c r="B26" t="s">
        <v>8</v>
      </c>
      <c r="C26" t="s">
        <v>12</v>
      </c>
      <c r="D26" t="s">
        <v>10</v>
      </c>
      <c r="E26" cm="1">
        <f t="array" ref="E26">_xlfn.IFS(A26="Female",0,A26="Male",1)</f>
        <v>1</v>
      </c>
      <c r="F26" cm="1">
        <f t="array" ref="F26">_xlfn.IFS(B26="No",0,B26="Yes",1)</f>
        <v>0</v>
      </c>
      <c r="G26" cm="1">
        <f t="array" ref="G26">_xlfn.IFS(C26="Thur",1,C26="Fri",2,C26="Sat",3,C26="Sun",4)</f>
        <v>3</v>
      </c>
      <c r="H26" cm="1">
        <f t="array" ref="H26">_xlfn.IFS(D26="Dinner",1,D26="Lunch",2)</f>
        <v>1</v>
      </c>
      <c r="I26">
        <v>2</v>
      </c>
      <c r="J26">
        <v>19.82</v>
      </c>
      <c r="K26">
        <v>3.18</v>
      </c>
      <c r="L26" s="7">
        <f t="shared" si="0"/>
        <v>2.8929295958317076</v>
      </c>
      <c r="M26" s="9">
        <f t="shared" si="1"/>
        <v>-0.28707040416829255</v>
      </c>
    </row>
    <row r="27" spans="1:23" x14ac:dyDescent="0.25">
      <c r="A27" t="s">
        <v>11</v>
      </c>
      <c r="B27" t="s">
        <v>8</v>
      </c>
      <c r="C27" t="s">
        <v>12</v>
      </c>
      <c r="D27" t="s">
        <v>10</v>
      </c>
      <c r="E27" cm="1">
        <f t="array" ref="E27">_xlfn.IFS(A27="Female",0,A27="Male",1)</f>
        <v>1</v>
      </c>
      <c r="F27" cm="1">
        <f t="array" ref="F27">_xlfn.IFS(B27="No",0,B27="Yes",1)</f>
        <v>0</v>
      </c>
      <c r="G27" cm="1">
        <f t="array" ref="G27">_xlfn.IFS(C27="Thur",1,C27="Fri",2,C27="Sat",3,C27="Sun",4)</f>
        <v>3</v>
      </c>
      <c r="H27" cm="1">
        <f t="array" ref="H27">_xlfn.IFS(D27="Dinner",1,D27="Lunch",2)</f>
        <v>1</v>
      </c>
      <c r="I27">
        <v>4</v>
      </c>
      <c r="J27">
        <v>17.809999999999999</v>
      </c>
      <c r="K27">
        <v>2.34</v>
      </c>
      <c r="L27" s="7">
        <f t="shared" si="0"/>
        <v>3.0914210636801052</v>
      </c>
      <c r="M27" s="9">
        <f t="shared" si="1"/>
        <v>0.75142106368010531</v>
      </c>
      <c r="O27" t="s">
        <v>21</v>
      </c>
    </row>
    <row r="28" spans="1:23" ht="15.75" thickBot="1" x14ac:dyDescent="0.3">
      <c r="A28" t="s">
        <v>11</v>
      </c>
      <c r="B28" t="s">
        <v>8</v>
      </c>
      <c r="C28" t="s">
        <v>12</v>
      </c>
      <c r="D28" t="s">
        <v>10</v>
      </c>
      <c r="E28" cm="1">
        <f t="array" ref="E28">_xlfn.IFS(A28="Female",0,A28="Male",1)</f>
        <v>1</v>
      </c>
      <c r="F28" cm="1">
        <f t="array" ref="F28">_xlfn.IFS(B28="No",0,B28="Yes",1)</f>
        <v>0</v>
      </c>
      <c r="G28" cm="1">
        <f t="array" ref="G28">_xlfn.IFS(C28="Thur",1,C28="Fri",2,C28="Sat",3,C28="Sun",4)</f>
        <v>3</v>
      </c>
      <c r="H28" cm="1">
        <f t="array" ref="H28">_xlfn.IFS(D28="Dinner",1,D28="Lunch",2)</f>
        <v>1</v>
      </c>
      <c r="I28">
        <v>2</v>
      </c>
      <c r="J28">
        <v>13.37</v>
      </c>
      <c r="K28">
        <v>2</v>
      </c>
      <c r="L28" s="7">
        <f t="shared" si="0"/>
        <v>2.2954183970803577</v>
      </c>
      <c r="M28" s="9">
        <f t="shared" si="1"/>
        <v>0.29541839708035766</v>
      </c>
    </row>
    <row r="29" spans="1:23" x14ac:dyDescent="0.25">
      <c r="A29" t="s">
        <v>11</v>
      </c>
      <c r="B29" t="s">
        <v>8</v>
      </c>
      <c r="C29" t="s">
        <v>12</v>
      </c>
      <c r="D29" t="s">
        <v>10</v>
      </c>
      <c r="E29" cm="1">
        <f t="array" ref="E29">_xlfn.IFS(A29="Female",0,A29="Male",1)</f>
        <v>1</v>
      </c>
      <c r="F29" cm="1">
        <f t="array" ref="F29">_xlfn.IFS(B29="No",0,B29="Yes",1)</f>
        <v>0</v>
      </c>
      <c r="G29" cm="1">
        <f t="array" ref="G29">_xlfn.IFS(C29="Thur",1,C29="Fri",2,C29="Sat",3,C29="Sun",4)</f>
        <v>3</v>
      </c>
      <c r="H29" cm="1">
        <f t="array" ref="H29">_xlfn.IFS(D29="Dinner",1,D29="Lunch",2)</f>
        <v>1</v>
      </c>
      <c r="I29">
        <v>2</v>
      </c>
      <c r="J29">
        <v>12.69</v>
      </c>
      <c r="K29">
        <v>2</v>
      </c>
      <c r="L29" s="7">
        <f t="shared" si="0"/>
        <v>2.2324249683747892</v>
      </c>
      <c r="M29" s="9">
        <f t="shared" si="1"/>
        <v>0.23242496837478921</v>
      </c>
      <c r="O29" s="5" t="s">
        <v>22</v>
      </c>
      <c r="P29" s="5"/>
    </row>
    <row r="30" spans="1:23" x14ac:dyDescent="0.25">
      <c r="A30" t="s">
        <v>11</v>
      </c>
      <c r="B30" t="s">
        <v>8</v>
      </c>
      <c r="C30" t="s">
        <v>12</v>
      </c>
      <c r="D30" t="s">
        <v>10</v>
      </c>
      <c r="E30" cm="1">
        <f t="array" ref="E30">_xlfn.IFS(A30="Female",0,A30="Male",1)</f>
        <v>1</v>
      </c>
      <c r="F30" cm="1">
        <f t="array" ref="F30">_xlfn.IFS(B30="No",0,B30="Yes",1)</f>
        <v>0</v>
      </c>
      <c r="G30" cm="1">
        <f t="array" ref="G30">_xlfn.IFS(C30="Thur",1,C30="Fri",2,C30="Sat",3,C30="Sun",4)</f>
        <v>3</v>
      </c>
      <c r="H30" cm="1">
        <f t="array" ref="H30">_xlfn.IFS(D30="Dinner",1,D30="Lunch",2)</f>
        <v>1</v>
      </c>
      <c r="I30">
        <v>2</v>
      </c>
      <c r="J30">
        <v>21.7</v>
      </c>
      <c r="K30">
        <v>4.3</v>
      </c>
      <c r="L30" s="7">
        <f t="shared" si="0"/>
        <v>3.0670878987235737</v>
      </c>
      <c r="M30" s="9">
        <f t="shared" si="1"/>
        <v>-1.2329121012764261</v>
      </c>
      <c r="O30" s="2" t="s">
        <v>23</v>
      </c>
      <c r="P30" s="2">
        <v>0.68327752327495828</v>
      </c>
    </row>
    <row r="31" spans="1:23" x14ac:dyDescent="0.25">
      <c r="A31" t="s">
        <v>7</v>
      </c>
      <c r="B31" t="s">
        <v>8</v>
      </c>
      <c r="C31" t="s">
        <v>12</v>
      </c>
      <c r="D31" t="s">
        <v>10</v>
      </c>
      <c r="E31" cm="1">
        <f t="array" ref="E31">_xlfn.IFS(A31="Female",0,A31="Male",1)</f>
        <v>0</v>
      </c>
      <c r="F31" cm="1">
        <f t="array" ref="F31">_xlfn.IFS(B31="No",0,B31="Yes",1)</f>
        <v>0</v>
      </c>
      <c r="G31" cm="1">
        <f t="array" ref="G31">_xlfn.IFS(C31="Thur",1,C31="Fri",2,C31="Sat",3,C31="Sun",4)</f>
        <v>3</v>
      </c>
      <c r="H31" cm="1">
        <f t="array" ref="H31">_xlfn.IFS(D31="Dinner",1,D31="Lunch",2)</f>
        <v>1</v>
      </c>
      <c r="I31">
        <v>2</v>
      </c>
      <c r="J31">
        <v>19.649999999999999</v>
      </c>
      <c r="K31">
        <v>3</v>
      </c>
      <c r="L31" s="7">
        <f t="shared" si="0"/>
        <v>2.8771812386553153</v>
      </c>
      <c r="M31" s="9">
        <f t="shared" si="1"/>
        <v>-0.12281876134468472</v>
      </c>
      <c r="O31" s="2" t="s">
        <v>24</v>
      </c>
      <c r="P31" s="2">
        <v>0.46686817381276113</v>
      </c>
    </row>
    <row r="32" spans="1:23" x14ac:dyDescent="0.25">
      <c r="A32" t="s">
        <v>11</v>
      </c>
      <c r="B32" t="s">
        <v>8</v>
      </c>
      <c r="C32" t="s">
        <v>12</v>
      </c>
      <c r="D32" t="s">
        <v>10</v>
      </c>
      <c r="E32" cm="1">
        <f t="array" ref="E32">_xlfn.IFS(A32="Female",0,A32="Male",1)</f>
        <v>1</v>
      </c>
      <c r="F32" cm="1">
        <f t="array" ref="F32">_xlfn.IFS(B32="No",0,B32="Yes",1)</f>
        <v>0</v>
      </c>
      <c r="G32" cm="1">
        <f t="array" ref="G32">_xlfn.IFS(C32="Thur",1,C32="Fri",2,C32="Sat",3,C32="Sun",4)</f>
        <v>3</v>
      </c>
      <c r="H32" cm="1">
        <f t="array" ref="H32">_xlfn.IFS(D32="Dinner",1,D32="Lunch",2)</f>
        <v>1</v>
      </c>
      <c r="I32">
        <v>2</v>
      </c>
      <c r="J32">
        <v>9.5500000000000007</v>
      </c>
      <c r="K32">
        <v>1.45</v>
      </c>
      <c r="L32" s="7">
        <f t="shared" si="0"/>
        <v>1.9415435475873104</v>
      </c>
      <c r="M32" s="9">
        <f t="shared" si="1"/>
        <v>0.49154354758731045</v>
      </c>
      <c r="O32" s="2" t="s">
        <v>25</v>
      </c>
      <c r="P32" s="2">
        <v>0.46242540859453413</v>
      </c>
    </row>
    <row r="33" spans="1:23" x14ac:dyDescent="0.25">
      <c r="A33" t="s">
        <v>11</v>
      </c>
      <c r="B33" t="s">
        <v>8</v>
      </c>
      <c r="C33" t="s">
        <v>12</v>
      </c>
      <c r="D33" t="s">
        <v>10</v>
      </c>
      <c r="E33" cm="1">
        <f t="array" ref="E33">_xlfn.IFS(A33="Female",0,A33="Male",1)</f>
        <v>1</v>
      </c>
      <c r="F33" cm="1">
        <f t="array" ref="F33">_xlfn.IFS(B33="No",0,B33="Yes",1)</f>
        <v>0</v>
      </c>
      <c r="G33" cm="1">
        <f t="array" ref="G33">_xlfn.IFS(C33="Thur",1,C33="Fri",2,C33="Sat",3,C33="Sun",4)</f>
        <v>3</v>
      </c>
      <c r="H33" cm="1">
        <f t="array" ref="H33">_xlfn.IFS(D33="Dinner",1,D33="Lunch",2)</f>
        <v>1</v>
      </c>
      <c r="I33">
        <v>4</v>
      </c>
      <c r="J33">
        <v>18.350000000000001</v>
      </c>
      <c r="K33">
        <v>2.5</v>
      </c>
      <c r="L33" s="7">
        <f t="shared" si="0"/>
        <v>3.1414452570639391</v>
      </c>
      <c r="M33" s="9">
        <f t="shared" si="1"/>
        <v>0.64144525706393907</v>
      </c>
      <c r="O33" s="2" t="s">
        <v>26</v>
      </c>
      <c r="P33" s="2">
        <v>1.0154762696404789</v>
      </c>
    </row>
    <row r="34" spans="1:23" ht="15.75" thickBot="1" x14ac:dyDescent="0.3">
      <c r="A34" t="s">
        <v>7</v>
      </c>
      <c r="B34" t="s">
        <v>8</v>
      </c>
      <c r="C34" t="s">
        <v>12</v>
      </c>
      <c r="D34" t="s">
        <v>10</v>
      </c>
      <c r="E34" cm="1">
        <f t="array" ref="E34">_xlfn.IFS(A34="Female",0,A34="Male",1)</f>
        <v>0</v>
      </c>
      <c r="F34" cm="1">
        <f t="array" ref="F34">_xlfn.IFS(B34="No",0,B34="Yes",1)</f>
        <v>0</v>
      </c>
      <c r="G34" cm="1">
        <f t="array" ref="G34">_xlfn.IFS(C34="Thur",1,C34="Fri",2,C34="Sat",3,C34="Sun",4)</f>
        <v>3</v>
      </c>
      <c r="H34" cm="1">
        <f t="array" ref="H34">_xlfn.IFS(D34="Dinner",1,D34="Lunch",2)</f>
        <v>1</v>
      </c>
      <c r="I34">
        <v>2</v>
      </c>
      <c r="J34">
        <v>15.06</v>
      </c>
      <c r="K34">
        <v>3</v>
      </c>
      <c r="L34" s="7">
        <f t="shared" si="0"/>
        <v>2.4519755948927271</v>
      </c>
      <c r="M34" s="9">
        <f t="shared" si="1"/>
        <v>-0.54802440510727291</v>
      </c>
      <c r="O34" s="3" t="s">
        <v>27</v>
      </c>
      <c r="P34" s="3">
        <v>243</v>
      </c>
    </row>
    <row r="35" spans="1:23" x14ac:dyDescent="0.25">
      <c r="A35" t="s">
        <v>7</v>
      </c>
      <c r="B35" t="s">
        <v>8</v>
      </c>
      <c r="C35" t="s">
        <v>12</v>
      </c>
      <c r="D35" t="s">
        <v>10</v>
      </c>
      <c r="E35" cm="1">
        <f t="array" ref="E35">_xlfn.IFS(A35="Female",0,A35="Male",1)</f>
        <v>0</v>
      </c>
      <c r="F35" cm="1">
        <f t="array" ref="F35">_xlfn.IFS(B35="No",0,B35="Yes",1)</f>
        <v>0</v>
      </c>
      <c r="G35" cm="1">
        <f t="array" ref="G35">_xlfn.IFS(C35="Thur",1,C35="Fri",2,C35="Sat",3,C35="Sun",4)</f>
        <v>3</v>
      </c>
      <c r="H35" cm="1">
        <f t="array" ref="H35">_xlfn.IFS(D35="Dinner",1,D35="Lunch",2)</f>
        <v>1</v>
      </c>
      <c r="I35">
        <v>4</v>
      </c>
      <c r="J35">
        <v>20.69</v>
      </c>
      <c r="K35">
        <v>2.4500000000000002</v>
      </c>
      <c r="L35" s="7">
        <f t="shared" si="0"/>
        <v>3.3582167617272196</v>
      </c>
      <c r="M35" s="9">
        <f t="shared" si="1"/>
        <v>0.90821676172721943</v>
      </c>
    </row>
    <row r="36" spans="1:23" ht="15.75" thickBot="1" x14ac:dyDescent="0.3">
      <c r="A36" t="s">
        <v>11</v>
      </c>
      <c r="B36" t="s">
        <v>8</v>
      </c>
      <c r="C36" t="s">
        <v>12</v>
      </c>
      <c r="D36" t="s">
        <v>10</v>
      </c>
      <c r="E36" cm="1">
        <f t="array" ref="E36">_xlfn.IFS(A36="Female",0,A36="Male",1)</f>
        <v>1</v>
      </c>
      <c r="F36" cm="1">
        <f t="array" ref="F36">_xlfn.IFS(B36="No",0,B36="Yes",1)</f>
        <v>0</v>
      </c>
      <c r="G36" cm="1">
        <f t="array" ref="G36">_xlfn.IFS(C36="Thur",1,C36="Fri",2,C36="Sat",3,C36="Sun",4)</f>
        <v>3</v>
      </c>
      <c r="H36" cm="1">
        <f t="array" ref="H36">_xlfn.IFS(D36="Dinner",1,D36="Lunch",2)</f>
        <v>1</v>
      </c>
      <c r="I36">
        <v>2</v>
      </c>
      <c r="J36">
        <v>17.78</v>
      </c>
      <c r="K36">
        <v>3.27</v>
      </c>
      <c r="L36" s="7">
        <f t="shared" si="0"/>
        <v>2.7039493097150018</v>
      </c>
      <c r="M36" s="9">
        <f t="shared" si="1"/>
        <v>-0.56605069028499821</v>
      </c>
      <c r="O36" t="s">
        <v>28</v>
      </c>
    </row>
    <row r="37" spans="1:23" x14ac:dyDescent="0.25">
      <c r="A37" t="s">
        <v>11</v>
      </c>
      <c r="B37" t="s">
        <v>8</v>
      </c>
      <c r="C37" t="s">
        <v>12</v>
      </c>
      <c r="D37" t="s">
        <v>10</v>
      </c>
      <c r="E37" cm="1">
        <f t="array" ref="E37">_xlfn.IFS(A37="Female",0,A37="Male",1)</f>
        <v>1</v>
      </c>
      <c r="F37" cm="1">
        <f t="array" ref="F37">_xlfn.IFS(B37="No",0,B37="Yes",1)</f>
        <v>0</v>
      </c>
      <c r="G37" cm="1">
        <f t="array" ref="G37">_xlfn.IFS(C37="Thur",1,C37="Fri",2,C37="Sat",3,C37="Sun",4)</f>
        <v>3</v>
      </c>
      <c r="H37" cm="1">
        <f t="array" ref="H37">_xlfn.IFS(D37="Dinner",1,D37="Lunch",2)</f>
        <v>1</v>
      </c>
      <c r="I37">
        <v>3</v>
      </c>
      <c r="J37">
        <v>24.06</v>
      </c>
      <c r="K37">
        <v>3.6</v>
      </c>
      <c r="L37" s="7">
        <f t="shared" si="0"/>
        <v>3.478058467345182</v>
      </c>
      <c r="M37" s="9">
        <f t="shared" si="1"/>
        <v>-0.12194153265481811</v>
      </c>
      <c r="O37" s="4"/>
      <c r="P37" s="4" t="s">
        <v>33</v>
      </c>
      <c r="Q37" s="4" t="s">
        <v>34</v>
      </c>
      <c r="R37" s="4" t="s">
        <v>35</v>
      </c>
      <c r="S37" s="4" t="s">
        <v>36</v>
      </c>
      <c r="T37" s="4" t="s">
        <v>37</v>
      </c>
    </row>
    <row r="38" spans="1:23" x14ac:dyDescent="0.25">
      <c r="A38" t="s">
        <v>11</v>
      </c>
      <c r="B38" t="s">
        <v>8</v>
      </c>
      <c r="C38" t="s">
        <v>12</v>
      </c>
      <c r="D38" t="s">
        <v>10</v>
      </c>
      <c r="E38" cm="1">
        <f t="array" ref="E38">_xlfn.IFS(A38="Female",0,A38="Male",1)</f>
        <v>1</v>
      </c>
      <c r="F38" cm="1">
        <f t="array" ref="F38">_xlfn.IFS(B38="No",0,B38="Yes",1)</f>
        <v>0</v>
      </c>
      <c r="G38" cm="1">
        <f t="array" ref="G38">_xlfn.IFS(C38="Thur",1,C38="Fri",2,C38="Sat",3,C38="Sun",4)</f>
        <v>3</v>
      </c>
      <c r="H38" cm="1">
        <f t="array" ref="H38">_xlfn.IFS(D38="Dinner",1,D38="Lunch",2)</f>
        <v>1</v>
      </c>
      <c r="I38">
        <v>3</v>
      </c>
      <c r="J38">
        <v>16.309999999999999</v>
      </c>
      <c r="K38">
        <v>2</v>
      </c>
      <c r="L38" s="7">
        <f t="shared" si="0"/>
        <v>2.7601186548920098</v>
      </c>
      <c r="M38" s="9">
        <f t="shared" si="1"/>
        <v>0.7601186548920098</v>
      </c>
      <c r="O38" s="2" t="s">
        <v>29</v>
      </c>
      <c r="P38" s="2">
        <v>2</v>
      </c>
      <c r="Q38" s="2">
        <v>216.72572262915389</v>
      </c>
      <c r="R38" s="2">
        <v>108.36286131457695</v>
      </c>
      <c r="S38" s="2">
        <v>105.08504295869092</v>
      </c>
      <c r="T38" s="2">
        <v>1.6601720854756868E-33</v>
      </c>
    </row>
    <row r="39" spans="1:23" x14ac:dyDescent="0.25">
      <c r="A39" t="s">
        <v>7</v>
      </c>
      <c r="B39" t="s">
        <v>8</v>
      </c>
      <c r="C39" t="s">
        <v>12</v>
      </c>
      <c r="D39" t="s">
        <v>10</v>
      </c>
      <c r="E39" cm="1">
        <f t="array" ref="E39">_xlfn.IFS(A39="Female",0,A39="Male",1)</f>
        <v>0</v>
      </c>
      <c r="F39" cm="1">
        <f t="array" ref="F39">_xlfn.IFS(B39="No",0,B39="Yes",1)</f>
        <v>0</v>
      </c>
      <c r="G39" cm="1">
        <f t="array" ref="G39">_xlfn.IFS(C39="Thur",1,C39="Fri",2,C39="Sat",3,C39="Sun",4)</f>
        <v>3</v>
      </c>
      <c r="H39" cm="1">
        <f t="array" ref="H39">_xlfn.IFS(D39="Dinner",1,D39="Lunch",2)</f>
        <v>1</v>
      </c>
      <c r="I39">
        <v>3</v>
      </c>
      <c r="J39">
        <v>16.93</v>
      </c>
      <c r="K39">
        <v>3.07</v>
      </c>
      <c r="L39" s="7">
        <f t="shared" si="0"/>
        <v>2.817553839888264</v>
      </c>
      <c r="M39" s="9">
        <f t="shared" si="1"/>
        <v>-0.25244616011173582</v>
      </c>
      <c r="O39" s="2" t="s">
        <v>30</v>
      </c>
      <c r="P39" s="2">
        <v>240</v>
      </c>
      <c r="Q39" s="2">
        <v>247.48609300870618</v>
      </c>
      <c r="R39" s="2">
        <v>1.0311920542029425</v>
      </c>
      <c r="S39" s="2"/>
      <c r="T39" s="2"/>
    </row>
    <row r="40" spans="1:23" ht="15.75" thickBot="1" x14ac:dyDescent="0.3">
      <c r="A40" t="s">
        <v>11</v>
      </c>
      <c r="B40" t="s">
        <v>8</v>
      </c>
      <c r="C40" t="s">
        <v>12</v>
      </c>
      <c r="D40" t="s">
        <v>10</v>
      </c>
      <c r="E40" cm="1">
        <f t="array" ref="E40">_xlfn.IFS(A40="Female",0,A40="Male",1)</f>
        <v>1</v>
      </c>
      <c r="F40" cm="1">
        <f t="array" ref="F40">_xlfn.IFS(B40="No",0,B40="Yes",1)</f>
        <v>0</v>
      </c>
      <c r="G40" cm="1">
        <f t="array" ref="G40">_xlfn.IFS(C40="Thur",1,C40="Fri",2,C40="Sat",3,C40="Sun",4)</f>
        <v>3</v>
      </c>
      <c r="H40" cm="1">
        <f t="array" ref="H40">_xlfn.IFS(D40="Dinner",1,D40="Lunch",2)</f>
        <v>1</v>
      </c>
      <c r="I40">
        <v>3</v>
      </c>
      <c r="J40">
        <v>18.690000000000001</v>
      </c>
      <c r="K40">
        <v>2.31</v>
      </c>
      <c r="L40" s="7">
        <f t="shared" si="0"/>
        <v>2.9805956553615003</v>
      </c>
      <c r="M40" s="9">
        <f t="shared" si="1"/>
        <v>0.67059565536150023</v>
      </c>
      <c r="O40" s="3" t="s">
        <v>31</v>
      </c>
      <c r="P40" s="3">
        <v>242</v>
      </c>
      <c r="Q40" s="3">
        <v>464.21181563786007</v>
      </c>
      <c r="R40" s="3"/>
      <c r="S40" s="3"/>
      <c r="T40" s="3"/>
    </row>
    <row r="41" spans="1:23" ht="15.75" thickBot="1" x14ac:dyDescent="0.3">
      <c r="A41" t="s">
        <v>11</v>
      </c>
      <c r="B41" t="s">
        <v>8</v>
      </c>
      <c r="C41" t="s">
        <v>12</v>
      </c>
      <c r="D41" t="s">
        <v>10</v>
      </c>
      <c r="E41" cm="1">
        <f t="array" ref="E41">_xlfn.IFS(A41="Female",0,A41="Male",1)</f>
        <v>1</v>
      </c>
      <c r="F41" cm="1">
        <f t="array" ref="F41">_xlfn.IFS(B41="No",0,B41="Yes",1)</f>
        <v>0</v>
      </c>
      <c r="G41" cm="1">
        <f t="array" ref="G41">_xlfn.IFS(C41="Thur",1,C41="Fri",2,C41="Sat",3,C41="Sun",4)</f>
        <v>3</v>
      </c>
      <c r="H41" cm="1">
        <f t="array" ref="H41">_xlfn.IFS(D41="Dinner",1,D41="Lunch",2)</f>
        <v>1</v>
      </c>
      <c r="I41">
        <v>3</v>
      </c>
      <c r="J41">
        <v>31.27</v>
      </c>
      <c r="K41">
        <v>5</v>
      </c>
      <c r="L41" s="7">
        <f t="shared" si="0"/>
        <v>4.1459740864145207</v>
      </c>
      <c r="M41" s="9">
        <f t="shared" si="1"/>
        <v>-0.8540259135854793</v>
      </c>
    </row>
    <row r="42" spans="1:23" x14ac:dyDescent="0.25">
      <c r="A42" t="s">
        <v>11</v>
      </c>
      <c r="B42" t="s">
        <v>8</v>
      </c>
      <c r="C42" t="s">
        <v>12</v>
      </c>
      <c r="D42" t="s">
        <v>10</v>
      </c>
      <c r="E42" cm="1">
        <f t="array" ref="E42">_xlfn.IFS(A42="Female",0,A42="Male",1)</f>
        <v>1</v>
      </c>
      <c r="F42" cm="1">
        <f t="array" ref="F42">_xlfn.IFS(B42="No",0,B42="Yes",1)</f>
        <v>0</v>
      </c>
      <c r="G42" cm="1">
        <f t="array" ref="G42">_xlfn.IFS(C42="Thur",1,C42="Fri",2,C42="Sat",3,C42="Sun",4)</f>
        <v>3</v>
      </c>
      <c r="H42" cm="1">
        <f t="array" ref="H42">_xlfn.IFS(D42="Dinner",1,D42="Lunch",2)</f>
        <v>1</v>
      </c>
      <c r="I42">
        <v>3</v>
      </c>
      <c r="J42">
        <v>16.04</v>
      </c>
      <c r="K42">
        <v>2.2400000000000002</v>
      </c>
      <c r="L42" s="7">
        <f t="shared" si="0"/>
        <v>2.7351065582000933</v>
      </c>
      <c r="M42" s="9">
        <f t="shared" si="1"/>
        <v>0.49510655820009308</v>
      </c>
      <c r="O42" s="4"/>
      <c r="P42" s="4" t="s">
        <v>38</v>
      </c>
      <c r="Q42" s="4" t="s">
        <v>26</v>
      </c>
      <c r="R42" s="4" t="s">
        <v>39</v>
      </c>
      <c r="S42" s="4" t="s">
        <v>40</v>
      </c>
      <c r="T42" s="4" t="s">
        <v>41</v>
      </c>
      <c r="U42" s="4" t="s">
        <v>42</v>
      </c>
      <c r="V42" s="4" t="s">
        <v>43</v>
      </c>
      <c r="W42" s="4" t="s">
        <v>44</v>
      </c>
    </row>
    <row r="43" spans="1:23" x14ac:dyDescent="0.25">
      <c r="A43" t="s">
        <v>11</v>
      </c>
      <c r="B43" t="s">
        <v>8</v>
      </c>
      <c r="C43" t="s">
        <v>9</v>
      </c>
      <c r="D43" t="s">
        <v>10</v>
      </c>
      <c r="E43" cm="1">
        <f t="array" ref="E43">_xlfn.IFS(A43="Female",0,A43="Male",1)</f>
        <v>1</v>
      </c>
      <c r="F43" cm="1">
        <f t="array" ref="F43">_xlfn.IFS(B43="No",0,B43="Yes",1)</f>
        <v>0</v>
      </c>
      <c r="G43" cm="1">
        <f t="array" ref="G43">_xlfn.IFS(C43="Thur",1,C43="Fri",2,C43="Sat",3,C43="Sun",4)</f>
        <v>4</v>
      </c>
      <c r="H43" cm="1">
        <f t="array" ref="H43">_xlfn.IFS(D43="Dinner",1,D43="Lunch",2)</f>
        <v>1</v>
      </c>
      <c r="I43">
        <v>2</v>
      </c>
      <c r="J43">
        <v>17.46</v>
      </c>
      <c r="K43">
        <v>2.54</v>
      </c>
      <c r="L43" s="7">
        <f t="shared" si="0"/>
        <v>2.6743053432653223</v>
      </c>
      <c r="M43" s="9">
        <f t="shared" si="1"/>
        <v>0.13430534326532229</v>
      </c>
      <c r="O43" s="2" t="s">
        <v>32</v>
      </c>
      <c r="P43" s="2">
        <v>0.67216379174424601</v>
      </c>
      <c r="Q43" s="2">
        <v>0.19439185206207485</v>
      </c>
      <c r="R43" s="2">
        <v>3.4577776003163176</v>
      </c>
      <c r="S43" s="2">
        <v>6.4418197739886938E-4</v>
      </c>
      <c r="T43" s="2">
        <v>0.28923174208898639</v>
      </c>
      <c r="U43" s="2">
        <v>1.0550958413995053</v>
      </c>
      <c r="V43" s="2">
        <v>0.28923174208898639</v>
      </c>
      <c r="W43" s="2">
        <v>1.0550958413995053</v>
      </c>
    </row>
    <row r="44" spans="1:23" x14ac:dyDescent="0.25">
      <c r="A44" t="s">
        <v>11</v>
      </c>
      <c r="B44" t="s">
        <v>8</v>
      </c>
      <c r="C44" t="s">
        <v>9</v>
      </c>
      <c r="D44" t="s">
        <v>10</v>
      </c>
      <c r="E44" cm="1">
        <f t="array" ref="E44">_xlfn.IFS(A44="Female",0,A44="Male",1)</f>
        <v>1</v>
      </c>
      <c r="F44" cm="1">
        <f t="array" ref="F44">_xlfn.IFS(B44="No",0,B44="Yes",1)</f>
        <v>0</v>
      </c>
      <c r="G44" cm="1">
        <f t="array" ref="G44">_xlfn.IFS(C44="Thur",1,C44="Fri",2,C44="Sat",3,C44="Sun",4)</f>
        <v>4</v>
      </c>
      <c r="H44" cm="1">
        <f t="array" ref="H44">_xlfn.IFS(D44="Dinner",1,D44="Lunch",2)</f>
        <v>1</v>
      </c>
      <c r="I44">
        <v>2</v>
      </c>
      <c r="J44">
        <v>13.94</v>
      </c>
      <c r="K44">
        <v>3.06</v>
      </c>
      <c r="L44" s="7">
        <f t="shared" si="0"/>
        <v>2.3482217123188489</v>
      </c>
      <c r="M44" s="9">
        <f t="shared" si="1"/>
        <v>-0.71177828768115114</v>
      </c>
      <c r="O44" s="2" t="s">
        <v>4</v>
      </c>
      <c r="P44" s="2">
        <v>0.19234631605522301</v>
      </c>
      <c r="Q44" s="2">
        <v>8.548604287998475E-2</v>
      </c>
      <c r="R44" s="2">
        <v>2.2500318130909562</v>
      </c>
      <c r="S44" s="2">
        <v>2.5353508519236206E-2</v>
      </c>
      <c r="T44" s="2">
        <v>2.3947562353876684E-2</v>
      </c>
      <c r="U44" s="2">
        <v>0.36074506975656995</v>
      </c>
      <c r="V44" s="2">
        <v>2.3947562353876684E-2</v>
      </c>
      <c r="W44" s="2">
        <v>0.36074506975656995</v>
      </c>
    </row>
    <row r="45" spans="1:23" ht="15.75" thickBot="1" x14ac:dyDescent="0.3">
      <c r="A45" t="s">
        <v>11</v>
      </c>
      <c r="B45" t="s">
        <v>8</v>
      </c>
      <c r="C45" t="s">
        <v>9</v>
      </c>
      <c r="D45" t="s">
        <v>10</v>
      </c>
      <c r="E45" cm="1">
        <f t="array" ref="E45">_xlfn.IFS(A45="Female",0,A45="Male",1)</f>
        <v>1</v>
      </c>
      <c r="F45" cm="1">
        <f t="array" ref="F45">_xlfn.IFS(B45="No",0,B45="Yes",1)</f>
        <v>0</v>
      </c>
      <c r="G45" cm="1">
        <f t="array" ref="G45">_xlfn.IFS(C45="Thur",1,C45="Fri",2,C45="Sat",3,C45="Sun",4)</f>
        <v>4</v>
      </c>
      <c r="H45" cm="1">
        <f t="array" ref="H45">_xlfn.IFS(D45="Dinner",1,D45="Lunch",2)</f>
        <v>1</v>
      </c>
      <c r="I45">
        <v>2</v>
      </c>
      <c r="J45">
        <v>9.68</v>
      </c>
      <c r="K45">
        <v>1.32</v>
      </c>
      <c r="L45" s="7">
        <f t="shared" si="0"/>
        <v>1.9535864089574928</v>
      </c>
      <c r="M45" s="9">
        <f t="shared" si="1"/>
        <v>0.63358640895749274</v>
      </c>
      <c r="O45" s="3" t="s">
        <v>5</v>
      </c>
      <c r="P45" s="3">
        <v>9.2637395155248006E-2</v>
      </c>
      <c r="Q45" s="3">
        <v>9.1372069203435671E-3</v>
      </c>
      <c r="R45" s="3">
        <v>10.138480606036749</v>
      </c>
      <c r="S45" s="3">
        <v>2.4602758705504625E-20</v>
      </c>
      <c r="T45" s="3">
        <v>7.4638032851656863E-2</v>
      </c>
      <c r="U45" s="3">
        <v>0.1106367574588392</v>
      </c>
      <c r="V45" s="3">
        <v>7.4638032851656863E-2</v>
      </c>
      <c r="W45" s="3">
        <v>0.1106367574588392</v>
      </c>
    </row>
    <row r="46" spans="1:23" x14ac:dyDescent="0.25">
      <c r="A46" t="s">
        <v>11</v>
      </c>
      <c r="B46" t="s">
        <v>8</v>
      </c>
      <c r="C46" t="s">
        <v>9</v>
      </c>
      <c r="D46" t="s">
        <v>10</v>
      </c>
      <c r="E46" cm="1">
        <f t="array" ref="E46">_xlfn.IFS(A46="Female",0,A46="Male",1)</f>
        <v>1</v>
      </c>
      <c r="F46" cm="1">
        <f t="array" ref="F46">_xlfn.IFS(B46="No",0,B46="Yes",1)</f>
        <v>0</v>
      </c>
      <c r="G46" cm="1">
        <f t="array" ref="G46">_xlfn.IFS(C46="Thur",1,C46="Fri",2,C46="Sat",3,C46="Sun",4)</f>
        <v>4</v>
      </c>
      <c r="H46" cm="1">
        <f t="array" ref="H46">_xlfn.IFS(D46="Dinner",1,D46="Lunch",2)</f>
        <v>1</v>
      </c>
      <c r="I46">
        <v>4</v>
      </c>
      <c r="J46">
        <v>30.4</v>
      </c>
      <c r="K46">
        <v>5.6</v>
      </c>
      <c r="L46" s="7">
        <f t="shared" si="0"/>
        <v>4.2577258686846768</v>
      </c>
      <c r="M46" s="9">
        <f t="shared" si="1"/>
        <v>-1.3422741313153228</v>
      </c>
    </row>
    <row r="47" spans="1:23" x14ac:dyDescent="0.25">
      <c r="A47" t="s">
        <v>11</v>
      </c>
      <c r="B47" t="s">
        <v>8</v>
      </c>
      <c r="C47" t="s">
        <v>9</v>
      </c>
      <c r="D47" t="s">
        <v>10</v>
      </c>
      <c r="E47" cm="1">
        <f t="array" ref="E47">_xlfn.IFS(A47="Female",0,A47="Male",1)</f>
        <v>1</v>
      </c>
      <c r="F47" cm="1">
        <f t="array" ref="F47">_xlfn.IFS(B47="No",0,B47="Yes",1)</f>
        <v>0</v>
      </c>
      <c r="G47" cm="1">
        <f t="array" ref="G47">_xlfn.IFS(C47="Thur",1,C47="Fri",2,C47="Sat",3,C47="Sun",4)</f>
        <v>4</v>
      </c>
      <c r="H47" cm="1">
        <f t="array" ref="H47">_xlfn.IFS(D47="Dinner",1,D47="Lunch",2)</f>
        <v>1</v>
      </c>
      <c r="I47">
        <v>2</v>
      </c>
      <c r="J47">
        <v>18.29</v>
      </c>
      <c r="K47">
        <v>3</v>
      </c>
      <c r="L47" s="7">
        <f t="shared" si="0"/>
        <v>2.7511943812441779</v>
      </c>
      <c r="M47" s="9">
        <f t="shared" si="1"/>
        <v>-0.24880561875582208</v>
      </c>
    </row>
    <row r="48" spans="1:23" x14ac:dyDescent="0.25">
      <c r="A48" t="s">
        <v>11</v>
      </c>
      <c r="B48" t="s">
        <v>8</v>
      </c>
      <c r="C48" t="s">
        <v>9</v>
      </c>
      <c r="D48" t="s">
        <v>10</v>
      </c>
      <c r="E48" cm="1">
        <f t="array" ref="E48">_xlfn.IFS(A48="Female",0,A48="Male",1)</f>
        <v>1</v>
      </c>
      <c r="F48" cm="1">
        <f t="array" ref="F48">_xlfn.IFS(B48="No",0,B48="Yes",1)</f>
        <v>0</v>
      </c>
      <c r="G48" cm="1">
        <f t="array" ref="G48">_xlfn.IFS(C48="Thur",1,C48="Fri",2,C48="Sat",3,C48="Sun",4)</f>
        <v>4</v>
      </c>
      <c r="H48" cm="1">
        <f t="array" ref="H48">_xlfn.IFS(D48="Dinner",1,D48="Lunch",2)</f>
        <v>1</v>
      </c>
      <c r="I48">
        <v>2</v>
      </c>
      <c r="J48">
        <v>22.23</v>
      </c>
      <c r="K48">
        <v>5</v>
      </c>
      <c r="L48" s="7">
        <f t="shared" si="0"/>
        <v>3.1161857181558554</v>
      </c>
      <c r="M48" s="9">
        <f t="shared" si="1"/>
        <v>-1.8838142818441446</v>
      </c>
    </row>
    <row r="49" spans="1:15" x14ac:dyDescent="0.25">
      <c r="A49" t="s">
        <v>11</v>
      </c>
      <c r="B49" t="s">
        <v>8</v>
      </c>
      <c r="C49" t="s">
        <v>9</v>
      </c>
      <c r="D49" t="s">
        <v>10</v>
      </c>
      <c r="E49" cm="1">
        <f t="array" ref="E49">_xlfn.IFS(A49="Female",0,A49="Male",1)</f>
        <v>1</v>
      </c>
      <c r="F49" cm="1">
        <f t="array" ref="F49">_xlfn.IFS(B49="No",0,B49="Yes",1)</f>
        <v>0</v>
      </c>
      <c r="G49" cm="1">
        <f t="array" ref="G49">_xlfn.IFS(C49="Thur",1,C49="Fri",2,C49="Sat",3,C49="Sun",4)</f>
        <v>4</v>
      </c>
      <c r="H49" cm="1">
        <f t="array" ref="H49">_xlfn.IFS(D49="Dinner",1,D49="Lunch",2)</f>
        <v>1</v>
      </c>
      <c r="I49">
        <v>4</v>
      </c>
      <c r="J49">
        <v>32.4</v>
      </c>
      <c r="K49">
        <v>6</v>
      </c>
      <c r="L49" s="7">
        <f t="shared" si="0"/>
        <v>4.4430006589951727</v>
      </c>
      <c r="M49" s="9">
        <f t="shared" si="1"/>
        <v>-1.5569993410048273</v>
      </c>
      <c r="O49" t="s">
        <v>46</v>
      </c>
    </row>
    <row r="50" spans="1:15" x14ac:dyDescent="0.25">
      <c r="A50" t="s">
        <v>11</v>
      </c>
      <c r="B50" t="s">
        <v>8</v>
      </c>
      <c r="C50" t="s">
        <v>9</v>
      </c>
      <c r="D50" t="s">
        <v>10</v>
      </c>
      <c r="E50" cm="1">
        <f t="array" ref="E50">_xlfn.IFS(A50="Female",0,A50="Male",1)</f>
        <v>1</v>
      </c>
      <c r="F50" cm="1">
        <f t="array" ref="F50">_xlfn.IFS(B50="No",0,B50="Yes",1)</f>
        <v>0</v>
      </c>
      <c r="G50" cm="1">
        <f t="array" ref="G50">_xlfn.IFS(C50="Thur",1,C50="Fri",2,C50="Sat",3,C50="Sun",4)</f>
        <v>4</v>
      </c>
      <c r="H50" cm="1">
        <f t="array" ref="H50">_xlfn.IFS(D50="Dinner",1,D50="Lunch",2)</f>
        <v>1</v>
      </c>
      <c r="I50">
        <v>3</v>
      </c>
      <c r="J50">
        <v>28.55</v>
      </c>
      <c r="K50">
        <v>2.0499999999999998</v>
      </c>
      <c r="L50" s="7">
        <f t="shared" si="0"/>
        <v>3.8940003715922455</v>
      </c>
      <c r="M50" s="9">
        <f t="shared" si="1"/>
        <v>1.8440003715922457</v>
      </c>
    </row>
    <row r="51" spans="1:15" x14ac:dyDescent="0.25">
      <c r="A51" t="s">
        <v>11</v>
      </c>
      <c r="B51" t="s">
        <v>8</v>
      </c>
      <c r="C51" t="s">
        <v>9</v>
      </c>
      <c r="D51" t="s">
        <v>10</v>
      </c>
      <c r="E51" cm="1">
        <f t="array" ref="E51">_xlfn.IFS(A51="Female",0,A51="Male",1)</f>
        <v>1</v>
      </c>
      <c r="F51" cm="1">
        <f t="array" ref="F51">_xlfn.IFS(B51="No",0,B51="Yes",1)</f>
        <v>0</v>
      </c>
      <c r="G51" cm="1">
        <f t="array" ref="G51">_xlfn.IFS(C51="Thur",1,C51="Fri",2,C51="Sat",3,C51="Sun",4)</f>
        <v>4</v>
      </c>
      <c r="H51" cm="1">
        <f t="array" ref="H51">_xlfn.IFS(D51="Dinner",1,D51="Lunch",2)</f>
        <v>1</v>
      </c>
      <c r="I51">
        <v>2</v>
      </c>
      <c r="J51">
        <v>18.04</v>
      </c>
      <c r="K51">
        <v>3</v>
      </c>
      <c r="L51" s="7">
        <f t="shared" si="0"/>
        <v>2.7280350324553657</v>
      </c>
      <c r="M51" s="9">
        <f t="shared" si="1"/>
        <v>-0.27196496754463428</v>
      </c>
    </row>
    <row r="52" spans="1:15" x14ac:dyDescent="0.25">
      <c r="A52" t="s">
        <v>11</v>
      </c>
      <c r="B52" t="s">
        <v>8</v>
      </c>
      <c r="C52" t="s">
        <v>9</v>
      </c>
      <c r="D52" t="s">
        <v>10</v>
      </c>
      <c r="E52" cm="1">
        <f t="array" ref="E52">_xlfn.IFS(A52="Female",0,A52="Male",1)</f>
        <v>1</v>
      </c>
      <c r="F52" cm="1">
        <f t="array" ref="F52">_xlfn.IFS(B52="No",0,B52="Yes",1)</f>
        <v>0</v>
      </c>
      <c r="G52" cm="1">
        <f t="array" ref="G52">_xlfn.IFS(C52="Thur",1,C52="Fri",2,C52="Sat",3,C52="Sun",4)</f>
        <v>4</v>
      </c>
      <c r="H52" cm="1">
        <f t="array" ref="H52">_xlfn.IFS(D52="Dinner",1,D52="Lunch",2)</f>
        <v>1</v>
      </c>
      <c r="I52">
        <v>2</v>
      </c>
      <c r="J52">
        <v>12.54</v>
      </c>
      <c r="K52">
        <v>2.5</v>
      </c>
      <c r="L52" s="7">
        <f t="shared" si="0"/>
        <v>2.2185293591015016</v>
      </c>
      <c r="M52" s="9">
        <f t="shared" si="1"/>
        <v>-0.28147064089849838</v>
      </c>
    </row>
    <row r="53" spans="1:15" x14ac:dyDescent="0.25">
      <c r="A53" t="s">
        <v>7</v>
      </c>
      <c r="B53" t="s">
        <v>8</v>
      </c>
      <c r="C53" t="s">
        <v>9</v>
      </c>
      <c r="D53" t="s">
        <v>10</v>
      </c>
      <c r="E53" cm="1">
        <f t="array" ref="E53">_xlfn.IFS(A53="Female",0,A53="Male",1)</f>
        <v>0</v>
      </c>
      <c r="F53" cm="1">
        <f t="array" ref="F53">_xlfn.IFS(B53="No",0,B53="Yes",1)</f>
        <v>0</v>
      </c>
      <c r="G53" cm="1">
        <f t="array" ref="G53">_xlfn.IFS(C53="Thur",1,C53="Fri",2,C53="Sat",3,C53="Sun",4)</f>
        <v>4</v>
      </c>
      <c r="H53" cm="1">
        <f t="array" ref="H53">_xlfn.IFS(D53="Dinner",1,D53="Lunch",2)</f>
        <v>1</v>
      </c>
      <c r="I53">
        <v>2</v>
      </c>
      <c r="J53">
        <v>10.29</v>
      </c>
      <c r="K53">
        <v>2.6</v>
      </c>
      <c r="L53" s="7">
        <f t="shared" si="0"/>
        <v>2.010095220002194</v>
      </c>
      <c r="M53" s="9">
        <f t="shared" si="1"/>
        <v>-0.58990477999780611</v>
      </c>
    </row>
    <row r="54" spans="1:15" x14ac:dyDescent="0.25">
      <c r="A54" t="s">
        <v>7</v>
      </c>
      <c r="B54" t="s">
        <v>8</v>
      </c>
      <c r="C54" t="s">
        <v>9</v>
      </c>
      <c r="D54" t="s">
        <v>10</v>
      </c>
      <c r="E54" cm="1">
        <f t="array" ref="E54">_xlfn.IFS(A54="Female",0,A54="Male",1)</f>
        <v>0</v>
      </c>
      <c r="F54" cm="1">
        <f t="array" ref="F54">_xlfn.IFS(B54="No",0,B54="Yes",1)</f>
        <v>0</v>
      </c>
      <c r="G54" cm="1">
        <f t="array" ref="G54">_xlfn.IFS(C54="Thur",1,C54="Fri",2,C54="Sat",3,C54="Sun",4)</f>
        <v>4</v>
      </c>
      <c r="H54" cm="1">
        <f t="array" ref="H54">_xlfn.IFS(D54="Dinner",1,D54="Lunch",2)</f>
        <v>1</v>
      </c>
      <c r="I54">
        <v>4</v>
      </c>
      <c r="J54">
        <v>34.81</v>
      </c>
      <c r="K54">
        <v>5.2</v>
      </c>
      <c r="L54" s="7">
        <f t="shared" si="0"/>
        <v>4.666256781319321</v>
      </c>
      <c r="M54" s="9">
        <f t="shared" si="1"/>
        <v>-0.5337432186806792</v>
      </c>
    </row>
    <row r="55" spans="1:15" x14ac:dyDescent="0.25">
      <c r="A55" t="s">
        <v>11</v>
      </c>
      <c r="B55" t="s">
        <v>8</v>
      </c>
      <c r="C55" t="s">
        <v>9</v>
      </c>
      <c r="D55" t="s">
        <v>10</v>
      </c>
      <c r="E55" cm="1">
        <f t="array" ref="E55">_xlfn.IFS(A55="Female",0,A55="Male",1)</f>
        <v>1</v>
      </c>
      <c r="F55" cm="1">
        <f t="array" ref="F55">_xlfn.IFS(B55="No",0,B55="Yes",1)</f>
        <v>0</v>
      </c>
      <c r="G55" cm="1">
        <f t="array" ref="G55">_xlfn.IFS(C55="Thur",1,C55="Fri",2,C55="Sat",3,C55="Sun",4)</f>
        <v>4</v>
      </c>
      <c r="H55" cm="1">
        <f t="array" ref="H55">_xlfn.IFS(D55="Dinner",1,D55="Lunch",2)</f>
        <v>1</v>
      </c>
      <c r="I55">
        <v>2</v>
      </c>
      <c r="J55">
        <v>9.94</v>
      </c>
      <c r="K55">
        <v>1.56</v>
      </c>
      <c r="L55" s="7">
        <f t="shared" si="0"/>
        <v>1.9776721316978572</v>
      </c>
      <c r="M55" s="9">
        <f t="shared" si="1"/>
        <v>0.41767213169785711</v>
      </c>
    </row>
    <row r="56" spans="1:15" x14ac:dyDescent="0.25">
      <c r="A56" t="s">
        <v>11</v>
      </c>
      <c r="B56" t="s">
        <v>8</v>
      </c>
      <c r="C56" t="s">
        <v>9</v>
      </c>
      <c r="D56" t="s">
        <v>10</v>
      </c>
      <c r="E56" cm="1">
        <f t="array" ref="E56">_xlfn.IFS(A56="Female",0,A56="Male",1)</f>
        <v>1</v>
      </c>
      <c r="F56" cm="1">
        <f t="array" ref="F56">_xlfn.IFS(B56="No",0,B56="Yes",1)</f>
        <v>0</v>
      </c>
      <c r="G56" cm="1">
        <f t="array" ref="G56">_xlfn.IFS(C56="Thur",1,C56="Fri",2,C56="Sat",3,C56="Sun",4)</f>
        <v>4</v>
      </c>
      <c r="H56" cm="1">
        <f t="array" ref="H56">_xlfn.IFS(D56="Dinner",1,D56="Lunch",2)</f>
        <v>1</v>
      </c>
      <c r="I56">
        <v>4</v>
      </c>
      <c r="J56">
        <v>25.56</v>
      </c>
      <c r="K56">
        <v>4.34</v>
      </c>
      <c r="L56" s="7">
        <f t="shared" si="0"/>
        <v>3.8093608761332769</v>
      </c>
      <c r="M56" s="9">
        <f t="shared" si="1"/>
        <v>-0.53063912386672296</v>
      </c>
    </row>
    <row r="57" spans="1:15" x14ac:dyDescent="0.25">
      <c r="A57" t="s">
        <v>11</v>
      </c>
      <c r="B57" t="s">
        <v>8</v>
      </c>
      <c r="C57" t="s">
        <v>9</v>
      </c>
      <c r="D57" t="s">
        <v>10</v>
      </c>
      <c r="E57" cm="1">
        <f t="array" ref="E57">_xlfn.IFS(A57="Female",0,A57="Male",1)</f>
        <v>1</v>
      </c>
      <c r="F57" cm="1">
        <f t="array" ref="F57">_xlfn.IFS(B57="No",0,B57="Yes",1)</f>
        <v>0</v>
      </c>
      <c r="G57" cm="1">
        <f t="array" ref="G57">_xlfn.IFS(C57="Thur",1,C57="Fri",2,C57="Sat",3,C57="Sun",4)</f>
        <v>4</v>
      </c>
      <c r="H57" cm="1">
        <f t="array" ref="H57">_xlfn.IFS(D57="Dinner",1,D57="Lunch",2)</f>
        <v>1</v>
      </c>
      <c r="I57">
        <v>2</v>
      </c>
      <c r="J57">
        <v>19.489999999999998</v>
      </c>
      <c r="K57">
        <v>3.51</v>
      </c>
      <c r="L57" s="7">
        <f t="shared" si="0"/>
        <v>2.8623592554304755</v>
      </c>
      <c r="M57" s="9">
        <f t="shared" si="1"/>
        <v>-0.64764074456952425</v>
      </c>
    </row>
    <row r="58" spans="1:15" x14ac:dyDescent="0.25">
      <c r="A58" t="s">
        <v>11</v>
      </c>
      <c r="B58" t="s">
        <v>13</v>
      </c>
      <c r="C58" t="s">
        <v>12</v>
      </c>
      <c r="D58" t="s">
        <v>10</v>
      </c>
      <c r="E58" cm="1">
        <f t="array" ref="E58">_xlfn.IFS(A58="Female",0,A58="Male",1)</f>
        <v>1</v>
      </c>
      <c r="F58" cm="1">
        <f t="array" ref="F58">_xlfn.IFS(B58="No",0,B58="Yes",1)</f>
        <v>1</v>
      </c>
      <c r="G58" cm="1">
        <f t="array" ref="G58">_xlfn.IFS(C58="Thur",1,C58="Fri",2,C58="Sat",3,C58="Sun",4)</f>
        <v>3</v>
      </c>
      <c r="H58" cm="1">
        <f t="array" ref="H58">_xlfn.IFS(D58="Dinner",1,D58="Lunch",2)</f>
        <v>1</v>
      </c>
      <c r="I58">
        <v>4</v>
      </c>
      <c r="J58">
        <v>38.01</v>
      </c>
      <c r="K58">
        <v>3</v>
      </c>
      <c r="L58" s="7">
        <f t="shared" si="0"/>
        <v>4.962696445816114</v>
      </c>
      <c r="M58" s="9">
        <f t="shared" si="1"/>
        <v>1.962696445816114</v>
      </c>
    </row>
    <row r="59" spans="1:15" x14ac:dyDescent="0.25">
      <c r="A59" t="s">
        <v>7</v>
      </c>
      <c r="B59" t="s">
        <v>8</v>
      </c>
      <c r="C59" t="s">
        <v>12</v>
      </c>
      <c r="D59" t="s">
        <v>10</v>
      </c>
      <c r="E59" cm="1">
        <f t="array" ref="E59">_xlfn.IFS(A59="Female",0,A59="Male",1)</f>
        <v>0</v>
      </c>
      <c r="F59" cm="1">
        <f t="array" ref="F59">_xlfn.IFS(B59="No",0,B59="Yes",1)</f>
        <v>0</v>
      </c>
      <c r="G59" cm="1">
        <f t="array" ref="G59">_xlfn.IFS(C59="Thur",1,C59="Fri",2,C59="Sat",3,C59="Sun",4)</f>
        <v>3</v>
      </c>
      <c r="H59" cm="1">
        <f t="array" ref="H59">_xlfn.IFS(D59="Dinner",1,D59="Lunch",2)</f>
        <v>1</v>
      </c>
      <c r="I59">
        <v>2</v>
      </c>
      <c r="J59">
        <v>26.41</v>
      </c>
      <c r="K59">
        <v>1.5</v>
      </c>
      <c r="L59" s="7">
        <f t="shared" si="0"/>
        <v>3.5034100299047917</v>
      </c>
      <c r="M59" s="9">
        <f t="shared" si="1"/>
        <v>2.0034100299047917</v>
      </c>
    </row>
    <row r="60" spans="1:15" x14ac:dyDescent="0.25">
      <c r="A60" t="s">
        <v>11</v>
      </c>
      <c r="B60" t="s">
        <v>13</v>
      </c>
      <c r="C60" t="s">
        <v>12</v>
      </c>
      <c r="D60" t="s">
        <v>10</v>
      </c>
      <c r="E60" cm="1">
        <f t="array" ref="E60">_xlfn.IFS(A60="Female",0,A60="Male",1)</f>
        <v>1</v>
      </c>
      <c r="F60" cm="1">
        <f t="array" ref="F60">_xlfn.IFS(B60="No",0,B60="Yes",1)</f>
        <v>1</v>
      </c>
      <c r="G60" cm="1">
        <f t="array" ref="G60">_xlfn.IFS(C60="Thur",1,C60="Fri",2,C60="Sat",3,C60="Sun",4)</f>
        <v>3</v>
      </c>
      <c r="H60" cm="1">
        <f t="array" ref="H60">_xlfn.IFS(D60="Dinner",1,D60="Lunch",2)</f>
        <v>1</v>
      </c>
      <c r="I60">
        <v>2</v>
      </c>
      <c r="J60">
        <v>11.24</v>
      </c>
      <c r="K60">
        <v>1.76</v>
      </c>
      <c r="L60" s="7">
        <f t="shared" si="0"/>
        <v>2.0981007453996794</v>
      </c>
      <c r="M60" s="9">
        <f t="shared" si="1"/>
        <v>0.33810074539967938</v>
      </c>
    </row>
    <row r="61" spans="1:15" x14ac:dyDescent="0.25">
      <c r="A61" t="s">
        <v>11</v>
      </c>
      <c r="B61" t="s">
        <v>8</v>
      </c>
      <c r="C61" t="s">
        <v>12</v>
      </c>
      <c r="D61" t="s">
        <v>10</v>
      </c>
      <c r="E61" cm="1">
        <f t="array" ref="E61">_xlfn.IFS(A61="Female",0,A61="Male",1)</f>
        <v>1</v>
      </c>
      <c r="F61" cm="1">
        <f t="array" ref="F61">_xlfn.IFS(B61="No",0,B61="Yes",1)</f>
        <v>0</v>
      </c>
      <c r="G61" cm="1">
        <f t="array" ref="G61">_xlfn.IFS(C61="Thur",1,C61="Fri",2,C61="Sat",3,C61="Sun",4)</f>
        <v>3</v>
      </c>
      <c r="H61" cm="1">
        <f t="array" ref="H61">_xlfn.IFS(D61="Dinner",1,D61="Lunch",2)</f>
        <v>1</v>
      </c>
      <c r="I61">
        <v>4</v>
      </c>
      <c r="J61">
        <v>48.27</v>
      </c>
      <c r="K61">
        <v>6.73</v>
      </c>
      <c r="L61" s="7">
        <f t="shared" si="0"/>
        <v>5.91315612010896</v>
      </c>
      <c r="M61" s="9">
        <f t="shared" si="1"/>
        <v>-0.81684387989104046</v>
      </c>
    </row>
    <row r="62" spans="1:15" x14ac:dyDescent="0.25">
      <c r="A62" t="s">
        <v>11</v>
      </c>
      <c r="B62" t="s">
        <v>13</v>
      </c>
      <c r="C62" t="s">
        <v>12</v>
      </c>
      <c r="D62" t="s">
        <v>10</v>
      </c>
      <c r="E62" cm="1">
        <f t="array" ref="E62">_xlfn.IFS(A62="Female",0,A62="Male",1)</f>
        <v>1</v>
      </c>
      <c r="F62" cm="1">
        <f t="array" ref="F62">_xlfn.IFS(B62="No",0,B62="Yes",1)</f>
        <v>1</v>
      </c>
      <c r="G62" cm="1">
        <f t="array" ref="G62">_xlfn.IFS(C62="Thur",1,C62="Fri",2,C62="Sat",3,C62="Sun",4)</f>
        <v>3</v>
      </c>
      <c r="H62" cm="1">
        <f t="array" ref="H62">_xlfn.IFS(D62="Dinner",1,D62="Lunch",2)</f>
        <v>1</v>
      </c>
      <c r="I62">
        <v>2</v>
      </c>
      <c r="J62">
        <v>20.29</v>
      </c>
      <c r="K62">
        <v>3.21</v>
      </c>
      <c r="L62" s="7">
        <f t="shared" si="0"/>
        <v>2.9364691715546742</v>
      </c>
      <c r="M62" s="9">
        <f t="shared" si="1"/>
        <v>-0.27353082844532572</v>
      </c>
    </row>
    <row r="63" spans="1:15" x14ac:dyDescent="0.25">
      <c r="A63" t="s">
        <v>11</v>
      </c>
      <c r="B63" t="s">
        <v>13</v>
      </c>
      <c r="C63" t="s">
        <v>12</v>
      </c>
      <c r="D63" t="s">
        <v>10</v>
      </c>
      <c r="E63" cm="1">
        <f t="array" ref="E63">_xlfn.IFS(A63="Female",0,A63="Male",1)</f>
        <v>1</v>
      </c>
      <c r="F63" cm="1">
        <f t="array" ref="F63">_xlfn.IFS(B63="No",0,B63="Yes",1)</f>
        <v>1</v>
      </c>
      <c r="G63" cm="1">
        <f t="array" ref="G63">_xlfn.IFS(C63="Thur",1,C63="Fri",2,C63="Sat",3,C63="Sun",4)</f>
        <v>3</v>
      </c>
      <c r="H63" cm="1">
        <f t="array" ref="H63">_xlfn.IFS(D63="Dinner",1,D63="Lunch",2)</f>
        <v>1</v>
      </c>
      <c r="I63">
        <v>2</v>
      </c>
      <c r="J63">
        <v>13.81</v>
      </c>
      <c r="K63">
        <v>2</v>
      </c>
      <c r="L63" s="7">
        <f t="shared" si="0"/>
        <v>2.336178850948667</v>
      </c>
      <c r="M63" s="9">
        <f t="shared" si="1"/>
        <v>0.33617885094866695</v>
      </c>
    </row>
    <row r="64" spans="1:15" x14ac:dyDescent="0.25">
      <c r="A64" t="s">
        <v>11</v>
      </c>
      <c r="B64" t="s">
        <v>13</v>
      </c>
      <c r="C64" t="s">
        <v>12</v>
      </c>
      <c r="D64" t="s">
        <v>10</v>
      </c>
      <c r="E64" cm="1">
        <f t="array" ref="E64">_xlfn.IFS(A64="Female",0,A64="Male",1)</f>
        <v>1</v>
      </c>
      <c r="F64" cm="1">
        <f t="array" ref="F64">_xlfn.IFS(B64="No",0,B64="Yes",1)</f>
        <v>1</v>
      </c>
      <c r="G64" cm="1">
        <f t="array" ref="G64">_xlfn.IFS(C64="Thur",1,C64="Fri",2,C64="Sat",3,C64="Sun",4)</f>
        <v>3</v>
      </c>
      <c r="H64" cm="1">
        <f t="array" ref="H64">_xlfn.IFS(D64="Dinner",1,D64="Lunch",2)</f>
        <v>1</v>
      </c>
      <c r="I64">
        <v>2</v>
      </c>
      <c r="J64">
        <v>11.02</v>
      </c>
      <c r="K64">
        <v>1.98</v>
      </c>
      <c r="L64" s="7">
        <f t="shared" si="0"/>
        <v>2.077720518465525</v>
      </c>
      <c r="M64" s="9">
        <f t="shared" si="1"/>
        <v>9.7720518465524986E-2</v>
      </c>
    </row>
    <row r="65" spans="1:13" x14ac:dyDescent="0.25">
      <c r="A65" t="s">
        <v>11</v>
      </c>
      <c r="B65" t="s">
        <v>13</v>
      </c>
      <c r="C65" t="s">
        <v>12</v>
      </c>
      <c r="D65" t="s">
        <v>10</v>
      </c>
      <c r="E65" cm="1">
        <f t="array" ref="E65">_xlfn.IFS(A65="Female",0,A65="Male",1)</f>
        <v>1</v>
      </c>
      <c r="F65" cm="1">
        <f t="array" ref="F65">_xlfn.IFS(B65="No",0,B65="Yes",1)</f>
        <v>1</v>
      </c>
      <c r="G65" cm="1">
        <f t="array" ref="G65">_xlfn.IFS(C65="Thur",1,C65="Fri",2,C65="Sat",3,C65="Sun",4)</f>
        <v>3</v>
      </c>
      <c r="H65" cm="1">
        <f t="array" ref="H65">_xlfn.IFS(D65="Dinner",1,D65="Lunch",2)</f>
        <v>1</v>
      </c>
      <c r="I65">
        <v>4</v>
      </c>
      <c r="J65">
        <v>18.29</v>
      </c>
      <c r="K65">
        <v>3.76</v>
      </c>
      <c r="L65" s="7">
        <f t="shared" si="0"/>
        <v>3.1358870133546239</v>
      </c>
      <c r="M65" s="9">
        <f t="shared" si="1"/>
        <v>-0.62411298664537584</v>
      </c>
    </row>
    <row r="66" spans="1:13" x14ac:dyDescent="0.25">
      <c r="A66" t="s">
        <v>11</v>
      </c>
      <c r="B66" t="s">
        <v>8</v>
      </c>
      <c r="C66" t="s">
        <v>12</v>
      </c>
      <c r="D66" t="s">
        <v>10</v>
      </c>
      <c r="E66" cm="1">
        <f t="array" ref="E66">_xlfn.IFS(A66="Female",0,A66="Male",1)</f>
        <v>1</v>
      </c>
      <c r="F66" cm="1">
        <f t="array" ref="F66">_xlfn.IFS(B66="No",0,B66="Yes",1)</f>
        <v>0</v>
      </c>
      <c r="G66" cm="1">
        <f t="array" ref="G66">_xlfn.IFS(C66="Thur",1,C66="Fri",2,C66="Sat",3,C66="Sun",4)</f>
        <v>3</v>
      </c>
      <c r="H66" cm="1">
        <f t="array" ref="H66">_xlfn.IFS(D66="Dinner",1,D66="Lunch",2)</f>
        <v>1</v>
      </c>
      <c r="I66">
        <v>3</v>
      </c>
      <c r="J66">
        <v>17.59</v>
      </c>
      <c r="K66">
        <v>2.64</v>
      </c>
      <c r="L66" s="7">
        <f t="shared" si="0"/>
        <v>2.8786945206907273</v>
      </c>
      <c r="M66" s="9">
        <f t="shared" si="1"/>
        <v>0.23869452069072716</v>
      </c>
    </row>
    <row r="67" spans="1:13" x14ac:dyDescent="0.25">
      <c r="A67" t="s">
        <v>11</v>
      </c>
      <c r="B67" t="s">
        <v>8</v>
      </c>
      <c r="C67" t="s">
        <v>12</v>
      </c>
      <c r="D67" t="s">
        <v>10</v>
      </c>
      <c r="E67" cm="1">
        <f t="array" ref="E67">_xlfn.IFS(A67="Female",0,A67="Male",1)</f>
        <v>1</v>
      </c>
      <c r="F67" cm="1">
        <f t="array" ref="F67">_xlfn.IFS(B67="No",0,B67="Yes",1)</f>
        <v>0</v>
      </c>
      <c r="G67" cm="1">
        <f t="array" ref="G67">_xlfn.IFS(C67="Thur",1,C67="Fri",2,C67="Sat",3,C67="Sun",4)</f>
        <v>3</v>
      </c>
      <c r="H67" cm="1">
        <f t="array" ref="H67">_xlfn.IFS(D67="Dinner",1,D67="Lunch",2)</f>
        <v>1</v>
      </c>
      <c r="I67">
        <v>3</v>
      </c>
      <c r="J67">
        <v>20.079999999999998</v>
      </c>
      <c r="K67">
        <v>3.15</v>
      </c>
      <c r="L67" s="7">
        <f t="shared" ref="L67:L130" si="2">0.672163791744246+(I67*0.192346316055223)+(J67*0.092637395155248)</f>
        <v>3.1093616346272945</v>
      </c>
      <c r="M67" s="9">
        <f t="shared" ref="M67:M130" si="3">L67-K67</f>
        <v>-4.0638365372705376E-2</v>
      </c>
    </row>
    <row r="68" spans="1:13" x14ac:dyDescent="0.25">
      <c r="A68" t="s">
        <v>7</v>
      </c>
      <c r="B68" t="s">
        <v>8</v>
      </c>
      <c r="C68" t="s">
        <v>12</v>
      </c>
      <c r="D68" t="s">
        <v>10</v>
      </c>
      <c r="E68" cm="1">
        <f t="array" ref="E68">_xlfn.IFS(A68="Female",0,A68="Male",1)</f>
        <v>0</v>
      </c>
      <c r="F68" cm="1">
        <f t="array" ref="F68">_xlfn.IFS(B68="No",0,B68="Yes",1)</f>
        <v>0</v>
      </c>
      <c r="G68" cm="1">
        <f t="array" ref="G68">_xlfn.IFS(C68="Thur",1,C68="Fri",2,C68="Sat",3,C68="Sun",4)</f>
        <v>3</v>
      </c>
      <c r="H68" cm="1">
        <f t="array" ref="H68">_xlfn.IFS(D68="Dinner",1,D68="Lunch",2)</f>
        <v>1</v>
      </c>
      <c r="I68">
        <v>2</v>
      </c>
      <c r="J68">
        <v>16.45</v>
      </c>
      <c r="K68">
        <v>2.4700000000000002</v>
      </c>
      <c r="L68" s="7">
        <f t="shared" si="2"/>
        <v>2.5807415741585213</v>
      </c>
      <c r="M68" s="9">
        <f t="shared" si="3"/>
        <v>0.11074157415852115</v>
      </c>
    </row>
    <row r="69" spans="1:13" x14ac:dyDescent="0.25">
      <c r="A69" t="s">
        <v>7</v>
      </c>
      <c r="B69" t="s">
        <v>13</v>
      </c>
      <c r="C69" t="s">
        <v>12</v>
      </c>
      <c r="D69" t="s">
        <v>10</v>
      </c>
      <c r="E69" cm="1">
        <f t="array" ref="E69">_xlfn.IFS(A69="Female",0,A69="Male",1)</f>
        <v>0</v>
      </c>
      <c r="F69" cm="1">
        <f t="array" ref="F69">_xlfn.IFS(B69="No",0,B69="Yes",1)</f>
        <v>1</v>
      </c>
      <c r="G69" cm="1">
        <f t="array" ref="G69">_xlfn.IFS(C69="Thur",1,C69="Fri",2,C69="Sat",3,C69="Sun",4)</f>
        <v>3</v>
      </c>
      <c r="H69" cm="1">
        <f t="array" ref="H69">_xlfn.IFS(D69="Dinner",1,D69="Lunch",2)</f>
        <v>1</v>
      </c>
      <c r="I69">
        <v>1</v>
      </c>
      <c r="J69">
        <v>3.07</v>
      </c>
      <c r="K69">
        <v>1</v>
      </c>
      <c r="L69" s="7">
        <f t="shared" si="2"/>
        <v>1.1489069109260803</v>
      </c>
      <c r="M69" s="9">
        <f t="shared" si="3"/>
        <v>0.14890691092608033</v>
      </c>
    </row>
    <row r="70" spans="1:13" x14ac:dyDescent="0.25">
      <c r="A70" t="s">
        <v>11</v>
      </c>
      <c r="B70" t="s">
        <v>8</v>
      </c>
      <c r="C70" t="s">
        <v>12</v>
      </c>
      <c r="D70" t="s">
        <v>10</v>
      </c>
      <c r="E70" cm="1">
        <f t="array" ref="E70">_xlfn.IFS(A70="Female",0,A70="Male",1)</f>
        <v>1</v>
      </c>
      <c r="F70" cm="1">
        <f t="array" ref="F70">_xlfn.IFS(B70="No",0,B70="Yes",1)</f>
        <v>0</v>
      </c>
      <c r="G70" cm="1">
        <f t="array" ref="G70">_xlfn.IFS(C70="Thur",1,C70="Fri",2,C70="Sat",3,C70="Sun",4)</f>
        <v>3</v>
      </c>
      <c r="H70" cm="1">
        <f t="array" ref="H70">_xlfn.IFS(D70="Dinner",1,D70="Lunch",2)</f>
        <v>1</v>
      </c>
      <c r="I70">
        <v>2</v>
      </c>
      <c r="J70">
        <v>20.23</v>
      </c>
      <c r="K70">
        <v>2.0099999999999998</v>
      </c>
      <c r="L70" s="7">
        <f t="shared" si="2"/>
        <v>2.9309109278453596</v>
      </c>
      <c r="M70" s="9">
        <f t="shared" si="3"/>
        <v>0.92091092784535977</v>
      </c>
    </row>
    <row r="71" spans="1:13" x14ac:dyDescent="0.25">
      <c r="A71" t="s">
        <v>11</v>
      </c>
      <c r="B71" t="s">
        <v>13</v>
      </c>
      <c r="C71" t="s">
        <v>12</v>
      </c>
      <c r="D71" t="s">
        <v>10</v>
      </c>
      <c r="E71" cm="1">
        <f t="array" ref="E71">_xlfn.IFS(A71="Female",0,A71="Male",1)</f>
        <v>1</v>
      </c>
      <c r="F71" cm="1">
        <f t="array" ref="F71">_xlfn.IFS(B71="No",0,B71="Yes",1)</f>
        <v>1</v>
      </c>
      <c r="G71" cm="1">
        <f t="array" ref="G71">_xlfn.IFS(C71="Thur",1,C71="Fri",2,C71="Sat",3,C71="Sun",4)</f>
        <v>3</v>
      </c>
      <c r="H71" cm="1">
        <f t="array" ref="H71">_xlfn.IFS(D71="Dinner",1,D71="Lunch",2)</f>
        <v>1</v>
      </c>
      <c r="I71">
        <v>2</v>
      </c>
      <c r="J71">
        <v>15.01</v>
      </c>
      <c r="K71">
        <v>2.09</v>
      </c>
      <c r="L71" s="7">
        <f t="shared" si="2"/>
        <v>2.4473437251349646</v>
      </c>
      <c r="M71" s="9">
        <f t="shared" si="3"/>
        <v>0.35734372513496471</v>
      </c>
    </row>
    <row r="72" spans="1:13" x14ac:dyDescent="0.25">
      <c r="A72" t="s">
        <v>11</v>
      </c>
      <c r="B72" t="s">
        <v>8</v>
      </c>
      <c r="C72" t="s">
        <v>12</v>
      </c>
      <c r="D72" t="s">
        <v>10</v>
      </c>
      <c r="E72" cm="1">
        <f t="array" ref="E72">_xlfn.IFS(A72="Female",0,A72="Male",1)</f>
        <v>1</v>
      </c>
      <c r="F72" cm="1">
        <f t="array" ref="F72">_xlfn.IFS(B72="No",0,B72="Yes",1)</f>
        <v>0</v>
      </c>
      <c r="G72" cm="1">
        <f t="array" ref="G72">_xlfn.IFS(C72="Thur",1,C72="Fri",2,C72="Sat",3,C72="Sun",4)</f>
        <v>3</v>
      </c>
      <c r="H72" cm="1">
        <f t="array" ref="H72">_xlfn.IFS(D72="Dinner",1,D72="Lunch",2)</f>
        <v>1</v>
      </c>
      <c r="I72">
        <v>2</v>
      </c>
      <c r="J72">
        <v>12.02</v>
      </c>
      <c r="K72">
        <v>1.97</v>
      </c>
      <c r="L72" s="7">
        <f t="shared" si="2"/>
        <v>2.1703579136207729</v>
      </c>
      <c r="M72" s="9">
        <f t="shared" si="3"/>
        <v>0.20035791362077293</v>
      </c>
    </row>
    <row r="73" spans="1:13" x14ac:dyDescent="0.25">
      <c r="A73" t="s">
        <v>7</v>
      </c>
      <c r="B73" t="s">
        <v>8</v>
      </c>
      <c r="C73" t="s">
        <v>12</v>
      </c>
      <c r="D73" t="s">
        <v>10</v>
      </c>
      <c r="E73" cm="1">
        <f t="array" ref="E73">_xlfn.IFS(A73="Female",0,A73="Male",1)</f>
        <v>0</v>
      </c>
      <c r="F73" cm="1">
        <f t="array" ref="F73">_xlfn.IFS(B73="No",0,B73="Yes",1)</f>
        <v>0</v>
      </c>
      <c r="G73" cm="1">
        <f t="array" ref="G73">_xlfn.IFS(C73="Thur",1,C73="Fri",2,C73="Sat",3,C73="Sun",4)</f>
        <v>3</v>
      </c>
      <c r="H73" cm="1">
        <f t="array" ref="H73">_xlfn.IFS(D73="Dinner",1,D73="Lunch",2)</f>
        <v>1</v>
      </c>
      <c r="I73">
        <v>3</v>
      </c>
      <c r="J73">
        <v>17.07</v>
      </c>
      <c r="K73">
        <v>3</v>
      </c>
      <c r="L73" s="7">
        <f t="shared" si="2"/>
        <v>2.8305230752099986</v>
      </c>
      <c r="M73" s="9">
        <f t="shared" si="3"/>
        <v>-0.16947692479000143</v>
      </c>
    </row>
    <row r="74" spans="1:13" x14ac:dyDescent="0.25">
      <c r="A74" t="s">
        <v>7</v>
      </c>
      <c r="B74" t="s">
        <v>13</v>
      </c>
      <c r="C74" t="s">
        <v>12</v>
      </c>
      <c r="D74" t="s">
        <v>10</v>
      </c>
      <c r="E74" cm="1">
        <f t="array" ref="E74">_xlfn.IFS(A74="Female",0,A74="Male",1)</f>
        <v>0</v>
      </c>
      <c r="F74" cm="1">
        <f t="array" ref="F74">_xlfn.IFS(B74="No",0,B74="Yes",1)</f>
        <v>1</v>
      </c>
      <c r="G74" cm="1">
        <f t="array" ref="G74">_xlfn.IFS(C74="Thur",1,C74="Fri",2,C74="Sat",3,C74="Sun",4)</f>
        <v>3</v>
      </c>
      <c r="H74" cm="1">
        <f t="array" ref="H74">_xlfn.IFS(D74="Dinner",1,D74="Lunch",2)</f>
        <v>1</v>
      </c>
      <c r="I74">
        <v>2</v>
      </c>
      <c r="J74">
        <v>26.86</v>
      </c>
      <c r="K74">
        <v>3.14</v>
      </c>
      <c r="L74" s="7">
        <f t="shared" si="2"/>
        <v>3.5450968577246535</v>
      </c>
      <c r="M74" s="9">
        <f t="shared" si="3"/>
        <v>0.40509685772465343</v>
      </c>
    </row>
    <row r="75" spans="1:13" x14ac:dyDescent="0.25">
      <c r="A75" t="s">
        <v>7</v>
      </c>
      <c r="B75" t="s">
        <v>13</v>
      </c>
      <c r="C75" t="s">
        <v>12</v>
      </c>
      <c r="D75" t="s">
        <v>10</v>
      </c>
      <c r="E75" cm="1">
        <f t="array" ref="E75">_xlfn.IFS(A75="Female",0,A75="Male",1)</f>
        <v>0</v>
      </c>
      <c r="F75" cm="1">
        <f t="array" ref="F75">_xlfn.IFS(B75="No",0,B75="Yes",1)</f>
        <v>1</v>
      </c>
      <c r="G75" cm="1">
        <f t="array" ref="G75">_xlfn.IFS(C75="Thur",1,C75="Fri",2,C75="Sat",3,C75="Sun",4)</f>
        <v>3</v>
      </c>
      <c r="H75" cm="1">
        <f t="array" ref="H75">_xlfn.IFS(D75="Dinner",1,D75="Lunch",2)</f>
        <v>1</v>
      </c>
      <c r="I75">
        <v>2</v>
      </c>
      <c r="J75">
        <v>25.28</v>
      </c>
      <c r="K75">
        <v>5</v>
      </c>
      <c r="L75" s="7">
        <f t="shared" si="2"/>
        <v>3.3987297733793618</v>
      </c>
      <c r="M75" s="9">
        <f t="shared" si="3"/>
        <v>-1.6012702266206382</v>
      </c>
    </row>
    <row r="76" spans="1:13" x14ac:dyDescent="0.25">
      <c r="A76" t="s">
        <v>7</v>
      </c>
      <c r="B76" t="s">
        <v>8</v>
      </c>
      <c r="C76" t="s">
        <v>12</v>
      </c>
      <c r="D76" t="s">
        <v>10</v>
      </c>
      <c r="E76" cm="1">
        <f t="array" ref="E76">_xlfn.IFS(A76="Female",0,A76="Male",1)</f>
        <v>0</v>
      </c>
      <c r="F76" cm="1">
        <f t="array" ref="F76">_xlfn.IFS(B76="No",0,B76="Yes",1)</f>
        <v>0</v>
      </c>
      <c r="G76" cm="1">
        <f t="array" ref="G76">_xlfn.IFS(C76="Thur",1,C76="Fri",2,C76="Sat",3,C76="Sun",4)</f>
        <v>3</v>
      </c>
      <c r="H76" cm="1">
        <f t="array" ref="H76">_xlfn.IFS(D76="Dinner",1,D76="Lunch",2)</f>
        <v>1</v>
      </c>
      <c r="I76">
        <v>2</v>
      </c>
      <c r="J76">
        <v>14.73</v>
      </c>
      <c r="K76">
        <v>2.2000000000000002</v>
      </c>
      <c r="L76" s="7">
        <f t="shared" si="2"/>
        <v>2.4214052544914955</v>
      </c>
      <c r="M76" s="9">
        <f t="shared" si="3"/>
        <v>0.22140525449149528</v>
      </c>
    </row>
    <row r="77" spans="1:13" x14ac:dyDescent="0.25">
      <c r="A77" t="s">
        <v>11</v>
      </c>
      <c r="B77" t="s">
        <v>8</v>
      </c>
      <c r="C77" t="s">
        <v>12</v>
      </c>
      <c r="D77" t="s">
        <v>10</v>
      </c>
      <c r="E77" cm="1">
        <f t="array" ref="E77">_xlfn.IFS(A77="Female",0,A77="Male",1)</f>
        <v>1</v>
      </c>
      <c r="F77" cm="1">
        <f t="array" ref="F77">_xlfn.IFS(B77="No",0,B77="Yes",1)</f>
        <v>0</v>
      </c>
      <c r="G77" cm="1">
        <f t="array" ref="G77">_xlfn.IFS(C77="Thur",1,C77="Fri",2,C77="Sat",3,C77="Sun",4)</f>
        <v>3</v>
      </c>
      <c r="H77" cm="1">
        <f t="array" ref="H77">_xlfn.IFS(D77="Dinner",1,D77="Lunch",2)</f>
        <v>1</v>
      </c>
      <c r="I77">
        <v>2</v>
      </c>
      <c r="J77">
        <v>10.51</v>
      </c>
      <c r="K77">
        <v>1.25</v>
      </c>
      <c r="L77" s="7">
        <f t="shared" si="2"/>
        <v>2.0304754469363484</v>
      </c>
      <c r="M77" s="9">
        <f t="shared" si="3"/>
        <v>0.7804754469363484</v>
      </c>
    </row>
    <row r="78" spans="1:13" x14ac:dyDescent="0.25">
      <c r="A78" t="s">
        <v>11</v>
      </c>
      <c r="B78" t="s">
        <v>13</v>
      </c>
      <c r="C78" t="s">
        <v>12</v>
      </c>
      <c r="D78" t="s">
        <v>10</v>
      </c>
      <c r="E78" cm="1">
        <f t="array" ref="E78">_xlfn.IFS(A78="Female",0,A78="Male",1)</f>
        <v>1</v>
      </c>
      <c r="F78" cm="1">
        <f t="array" ref="F78">_xlfn.IFS(B78="No",0,B78="Yes",1)</f>
        <v>1</v>
      </c>
      <c r="G78" cm="1">
        <f t="array" ref="G78">_xlfn.IFS(C78="Thur",1,C78="Fri",2,C78="Sat",3,C78="Sun",4)</f>
        <v>3</v>
      </c>
      <c r="H78" cm="1">
        <f t="array" ref="H78">_xlfn.IFS(D78="Dinner",1,D78="Lunch",2)</f>
        <v>1</v>
      </c>
      <c r="I78">
        <v>2</v>
      </c>
      <c r="J78">
        <v>17.920000000000002</v>
      </c>
      <c r="K78">
        <v>3.08</v>
      </c>
      <c r="L78" s="7">
        <f t="shared" si="2"/>
        <v>2.7169185450367364</v>
      </c>
      <c r="M78" s="9">
        <f t="shared" si="3"/>
        <v>-0.36308145496326372</v>
      </c>
    </row>
    <row r="79" spans="1:13" x14ac:dyDescent="0.25">
      <c r="A79" t="s">
        <v>11</v>
      </c>
      <c r="B79" t="s">
        <v>8</v>
      </c>
      <c r="C79" t="s">
        <v>14</v>
      </c>
      <c r="D79" t="s">
        <v>15</v>
      </c>
      <c r="E79" cm="1">
        <f t="array" ref="E79">_xlfn.IFS(A79="Female",0,A79="Male",1)</f>
        <v>1</v>
      </c>
      <c r="F79" cm="1">
        <f t="array" ref="F79">_xlfn.IFS(B79="No",0,B79="Yes",1)</f>
        <v>0</v>
      </c>
      <c r="G79" cm="1">
        <f t="array" ref="G79">_xlfn.IFS(C79="Thur",1,C79="Fri",2,C79="Sat",3,C79="Sun",4)</f>
        <v>1</v>
      </c>
      <c r="H79" cm="1">
        <f t="array" ref="H79">_xlfn.IFS(D79="Dinner",1,D79="Lunch",2)</f>
        <v>2</v>
      </c>
      <c r="I79">
        <v>4</v>
      </c>
      <c r="J79">
        <v>27.2</v>
      </c>
      <c r="K79">
        <v>4</v>
      </c>
      <c r="L79" s="7">
        <f t="shared" si="2"/>
        <v>3.9612862041878838</v>
      </c>
      <c r="M79" s="9">
        <f t="shared" si="3"/>
        <v>-3.8713795812116203E-2</v>
      </c>
    </row>
    <row r="80" spans="1:13" x14ac:dyDescent="0.25">
      <c r="A80" t="s">
        <v>11</v>
      </c>
      <c r="B80" t="s">
        <v>8</v>
      </c>
      <c r="C80" t="s">
        <v>14</v>
      </c>
      <c r="D80" t="s">
        <v>15</v>
      </c>
      <c r="E80" cm="1">
        <f t="array" ref="E80">_xlfn.IFS(A80="Female",0,A80="Male",1)</f>
        <v>1</v>
      </c>
      <c r="F80" cm="1">
        <f t="array" ref="F80">_xlfn.IFS(B80="No",0,B80="Yes",1)</f>
        <v>0</v>
      </c>
      <c r="G80" cm="1">
        <f t="array" ref="G80">_xlfn.IFS(C80="Thur",1,C80="Fri",2,C80="Sat",3,C80="Sun",4)</f>
        <v>1</v>
      </c>
      <c r="H80" cm="1">
        <f t="array" ref="H80">_xlfn.IFS(D80="Dinner",1,D80="Lunch",2)</f>
        <v>2</v>
      </c>
      <c r="I80">
        <v>2</v>
      </c>
      <c r="J80">
        <v>22.76</v>
      </c>
      <c r="K80">
        <v>3</v>
      </c>
      <c r="L80" s="7">
        <f t="shared" si="2"/>
        <v>3.1652835375881367</v>
      </c>
      <c r="M80" s="9">
        <f t="shared" si="3"/>
        <v>0.16528353758813674</v>
      </c>
    </row>
    <row r="81" spans="1:13" x14ac:dyDescent="0.25">
      <c r="A81" t="s">
        <v>11</v>
      </c>
      <c r="B81" t="s">
        <v>8</v>
      </c>
      <c r="C81" t="s">
        <v>14</v>
      </c>
      <c r="D81" t="s">
        <v>15</v>
      </c>
      <c r="E81" cm="1">
        <f t="array" ref="E81">_xlfn.IFS(A81="Female",0,A81="Male",1)</f>
        <v>1</v>
      </c>
      <c r="F81" cm="1">
        <f t="array" ref="F81">_xlfn.IFS(B81="No",0,B81="Yes",1)</f>
        <v>0</v>
      </c>
      <c r="G81" cm="1">
        <f t="array" ref="G81">_xlfn.IFS(C81="Thur",1,C81="Fri",2,C81="Sat",3,C81="Sun",4)</f>
        <v>1</v>
      </c>
      <c r="H81" cm="1">
        <f t="array" ref="H81">_xlfn.IFS(D81="Dinner",1,D81="Lunch",2)</f>
        <v>2</v>
      </c>
      <c r="I81">
        <v>2</v>
      </c>
      <c r="J81">
        <v>17.29</v>
      </c>
      <c r="K81">
        <v>2.71</v>
      </c>
      <c r="L81" s="7">
        <f t="shared" si="2"/>
        <v>2.65855698608893</v>
      </c>
      <c r="M81" s="9">
        <f t="shared" si="3"/>
        <v>-5.1443013911069979E-2</v>
      </c>
    </row>
    <row r="82" spans="1:13" x14ac:dyDescent="0.25">
      <c r="A82" t="s">
        <v>11</v>
      </c>
      <c r="B82" t="s">
        <v>13</v>
      </c>
      <c r="C82" t="s">
        <v>14</v>
      </c>
      <c r="D82" t="s">
        <v>15</v>
      </c>
      <c r="E82" cm="1">
        <f t="array" ref="E82">_xlfn.IFS(A82="Female",0,A82="Male",1)</f>
        <v>1</v>
      </c>
      <c r="F82" cm="1">
        <f t="array" ref="F82">_xlfn.IFS(B82="No",0,B82="Yes",1)</f>
        <v>1</v>
      </c>
      <c r="G82" cm="1">
        <f t="array" ref="G82">_xlfn.IFS(C82="Thur",1,C82="Fri",2,C82="Sat",3,C82="Sun",4)</f>
        <v>1</v>
      </c>
      <c r="H82" cm="1">
        <f t="array" ref="H82">_xlfn.IFS(D82="Dinner",1,D82="Lunch",2)</f>
        <v>2</v>
      </c>
      <c r="I82">
        <v>2</v>
      </c>
      <c r="J82">
        <v>19.440000000000001</v>
      </c>
      <c r="K82">
        <v>3</v>
      </c>
      <c r="L82" s="7">
        <f t="shared" si="2"/>
        <v>2.8577273856727134</v>
      </c>
      <c r="M82" s="9">
        <f t="shared" si="3"/>
        <v>-0.14227261432728655</v>
      </c>
    </row>
    <row r="83" spans="1:13" x14ac:dyDescent="0.25">
      <c r="A83" t="s">
        <v>11</v>
      </c>
      <c r="B83" t="s">
        <v>8</v>
      </c>
      <c r="C83" t="s">
        <v>14</v>
      </c>
      <c r="D83" t="s">
        <v>15</v>
      </c>
      <c r="E83" cm="1">
        <f t="array" ref="E83">_xlfn.IFS(A83="Female",0,A83="Male",1)</f>
        <v>1</v>
      </c>
      <c r="F83" cm="1">
        <f t="array" ref="F83">_xlfn.IFS(B83="No",0,B83="Yes",1)</f>
        <v>0</v>
      </c>
      <c r="G83" cm="1">
        <f t="array" ref="G83">_xlfn.IFS(C83="Thur",1,C83="Fri",2,C83="Sat",3,C83="Sun",4)</f>
        <v>1</v>
      </c>
      <c r="H83" cm="1">
        <f t="array" ref="H83">_xlfn.IFS(D83="Dinner",1,D83="Lunch",2)</f>
        <v>2</v>
      </c>
      <c r="I83">
        <v>2</v>
      </c>
      <c r="J83">
        <v>16.66</v>
      </c>
      <c r="K83">
        <v>3.4</v>
      </c>
      <c r="L83" s="7">
        <f t="shared" si="2"/>
        <v>2.6001954271411236</v>
      </c>
      <c r="M83" s="9">
        <f t="shared" si="3"/>
        <v>-0.79980457285887629</v>
      </c>
    </row>
    <row r="84" spans="1:13" x14ac:dyDescent="0.25">
      <c r="A84" t="s">
        <v>7</v>
      </c>
      <c r="B84" t="s">
        <v>8</v>
      </c>
      <c r="C84" t="s">
        <v>14</v>
      </c>
      <c r="D84" t="s">
        <v>15</v>
      </c>
      <c r="E84" cm="1">
        <f t="array" ref="E84">_xlfn.IFS(A84="Female",0,A84="Male",1)</f>
        <v>0</v>
      </c>
      <c r="F84" cm="1">
        <f t="array" ref="F84">_xlfn.IFS(B84="No",0,B84="Yes",1)</f>
        <v>0</v>
      </c>
      <c r="G84" cm="1">
        <f t="array" ref="G84">_xlfn.IFS(C84="Thur",1,C84="Fri",2,C84="Sat",3,C84="Sun",4)</f>
        <v>1</v>
      </c>
      <c r="H84" cm="1">
        <f t="array" ref="H84">_xlfn.IFS(D84="Dinner",1,D84="Lunch",2)</f>
        <v>2</v>
      </c>
      <c r="I84">
        <v>1</v>
      </c>
      <c r="J84">
        <v>10.07</v>
      </c>
      <c r="K84">
        <v>1.83</v>
      </c>
      <c r="L84" s="7">
        <f t="shared" si="2"/>
        <v>1.7973686770128166</v>
      </c>
      <c r="M84" s="9">
        <f t="shared" si="3"/>
        <v>-3.263132298718352E-2</v>
      </c>
    </row>
    <row r="85" spans="1:13" x14ac:dyDescent="0.25">
      <c r="A85" t="s">
        <v>11</v>
      </c>
      <c r="B85" t="s">
        <v>13</v>
      </c>
      <c r="C85" t="s">
        <v>14</v>
      </c>
      <c r="D85" t="s">
        <v>15</v>
      </c>
      <c r="E85" cm="1">
        <f t="array" ref="E85">_xlfn.IFS(A85="Female",0,A85="Male",1)</f>
        <v>1</v>
      </c>
      <c r="F85" cm="1">
        <f t="array" ref="F85">_xlfn.IFS(B85="No",0,B85="Yes",1)</f>
        <v>1</v>
      </c>
      <c r="G85" cm="1">
        <f t="array" ref="G85">_xlfn.IFS(C85="Thur",1,C85="Fri",2,C85="Sat",3,C85="Sun",4)</f>
        <v>1</v>
      </c>
      <c r="H85" cm="1">
        <f t="array" ref="H85">_xlfn.IFS(D85="Dinner",1,D85="Lunch",2)</f>
        <v>2</v>
      </c>
      <c r="I85">
        <v>2</v>
      </c>
      <c r="J85">
        <v>32.68</v>
      </c>
      <c r="K85">
        <v>5</v>
      </c>
      <c r="L85" s="7">
        <f t="shared" si="2"/>
        <v>4.0842464975281967</v>
      </c>
      <c r="M85" s="9">
        <f t="shared" si="3"/>
        <v>-0.91575350247180332</v>
      </c>
    </row>
    <row r="86" spans="1:13" x14ac:dyDescent="0.25">
      <c r="A86" t="s">
        <v>11</v>
      </c>
      <c r="B86" t="s">
        <v>8</v>
      </c>
      <c r="C86" t="s">
        <v>14</v>
      </c>
      <c r="D86" t="s">
        <v>15</v>
      </c>
      <c r="E86" cm="1">
        <f t="array" ref="E86">_xlfn.IFS(A86="Female",0,A86="Male",1)</f>
        <v>1</v>
      </c>
      <c r="F86" cm="1">
        <f t="array" ref="F86">_xlfn.IFS(B86="No",0,B86="Yes",1)</f>
        <v>0</v>
      </c>
      <c r="G86" cm="1">
        <f t="array" ref="G86">_xlfn.IFS(C86="Thur",1,C86="Fri",2,C86="Sat",3,C86="Sun",4)</f>
        <v>1</v>
      </c>
      <c r="H86" cm="1">
        <f t="array" ref="H86">_xlfn.IFS(D86="Dinner",1,D86="Lunch",2)</f>
        <v>2</v>
      </c>
      <c r="I86">
        <v>2</v>
      </c>
      <c r="J86">
        <v>15.98</v>
      </c>
      <c r="K86">
        <v>2.0299999999999998</v>
      </c>
      <c r="L86" s="7">
        <f t="shared" si="2"/>
        <v>2.5372019984355552</v>
      </c>
      <c r="M86" s="9">
        <f t="shared" si="3"/>
        <v>0.50720199843555536</v>
      </c>
    </row>
    <row r="87" spans="1:13" x14ac:dyDescent="0.25">
      <c r="A87" t="s">
        <v>7</v>
      </c>
      <c r="B87" t="s">
        <v>8</v>
      </c>
      <c r="C87" t="s">
        <v>14</v>
      </c>
      <c r="D87" t="s">
        <v>15</v>
      </c>
      <c r="E87" cm="1">
        <f t="array" ref="E87">_xlfn.IFS(A87="Female",0,A87="Male",1)</f>
        <v>0</v>
      </c>
      <c r="F87" cm="1">
        <f t="array" ref="F87">_xlfn.IFS(B87="No",0,B87="Yes",1)</f>
        <v>0</v>
      </c>
      <c r="G87" cm="1">
        <f t="array" ref="G87">_xlfn.IFS(C87="Thur",1,C87="Fri",2,C87="Sat",3,C87="Sun",4)</f>
        <v>1</v>
      </c>
      <c r="H87" cm="1">
        <f t="array" ref="H87">_xlfn.IFS(D87="Dinner",1,D87="Lunch",2)</f>
        <v>2</v>
      </c>
      <c r="I87">
        <v>4</v>
      </c>
      <c r="J87">
        <v>34.83</v>
      </c>
      <c r="K87">
        <v>5.17</v>
      </c>
      <c r="L87" s="7">
        <f t="shared" si="2"/>
        <v>4.6681095292224262</v>
      </c>
      <c r="M87" s="9">
        <f t="shared" si="3"/>
        <v>-0.50189047077757376</v>
      </c>
    </row>
    <row r="88" spans="1:13" x14ac:dyDescent="0.25">
      <c r="A88" t="s">
        <v>11</v>
      </c>
      <c r="B88" t="s">
        <v>8</v>
      </c>
      <c r="C88" t="s">
        <v>14</v>
      </c>
      <c r="D88" t="s">
        <v>15</v>
      </c>
      <c r="E88" cm="1">
        <f t="array" ref="E88">_xlfn.IFS(A88="Female",0,A88="Male",1)</f>
        <v>1</v>
      </c>
      <c r="F88" cm="1">
        <f t="array" ref="F88">_xlfn.IFS(B88="No",0,B88="Yes",1)</f>
        <v>0</v>
      </c>
      <c r="G88" cm="1">
        <f t="array" ref="G88">_xlfn.IFS(C88="Thur",1,C88="Fri",2,C88="Sat",3,C88="Sun",4)</f>
        <v>1</v>
      </c>
      <c r="H88" cm="1">
        <f t="array" ref="H88">_xlfn.IFS(D88="Dinner",1,D88="Lunch",2)</f>
        <v>2</v>
      </c>
      <c r="I88">
        <v>2</v>
      </c>
      <c r="J88">
        <v>13.03</v>
      </c>
      <c r="K88">
        <v>2</v>
      </c>
      <c r="L88" s="7">
        <f t="shared" si="2"/>
        <v>2.2639216827275734</v>
      </c>
      <c r="M88" s="9">
        <f t="shared" si="3"/>
        <v>0.26392168272757344</v>
      </c>
    </row>
    <row r="89" spans="1:13" x14ac:dyDescent="0.25">
      <c r="A89" t="s">
        <v>11</v>
      </c>
      <c r="B89" t="s">
        <v>8</v>
      </c>
      <c r="C89" t="s">
        <v>14</v>
      </c>
      <c r="D89" t="s">
        <v>15</v>
      </c>
      <c r="E89" cm="1">
        <f t="array" ref="E89">_xlfn.IFS(A89="Female",0,A89="Male",1)</f>
        <v>1</v>
      </c>
      <c r="F89" cm="1">
        <f t="array" ref="F89">_xlfn.IFS(B89="No",0,B89="Yes",1)</f>
        <v>0</v>
      </c>
      <c r="G89" cm="1">
        <f t="array" ref="G89">_xlfn.IFS(C89="Thur",1,C89="Fri",2,C89="Sat",3,C89="Sun",4)</f>
        <v>1</v>
      </c>
      <c r="H89" cm="1">
        <f t="array" ref="H89">_xlfn.IFS(D89="Dinner",1,D89="Lunch",2)</f>
        <v>2</v>
      </c>
      <c r="I89">
        <v>2</v>
      </c>
      <c r="J89">
        <v>18.28</v>
      </c>
      <c r="K89">
        <v>4</v>
      </c>
      <c r="L89" s="7">
        <f t="shared" si="2"/>
        <v>2.7502680072926258</v>
      </c>
      <c r="M89" s="9">
        <f t="shared" si="3"/>
        <v>-1.2497319927073742</v>
      </c>
    </row>
    <row r="90" spans="1:13" x14ac:dyDescent="0.25">
      <c r="A90" t="s">
        <v>11</v>
      </c>
      <c r="B90" t="s">
        <v>8</v>
      </c>
      <c r="C90" t="s">
        <v>14</v>
      </c>
      <c r="D90" t="s">
        <v>15</v>
      </c>
      <c r="E90" cm="1">
        <f t="array" ref="E90">_xlfn.IFS(A90="Female",0,A90="Male",1)</f>
        <v>1</v>
      </c>
      <c r="F90" cm="1">
        <f t="array" ref="F90">_xlfn.IFS(B90="No",0,B90="Yes",1)</f>
        <v>0</v>
      </c>
      <c r="G90" cm="1">
        <f t="array" ref="G90">_xlfn.IFS(C90="Thur",1,C90="Fri",2,C90="Sat",3,C90="Sun",4)</f>
        <v>1</v>
      </c>
      <c r="H90" cm="1">
        <f t="array" ref="H90">_xlfn.IFS(D90="Dinner",1,D90="Lunch",2)</f>
        <v>2</v>
      </c>
      <c r="I90">
        <v>2</v>
      </c>
      <c r="J90">
        <v>24.71</v>
      </c>
      <c r="K90">
        <v>5.85</v>
      </c>
      <c r="L90" s="7">
        <f t="shared" si="2"/>
        <v>3.3459264581408705</v>
      </c>
      <c r="M90" s="9">
        <f t="shared" si="3"/>
        <v>-2.5040735418591291</v>
      </c>
    </row>
    <row r="91" spans="1:13" x14ac:dyDescent="0.25">
      <c r="A91" t="s">
        <v>11</v>
      </c>
      <c r="B91" t="s">
        <v>8</v>
      </c>
      <c r="C91" t="s">
        <v>14</v>
      </c>
      <c r="D91" t="s">
        <v>15</v>
      </c>
      <c r="E91" cm="1">
        <f t="array" ref="E91">_xlfn.IFS(A91="Female",0,A91="Male",1)</f>
        <v>1</v>
      </c>
      <c r="F91" cm="1">
        <f t="array" ref="F91">_xlfn.IFS(B91="No",0,B91="Yes",1)</f>
        <v>0</v>
      </c>
      <c r="G91" cm="1">
        <f t="array" ref="G91">_xlfn.IFS(C91="Thur",1,C91="Fri",2,C91="Sat",3,C91="Sun",4)</f>
        <v>1</v>
      </c>
      <c r="H91" cm="1">
        <f t="array" ref="H91">_xlfn.IFS(D91="Dinner",1,D91="Lunch",2)</f>
        <v>2</v>
      </c>
      <c r="I91">
        <v>2</v>
      </c>
      <c r="J91">
        <v>21.16</v>
      </c>
      <c r="K91">
        <v>3</v>
      </c>
      <c r="L91" s="7">
        <f t="shared" si="2"/>
        <v>3.0170637053397398</v>
      </c>
      <c r="M91" s="9">
        <f t="shared" si="3"/>
        <v>1.7063705339739776E-2</v>
      </c>
    </row>
    <row r="92" spans="1:13" x14ac:dyDescent="0.25">
      <c r="A92" t="s">
        <v>11</v>
      </c>
      <c r="B92" t="s">
        <v>13</v>
      </c>
      <c r="C92" t="s">
        <v>16</v>
      </c>
      <c r="D92" t="s">
        <v>10</v>
      </c>
      <c r="E92" cm="1">
        <f t="array" ref="E92">_xlfn.IFS(A92="Female",0,A92="Male",1)</f>
        <v>1</v>
      </c>
      <c r="F92" cm="1">
        <f t="array" ref="F92">_xlfn.IFS(B92="No",0,B92="Yes",1)</f>
        <v>1</v>
      </c>
      <c r="G92" cm="1">
        <f t="array" ref="G92">_xlfn.IFS(C92="Thur",1,C92="Fri",2,C92="Sat",3,C92="Sun",4)</f>
        <v>2</v>
      </c>
      <c r="H92" cm="1">
        <f t="array" ref="H92">_xlfn.IFS(D92="Dinner",1,D92="Lunch",2)</f>
        <v>1</v>
      </c>
      <c r="I92">
        <v>2</v>
      </c>
      <c r="J92">
        <v>28.97</v>
      </c>
      <c r="K92">
        <v>3</v>
      </c>
      <c r="L92" s="7">
        <f t="shared" si="2"/>
        <v>3.7405617615022266</v>
      </c>
      <c r="M92" s="9">
        <f t="shared" si="3"/>
        <v>0.74056176150222663</v>
      </c>
    </row>
    <row r="93" spans="1:13" x14ac:dyDescent="0.25">
      <c r="A93" t="s">
        <v>11</v>
      </c>
      <c r="B93" t="s">
        <v>8</v>
      </c>
      <c r="C93" t="s">
        <v>16</v>
      </c>
      <c r="D93" t="s">
        <v>10</v>
      </c>
      <c r="E93" cm="1">
        <f t="array" ref="E93">_xlfn.IFS(A93="Female",0,A93="Male",1)</f>
        <v>1</v>
      </c>
      <c r="F93" cm="1">
        <f t="array" ref="F93">_xlfn.IFS(B93="No",0,B93="Yes",1)</f>
        <v>0</v>
      </c>
      <c r="G93" cm="1">
        <f t="array" ref="G93">_xlfn.IFS(C93="Thur",1,C93="Fri",2,C93="Sat",3,C93="Sun",4)</f>
        <v>2</v>
      </c>
      <c r="H93" cm="1">
        <f t="array" ref="H93">_xlfn.IFS(D93="Dinner",1,D93="Lunch",2)</f>
        <v>1</v>
      </c>
      <c r="I93">
        <v>2</v>
      </c>
      <c r="J93">
        <v>22.49</v>
      </c>
      <c r="K93">
        <v>3.5</v>
      </c>
      <c r="L93" s="7">
        <f t="shared" si="2"/>
        <v>3.1402714408962193</v>
      </c>
      <c r="M93" s="9">
        <f t="shared" si="3"/>
        <v>-0.35972855910378065</v>
      </c>
    </row>
    <row r="94" spans="1:13" x14ac:dyDescent="0.25">
      <c r="A94" t="s">
        <v>7</v>
      </c>
      <c r="B94" t="s">
        <v>13</v>
      </c>
      <c r="C94" t="s">
        <v>16</v>
      </c>
      <c r="D94" t="s">
        <v>10</v>
      </c>
      <c r="E94" cm="1">
        <f t="array" ref="E94">_xlfn.IFS(A94="Female",0,A94="Male",1)</f>
        <v>0</v>
      </c>
      <c r="F94" cm="1">
        <f t="array" ref="F94">_xlfn.IFS(B94="No",0,B94="Yes",1)</f>
        <v>1</v>
      </c>
      <c r="G94" cm="1">
        <f t="array" ref="G94">_xlfn.IFS(C94="Thur",1,C94="Fri",2,C94="Sat",3,C94="Sun",4)</f>
        <v>2</v>
      </c>
      <c r="H94" cm="1">
        <f t="array" ref="H94">_xlfn.IFS(D94="Dinner",1,D94="Lunch",2)</f>
        <v>1</v>
      </c>
      <c r="I94">
        <v>2</v>
      </c>
      <c r="J94">
        <v>5.75</v>
      </c>
      <c r="K94">
        <v>1</v>
      </c>
      <c r="L94" s="7">
        <f t="shared" si="2"/>
        <v>1.5895214459973681</v>
      </c>
      <c r="M94" s="9">
        <f t="shared" si="3"/>
        <v>0.58952144599736811</v>
      </c>
    </row>
    <row r="95" spans="1:13" x14ac:dyDescent="0.25">
      <c r="A95" t="s">
        <v>7</v>
      </c>
      <c r="B95" t="s">
        <v>13</v>
      </c>
      <c r="C95" t="s">
        <v>16</v>
      </c>
      <c r="D95" t="s">
        <v>10</v>
      </c>
      <c r="E95" cm="1">
        <f t="array" ref="E95">_xlfn.IFS(A95="Female",0,A95="Male",1)</f>
        <v>0</v>
      </c>
      <c r="F95" cm="1">
        <f t="array" ref="F95">_xlfn.IFS(B95="No",0,B95="Yes",1)</f>
        <v>1</v>
      </c>
      <c r="G95" cm="1">
        <f t="array" ref="G95">_xlfn.IFS(C95="Thur",1,C95="Fri",2,C95="Sat",3,C95="Sun",4)</f>
        <v>2</v>
      </c>
      <c r="H95" cm="1">
        <f t="array" ref="H95">_xlfn.IFS(D95="Dinner",1,D95="Lunch",2)</f>
        <v>1</v>
      </c>
      <c r="I95">
        <v>2</v>
      </c>
      <c r="J95">
        <v>16.32</v>
      </c>
      <c r="K95">
        <v>4.3</v>
      </c>
      <c r="L95" s="7">
        <f t="shared" si="2"/>
        <v>2.5686987127883398</v>
      </c>
      <c r="M95" s="9">
        <f t="shared" si="3"/>
        <v>-1.73130128721166</v>
      </c>
    </row>
    <row r="96" spans="1:13" x14ac:dyDescent="0.25">
      <c r="A96" t="s">
        <v>7</v>
      </c>
      <c r="B96" t="s">
        <v>8</v>
      </c>
      <c r="C96" t="s">
        <v>16</v>
      </c>
      <c r="D96" t="s">
        <v>10</v>
      </c>
      <c r="E96" cm="1">
        <f t="array" ref="E96">_xlfn.IFS(A96="Female",0,A96="Male",1)</f>
        <v>0</v>
      </c>
      <c r="F96" cm="1">
        <f t="array" ref="F96">_xlfn.IFS(B96="No",0,B96="Yes",1)</f>
        <v>0</v>
      </c>
      <c r="G96" cm="1">
        <f t="array" ref="G96">_xlfn.IFS(C96="Thur",1,C96="Fri",2,C96="Sat",3,C96="Sun",4)</f>
        <v>2</v>
      </c>
      <c r="H96" cm="1">
        <f t="array" ref="H96">_xlfn.IFS(D96="Dinner",1,D96="Lunch",2)</f>
        <v>1</v>
      </c>
      <c r="I96">
        <v>2</v>
      </c>
      <c r="J96">
        <v>22.75</v>
      </c>
      <c r="K96">
        <v>3.25</v>
      </c>
      <c r="L96" s="7">
        <f t="shared" si="2"/>
        <v>3.1643571636365841</v>
      </c>
      <c r="M96" s="9">
        <f t="shared" si="3"/>
        <v>-8.5642836363415853E-2</v>
      </c>
    </row>
    <row r="97" spans="1:13" x14ac:dyDescent="0.25">
      <c r="A97" t="s">
        <v>11</v>
      </c>
      <c r="B97" t="s">
        <v>13</v>
      </c>
      <c r="C97" t="s">
        <v>16</v>
      </c>
      <c r="D97" t="s">
        <v>10</v>
      </c>
      <c r="E97" cm="1">
        <f t="array" ref="E97">_xlfn.IFS(A97="Female",0,A97="Male",1)</f>
        <v>1</v>
      </c>
      <c r="F97" cm="1">
        <f t="array" ref="F97">_xlfn.IFS(B97="No",0,B97="Yes",1)</f>
        <v>1</v>
      </c>
      <c r="G97" cm="1">
        <f t="array" ref="G97">_xlfn.IFS(C97="Thur",1,C97="Fri",2,C97="Sat",3,C97="Sun",4)</f>
        <v>2</v>
      </c>
      <c r="H97" cm="1">
        <f t="array" ref="H97">_xlfn.IFS(D97="Dinner",1,D97="Lunch",2)</f>
        <v>1</v>
      </c>
      <c r="I97">
        <v>4</v>
      </c>
      <c r="J97">
        <v>40.17</v>
      </c>
      <c r="K97">
        <v>4.7300000000000004</v>
      </c>
      <c r="L97" s="7">
        <f t="shared" si="2"/>
        <v>5.1627932193514505</v>
      </c>
      <c r="M97" s="9">
        <f t="shared" si="3"/>
        <v>0.4327932193514501</v>
      </c>
    </row>
    <row r="98" spans="1:13" x14ac:dyDescent="0.25">
      <c r="A98" t="s">
        <v>11</v>
      </c>
      <c r="B98" t="s">
        <v>13</v>
      </c>
      <c r="C98" t="s">
        <v>16</v>
      </c>
      <c r="D98" t="s">
        <v>10</v>
      </c>
      <c r="E98" cm="1">
        <f t="array" ref="E98">_xlfn.IFS(A98="Female",0,A98="Male",1)</f>
        <v>1</v>
      </c>
      <c r="F98" cm="1">
        <f t="array" ref="F98">_xlfn.IFS(B98="No",0,B98="Yes",1)</f>
        <v>1</v>
      </c>
      <c r="G98" cm="1">
        <f t="array" ref="G98">_xlfn.IFS(C98="Thur",1,C98="Fri",2,C98="Sat",3,C98="Sun",4)</f>
        <v>2</v>
      </c>
      <c r="H98" cm="1">
        <f t="array" ref="H98">_xlfn.IFS(D98="Dinner",1,D98="Lunch",2)</f>
        <v>1</v>
      </c>
      <c r="I98">
        <v>2</v>
      </c>
      <c r="J98">
        <v>27.28</v>
      </c>
      <c r="K98">
        <v>4</v>
      </c>
      <c r="L98" s="7">
        <f t="shared" si="2"/>
        <v>3.5840045636898576</v>
      </c>
      <c r="M98" s="9">
        <f t="shared" si="3"/>
        <v>-0.41599543631014235</v>
      </c>
    </row>
    <row r="99" spans="1:13" x14ac:dyDescent="0.25">
      <c r="A99" t="s">
        <v>11</v>
      </c>
      <c r="B99" t="s">
        <v>13</v>
      </c>
      <c r="C99" t="s">
        <v>16</v>
      </c>
      <c r="D99" t="s">
        <v>10</v>
      </c>
      <c r="E99" cm="1">
        <f t="array" ref="E99">_xlfn.IFS(A99="Female",0,A99="Male",1)</f>
        <v>1</v>
      </c>
      <c r="F99" cm="1">
        <f t="array" ref="F99">_xlfn.IFS(B99="No",0,B99="Yes",1)</f>
        <v>1</v>
      </c>
      <c r="G99" cm="1">
        <f t="array" ref="G99">_xlfn.IFS(C99="Thur",1,C99="Fri",2,C99="Sat",3,C99="Sun",4)</f>
        <v>2</v>
      </c>
      <c r="H99" cm="1">
        <f t="array" ref="H99">_xlfn.IFS(D99="Dinner",1,D99="Lunch",2)</f>
        <v>1</v>
      </c>
      <c r="I99">
        <v>2</v>
      </c>
      <c r="J99">
        <v>12.03</v>
      </c>
      <c r="K99">
        <v>1.5</v>
      </c>
      <c r="L99" s="7">
        <f t="shared" si="2"/>
        <v>2.1712842875723255</v>
      </c>
      <c r="M99" s="9">
        <f t="shared" si="3"/>
        <v>0.6712842875723255</v>
      </c>
    </row>
    <row r="100" spans="1:13" x14ac:dyDescent="0.25">
      <c r="A100" t="s">
        <v>11</v>
      </c>
      <c r="B100" t="s">
        <v>13</v>
      </c>
      <c r="C100" t="s">
        <v>16</v>
      </c>
      <c r="D100" t="s">
        <v>10</v>
      </c>
      <c r="E100" cm="1">
        <f t="array" ref="E100">_xlfn.IFS(A100="Female",0,A100="Male",1)</f>
        <v>1</v>
      </c>
      <c r="F100" cm="1">
        <f t="array" ref="F100">_xlfn.IFS(B100="No",0,B100="Yes",1)</f>
        <v>1</v>
      </c>
      <c r="G100" cm="1">
        <f t="array" ref="G100">_xlfn.IFS(C100="Thur",1,C100="Fri",2,C100="Sat",3,C100="Sun",4)</f>
        <v>2</v>
      </c>
      <c r="H100" cm="1">
        <f t="array" ref="H100">_xlfn.IFS(D100="Dinner",1,D100="Lunch",2)</f>
        <v>1</v>
      </c>
      <c r="I100">
        <v>2</v>
      </c>
      <c r="J100">
        <v>21.01</v>
      </c>
      <c r="K100">
        <v>3</v>
      </c>
      <c r="L100" s="7">
        <f t="shared" si="2"/>
        <v>3.0031680960664531</v>
      </c>
      <c r="M100" s="9">
        <f t="shared" si="3"/>
        <v>3.1680960664530744E-3</v>
      </c>
    </row>
    <row r="101" spans="1:13" x14ac:dyDescent="0.25">
      <c r="A101" t="s">
        <v>11</v>
      </c>
      <c r="B101" t="s">
        <v>8</v>
      </c>
      <c r="C101" t="s">
        <v>16</v>
      </c>
      <c r="D101" t="s">
        <v>10</v>
      </c>
      <c r="E101" cm="1">
        <f t="array" ref="E101">_xlfn.IFS(A101="Female",0,A101="Male",1)</f>
        <v>1</v>
      </c>
      <c r="F101" cm="1">
        <f t="array" ref="F101">_xlfn.IFS(B101="No",0,B101="Yes",1)</f>
        <v>0</v>
      </c>
      <c r="G101" cm="1">
        <f t="array" ref="G101">_xlfn.IFS(C101="Thur",1,C101="Fri",2,C101="Sat",3,C101="Sun",4)</f>
        <v>2</v>
      </c>
      <c r="H101" cm="1">
        <f t="array" ref="H101">_xlfn.IFS(D101="Dinner",1,D101="Lunch",2)</f>
        <v>1</v>
      </c>
      <c r="I101">
        <v>2</v>
      </c>
      <c r="J101">
        <v>12.46</v>
      </c>
      <c r="K101">
        <v>1.5</v>
      </c>
      <c r="L101" s="7">
        <f t="shared" si="2"/>
        <v>2.2111183674890822</v>
      </c>
      <c r="M101" s="9">
        <f t="shared" si="3"/>
        <v>0.71111836748908219</v>
      </c>
    </row>
    <row r="102" spans="1:13" x14ac:dyDescent="0.25">
      <c r="A102" t="s">
        <v>7</v>
      </c>
      <c r="B102" t="s">
        <v>13</v>
      </c>
      <c r="C102" t="s">
        <v>16</v>
      </c>
      <c r="D102" t="s">
        <v>10</v>
      </c>
      <c r="E102" cm="1">
        <f t="array" ref="E102">_xlfn.IFS(A102="Female",0,A102="Male",1)</f>
        <v>0</v>
      </c>
      <c r="F102" cm="1">
        <f t="array" ref="F102">_xlfn.IFS(B102="No",0,B102="Yes",1)</f>
        <v>1</v>
      </c>
      <c r="G102" cm="1">
        <f t="array" ref="G102">_xlfn.IFS(C102="Thur",1,C102="Fri",2,C102="Sat",3,C102="Sun",4)</f>
        <v>2</v>
      </c>
      <c r="H102" cm="1">
        <f t="array" ref="H102">_xlfn.IFS(D102="Dinner",1,D102="Lunch",2)</f>
        <v>1</v>
      </c>
      <c r="I102">
        <v>2</v>
      </c>
      <c r="J102">
        <v>11.35</v>
      </c>
      <c r="K102">
        <v>2.5</v>
      </c>
      <c r="L102" s="7">
        <f t="shared" si="2"/>
        <v>2.1082908588667566</v>
      </c>
      <c r="M102" s="9">
        <f t="shared" si="3"/>
        <v>-0.3917091411332434</v>
      </c>
    </row>
    <row r="103" spans="1:13" x14ac:dyDescent="0.25">
      <c r="A103" t="s">
        <v>7</v>
      </c>
      <c r="B103" t="s">
        <v>13</v>
      </c>
      <c r="C103" t="s">
        <v>16</v>
      </c>
      <c r="D103" t="s">
        <v>10</v>
      </c>
      <c r="E103" cm="1">
        <f t="array" ref="E103">_xlfn.IFS(A103="Female",0,A103="Male",1)</f>
        <v>0</v>
      </c>
      <c r="F103" cm="1">
        <f t="array" ref="F103">_xlfn.IFS(B103="No",0,B103="Yes",1)</f>
        <v>1</v>
      </c>
      <c r="G103" cm="1">
        <f t="array" ref="G103">_xlfn.IFS(C103="Thur",1,C103="Fri",2,C103="Sat",3,C103="Sun",4)</f>
        <v>2</v>
      </c>
      <c r="H103" cm="1">
        <f t="array" ref="H103">_xlfn.IFS(D103="Dinner",1,D103="Lunch",2)</f>
        <v>1</v>
      </c>
      <c r="I103">
        <v>2</v>
      </c>
      <c r="J103">
        <v>15.38</v>
      </c>
      <c r="K103">
        <v>3</v>
      </c>
      <c r="L103" s="7">
        <f t="shared" si="2"/>
        <v>2.4816195613424066</v>
      </c>
      <c r="M103" s="9">
        <f t="shared" si="3"/>
        <v>-0.51838043865759342</v>
      </c>
    </row>
    <row r="104" spans="1:13" x14ac:dyDescent="0.25">
      <c r="A104" t="s">
        <v>7</v>
      </c>
      <c r="B104" t="s">
        <v>13</v>
      </c>
      <c r="C104" t="s">
        <v>12</v>
      </c>
      <c r="D104" t="s">
        <v>10</v>
      </c>
      <c r="E104" cm="1">
        <f t="array" ref="E104">_xlfn.IFS(A104="Female",0,A104="Male",1)</f>
        <v>0</v>
      </c>
      <c r="F104" cm="1">
        <f t="array" ref="F104">_xlfn.IFS(B104="No",0,B104="Yes",1)</f>
        <v>1</v>
      </c>
      <c r="G104" cm="1">
        <f t="array" ref="G104">_xlfn.IFS(C104="Thur",1,C104="Fri",2,C104="Sat",3,C104="Sun",4)</f>
        <v>3</v>
      </c>
      <c r="H104" cm="1">
        <f t="array" ref="H104">_xlfn.IFS(D104="Dinner",1,D104="Lunch",2)</f>
        <v>1</v>
      </c>
      <c r="I104">
        <v>3</v>
      </c>
      <c r="J104">
        <v>44.3</v>
      </c>
      <c r="K104">
        <v>2.5</v>
      </c>
      <c r="L104" s="7">
        <f t="shared" si="2"/>
        <v>5.3530393452874012</v>
      </c>
      <c r="M104" s="9">
        <f t="shared" si="3"/>
        <v>2.8530393452874012</v>
      </c>
    </row>
    <row r="105" spans="1:13" x14ac:dyDescent="0.25">
      <c r="A105" t="s">
        <v>7</v>
      </c>
      <c r="B105" t="s">
        <v>13</v>
      </c>
      <c r="C105" t="s">
        <v>12</v>
      </c>
      <c r="D105" t="s">
        <v>10</v>
      </c>
      <c r="E105" cm="1">
        <f t="array" ref="E105">_xlfn.IFS(A105="Female",0,A105="Male",1)</f>
        <v>0</v>
      </c>
      <c r="F105" cm="1">
        <f t="array" ref="F105">_xlfn.IFS(B105="No",0,B105="Yes",1)</f>
        <v>1</v>
      </c>
      <c r="G105" cm="1">
        <f t="array" ref="G105">_xlfn.IFS(C105="Thur",1,C105="Fri",2,C105="Sat",3,C105="Sun",4)</f>
        <v>3</v>
      </c>
      <c r="H105" cm="1">
        <f t="array" ref="H105">_xlfn.IFS(D105="Dinner",1,D105="Lunch",2)</f>
        <v>1</v>
      </c>
      <c r="I105">
        <v>2</v>
      </c>
      <c r="J105">
        <v>22.42</v>
      </c>
      <c r="K105">
        <v>3.48</v>
      </c>
      <c r="L105" s="7">
        <f t="shared" si="2"/>
        <v>3.1337868232353525</v>
      </c>
      <c r="M105" s="9">
        <f t="shared" si="3"/>
        <v>-0.34621317676464747</v>
      </c>
    </row>
    <row r="106" spans="1:13" x14ac:dyDescent="0.25">
      <c r="A106" t="s">
        <v>7</v>
      </c>
      <c r="B106" t="s">
        <v>8</v>
      </c>
      <c r="C106" t="s">
        <v>12</v>
      </c>
      <c r="D106" t="s">
        <v>10</v>
      </c>
      <c r="E106" cm="1">
        <f t="array" ref="E106">_xlfn.IFS(A106="Female",0,A106="Male",1)</f>
        <v>0</v>
      </c>
      <c r="F106" cm="1">
        <f t="array" ref="F106">_xlfn.IFS(B106="No",0,B106="Yes",1)</f>
        <v>0</v>
      </c>
      <c r="G106" cm="1">
        <f t="array" ref="G106">_xlfn.IFS(C106="Thur",1,C106="Fri",2,C106="Sat",3,C106="Sun",4)</f>
        <v>3</v>
      </c>
      <c r="H106" cm="1">
        <f t="array" ref="H106">_xlfn.IFS(D106="Dinner",1,D106="Lunch",2)</f>
        <v>1</v>
      </c>
      <c r="I106">
        <v>2</v>
      </c>
      <c r="J106">
        <v>20.92</v>
      </c>
      <c r="K106">
        <v>4.08</v>
      </c>
      <c r="L106" s="7">
        <f t="shared" si="2"/>
        <v>2.9948307305024802</v>
      </c>
      <c r="M106" s="9">
        <f t="shared" si="3"/>
        <v>-1.0851692694975199</v>
      </c>
    </row>
    <row r="107" spans="1:13" x14ac:dyDescent="0.25">
      <c r="A107" t="s">
        <v>11</v>
      </c>
      <c r="B107" t="s">
        <v>13</v>
      </c>
      <c r="C107" t="s">
        <v>12</v>
      </c>
      <c r="D107" t="s">
        <v>10</v>
      </c>
      <c r="E107" cm="1">
        <f t="array" ref="E107">_xlfn.IFS(A107="Female",0,A107="Male",1)</f>
        <v>1</v>
      </c>
      <c r="F107" cm="1">
        <f t="array" ref="F107">_xlfn.IFS(B107="No",0,B107="Yes",1)</f>
        <v>1</v>
      </c>
      <c r="G107" cm="1">
        <f t="array" ref="G107">_xlfn.IFS(C107="Thur",1,C107="Fri",2,C107="Sat",3,C107="Sun",4)</f>
        <v>3</v>
      </c>
      <c r="H107" cm="1">
        <f t="array" ref="H107">_xlfn.IFS(D107="Dinner",1,D107="Lunch",2)</f>
        <v>1</v>
      </c>
      <c r="I107">
        <v>2</v>
      </c>
      <c r="J107">
        <v>15.36</v>
      </c>
      <c r="K107">
        <v>1.64</v>
      </c>
      <c r="L107" s="7">
        <f t="shared" si="2"/>
        <v>2.4797668134393014</v>
      </c>
      <c r="M107" s="9">
        <f t="shared" si="3"/>
        <v>0.83976681343930148</v>
      </c>
    </row>
    <row r="108" spans="1:13" x14ac:dyDescent="0.25">
      <c r="A108" t="s">
        <v>11</v>
      </c>
      <c r="B108" t="s">
        <v>13</v>
      </c>
      <c r="C108" t="s">
        <v>12</v>
      </c>
      <c r="D108" t="s">
        <v>10</v>
      </c>
      <c r="E108" cm="1">
        <f t="array" ref="E108">_xlfn.IFS(A108="Female",0,A108="Male",1)</f>
        <v>1</v>
      </c>
      <c r="F108" cm="1">
        <f t="array" ref="F108">_xlfn.IFS(B108="No",0,B108="Yes",1)</f>
        <v>1</v>
      </c>
      <c r="G108" cm="1">
        <f t="array" ref="G108">_xlfn.IFS(C108="Thur",1,C108="Fri",2,C108="Sat",3,C108="Sun",4)</f>
        <v>3</v>
      </c>
      <c r="H108" cm="1">
        <f t="array" ref="H108">_xlfn.IFS(D108="Dinner",1,D108="Lunch",2)</f>
        <v>1</v>
      </c>
      <c r="I108">
        <v>2</v>
      </c>
      <c r="J108">
        <v>20.49</v>
      </c>
      <c r="K108">
        <v>4.0599999999999996</v>
      </c>
      <c r="L108" s="7">
        <f t="shared" si="2"/>
        <v>2.9549966505857235</v>
      </c>
      <c r="M108" s="9">
        <f t="shared" si="3"/>
        <v>-1.1050033494142761</v>
      </c>
    </row>
    <row r="109" spans="1:13" x14ac:dyDescent="0.25">
      <c r="A109" t="s">
        <v>11</v>
      </c>
      <c r="B109" t="s">
        <v>13</v>
      </c>
      <c r="C109" t="s">
        <v>12</v>
      </c>
      <c r="D109" t="s">
        <v>10</v>
      </c>
      <c r="E109" cm="1">
        <f t="array" ref="E109">_xlfn.IFS(A109="Female",0,A109="Male",1)</f>
        <v>1</v>
      </c>
      <c r="F109" cm="1">
        <f t="array" ref="F109">_xlfn.IFS(B109="No",0,B109="Yes",1)</f>
        <v>1</v>
      </c>
      <c r="G109" cm="1">
        <f t="array" ref="G109">_xlfn.IFS(C109="Thur",1,C109="Fri",2,C109="Sat",3,C109="Sun",4)</f>
        <v>3</v>
      </c>
      <c r="H109" cm="1">
        <f t="array" ref="H109">_xlfn.IFS(D109="Dinner",1,D109="Lunch",2)</f>
        <v>1</v>
      </c>
      <c r="I109">
        <v>2</v>
      </c>
      <c r="J109">
        <v>25.21</v>
      </c>
      <c r="K109">
        <v>4.29</v>
      </c>
      <c r="L109" s="7">
        <f t="shared" si="2"/>
        <v>3.3922451557184945</v>
      </c>
      <c r="M109" s="9">
        <f t="shared" si="3"/>
        <v>-0.89775484428150554</v>
      </c>
    </row>
    <row r="110" spans="1:13" x14ac:dyDescent="0.25">
      <c r="A110" t="s">
        <v>11</v>
      </c>
      <c r="B110" t="s">
        <v>8</v>
      </c>
      <c r="C110" t="s">
        <v>12</v>
      </c>
      <c r="D110" t="s">
        <v>10</v>
      </c>
      <c r="E110" cm="1">
        <f t="array" ref="E110">_xlfn.IFS(A110="Female",0,A110="Male",1)</f>
        <v>1</v>
      </c>
      <c r="F110" cm="1">
        <f t="array" ref="F110">_xlfn.IFS(B110="No",0,B110="Yes",1)</f>
        <v>0</v>
      </c>
      <c r="G110" cm="1">
        <f t="array" ref="G110">_xlfn.IFS(C110="Thur",1,C110="Fri",2,C110="Sat",3,C110="Sun",4)</f>
        <v>3</v>
      </c>
      <c r="H110" cm="1">
        <f t="array" ref="H110">_xlfn.IFS(D110="Dinner",1,D110="Lunch",2)</f>
        <v>1</v>
      </c>
      <c r="I110">
        <v>2</v>
      </c>
      <c r="J110">
        <v>18.239999999999998</v>
      </c>
      <c r="K110">
        <v>3.76</v>
      </c>
      <c r="L110" s="7">
        <f t="shared" si="2"/>
        <v>2.7465625114864158</v>
      </c>
      <c r="M110" s="9">
        <f t="shared" si="3"/>
        <v>-1.013437488513584</v>
      </c>
    </row>
    <row r="111" spans="1:13" x14ac:dyDescent="0.25">
      <c r="A111" t="s">
        <v>7</v>
      </c>
      <c r="B111" t="s">
        <v>13</v>
      </c>
      <c r="C111" t="s">
        <v>12</v>
      </c>
      <c r="D111" t="s">
        <v>10</v>
      </c>
      <c r="E111" cm="1">
        <f t="array" ref="E111">_xlfn.IFS(A111="Female",0,A111="Male",1)</f>
        <v>0</v>
      </c>
      <c r="F111" cm="1">
        <f t="array" ref="F111">_xlfn.IFS(B111="No",0,B111="Yes",1)</f>
        <v>1</v>
      </c>
      <c r="G111" cm="1">
        <f t="array" ref="G111">_xlfn.IFS(C111="Thur",1,C111="Fri",2,C111="Sat",3,C111="Sun",4)</f>
        <v>3</v>
      </c>
      <c r="H111" cm="1">
        <f t="array" ref="H111">_xlfn.IFS(D111="Dinner",1,D111="Lunch",2)</f>
        <v>1</v>
      </c>
      <c r="I111">
        <v>2</v>
      </c>
      <c r="J111">
        <v>14.31</v>
      </c>
      <c r="K111">
        <v>4</v>
      </c>
      <c r="L111" s="7">
        <f t="shared" si="2"/>
        <v>2.3824975485262909</v>
      </c>
      <c r="M111" s="9">
        <f t="shared" si="3"/>
        <v>-1.6175024514737091</v>
      </c>
    </row>
    <row r="112" spans="1:13" x14ac:dyDescent="0.25">
      <c r="A112" t="s">
        <v>11</v>
      </c>
      <c r="B112" t="s">
        <v>8</v>
      </c>
      <c r="C112" t="s">
        <v>12</v>
      </c>
      <c r="D112" t="s">
        <v>10</v>
      </c>
      <c r="E112" cm="1">
        <f t="array" ref="E112">_xlfn.IFS(A112="Female",0,A112="Male",1)</f>
        <v>1</v>
      </c>
      <c r="F112" cm="1">
        <f t="array" ref="F112">_xlfn.IFS(B112="No",0,B112="Yes",1)</f>
        <v>0</v>
      </c>
      <c r="G112" cm="1">
        <f t="array" ref="G112">_xlfn.IFS(C112="Thur",1,C112="Fri",2,C112="Sat",3,C112="Sun",4)</f>
        <v>3</v>
      </c>
      <c r="H112" cm="1">
        <f t="array" ref="H112">_xlfn.IFS(D112="Dinner",1,D112="Lunch",2)</f>
        <v>1</v>
      </c>
      <c r="I112">
        <v>2</v>
      </c>
      <c r="J112">
        <v>14</v>
      </c>
      <c r="K112">
        <v>3</v>
      </c>
      <c r="L112" s="7">
        <f t="shared" si="2"/>
        <v>2.353779956028164</v>
      </c>
      <c r="M112" s="9">
        <f t="shared" si="3"/>
        <v>-0.64622004397183597</v>
      </c>
    </row>
    <row r="113" spans="1:13" x14ac:dyDescent="0.25">
      <c r="A113" t="s">
        <v>7</v>
      </c>
      <c r="B113" t="s">
        <v>8</v>
      </c>
      <c r="C113" t="s">
        <v>12</v>
      </c>
      <c r="D113" t="s">
        <v>10</v>
      </c>
      <c r="E113" cm="1">
        <f t="array" ref="E113">_xlfn.IFS(A113="Female",0,A113="Male",1)</f>
        <v>0</v>
      </c>
      <c r="F113" cm="1">
        <f t="array" ref="F113">_xlfn.IFS(B113="No",0,B113="Yes",1)</f>
        <v>0</v>
      </c>
      <c r="G113" cm="1">
        <f t="array" ref="G113">_xlfn.IFS(C113="Thur",1,C113="Fri",2,C113="Sat",3,C113="Sun",4)</f>
        <v>3</v>
      </c>
      <c r="H113" cm="1">
        <f t="array" ref="H113">_xlfn.IFS(D113="Dinner",1,D113="Lunch",2)</f>
        <v>1</v>
      </c>
      <c r="I113">
        <v>1</v>
      </c>
      <c r="J113">
        <v>7.25</v>
      </c>
      <c r="K113">
        <v>1</v>
      </c>
      <c r="L113" s="7">
        <f t="shared" si="2"/>
        <v>1.5361312226750172</v>
      </c>
      <c r="M113" s="9">
        <f t="shared" si="3"/>
        <v>0.53613122267501723</v>
      </c>
    </row>
    <row r="114" spans="1:13" x14ac:dyDescent="0.25">
      <c r="A114" t="s">
        <v>11</v>
      </c>
      <c r="B114" t="s">
        <v>8</v>
      </c>
      <c r="C114" t="s">
        <v>9</v>
      </c>
      <c r="D114" t="s">
        <v>10</v>
      </c>
      <c r="E114" cm="1">
        <f t="array" ref="E114">_xlfn.IFS(A114="Female",0,A114="Male",1)</f>
        <v>1</v>
      </c>
      <c r="F114" cm="1">
        <f t="array" ref="F114">_xlfn.IFS(B114="No",0,B114="Yes",1)</f>
        <v>0</v>
      </c>
      <c r="G114" cm="1">
        <f t="array" ref="G114">_xlfn.IFS(C114="Thur",1,C114="Fri",2,C114="Sat",3,C114="Sun",4)</f>
        <v>4</v>
      </c>
      <c r="H114" cm="1">
        <f t="array" ref="H114">_xlfn.IFS(D114="Dinner",1,D114="Lunch",2)</f>
        <v>1</v>
      </c>
      <c r="I114">
        <v>3</v>
      </c>
      <c r="J114">
        <v>38.07</v>
      </c>
      <c r="K114">
        <v>4</v>
      </c>
      <c r="L114" s="7">
        <f t="shared" si="2"/>
        <v>4.775908373470207</v>
      </c>
      <c r="M114" s="9">
        <f t="shared" si="3"/>
        <v>0.77590837347020702</v>
      </c>
    </row>
    <row r="115" spans="1:13" x14ac:dyDescent="0.25">
      <c r="A115" t="s">
        <v>11</v>
      </c>
      <c r="B115" t="s">
        <v>8</v>
      </c>
      <c r="C115" t="s">
        <v>9</v>
      </c>
      <c r="D115" t="s">
        <v>10</v>
      </c>
      <c r="E115" cm="1">
        <f t="array" ref="E115">_xlfn.IFS(A115="Female",0,A115="Male",1)</f>
        <v>1</v>
      </c>
      <c r="F115" cm="1">
        <f t="array" ref="F115">_xlfn.IFS(B115="No",0,B115="Yes",1)</f>
        <v>0</v>
      </c>
      <c r="G115" cm="1">
        <f t="array" ref="G115">_xlfn.IFS(C115="Thur",1,C115="Fri",2,C115="Sat",3,C115="Sun",4)</f>
        <v>4</v>
      </c>
      <c r="H115" cm="1">
        <f t="array" ref="H115">_xlfn.IFS(D115="Dinner",1,D115="Lunch",2)</f>
        <v>1</v>
      </c>
      <c r="I115">
        <v>2</v>
      </c>
      <c r="J115">
        <v>23.95</v>
      </c>
      <c r="K115">
        <v>2.5499999999999998</v>
      </c>
      <c r="L115" s="7">
        <f t="shared" si="2"/>
        <v>3.2755220378228818</v>
      </c>
      <c r="M115" s="9">
        <f t="shared" si="3"/>
        <v>0.72552203782288194</v>
      </c>
    </row>
    <row r="116" spans="1:13" x14ac:dyDescent="0.25">
      <c r="A116" t="s">
        <v>7</v>
      </c>
      <c r="B116" t="s">
        <v>8</v>
      </c>
      <c r="C116" t="s">
        <v>9</v>
      </c>
      <c r="D116" t="s">
        <v>10</v>
      </c>
      <c r="E116" cm="1">
        <f t="array" ref="E116">_xlfn.IFS(A116="Female",0,A116="Male",1)</f>
        <v>0</v>
      </c>
      <c r="F116" cm="1">
        <f t="array" ref="F116">_xlfn.IFS(B116="No",0,B116="Yes",1)</f>
        <v>0</v>
      </c>
      <c r="G116" cm="1">
        <f t="array" ref="G116">_xlfn.IFS(C116="Thur",1,C116="Fri",2,C116="Sat",3,C116="Sun",4)</f>
        <v>4</v>
      </c>
      <c r="H116" cm="1">
        <f t="array" ref="H116">_xlfn.IFS(D116="Dinner",1,D116="Lunch",2)</f>
        <v>1</v>
      </c>
      <c r="I116">
        <v>3</v>
      </c>
      <c r="J116">
        <v>25.71</v>
      </c>
      <c r="K116">
        <v>4</v>
      </c>
      <c r="L116" s="7">
        <f t="shared" si="2"/>
        <v>3.6309101693513415</v>
      </c>
      <c r="M116" s="9">
        <f t="shared" si="3"/>
        <v>-0.36908983064865852</v>
      </c>
    </row>
    <row r="117" spans="1:13" x14ac:dyDescent="0.25">
      <c r="A117" t="s">
        <v>7</v>
      </c>
      <c r="B117" t="s">
        <v>8</v>
      </c>
      <c r="C117" t="s">
        <v>9</v>
      </c>
      <c r="D117" t="s">
        <v>10</v>
      </c>
      <c r="E117" cm="1">
        <f t="array" ref="E117">_xlfn.IFS(A117="Female",0,A117="Male",1)</f>
        <v>0</v>
      </c>
      <c r="F117" cm="1">
        <f t="array" ref="F117">_xlfn.IFS(B117="No",0,B117="Yes",1)</f>
        <v>0</v>
      </c>
      <c r="G117" cm="1">
        <f t="array" ref="G117">_xlfn.IFS(C117="Thur",1,C117="Fri",2,C117="Sat",3,C117="Sun",4)</f>
        <v>4</v>
      </c>
      <c r="H117" cm="1">
        <f t="array" ref="H117">_xlfn.IFS(D117="Dinner",1,D117="Lunch",2)</f>
        <v>1</v>
      </c>
      <c r="I117">
        <v>2</v>
      </c>
      <c r="J117">
        <v>17.309999999999999</v>
      </c>
      <c r="K117">
        <v>3.5</v>
      </c>
      <c r="L117" s="7">
        <f t="shared" si="2"/>
        <v>2.6604097339920347</v>
      </c>
      <c r="M117" s="9">
        <f t="shared" si="3"/>
        <v>-0.83959026600796527</v>
      </c>
    </row>
    <row r="118" spans="1:13" x14ac:dyDescent="0.25">
      <c r="A118" t="s">
        <v>11</v>
      </c>
      <c r="B118" t="s">
        <v>8</v>
      </c>
      <c r="C118" t="s">
        <v>9</v>
      </c>
      <c r="D118" t="s">
        <v>10</v>
      </c>
      <c r="E118" cm="1">
        <f t="array" ref="E118">_xlfn.IFS(A118="Female",0,A118="Male",1)</f>
        <v>1</v>
      </c>
      <c r="F118" cm="1">
        <f t="array" ref="F118">_xlfn.IFS(B118="No",0,B118="Yes",1)</f>
        <v>0</v>
      </c>
      <c r="G118" cm="1">
        <f t="array" ref="G118">_xlfn.IFS(C118="Thur",1,C118="Fri",2,C118="Sat",3,C118="Sun",4)</f>
        <v>4</v>
      </c>
      <c r="H118" cm="1">
        <f t="array" ref="H118">_xlfn.IFS(D118="Dinner",1,D118="Lunch",2)</f>
        <v>1</v>
      </c>
      <c r="I118">
        <v>4</v>
      </c>
      <c r="J118">
        <v>29.93</v>
      </c>
      <c r="K118">
        <v>5.07</v>
      </c>
      <c r="L118" s="7">
        <f t="shared" si="2"/>
        <v>4.2141862929617107</v>
      </c>
      <c r="M118" s="9">
        <f t="shared" si="3"/>
        <v>-0.85581370703828963</v>
      </c>
    </row>
    <row r="119" spans="1:13" x14ac:dyDescent="0.25">
      <c r="A119" t="s">
        <v>7</v>
      </c>
      <c r="B119" t="s">
        <v>8</v>
      </c>
      <c r="C119" t="s">
        <v>14</v>
      </c>
      <c r="D119" t="s">
        <v>15</v>
      </c>
      <c r="E119" cm="1">
        <f t="array" ref="E119">_xlfn.IFS(A119="Female",0,A119="Male",1)</f>
        <v>0</v>
      </c>
      <c r="F119" cm="1">
        <f t="array" ref="F119">_xlfn.IFS(B119="No",0,B119="Yes",1)</f>
        <v>0</v>
      </c>
      <c r="G119" cm="1">
        <f t="array" ref="G119">_xlfn.IFS(C119="Thur",1,C119="Fri",2,C119="Sat",3,C119="Sun",4)</f>
        <v>1</v>
      </c>
      <c r="H119" cm="1">
        <f t="array" ref="H119">_xlfn.IFS(D119="Dinner",1,D119="Lunch",2)</f>
        <v>2</v>
      </c>
      <c r="I119">
        <v>2</v>
      </c>
      <c r="J119">
        <v>10.65</v>
      </c>
      <c r="K119">
        <v>1.5</v>
      </c>
      <c r="L119" s="7">
        <f t="shared" si="2"/>
        <v>2.0434446822580834</v>
      </c>
      <c r="M119" s="9">
        <f t="shared" si="3"/>
        <v>0.5434446822580834</v>
      </c>
    </row>
    <row r="120" spans="1:13" x14ac:dyDescent="0.25">
      <c r="A120" t="s">
        <v>7</v>
      </c>
      <c r="B120" t="s">
        <v>8</v>
      </c>
      <c r="C120" t="s">
        <v>14</v>
      </c>
      <c r="D120" t="s">
        <v>15</v>
      </c>
      <c r="E120" cm="1">
        <f t="array" ref="E120">_xlfn.IFS(A120="Female",0,A120="Male",1)</f>
        <v>0</v>
      </c>
      <c r="F120" cm="1">
        <f t="array" ref="F120">_xlfn.IFS(B120="No",0,B120="Yes",1)</f>
        <v>0</v>
      </c>
      <c r="G120" cm="1">
        <f t="array" ref="G120">_xlfn.IFS(C120="Thur",1,C120="Fri",2,C120="Sat",3,C120="Sun",4)</f>
        <v>1</v>
      </c>
      <c r="H120" cm="1">
        <f t="array" ref="H120">_xlfn.IFS(D120="Dinner",1,D120="Lunch",2)</f>
        <v>2</v>
      </c>
      <c r="I120">
        <v>2</v>
      </c>
      <c r="J120">
        <v>12.43</v>
      </c>
      <c r="K120">
        <v>1.8</v>
      </c>
      <c r="L120" s="7">
        <f t="shared" si="2"/>
        <v>2.2083392456344244</v>
      </c>
      <c r="M120" s="9">
        <f t="shared" si="3"/>
        <v>0.40833924563442436</v>
      </c>
    </row>
    <row r="121" spans="1:13" x14ac:dyDescent="0.25">
      <c r="A121" t="s">
        <v>7</v>
      </c>
      <c r="B121" t="s">
        <v>8</v>
      </c>
      <c r="C121" t="s">
        <v>14</v>
      </c>
      <c r="D121" t="s">
        <v>15</v>
      </c>
      <c r="E121" cm="1">
        <f t="array" ref="E121">_xlfn.IFS(A121="Female",0,A121="Male",1)</f>
        <v>0</v>
      </c>
      <c r="F121" cm="1">
        <f t="array" ref="F121">_xlfn.IFS(B121="No",0,B121="Yes",1)</f>
        <v>0</v>
      </c>
      <c r="G121" cm="1">
        <f t="array" ref="G121">_xlfn.IFS(C121="Thur",1,C121="Fri",2,C121="Sat",3,C121="Sun",4)</f>
        <v>1</v>
      </c>
      <c r="H121" cm="1">
        <f t="array" ref="H121">_xlfn.IFS(D121="Dinner",1,D121="Lunch",2)</f>
        <v>2</v>
      </c>
      <c r="I121">
        <v>4</v>
      </c>
      <c r="J121">
        <v>24.08</v>
      </c>
      <c r="K121">
        <v>2.92</v>
      </c>
      <c r="L121" s="7">
        <f t="shared" si="2"/>
        <v>3.6722575313035097</v>
      </c>
      <c r="M121" s="9">
        <f t="shared" si="3"/>
        <v>0.75225753130350981</v>
      </c>
    </row>
    <row r="122" spans="1:13" x14ac:dyDescent="0.25">
      <c r="A122" t="s">
        <v>11</v>
      </c>
      <c r="B122" t="s">
        <v>8</v>
      </c>
      <c r="C122" t="s">
        <v>14</v>
      </c>
      <c r="D122" t="s">
        <v>15</v>
      </c>
      <c r="E122" cm="1">
        <f t="array" ref="E122">_xlfn.IFS(A122="Female",0,A122="Male",1)</f>
        <v>1</v>
      </c>
      <c r="F122" cm="1">
        <f t="array" ref="F122">_xlfn.IFS(B122="No",0,B122="Yes",1)</f>
        <v>0</v>
      </c>
      <c r="G122" cm="1">
        <f t="array" ref="G122">_xlfn.IFS(C122="Thur",1,C122="Fri",2,C122="Sat",3,C122="Sun",4)</f>
        <v>1</v>
      </c>
      <c r="H122" cm="1">
        <f t="array" ref="H122">_xlfn.IFS(D122="Dinner",1,D122="Lunch",2)</f>
        <v>2</v>
      </c>
      <c r="I122">
        <v>2</v>
      </c>
      <c r="J122">
        <v>11.69</v>
      </c>
      <c r="K122">
        <v>2.31</v>
      </c>
      <c r="L122" s="7">
        <f t="shared" si="2"/>
        <v>2.1397875732195413</v>
      </c>
      <c r="M122" s="9">
        <f t="shared" si="3"/>
        <v>-0.17021242678045878</v>
      </c>
    </row>
    <row r="123" spans="1:13" x14ac:dyDescent="0.25">
      <c r="A123" t="s">
        <v>7</v>
      </c>
      <c r="B123" t="s">
        <v>8</v>
      </c>
      <c r="C123" t="s">
        <v>14</v>
      </c>
      <c r="D123" t="s">
        <v>15</v>
      </c>
      <c r="E123" cm="1">
        <f t="array" ref="E123">_xlfn.IFS(A123="Female",0,A123="Male",1)</f>
        <v>0</v>
      </c>
      <c r="F123" cm="1">
        <f t="array" ref="F123">_xlfn.IFS(B123="No",0,B123="Yes",1)</f>
        <v>0</v>
      </c>
      <c r="G123" cm="1">
        <f t="array" ref="G123">_xlfn.IFS(C123="Thur",1,C123="Fri",2,C123="Sat",3,C123="Sun",4)</f>
        <v>1</v>
      </c>
      <c r="H123" cm="1">
        <f t="array" ref="H123">_xlfn.IFS(D123="Dinner",1,D123="Lunch",2)</f>
        <v>2</v>
      </c>
      <c r="I123">
        <v>2</v>
      </c>
      <c r="J123">
        <v>13.42</v>
      </c>
      <c r="K123">
        <v>1.68</v>
      </c>
      <c r="L123" s="7">
        <f t="shared" si="2"/>
        <v>2.3000502668381202</v>
      </c>
      <c r="M123" s="9">
        <f t="shared" si="3"/>
        <v>0.62005026683812026</v>
      </c>
    </row>
    <row r="124" spans="1:13" x14ac:dyDescent="0.25">
      <c r="A124" t="s">
        <v>11</v>
      </c>
      <c r="B124" t="s">
        <v>8</v>
      </c>
      <c r="C124" t="s">
        <v>14</v>
      </c>
      <c r="D124" t="s">
        <v>15</v>
      </c>
      <c r="E124" cm="1">
        <f t="array" ref="E124">_xlfn.IFS(A124="Female",0,A124="Male",1)</f>
        <v>1</v>
      </c>
      <c r="F124" cm="1">
        <f t="array" ref="F124">_xlfn.IFS(B124="No",0,B124="Yes",1)</f>
        <v>0</v>
      </c>
      <c r="G124" cm="1">
        <f t="array" ref="G124">_xlfn.IFS(C124="Thur",1,C124="Fri",2,C124="Sat",3,C124="Sun",4)</f>
        <v>1</v>
      </c>
      <c r="H124" cm="1">
        <f t="array" ref="H124">_xlfn.IFS(D124="Dinner",1,D124="Lunch",2)</f>
        <v>2</v>
      </c>
      <c r="I124">
        <v>2</v>
      </c>
      <c r="J124">
        <v>14.26</v>
      </c>
      <c r="K124">
        <v>2.5</v>
      </c>
      <c r="L124" s="7">
        <f t="shared" si="2"/>
        <v>2.3778656787685284</v>
      </c>
      <c r="M124" s="9">
        <f t="shared" si="3"/>
        <v>-0.12213432123147161</v>
      </c>
    </row>
    <row r="125" spans="1:13" x14ac:dyDescent="0.25">
      <c r="A125" t="s">
        <v>11</v>
      </c>
      <c r="B125" t="s">
        <v>8</v>
      </c>
      <c r="C125" t="s">
        <v>14</v>
      </c>
      <c r="D125" t="s">
        <v>15</v>
      </c>
      <c r="E125" cm="1">
        <f t="array" ref="E125">_xlfn.IFS(A125="Female",0,A125="Male",1)</f>
        <v>1</v>
      </c>
      <c r="F125" cm="1">
        <f t="array" ref="F125">_xlfn.IFS(B125="No",0,B125="Yes",1)</f>
        <v>0</v>
      </c>
      <c r="G125" cm="1">
        <f t="array" ref="G125">_xlfn.IFS(C125="Thur",1,C125="Fri",2,C125="Sat",3,C125="Sun",4)</f>
        <v>1</v>
      </c>
      <c r="H125" cm="1">
        <f t="array" ref="H125">_xlfn.IFS(D125="Dinner",1,D125="Lunch",2)</f>
        <v>2</v>
      </c>
      <c r="I125">
        <v>2</v>
      </c>
      <c r="J125">
        <v>15.95</v>
      </c>
      <c r="K125">
        <v>2</v>
      </c>
      <c r="L125" s="7">
        <f t="shared" si="2"/>
        <v>2.5344228765808978</v>
      </c>
      <c r="M125" s="9">
        <f t="shared" si="3"/>
        <v>0.53442287658089782</v>
      </c>
    </row>
    <row r="126" spans="1:13" x14ac:dyDescent="0.25">
      <c r="A126" t="s">
        <v>7</v>
      </c>
      <c r="B126" t="s">
        <v>8</v>
      </c>
      <c r="C126" t="s">
        <v>14</v>
      </c>
      <c r="D126" t="s">
        <v>15</v>
      </c>
      <c r="E126" cm="1">
        <f t="array" ref="E126">_xlfn.IFS(A126="Female",0,A126="Male",1)</f>
        <v>0</v>
      </c>
      <c r="F126" cm="1">
        <f t="array" ref="F126">_xlfn.IFS(B126="No",0,B126="Yes",1)</f>
        <v>0</v>
      </c>
      <c r="G126" cm="1">
        <f t="array" ref="G126">_xlfn.IFS(C126="Thur",1,C126="Fri",2,C126="Sat",3,C126="Sun",4)</f>
        <v>1</v>
      </c>
      <c r="H126" cm="1">
        <f t="array" ref="H126">_xlfn.IFS(D126="Dinner",1,D126="Lunch",2)</f>
        <v>2</v>
      </c>
      <c r="I126">
        <v>2</v>
      </c>
      <c r="J126">
        <v>12.48</v>
      </c>
      <c r="K126">
        <v>2.52</v>
      </c>
      <c r="L126" s="7">
        <f t="shared" si="2"/>
        <v>2.2129711153921869</v>
      </c>
      <c r="M126" s="9">
        <f t="shared" si="3"/>
        <v>-0.30702888460781308</v>
      </c>
    </row>
    <row r="127" spans="1:13" x14ac:dyDescent="0.25">
      <c r="A127" t="s">
        <v>7</v>
      </c>
      <c r="B127" t="s">
        <v>8</v>
      </c>
      <c r="C127" t="s">
        <v>14</v>
      </c>
      <c r="D127" t="s">
        <v>15</v>
      </c>
      <c r="E127" cm="1">
        <f t="array" ref="E127">_xlfn.IFS(A127="Female",0,A127="Male",1)</f>
        <v>0</v>
      </c>
      <c r="F127" cm="1">
        <f t="array" ref="F127">_xlfn.IFS(B127="No",0,B127="Yes",1)</f>
        <v>0</v>
      </c>
      <c r="G127" cm="1">
        <f t="array" ref="G127">_xlfn.IFS(C127="Thur",1,C127="Fri",2,C127="Sat",3,C127="Sun",4)</f>
        <v>1</v>
      </c>
      <c r="H127" cm="1">
        <f t="array" ref="H127">_xlfn.IFS(D127="Dinner",1,D127="Lunch",2)</f>
        <v>2</v>
      </c>
      <c r="I127">
        <v>6</v>
      </c>
      <c r="J127">
        <v>29.8</v>
      </c>
      <c r="K127">
        <v>4.2</v>
      </c>
      <c r="L127" s="7">
        <f t="shared" si="2"/>
        <v>4.5868360637019752</v>
      </c>
      <c r="M127" s="9">
        <f t="shared" si="3"/>
        <v>0.38683606370197499</v>
      </c>
    </row>
    <row r="128" spans="1:13" x14ac:dyDescent="0.25">
      <c r="A128" t="s">
        <v>11</v>
      </c>
      <c r="B128" t="s">
        <v>8</v>
      </c>
      <c r="C128" t="s">
        <v>14</v>
      </c>
      <c r="D128" t="s">
        <v>15</v>
      </c>
      <c r="E128" cm="1">
        <f t="array" ref="E128">_xlfn.IFS(A128="Female",0,A128="Male",1)</f>
        <v>1</v>
      </c>
      <c r="F128" cm="1">
        <f t="array" ref="F128">_xlfn.IFS(B128="No",0,B128="Yes",1)</f>
        <v>0</v>
      </c>
      <c r="G128" cm="1">
        <f t="array" ref="G128">_xlfn.IFS(C128="Thur",1,C128="Fri",2,C128="Sat",3,C128="Sun",4)</f>
        <v>1</v>
      </c>
      <c r="H128" cm="1">
        <f t="array" ref="H128">_xlfn.IFS(D128="Dinner",1,D128="Lunch",2)</f>
        <v>2</v>
      </c>
      <c r="I128">
        <v>2</v>
      </c>
      <c r="J128">
        <v>8.52</v>
      </c>
      <c r="K128">
        <v>1.48</v>
      </c>
      <c r="L128" s="7">
        <f t="shared" si="2"/>
        <v>1.8461270305774051</v>
      </c>
      <c r="M128" s="9">
        <f t="shared" si="3"/>
        <v>0.36612703057740514</v>
      </c>
    </row>
    <row r="129" spans="1:13" x14ac:dyDescent="0.25">
      <c r="A129" t="s">
        <v>7</v>
      </c>
      <c r="B129" t="s">
        <v>8</v>
      </c>
      <c r="C129" t="s">
        <v>14</v>
      </c>
      <c r="D129" t="s">
        <v>15</v>
      </c>
      <c r="E129" cm="1">
        <f t="array" ref="E129">_xlfn.IFS(A129="Female",0,A129="Male",1)</f>
        <v>0</v>
      </c>
      <c r="F129" cm="1">
        <f t="array" ref="F129">_xlfn.IFS(B129="No",0,B129="Yes",1)</f>
        <v>0</v>
      </c>
      <c r="G129" cm="1">
        <f t="array" ref="G129">_xlfn.IFS(C129="Thur",1,C129="Fri",2,C129="Sat",3,C129="Sun",4)</f>
        <v>1</v>
      </c>
      <c r="H129" cm="1">
        <f t="array" ref="H129">_xlfn.IFS(D129="Dinner",1,D129="Lunch",2)</f>
        <v>2</v>
      </c>
      <c r="I129">
        <v>2</v>
      </c>
      <c r="J129">
        <v>14.52</v>
      </c>
      <c r="K129">
        <v>2</v>
      </c>
      <c r="L129" s="7">
        <f t="shared" si="2"/>
        <v>2.4019514015088932</v>
      </c>
      <c r="M129" s="9">
        <f t="shared" si="3"/>
        <v>0.40195140150889319</v>
      </c>
    </row>
    <row r="130" spans="1:13" x14ac:dyDescent="0.25">
      <c r="A130" t="s">
        <v>7</v>
      </c>
      <c r="B130" t="s">
        <v>8</v>
      </c>
      <c r="C130" t="s">
        <v>14</v>
      </c>
      <c r="D130" t="s">
        <v>15</v>
      </c>
      <c r="E130" cm="1">
        <f t="array" ref="E130">_xlfn.IFS(A130="Female",0,A130="Male",1)</f>
        <v>0</v>
      </c>
      <c r="F130" cm="1">
        <f t="array" ref="F130">_xlfn.IFS(B130="No",0,B130="Yes",1)</f>
        <v>0</v>
      </c>
      <c r="G130" cm="1">
        <f t="array" ref="G130">_xlfn.IFS(C130="Thur",1,C130="Fri",2,C130="Sat",3,C130="Sun",4)</f>
        <v>1</v>
      </c>
      <c r="H130" cm="1">
        <f t="array" ref="H130">_xlfn.IFS(D130="Dinner",1,D130="Lunch",2)</f>
        <v>2</v>
      </c>
      <c r="I130">
        <v>2</v>
      </c>
      <c r="J130">
        <v>11.38</v>
      </c>
      <c r="K130">
        <v>2</v>
      </c>
      <c r="L130" s="7">
        <f t="shared" si="2"/>
        <v>2.1110699807214144</v>
      </c>
      <c r="M130" s="9">
        <f t="shared" si="3"/>
        <v>0.11106998072141439</v>
      </c>
    </row>
    <row r="131" spans="1:13" x14ac:dyDescent="0.25">
      <c r="A131" t="s">
        <v>11</v>
      </c>
      <c r="B131" t="s">
        <v>8</v>
      </c>
      <c r="C131" t="s">
        <v>14</v>
      </c>
      <c r="D131" t="s">
        <v>15</v>
      </c>
      <c r="E131" cm="1">
        <f t="array" ref="E131">_xlfn.IFS(A131="Female",0,A131="Male",1)</f>
        <v>1</v>
      </c>
      <c r="F131" cm="1">
        <f t="array" ref="F131">_xlfn.IFS(B131="No",0,B131="Yes",1)</f>
        <v>0</v>
      </c>
      <c r="G131" cm="1">
        <f t="array" ref="G131">_xlfn.IFS(C131="Thur",1,C131="Fri",2,C131="Sat",3,C131="Sun",4)</f>
        <v>1</v>
      </c>
      <c r="H131" cm="1">
        <f t="array" ref="H131">_xlfn.IFS(D131="Dinner",1,D131="Lunch",2)</f>
        <v>2</v>
      </c>
      <c r="I131">
        <v>3</v>
      </c>
      <c r="J131">
        <v>22.82</v>
      </c>
      <c r="K131">
        <v>2.1800000000000002</v>
      </c>
      <c r="L131" s="7">
        <f t="shared" ref="L131:L194" si="4">0.672163791744246+(I131*0.192346316055223)+(J131*0.092637395155248)</f>
        <v>3.3631880973526744</v>
      </c>
      <c r="M131" s="9">
        <f t="shared" ref="M131:M194" si="5">L131-K131</f>
        <v>1.1831880973526743</v>
      </c>
    </row>
    <row r="132" spans="1:13" x14ac:dyDescent="0.25">
      <c r="A132" t="s">
        <v>11</v>
      </c>
      <c r="B132" t="s">
        <v>8</v>
      </c>
      <c r="C132" t="s">
        <v>14</v>
      </c>
      <c r="D132" t="s">
        <v>15</v>
      </c>
      <c r="E132" cm="1">
        <f t="array" ref="E132">_xlfn.IFS(A132="Female",0,A132="Male",1)</f>
        <v>1</v>
      </c>
      <c r="F132" cm="1">
        <f t="array" ref="F132">_xlfn.IFS(B132="No",0,B132="Yes",1)</f>
        <v>0</v>
      </c>
      <c r="G132" cm="1">
        <f t="array" ref="G132">_xlfn.IFS(C132="Thur",1,C132="Fri",2,C132="Sat",3,C132="Sun",4)</f>
        <v>1</v>
      </c>
      <c r="H132" cm="1">
        <f t="array" ref="H132">_xlfn.IFS(D132="Dinner",1,D132="Lunch",2)</f>
        <v>2</v>
      </c>
      <c r="I132">
        <v>2</v>
      </c>
      <c r="J132">
        <v>19.079999999999998</v>
      </c>
      <c r="K132">
        <v>1.5</v>
      </c>
      <c r="L132" s="7">
        <f t="shared" si="4"/>
        <v>2.824377923416824</v>
      </c>
      <c r="M132" s="9">
        <f t="shared" si="5"/>
        <v>1.324377923416824</v>
      </c>
    </row>
    <row r="133" spans="1:13" x14ac:dyDescent="0.25">
      <c r="A133" t="s">
        <v>7</v>
      </c>
      <c r="B133" t="s">
        <v>8</v>
      </c>
      <c r="C133" t="s">
        <v>14</v>
      </c>
      <c r="D133" t="s">
        <v>15</v>
      </c>
      <c r="E133" cm="1">
        <f t="array" ref="E133">_xlfn.IFS(A133="Female",0,A133="Male",1)</f>
        <v>0</v>
      </c>
      <c r="F133" cm="1">
        <f t="array" ref="F133">_xlfn.IFS(B133="No",0,B133="Yes",1)</f>
        <v>0</v>
      </c>
      <c r="G133" cm="1">
        <f t="array" ref="G133">_xlfn.IFS(C133="Thur",1,C133="Fri",2,C133="Sat",3,C133="Sun",4)</f>
        <v>1</v>
      </c>
      <c r="H133" cm="1">
        <f t="array" ref="H133">_xlfn.IFS(D133="Dinner",1,D133="Lunch",2)</f>
        <v>2</v>
      </c>
      <c r="I133">
        <v>2</v>
      </c>
      <c r="J133">
        <v>20.27</v>
      </c>
      <c r="K133">
        <v>2.83</v>
      </c>
      <c r="L133" s="7">
        <f t="shared" si="4"/>
        <v>2.9346164236515691</v>
      </c>
      <c r="M133" s="9">
        <f t="shared" si="5"/>
        <v>0.10461642365156898</v>
      </c>
    </row>
    <row r="134" spans="1:13" x14ac:dyDescent="0.25">
      <c r="A134" t="s">
        <v>7</v>
      </c>
      <c r="B134" t="s">
        <v>8</v>
      </c>
      <c r="C134" t="s">
        <v>14</v>
      </c>
      <c r="D134" t="s">
        <v>15</v>
      </c>
      <c r="E134" cm="1">
        <f t="array" ref="E134">_xlfn.IFS(A134="Female",0,A134="Male",1)</f>
        <v>0</v>
      </c>
      <c r="F134" cm="1">
        <f t="array" ref="F134">_xlfn.IFS(B134="No",0,B134="Yes",1)</f>
        <v>0</v>
      </c>
      <c r="G134" cm="1">
        <f t="array" ref="G134">_xlfn.IFS(C134="Thur",1,C134="Fri",2,C134="Sat",3,C134="Sun",4)</f>
        <v>1</v>
      </c>
      <c r="H134" cm="1">
        <f t="array" ref="H134">_xlfn.IFS(D134="Dinner",1,D134="Lunch",2)</f>
        <v>2</v>
      </c>
      <c r="I134">
        <v>2</v>
      </c>
      <c r="J134">
        <v>11.17</v>
      </c>
      <c r="K134">
        <v>1.5</v>
      </c>
      <c r="L134" s="7">
        <f t="shared" si="4"/>
        <v>2.0916161277388126</v>
      </c>
      <c r="M134" s="9">
        <f t="shared" si="5"/>
        <v>0.59161612773881256</v>
      </c>
    </row>
    <row r="135" spans="1:13" x14ac:dyDescent="0.25">
      <c r="A135" t="s">
        <v>7</v>
      </c>
      <c r="B135" t="s">
        <v>8</v>
      </c>
      <c r="C135" t="s">
        <v>14</v>
      </c>
      <c r="D135" t="s">
        <v>15</v>
      </c>
      <c r="E135" cm="1">
        <f t="array" ref="E135">_xlfn.IFS(A135="Female",0,A135="Male",1)</f>
        <v>0</v>
      </c>
      <c r="F135" cm="1">
        <f t="array" ref="F135">_xlfn.IFS(B135="No",0,B135="Yes",1)</f>
        <v>0</v>
      </c>
      <c r="G135" cm="1">
        <f t="array" ref="G135">_xlfn.IFS(C135="Thur",1,C135="Fri",2,C135="Sat",3,C135="Sun",4)</f>
        <v>1</v>
      </c>
      <c r="H135" cm="1">
        <f t="array" ref="H135">_xlfn.IFS(D135="Dinner",1,D135="Lunch",2)</f>
        <v>2</v>
      </c>
      <c r="I135">
        <v>2</v>
      </c>
      <c r="J135">
        <v>12.26</v>
      </c>
      <c r="K135">
        <v>2</v>
      </c>
      <c r="L135" s="7">
        <f t="shared" si="4"/>
        <v>2.1925908884580325</v>
      </c>
      <c r="M135" s="9">
        <f t="shared" si="5"/>
        <v>0.19259088845803252</v>
      </c>
    </row>
    <row r="136" spans="1:13" x14ac:dyDescent="0.25">
      <c r="A136" t="s">
        <v>7</v>
      </c>
      <c r="B136" t="s">
        <v>8</v>
      </c>
      <c r="C136" t="s">
        <v>14</v>
      </c>
      <c r="D136" t="s">
        <v>15</v>
      </c>
      <c r="E136" cm="1">
        <f t="array" ref="E136">_xlfn.IFS(A136="Female",0,A136="Male",1)</f>
        <v>0</v>
      </c>
      <c r="F136" cm="1">
        <f t="array" ref="F136">_xlfn.IFS(B136="No",0,B136="Yes",1)</f>
        <v>0</v>
      </c>
      <c r="G136" cm="1">
        <f t="array" ref="G136">_xlfn.IFS(C136="Thur",1,C136="Fri",2,C136="Sat",3,C136="Sun",4)</f>
        <v>1</v>
      </c>
      <c r="H136" cm="1">
        <f t="array" ref="H136">_xlfn.IFS(D136="Dinner",1,D136="Lunch",2)</f>
        <v>2</v>
      </c>
      <c r="I136">
        <v>2</v>
      </c>
      <c r="J136">
        <v>18.260000000000002</v>
      </c>
      <c r="K136">
        <v>3.25</v>
      </c>
      <c r="L136" s="7">
        <f t="shared" si="4"/>
        <v>2.748415259389521</v>
      </c>
      <c r="M136" s="9">
        <f t="shared" si="5"/>
        <v>-0.50158474061047897</v>
      </c>
    </row>
    <row r="137" spans="1:13" x14ac:dyDescent="0.25">
      <c r="A137" t="s">
        <v>7</v>
      </c>
      <c r="B137" t="s">
        <v>8</v>
      </c>
      <c r="C137" t="s">
        <v>14</v>
      </c>
      <c r="D137" t="s">
        <v>15</v>
      </c>
      <c r="E137" cm="1">
        <f t="array" ref="E137">_xlfn.IFS(A137="Female",0,A137="Male",1)</f>
        <v>0</v>
      </c>
      <c r="F137" cm="1">
        <f t="array" ref="F137">_xlfn.IFS(B137="No",0,B137="Yes",1)</f>
        <v>0</v>
      </c>
      <c r="G137" cm="1">
        <f t="array" ref="G137">_xlfn.IFS(C137="Thur",1,C137="Fri",2,C137="Sat",3,C137="Sun",4)</f>
        <v>1</v>
      </c>
      <c r="H137" cm="1">
        <f t="array" ref="H137">_xlfn.IFS(D137="Dinner",1,D137="Lunch",2)</f>
        <v>2</v>
      </c>
      <c r="I137">
        <v>2</v>
      </c>
      <c r="J137">
        <v>8.51</v>
      </c>
      <c r="K137">
        <v>1.25</v>
      </c>
      <c r="L137" s="7">
        <f t="shared" si="4"/>
        <v>1.8452006566258525</v>
      </c>
      <c r="M137" s="9">
        <f t="shared" si="5"/>
        <v>0.59520065662585253</v>
      </c>
    </row>
    <row r="138" spans="1:13" x14ac:dyDescent="0.25">
      <c r="A138" t="s">
        <v>7</v>
      </c>
      <c r="B138" t="s">
        <v>8</v>
      </c>
      <c r="C138" t="s">
        <v>14</v>
      </c>
      <c r="D138" t="s">
        <v>15</v>
      </c>
      <c r="E138" cm="1">
        <f t="array" ref="E138">_xlfn.IFS(A138="Female",0,A138="Male",1)</f>
        <v>0</v>
      </c>
      <c r="F138" cm="1">
        <f t="array" ref="F138">_xlfn.IFS(B138="No",0,B138="Yes",1)</f>
        <v>0</v>
      </c>
      <c r="G138" cm="1">
        <f t="array" ref="G138">_xlfn.IFS(C138="Thur",1,C138="Fri",2,C138="Sat",3,C138="Sun",4)</f>
        <v>1</v>
      </c>
      <c r="H138" cm="1">
        <f t="array" ref="H138">_xlfn.IFS(D138="Dinner",1,D138="Lunch",2)</f>
        <v>2</v>
      </c>
      <c r="I138">
        <v>2</v>
      </c>
      <c r="J138">
        <v>10.33</v>
      </c>
      <c r="K138">
        <v>2</v>
      </c>
      <c r="L138" s="7">
        <f t="shared" si="4"/>
        <v>2.0138007158084039</v>
      </c>
      <c r="M138" s="9">
        <f t="shared" si="5"/>
        <v>1.3800715808403918E-2</v>
      </c>
    </row>
    <row r="139" spans="1:13" x14ac:dyDescent="0.25">
      <c r="A139" t="s">
        <v>7</v>
      </c>
      <c r="B139" t="s">
        <v>8</v>
      </c>
      <c r="C139" t="s">
        <v>14</v>
      </c>
      <c r="D139" t="s">
        <v>15</v>
      </c>
      <c r="E139" cm="1">
        <f t="array" ref="E139">_xlfn.IFS(A139="Female",0,A139="Male",1)</f>
        <v>0</v>
      </c>
      <c r="F139" cm="1">
        <f t="array" ref="F139">_xlfn.IFS(B139="No",0,B139="Yes",1)</f>
        <v>0</v>
      </c>
      <c r="G139" cm="1">
        <f t="array" ref="G139">_xlfn.IFS(C139="Thur",1,C139="Fri",2,C139="Sat",3,C139="Sun",4)</f>
        <v>1</v>
      </c>
      <c r="H139" cm="1">
        <f t="array" ref="H139">_xlfn.IFS(D139="Dinner",1,D139="Lunch",2)</f>
        <v>2</v>
      </c>
      <c r="I139">
        <v>2</v>
      </c>
      <c r="J139">
        <v>14.15</v>
      </c>
      <c r="K139">
        <v>2</v>
      </c>
      <c r="L139" s="7">
        <f t="shared" si="4"/>
        <v>2.3676755653014512</v>
      </c>
      <c r="M139" s="9">
        <f t="shared" si="5"/>
        <v>0.36767556530145118</v>
      </c>
    </row>
    <row r="140" spans="1:13" x14ac:dyDescent="0.25">
      <c r="A140" t="s">
        <v>11</v>
      </c>
      <c r="B140" t="s">
        <v>13</v>
      </c>
      <c r="C140" t="s">
        <v>14</v>
      </c>
      <c r="D140" t="s">
        <v>15</v>
      </c>
      <c r="E140" cm="1">
        <f t="array" ref="E140">_xlfn.IFS(A140="Female",0,A140="Male",1)</f>
        <v>1</v>
      </c>
      <c r="F140" cm="1">
        <f t="array" ref="F140">_xlfn.IFS(B140="No",0,B140="Yes",1)</f>
        <v>1</v>
      </c>
      <c r="G140" cm="1">
        <f t="array" ref="G140">_xlfn.IFS(C140="Thur",1,C140="Fri",2,C140="Sat",3,C140="Sun",4)</f>
        <v>1</v>
      </c>
      <c r="H140" cm="1">
        <f t="array" ref="H140">_xlfn.IFS(D140="Dinner",1,D140="Lunch",2)</f>
        <v>2</v>
      </c>
      <c r="I140">
        <v>2</v>
      </c>
      <c r="J140">
        <v>16</v>
      </c>
      <c r="K140">
        <v>2</v>
      </c>
      <c r="L140" s="7">
        <f t="shared" si="4"/>
        <v>2.5390547463386604</v>
      </c>
      <c r="M140" s="9">
        <f t="shared" si="5"/>
        <v>0.53905474633866035</v>
      </c>
    </row>
    <row r="141" spans="1:13" x14ac:dyDescent="0.25">
      <c r="A141" t="s">
        <v>7</v>
      </c>
      <c r="B141" t="s">
        <v>8</v>
      </c>
      <c r="C141" t="s">
        <v>14</v>
      </c>
      <c r="D141" t="s">
        <v>15</v>
      </c>
      <c r="E141" cm="1">
        <f t="array" ref="E141">_xlfn.IFS(A141="Female",0,A141="Male",1)</f>
        <v>0</v>
      </c>
      <c r="F141" cm="1">
        <f t="array" ref="F141">_xlfn.IFS(B141="No",0,B141="Yes",1)</f>
        <v>0</v>
      </c>
      <c r="G141" cm="1">
        <f t="array" ref="G141">_xlfn.IFS(C141="Thur",1,C141="Fri",2,C141="Sat",3,C141="Sun",4)</f>
        <v>1</v>
      </c>
      <c r="H141" cm="1">
        <f t="array" ref="H141">_xlfn.IFS(D141="Dinner",1,D141="Lunch",2)</f>
        <v>2</v>
      </c>
      <c r="I141">
        <v>2</v>
      </c>
      <c r="J141">
        <v>13.16</v>
      </c>
      <c r="K141">
        <v>2.75</v>
      </c>
      <c r="L141" s="7">
        <f t="shared" si="4"/>
        <v>2.2759645440977558</v>
      </c>
      <c r="M141" s="9">
        <f t="shared" si="5"/>
        <v>-0.47403545590224416</v>
      </c>
    </row>
    <row r="142" spans="1:13" x14ac:dyDescent="0.25">
      <c r="A142" t="s">
        <v>7</v>
      </c>
      <c r="B142" t="s">
        <v>8</v>
      </c>
      <c r="C142" t="s">
        <v>14</v>
      </c>
      <c r="D142" t="s">
        <v>15</v>
      </c>
      <c r="E142" cm="1">
        <f t="array" ref="E142">_xlfn.IFS(A142="Female",0,A142="Male",1)</f>
        <v>0</v>
      </c>
      <c r="F142" cm="1">
        <f t="array" ref="F142">_xlfn.IFS(B142="No",0,B142="Yes",1)</f>
        <v>0</v>
      </c>
      <c r="G142" cm="1">
        <f t="array" ref="G142">_xlfn.IFS(C142="Thur",1,C142="Fri",2,C142="Sat",3,C142="Sun",4)</f>
        <v>1</v>
      </c>
      <c r="H142" cm="1">
        <f t="array" ref="H142">_xlfn.IFS(D142="Dinner",1,D142="Lunch",2)</f>
        <v>2</v>
      </c>
      <c r="I142">
        <v>2</v>
      </c>
      <c r="J142">
        <v>17.47</v>
      </c>
      <c r="K142">
        <v>3.5</v>
      </c>
      <c r="L142" s="7">
        <f t="shared" si="4"/>
        <v>2.6752317172168745</v>
      </c>
      <c r="M142" s="9">
        <f t="shared" si="5"/>
        <v>-0.82476828278312553</v>
      </c>
    </row>
    <row r="143" spans="1:13" x14ac:dyDescent="0.25">
      <c r="A143" t="s">
        <v>11</v>
      </c>
      <c r="B143" t="s">
        <v>8</v>
      </c>
      <c r="C143" t="s">
        <v>14</v>
      </c>
      <c r="D143" t="s">
        <v>15</v>
      </c>
      <c r="E143" cm="1">
        <f t="array" ref="E143">_xlfn.IFS(A143="Female",0,A143="Male",1)</f>
        <v>1</v>
      </c>
      <c r="F143" cm="1">
        <f t="array" ref="F143">_xlfn.IFS(B143="No",0,B143="Yes",1)</f>
        <v>0</v>
      </c>
      <c r="G143" cm="1">
        <f t="array" ref="G143">_xlfn.IFS(C143="Thur",1,C143="Fri",2,C143="Sat",3,C143="Sun",4)</f>
        <v>1</v>
      </c>
      <c r="H143" cm="1">
        <f t="array" ref="H143">_xlfn.IFS(D143="Dinner",1,D143="Lunch",2)</f>
        <v>2</v>
      </c>
      <c r="I143">
        <v>6</v>
      </c>
      <c r="J143">
        <v>34.299999999999997</v>
      </c>
      <c r="K143">
        <v>6.7</v>
      </c>
      <c r="L143" s="7">
        <f t="shared" si="4"/>
        <v>5.0037043419005904</v>
      </c>
      <c r="M143" s="9">
        <f t="shared" si="5"/>
        <v>-1.6962956580994097</v>
      </c>
    </row>
    <row r="144" spans="1:13" x14ac:dyDescent="0.25">
      <c r="A144" t="s">
        <v>11</v>
      </c>
      <c r="B144" t="s">
        <v>8</v>
      </c>
      <c r="C144" t="s">
        <v>14</v>
      </c>
      <c r="D144" t="s">
        <v>15</v>
      </c>
      <c r="E144" cm="1">
        <f t="array" ref="E144">_xlfn.IFS(A144="Female",0,A144="Male",1)</f>
        <v>1</v>
      </c>
      <c r="F144" cm="1">
        <f t="array" ref="F144">_xlfn.IFS(B144="No",0,B144="Yes",1)</f>
        <v>0</v>
      </c>
      <c r="G144" cm="1">
        <f t="array" ref="G144">_xlfn.IFS(C144="Thur",1,C144="Fri",2,C144="Sat",3,C144="Sun",4)</f>
        <v>1</v>
      </c>
      <c r="H144" cm="1">
        <f t="array" ref="H144">_xlfn.IFS(D144="Dinner",1,D144="Lunch",2)</f>
        <v>2</v>
      </c>
      <c r="I144">
        <v>5</v>
      </c>
      <c r="J144">
        <v>41.19</v>
      </c>
      <c r="K144">
        <v>5</v>
      </c>
      <c r="L144" s="7">
        <f t="shared" si="4"/>
        <v>5.4496296784650262</v>
      </c>
      <c r="M144" s="9">
        <f t="shared" si="5"/>
        <v>0.44962967846502622</v>
      </c>
    </row>
    <row r="145" spans="1:13" x14ac:dyDescent="0.25">
      <c r="A145" t="s">
        <v>7</v>
      </c>
      <c r="B145" t="s">
        <v>8</v>
      </c>
      <c r="C145" t="s">
        <v>14</v>
      </c>
      <c r="D145" t="s">
        <v>15</v>
      </c>
      <c r="E145" cm="1">
        <f t="array" ref="E145">_xlfn.IFS(A145="Female",0,A145="Male",1)</f>
        <v>0</v>
      </c>
      <c r="F145" cm="1">
        <f t="array" ref="F145">_xlfn.IFS(B145="No",0,B145="Yes",1)</f>
        <v>0</v>
      </c>
      <c r="G145" cm="1">
        <f t="array" ref="G145">_xlfn.IFS(C145="Thur",1,C145="Fri",2,C145="Sat",3,C145="Sun",4)</f>
        <v>1</v>
      </c>
      <c r="H145" cm="1">
        <f t="array" ref="H145">_xlfn.IFS(D145="Dinner",1,D145="Lunch",2)</f>
        <v>2</v>
      </c>
      <c r="I145">
        <v>6</v>
      </c>
      <c r="J145">
        <v>27.05</v>
      </c>
      <c r="K145">
        <v>5</v>
      </c>
      <c r="L145" s="7">
        <f t="shared" si="4"/>
        <v>4.3320832270250431</v>
      </c>
      <c r="M145" s="9">
        <f t="shared" si="5"/>
        <v>-0.66791677297495688</v>
      </c>
    </row>
    <row r="146" spans="1:13" x14ac:dyDescent="0.25">
      <c r="A146" t="s">
        <v>7</v>
      </c>
      <c r="B146" t="s">
        <v>8</v>
      </c>
      <c r="C146" t="s">
        <v>14</v>
      </c>
      <c r="D146" t="s">
        <v>15</v>
      </c>
      <c r="E146" cm="1">
        <f t="array" ref="E146">_xlfn.IFS(A146="Female",0,A146="Male",1)</f>
        <v>0</v>
      </c>
      <c r="F146" cm="1">
        <f t="array" ref="F146">_xlfn.IFS(B146="No",0,B146="Yes",1)</f>
        <v>0</v>
      </c>
      <c r="G146" cm="1">
        <f t="array" ref="G146">_xlfn.IFS(C146="Thur",1,C146="Fri",2,C146="Sat",3,C146="Sun",4)</f>
        <v>1</v>
      </c>
      <c r="H146" cm="1">
        <f t="array" ref="H146">_xlfn.IFS(D146="Dinner",1,D146="Lunch",2)</f>
        <v>2</v>
      </c>
      <c r="I146">
        <v>2</v>
      </c>
      <c r="J146">
        <v>16.43</v>
      </c>
      <c r="K146">
        <v>2.2999999999999998</v>
      </c>
      <c r="L146" s="7">
        <f t="shared" si="4"/>
        <v>2.578888826255417</v>
      </c>
      <c r="M146" s="9">
        <f t="shared" si="5"/>
        <v>0.27888882625541722</v>
      </c>
    </row>
    <row r="147" spans="1:13" x14ac:dyDescent="0.25">
      <c r="A147" t="s">
        <v>7</v>
      </c>
      <c r="B147" t="s">
        <v>8</v>
      </c>
      <c r="C147" t="s">
        <v>14</v>
      </c>
      <c r="D147" t="s">
        <v>15</v>
      </c>
      <c r="E147" cm="1">
        <f t="array" ref="E147">_xlfn.IFS(A147="Female",0,A147="Male",1)</f>
        <v>0</v>
      </c>
      <c r="F147" cm="1">
        <f t="array" ref="F147">_xlfn.IFS(B147="No",0,B147="Yes",1)</f>
        <v>0</v>
      </c>
      <c r="G147" cm="1">
        <f t="array" ref="G147">_xlfn.IFS(C147="Thur",1,C147="Fri",2,C147="Sat",3,C147="Sun",4)</f>
        <v>1</v>
      </c>
      <c r="H147" cm="1">
        <f t="array" ref="H147">_xlfn.IFS(D147="Dinner",1,D147="Lunch",2)</f>
        <v>2</v>
      </c>
      <c r="I147">
        <v>2</v>
      </c>
      <c r="J147">
        <v>8.35</v>
      </c>
      <c r="K147">
        <v>1.5</v>
      </c>
      <c r="L147" s="7">
        <f t="shared" si="4"/>
        <v>1.8303786734010128</v>
      </c>
      <c r="M147" s="9">
        <f t="shared" si="5"/>
        <v>0.33037867340101279</v>
      </c>
    </row>
    <row r="148" spans="1:13" x14ac:dyDescent="0.25">
      <c r="A148" t="s">
        <v>7</v>
      </c>
      <c r="B148" t="s">
        <v>8</v>
      </c>
      <c r="C148" t="s">
        <v>14</v>
      </c>
      <c r="D148" t="s">
        <v>15</v>
      </c>
      <c r="E148" cm="1">
        <f t="array" ref="E148">_xlfn.IFS(A148="Female",0,A148="Male",1)</f>
        <v>0</v>
      </c>
      <c r="F148" cm="1">
        <f t="array" ref="F148">_xlfn.IFS(B148="No",0,B148="Yes",1)</f>
        <v>0</v>
      </c>
      <c r="G148" cm="1">
        <f t="array" ref="G148">_xlfn.IFS(C148="Thur",1,C148="Fri",2,C148="Sat",3,C148="Sun",4)</f>
        <v>1</v>
      </c>
      <c r="H148" cm="1">
        <f t="array" ref="H148">_xlfn.IFS(D148="Dinner",1,D148="Lunch",2)</f>
        <v>2</v>
      </c>
      <c r="I148">
        <v>3</v>
      </c>
      <c r="J148">
        <v>18.64</v>
      </c>
      <c r="K148">
        <v>1.36</v>
      </c>
      <c r="L148" s="7">
        <f t="shared" si="4"/>
        <v>2.9759637856037378</v>
      </c>
      <c r="M148" s="9">
        <f t="shared" si="5"/>
        <v>1.6159637856037377</v>
      </c>
    </row>
    <row r="149" spans="1:13" x14ac:dyDescent="0.25">
      <c r="A149" t="s">
        <v>7</v>
      </c>
      <c r="B149" t="s">
        <v>8</v>
      </c>
      <c r="C149" t="s">
        <v>14</v>
      </c>
      <c r="D149" t="s">
        <v>15</v>
      </c>
      <c r="E149" cm="1">
        <f t="array" ref="E149">_xlfn.IFS(A149="Female",0,A149="Male",1)</f>
        <v>0</v>
      </c>
      <c r="F149" cm="1">
        <f t="array" ref="F149">_xlfn.IFS(B149="No",0,B149="Yes",1)</f>
        <v>0</v>
      </c>
      <c r="G149" cm="1">
        <f t="array" ref="G149">_xlfn.IFS(C149="Thur",1,C149="Fri",2,C149="Sat",3,C149="Sun",4)</f>
        <v>1</v>
      </c>
      <c r="H149" cm="1">
        <f t="array" ref="H149">_xlfn.IFS(D149="Dinner",1,D149="Lunch",2)</f>
        <v>2</v>
      </c>
      <c r="I149">
        <v>2</v>
      </c>
      <c r="J149">
        <v>11.87</v>
      </c>
      <c r="K149">
        <v>1.63</v>
      </c>
      <c r="L149" s="7">
        <f t="shared" si="4"/>
        <v>2.1564623043474858</v>
      </c>
      <c r="M149" s="9">
        <f t="shared" si="5"/>
        <v>0.52646230434748587</v>
      </c>
    </row>
    <row r="150" spans="1:13" x14ac:dyDescent="0.25">
      <c r="A150" t="s">
        <v>11</v>
      </c>
      <c r="B150" t="s">
        <v>8</v>
      </c>
      <c r="C150" t="s">
        <v>14</v>
      </c>
      <c r="D150" t="s">
        <v>15</v>
      </c>
      <c r="E150" cm="1">
        <f t="array" ref="E150">_xlfn.IFS(A150="Female",0,A150="Male",1)</f>
        <v>1</v>
      </c>
      <c r="F150" cm="1">
        <f t="array" ref="F150">_xlfn.IFS(B150="No",0,B150="Yes",1)</f>
        <v>0</v>
      </c>
      <c r="G150" cm="1">
        <f t="array" ref="G150">_xlfn.IFS(C150="Thur",1,C150="Fri",2,C150="Sat",3,C150="Sun",4)</f>
        <v>1</v>
      </c>
      <c r="H150" cm="1">
        <f t="array" ref="H150">_xlfn.IFS(D150="Dinner",1,D150="Lunch",2)</f>
        <v>2</v>
      </c>
      <c r="I150">
        <v>2</v>
      </c>
      <c r="J150">
        <v>9.7799999999999994</v>
      </c>
      <c r="K150">
        <v>1.73</v>
      </c>
      <c r="L150" s="7">
        <f t="shared" si="4"/>
        <v>1.9628501484730174</v>
      </c>
      <c r="M150" s="9">
        <f t="shared" si="5"/>
        <v>0.23285014847301744</v>
      </c>
    </row>
    <row r="151" spans="1:13" x14ac:dyDescent="0.25">
      <c r="A151" t="s">
        <v>11</v>
      </c>
      <c r="B151" t="s">
        <v>8</v>
      </c>
      <c r="C151" t="s">
        <v>14</v>
      </c>
      <c r="D151" t="s">
        <v>15</v>
      </c>
      <c r="E151" cm="1">
        <f t="array" ref="E151">_xlfn.IFS(A151="Female",0,A151="Male",1)</f>
        <v>1</v>
      </c>
      <c r="F151" cm="1">
        <f t="array" ref="F151">_xlfn.IFS(B151="No",0,B151="Yes",1)</f>
        <v>0</v>
      </c>
      <c r="G151" cm="1">
        <f t="array" ref="G151">_xlfn.IFS(C151="Thur",1,C151="Fri",2,C151="Sat",3,C151="Sun",4)</f>
        <v>1</v>
      </c>
      <c r="H151" cm="1">
        <f t="array" ref="H151">_xlfn.IFS(D151="Dinner",1,D151="Lunch",2)</f>
        <v>2</v>
      </c>
      <c r="I151">
        <v>2</v>
      </c>
      <c r="J151">
        <v>7.51</v>
      </c>
      <c r="K151">
        <v>2</v>
      </c>
      <c r="L151" s="7">
        <f t="shared" si="4"/>
        <v>1.7525632614706046</v>
      </c>
      <c r="M151" s="9">
        <f t="shared" si="5"/>
        <v>-0.24743673852939541</v>
      </c>
    </row>
    <row r="152" spans="1:13" x14ac:dyDescent="0.25">
      <c r="A152" t="s">
        <v>11</v>
      </c>
      <c r="B152" t="s">
        <v>8</v>
      </c>
      <c r="C152" t="s">
        <v>9</v>
      </c>
      <c r="D152" t="s">
        <v>10</v>
      </c>
      <c r="E152" cm="1">
        <f t="array" ref="E152">_xlfn.IFS(A152="Female",0,A152="Male",1)</f>
        <v>1</v>
      </c>
      <c r="F152" cm="1">
        <f t="array" ref="F152">_xlfn.IFS(B152="No",0,B152="Yes",1)</f>
        <v>0</v>
      </c>
      <c r="G152" cm="1">
        <f t="array" ref="G152">_xlfn.IFS(C152="Thur",1,C152="Fri",2,C152="Sat",3,C152="Sun",4)</f>
        <v>4</v>
      </c>
      <c r="H152" cm="1">
        <f t="array" ref="H152">_xlfn.IFS(D152="Dinner",1,D152="Lunch",2)</f>
        <v>1</v>
      </c>
      <c r="I152">
        <v>2</v>
      </c>
      <c r="J152">
        <v>14.07</v>
      </c>
      <c r="K152">
        <v>2.5</v>
      </c>
      <c r="L152" s="7">
        <f t="shared" si="4"/>
        <v>2.3602645736890313</v>
      </c>
      <c r="M152" s="9">
        <f t="shared" si="5"/>
        <v>-0.13973542631096869</v>
      </c>
    </row>
    <row r="153" spans="1:13" x14ac:dyDescent="0.25">
      <c r="A153" t="s">
        <v>11</v>
      </c>
      <c r="B153" t="s">
        <v>8</v>
      </c>
      <c r="C153" t="s">
        <v>9</v>
      </c>
      <c r="D153" t="s">
        <v>10</v>
      </c>
      <c r="E153" cm="1">
        <f t="array" ref="E153">_xlfn.IFS(A153="Female",0,A153="Male",1)</f>
        <v>1</v>
      </c>
      <c r="F153" cm="1">
        <f t="array" ref="F153">_xlfn.IFS(B153="No",0,B153="Yes",1)</f>
        <v>0</v>
      </c>
      <c r="G153" cm="1">
        <f t="array" ref="G153">_xlfn.IFS(C153="Thur",1,C153="Fri",2,C153="Sat",3,C153="Sun",4)</f>
        <v>4</v>
      </c>
      <c r="H153" cm="1">
        <f t="array" ref="H153">_xlfn.IFS(D153="Dinner",1,D153="Lunch",2)</f>
        <v>1</v>
      </c>
      <c r="I153">
        <v>2</v>
      </c>
      <c r="J153">
        <v>13.13</v>
      </c>
      <c r="K153">
        <v>2</v>
      </c>
      <c r="L153" s="7">
        <f t="shared" si="4"/>
        <v>2.2731854222430985</v>
      </c>
      <c r="M153" s="9">
        <f t="shared" si="5"/>
        <v>0.2731854222430985</v>
      </c>
    </row>
    <row r="154" spans="1:13" x14ac:dyDescent="0.25">
      <c r="A154" t="s">
        <v>11</v>
      </c>
      <c r="B154" t="s">
        <v>8</v>
      </c>
      <c r="C154" t="s">
        <v>9</v>
      </c>
      <c r="D154" t="s">
        <v>10</v>
      </c>
      <c r="E154" cm="1">
        <f t="array" ref="E154">_xlfn.IFS(A154="Female",0,A154="Male",1)</f>
        <v>1</v>
      </c>
      <c r="F154" cm="1">
        <f t="array" ref="F154">_xlfn.IFS(B154="No",0,B154="Yes",1)</f>
        <v>0</v>
      </c>
      <c r="G154" cm="1">
        <f t="array" ref="G154">_xlfn.IFS(C154="Thur",1,C154="Fri",2,C154="Sat",3,C154="Sun",4)</f>
        <v>4</v>
      </c>
      <c r="H154" cm="1">
        <f t="array" ref="H154">_xlfn.IFS(D154="Dinner",1,D154="Lunch",2)</f>
        <v>1</v>
      </c>
      <c r="I154">
        <v>3</v>
      </c>
      <c r="J154">
        <v>17.260000000000002</v>
      </c>
      <c r="K154">
        <v>2.74</v>
      </c>
      <c r="L154" s="7">
        <f t="shared" si="4"/>
        <v>2.8481241802894957</v>
      </c>
      <c r="M154" s="9">
        <f t="shared" si="5"/>
        <v>0.10812418028949544</v>
      </c>
    </row>
    <row r="155" spans="1:13" x14ac:dyDescent="0.25">
      <c r="A155" t="s">
        <v>11</v>
      </c>
      <c r="B155" t="s">
        <v>8</v>
      </c>
      <c r="C155" t="s">
        <v>9</v>
      </c>
      <c r="D155" t="s">
        <v>10</v>
      </c>
      <c r="E155" cm="1">
        <f t="array" ref="E155">_xlfn.IFS(A155="Female",0,A155="Male",1)</f>
        <v>1</v>
      </c>
      <c r="F155" cm="1">
        <f t="array" ref="F155">_xlfn.IFS(B155="No",0,B155="Yes",1)</f>
        <v>0</v>
      </c>
      <c r="G155" cm="1">
        <f t="array" ref="G155">_xlfn.IFS(C155="Thur",1,C155="Fri",2,C155="Sat",3,C155="Sun",4)</f>
        <v>4</v>
      </c>
      <c r="H155" cm="1">
        <f t="array" ref="H155">_xlfn.IFS(D155="Dinner",1,D155="Lunch",2)</f>
        <v>1</v>
      </c>
      <c r="I155">
        <v>4</v>
      </c>
      <c r="J155">
        <v>24.55</v>
      </c>
      <c r="K155">
        <v>2</v>
      </c>
      <c r="L155" s="7">
        <f t="shared" si="4"/>
        <v>3.7157971070264768</v>
      </c>
      <c r="M155" s="9">
        <f t="shared" si="5"/>
        <v>1.7157971070264768</v>
      </c>
    </row>
    <row r="156" spans="1:13" x14ac:dyDescent="0.25">
      <c r="A156" t="s">
        <v>11</v>
      </c>
      <c r="B156" t="s">
        <v>8</v>
      </c>
      <c r="C156" t="s">
        <v>9</v>
      </c>
      <c r="D156" t="s">
        <v>10</v>
      </c>
      <c r="E156" cm="1">
        <f t="array" ref="E156">_xlfn.IFS(A156="Female",0,A156="Male",1)</f>
        <v>1</v>
      </c>
      <c r="F156" cm="1">
        <f t="array" ref="F156">_xlfn.IFS(B156="No",0,B156="Yes",1)</f>
        <v>0</v>
      </c>
      <c r="G156" cm="1">
        <f t="array" ref="G156">_xlfn.IFS(C156="Thur",1,C156="Fri",2,C156="Sat",3,C156="Sun",4)</f>
        <v>4</v>
      </c>
      <c r="H156" cm="1">
        <f t="array" ref="H156">_xlfn.IFS(D156="Dinner",1,D156="Lunch",2)</f>
        <v>1</v>
      </c>
      <c r="I156">
        <v>4</v>
      </c>
      <c r="J156">
        <v>19.77</v>
      </c>
      <c r="K156">
        <v>2</v>
      </c>
      <c r="L156" s="7">
        <f t="shared" si="4"/>
        <v>3.2729903581843911</v>
      </c>
      <c r="M156" s="9">
        <f t="shared" si="5"/>
        <v>1.2729903581843911</v>
      </c>
    </row>
    <row r="157" spans="1:13" x14ac:dyDescent="0.25">
      <c r="A157" t="s">
        <v>7</v>
      </c>
      <c r="B157" t="s">
        <v>8</v>
      </c>
      <c r="C157" t="s">
        <v>9</v>
      </c>
      <c r="D157" t="s">
        <v>10</v>
      </c>
      <c r="E157" cm="1">
        <f t="array" ref="E157">_xlfn.IFS(A157="Female",0,A157="Male",1)</f>
        <v>0</v>
      </c>
      <c r="F157" cm="1">
        <f t="array" ref="F157">_xlfn.IFS(B157="No",0,B157="Yes",1)</f>
        <v>0</v>
      </c>
      <c r="G157" cm="1">
        <f t="array" ref="G157">_xlfn.IFS(C157="Thur",1,C157="Fri",2,C157="Sat",3,C157="Sun",4)</f>
        <v>4</v>
      </c>
      <c r="H157" cm="1">
        <f t="array" ref="H157">_xlfn.IFS(D157="Dinner",1,D157="Lunch",2)</f>
        <v>1</v>
      </c>
      <c r="I157">
        <v>5</v>
      </c>
      <c r="J157">
        <v>29.85</v>
      </c>
      <c r="K157">
        <v>5.14</v>
      </c>
      <c r="L157" s="7">
        <f t="shared" si="4"/>
        <v>4.3991216174045142</v>
      </c>
      <c r="M157" s="9">
        <f t="shared" si="5"/>
        <v>-0.74087838259548544</v>
      </c>
    </row>
    <row r="158" spans="1:13" x14ac:dyDescent="0.25">
      <c r="A158" t="s">
        <v>11</v>
      </c>
      <c r="B158" t="s">
        <v>8</v>
      </c>
      <c r="C158" t="s">
        <v>9</v>
      </c>
      <c r="D158" t="s">
        <v>10</v>
      </c>
      <c r="E158" cm="1">
        <f t="array" ref="E158">_xlfn.IFS(A158="Female",0,A158="Male",1)</f>
        <v>1</v>
      </c>
      <c r="F158" cm="1">
        <f t="array" ref="F158">_xlfn.IFS(B158="No",0,B158="Yes",1)</f>
        <v>0</v>
      </c>
      <c r="G158" cm="1">
        <f t="array" ref="G158">_xlfn.IFS(C158="Thur",1,C158="Fri",2,C158="Sat",3,C158="Sun",4)</f>
        <v>4</v>
      </c>
      <c r="H158" cm="1">
        <f t="array" ref="H158">_xlfn.IFS(D158="Dinner",1,D158="Lunch",2)</f>
        <v>1</v>
      </c>
      <c r="I158">
        <v>6</v>
      </c>
      <c r="J158">
        <v>48.17</v>
      </c>
      <c r="K158">
        <v>5</v>
      </c>
      <c r="L158" s="7">
        <f t="shared" si="4"/>
        <v>6.28858501270388</v>
      </c>
      <c r="M158" s="9">
        <f t="shared" si="5"/>
        <v>1.28858501270388</v>
      </c>
    </row>
    <row r="159" spans="1:13" x14ac:dyDescent="0.25">
      <c r="A159" t="s">
        <v>7</v>
      </c>
      <c r="B159" t="s">
        <v>8</v>
      </c>
      <c r="C159" t="s">
        <v>9</v>
      </c>
      <c r="D159" t="s">
        <v>10</v>
      </c>
      <c r="E159" cm="1">
        <f t="array" ref="E159">_xlfn.IFS(A159="Female",0,A159="Male",1)</f>
        <v>0</v>
      </c>
      <c r="F159" cm="1">
        <f t="array" ref="F159">_xlfn.IFS(B159="No",0,B159="Yes",1)</f>
        <v>0</v>
      </c>
      <c r="G159" cm="1">
        <f t="array" ref="G159">_xlfn.IFS(C159="Thur",1,C159="Fri",2,C159="Sat",3,C159="Sun",4)</f>
        <v>4</v>
      </c>
      <c r="H159" cm="1">
        <f t="array" ref="H159">_xlfn.IFS(D159="Dinner",1,D159="Lunch",2)</f>
        <v>1</v>
      </c>
      <c r="I159">
        <v>4</v>
      </c>
      <c r="J159">
        <v>25</v>
      </c>
      <c r="K159">
        <v>3.75</v>
      </c>
      <c r="L159" s="7">
        <f t="shared" si="4"/>
        <v>3.7574839348463382</v>
      </c>
      <c r="M159" s="9">
        <f t="shared" si="5"/>
        <v>7.4839348463382471E-3</v>
      </c>
    </row>
    <row r="160" spans="1:13" x14ac:dyDescent="0.25">
      <c r="A160" t="s">
        <v>7</v>
      </c>
      <c r="B160" t="s">
        <v>8</v>
      </c>
      <c r="C160" t="s">
        <v>9</v>
      </c>
      <c r="D160" t="s">
        <v>10</v>
      </c>
      <c r="E160" cm="1">
        <f t="array" ref="E160">_xlfn.IFS(A160="Female",0,A160="Male",1)</f>
        <v>0</v>
      </c>
      <c r="F160" cm="1">
        <f t="array" ref="F160">_xlfn.IFS(B160="No",0,B160="Yes",1)</f>
        <v>0</v>
      </c>
      <c r="G160" cm="1">
        <f t="array" ref="G160">_xlfn.IFS(C160="Thur",1,C160="Fri",2,C160="Sat",3,C160="Sun",4)</f>
        <v>4</v>
      </c>
      <c r="H160" cm="1">
        <f t="array" ref="H160">_xlfn.IFS(D160="Dinner",1,D160="Lunch",2)</f>
        <v>1</v>
      </c>
      <c r="I160">
        <v>2</v>
      </c>
      <c r="J160">
        <v>13.39</v>
      </c>
      <c r="K160">
        <v>2.61</v>
      </c>
      <c r="L160" s="7">
        <f t="shared" si="4"/>
        <v>2.2972711449834629</v>
      </c>
      <c r="M160" s="9">
        <f t="shared" si="5"/>
        <v>-0.31272885501653702</v>
      </c>
    </row>
    <row r="161" spans="1:13" x14ac:dyDescent="0.25">
      <c r="A161" t="s">
        <v>11</v>
      </c>
      <c r="B161" t="s">
        <v>8</v>
      </c>
      <c r="C161" t="s">
        <v>9</v>
      </c>
      <c r="D161" t="s">
        <v>10</v>
      </c>
      <c r="E161" cm="1">
        <f t="array" ref="E161">_xlfn.IFS(A161="Female",0,A161="Male",1)</f>
        <v>1</v>
      </c>
      <c r="F161" cm="1">
        <f t="array" ref="F161">_xlfn.IFS(B161="No",0,B161="Yes",1)</f>
        <v>0</v>
      </c>
      <c r="G161" cm="1">
        <f t="array" ref="G161">_xlfn.IFS(C161="Thur",1,C161="Fri",2,C161="Sat",3,C161="Sun",4)</f>
        <v>4</v>
      </c>
      <c r="H161" cm="1">
        <f t="array" ref="H161">_xlfn.IFS(D161="Dinner",1,D161="Lunch",2)</f>
        <v>1</v>
      </c>
      <c r="I161">
        <v>4</v>
      </c>
      <c r="J161">
        <v>16.489999999999998</v>
      </c>
      <c r="K161">
        <v>2</v>
      </c>
      <c r="L161" s="7">
        <f t="shared" si="4"/>
        <v>2.9691397020751777</v>
      </c>
      <c r="M161" s="9">
        <f t="shared" si="5"/>
        <v>0.96913970207517774</v>
      </c>
    </row>
    <row r="162" spans="1:13" x14ac:dyDescent="0.25">
      <c r="A162" t="s">
        <v>11</v>
      </c>
      <c r="B162" t="s">
        <v>8</v>
      </c>
      <c r="C162" t="s">
        <v>9</v>
      </c>
      <c r="D162" t="s">
        <v>10</v>
      </c>
      <c r="E162" cm="1">
        <f t="array" ref="E162">_xlfn.IFS(A162="Female",0,A162="Male",1)</f>
        <v>1</v>
      </c>
      <c r="F162" cm="1">
        <f t="array" ref="F162">_xlfn.IFS(B162="No",0,B162="Yes",1)</f>
        <v>0</v>
      </c>
      <c r="G162" cm="1">
        <f t="array" ref="G162">_xlfn.IFS(C162="Thur",1,C162="Fri",2,C162="Sat",3,C162="Sun",4)</f>
        <v>4</v>
      </c>
      <c r="H162" cm="1">
        <f t="array" ref="H162">_xlfn.IFS(D162="Dinner",1,D162="Lunch",2)</f>
        <v>1</v>
      </c>
      <c r="I162">
        <v>4</v>
      </c>
      <c r="J162">
        <v>21.5</v>
      </c>
      <c r="K162">
        <v>3.5</v>
      </c>
      <c r="L162" s="7">
        <f t="shared" si="4"/>
        <v>3.4332530518029705</v>
      </c>
      <c r="M162" s="9">
        <f t="shared" si="5"/>
        <v>-6.6746948197029532E-2</v>
      </c>
    </row>
    <row r="163" spans="1:13" x14ac:dyDescent="0.25">
      <c r="A163" t="s">
        <v>11</v>
      </c>
      <c r="B163" t="s">
        <v>8</v>
      </c>
      <c r="C163" t="s">
        <v>9</v>
      </c>
      <c r="D163" t="s">
        <v>10</v>
      </c>
      <c r="E163" cm="1">
        <f t="array" ref="E163">_xlfn.IFS(A163="Female",0,A163="Male",1)</f>
        <v>1</v>
      </c>
      <c r="F163" cm="1">
        <f t="array" ref="F163">_xlfn.IFS(B163="No",0,B163="Yes",1)</f>
        <v>0</v>
      </c>
      <c r="G163" cm="1">
        <f t="array" ref="G163">_xlfn.IFS(C163="Thur",1,C163="Fri",2,C163="Sat",3,C163="Sun",4)</f>
        <v>4</v>
      </c>
      <c r="H163" cm="1">
        <f t="array" ref="H163">_xlfn.IFS(D163="Dinner",1,D163="Lunch",2)</f>
        <v>1</v>
      </c>
      <c r="I163">
        <v>2</v>
      </c>
      <c r="J163">
        <v>12.66</v>
      </c>
      <c r="K163">
        <v>2.5</v>
      </c>
      <c r="L163" s="7">
        <f t="shared" si="4"/>
        <v>2.2296458465201319</v>
      </c>
      <c r="M163" s="9">
        <f t="shared" si="5"/>
        <v>-0.27035415347986813</v>
      </c>
    </row>
    <row r="164" spans="1:13" x14ac:dyDescent="0.25">
      <c r="A164" t="s">
        <v>7</v>
      </c>
      <c r="B164" t="s">
        <v>8</v>
      </c>
      <c r="C164" t="s">
        <v>9</v>
      </c>
      <c r="D164" t="s">
        <v>10</v>
      </c>
      <c r="E164" cm="1">
        <f t="array" ref="E164">_xlfn.IFS(A164="Female",0,A164="Male",1)</f>
        <v>0</v>
      </c>
      <c r="F164" cm="1">
        <f t="array" ref="F164">_xlfn.IFS(B164="No",0,B164="Yes",1)</f>
        <v>0</v>
      </c>
      <c r="G164" cm="1">
        <f t="array" ref="G164">_xlfn.IFS(C164="Thur",1,C164="Fri",2,C164="Sat",3,C164="Sun",4)</f>
        <v>4</v>
      </c>
      <c r="H164" cm="1">
        <f t="array" ref="H164">_xlfn.IFS(D164="Dinner",1,D164="Lunch",2)</f>
        <v>1</v>
      </c>
      <c r="I164">
        <v>3</v>
      </c>
      <c r="J164">
        <v>16.21</v>
      </c>
      <c r="K164">
        <v>2</v>
      </c>
      <c r="L164" s="7">
        <f t="shared" si="4"/>
        <v>2.7508549153764852</v>
      </c>
      <c r="M164" s="9">
        <f t="shared" si="5"/>
        <v>0.75085491537648519</v>
      </c>
    </row>
    <row r="165" spans="1:13" x14ac:dyDescent="0.25">
      <c r="A165" t="s">
        <v>11</v>
      </c>
      <c r="B165" t="s">
        <v>8</v>
      </c>
      <c r="C165" t="s">
        <v>9</v>
      </c>
      <c r="D165" t="s">
        <v>10</v>
      </c>
      <c r="E165" cm="1">
        <f t="array" ref="E165">_xlfn.IFS(A165="Female",0,A165="Male",1)</f>
        <v>1</v>
      </c>
      <c r="F165" cm="1">
        <f t="array" ref="F165">_xlfn.IFS(B165="No",0,B165="Yes",1)</f>
        <v>0</v>
      </c>
      <c r="G165" cm="1">
        <f t="array" ref="G165">_xlfn.IFS(C165="Thur",1,C165="Fri",2,C165="Sat",3,C165="Sun",4)</f>
        <v>4</v>
      </c>
      <c r="H165" cm="1">
        <f t="array" ref="H165">_xlfn.IFS(D165="Dinner",1,D165="Lunch",2)</f>
        <v>1</v>
      </c>
      <c r="I165">
        <v>2</v>
      </c>
      <c r="J165">
        <v>13.81</v>
      </c>
      <c r="K165">
        <v>2</v>
      </c>
      <c r="L165" s="7">
        <f t="shared" si="4"/>
        <v>2.336178850948667</v>
      </c>
      <c r="M165" s="9">
        <f t="shared" si="5"/>
        <v>0.33617885094866695</v>
      </c>
    </row>
    <row r="166" spans="1:13" x14ac:dyDescent="0.25">
      <c r="A166" t="s">
        <v>7</v>
      </c>
      <c r="B166" t="s">
        <v>13</v>
      </c>
      <c r="C166" t="s">
        <v>9</v>
      </c>
      <c r="D166" t="s">
        <v>10</v>
      </c>
      <c r="E166" cm="1">
        <f t="array" ref="E166">_xlfn.IFS(A166="Female",0,A166="Male",1)</f>
        <v>0</v>
      </c>
      <c r="F166" cm="1">
        <f t="array" ref="F166">_xlfn.IFS(B166="No",0,B166="Yes",1)</f>
        <v>1</v>
      </c>
      <c r="G166" cm="1">
        <f t="array" ref="G166">_xlfn.IFS(C166="Thur",1,C166="Fri",2,C166="Sat",3,C166="Sun",4)</f>
        <v>4</v>
      </c>
      <c r="H166" cm="1">
        <f t="array" ref="H166">_xlfn.IFS(D166="Dinner",1,D166="Lunch",2)</f>
        <v>1</v>
      </c>
      <c r="I166">
        <v>2</v>
      </c>
      <c r="J166">
        <v>17.510000000000002</v>
      </c>
      <c r="K166">
        <v>3</v>
      </c>
      <c r="L166" s="7">
        <f t="shared" si="4"/>
        <v>2.6789372130230849</v>
      </c>
      <c r="M166" s="9">
        <f t="shared" si="5"/>
        <v>-0.32106278697691515</v>
      </c>
    </row>
    <row r="167" spans="1:13" x14ac:dyDescent="0.25">
      <c r="A167" t="s">
        <v>11</v>
      </c>
      <c r="B167" t="s">
        <v>8</v>
      </c>
      <c r="C167" t="s">
        <v>9</v>
      </c>
      <c r="D167" t="s">
        <v>10</v>
      </c>
      <c r="E167" cm="1">
        <f t="array" ref="E167">_xlfn.IFS(A167="Female",0,A167="Male",1)</f>
        <v>1</v>
      </c>
      <c r="F167" cm="1">
        <f t="array" ref="F167">_xlfn.IFS(B167="No",0,B167="Yes",1)</f>
        <v>0</v>
      </c>
      <c r="G167" cm="1">
        <f t="array" ref="G167">_xlfn.IFS(C167="Thur",1,C167="Fri",2,C167="Sat",3,C167="Sun",4)</f>
        <v>4</v>
      </c>
      <c r="H167" cm="1">
        <f t="array" ref="H167">_xlfn.IFS(D167="Dinner",1,D167="Lunch",2)</f>
        <v>1</v>
      </c>
      <c r="I167">
        <v>3</v>
      </c>
      <c r="J167">
        <v>24.52</v>
      </c>
      <c r="K167">
        <v>3.48</v>
      </c>
      <c r="L167" s="7">
        <f t="shared" si="4"/>
        <v>3.520671669116596</v>
      </c>
      <c r="M167" s="9">
        <f t="shared" si="5"/>
        <v>4.0671669116596032E-2</v>
      </c>
    </row>
    <row r="168" spans="1:13" x14ac:dyDescent="0.25">
      <c r="A168" t="s">
        <v>11</v>
      </c>
      <c r="B168" t="s">
        <v>8</v>
      </c>
      <c r="C168" t="s">
        <v>9</v>
      </c>
      <c r="D168" t="s">
        <v>10</v>
      </c>
      <c r="E168" cm="1">
        <f t="array" ref="E168">_xlfn.IFS(A168="Female",0,A168="Male",1)</f>
        <v>1</v>
      </c>
      <c r="F168" cm="1">
        <f t="array" ref="F168">_xlfn.IFS(B168="No",0,B168="Yes",1)</f>
        <v>0</v>
      </c>
      <c r="G168" cm="1">
        <f t="array" ref="G168">_xlfn.IFS(C168="Thur",1,C168="Fri",2,C168="Sat",3,C168="Sun",4)</f>
        <v>4</v>
      </c>
      <c r="H168" cm="1">
        <f t="array" ref="H168">_xlfn.IFS(D168="Dinner",1,D168="Lunch",2)</f>
        <v>1</v>
      </c>
      <c r="I168">
        <v>2</v>
      </c>
      <c r="J168">
        <v>20.76</v>
      </c>
      <c r="K168">
        <v>2.2400000000000002</v>
      </c>
      <c r="L168" s="7">
        <f t="shared" si="4"/>
        <v>2.9800087472776409</v>
      </c>
      <c r="M168" s="9">
        <f t="shared" si="5"/>
        <v>0.74000874727764065</v>
      </c>
    </row>
    <row r="169" spans="1:13" x14ac:dyDescent="0.25">
      <c r="A169" t="s">
        <v>11</v>
      </c>
      <c r="B169" t="s">
        <v>8</v>
      </c>
      <c r="C169" t="s">
        <v>9</v>
      </c>
      <c r="D169" t="s">
        <v>10</v>
      </c>
      <c r="E169" cm="1">
        <f t="array" ref="E169">_xlfn.IFS(A169="Female",0,A169="Male",1)</f>
        <v>1</v>
      </c>
      <c r="F169" cm="1">
        <f t="array" ref="F169">_xlfn.IFS(B169="No",0,B169="Yes",1)</f>
        <v>0</v>
      </c>
      <c r="G169" cm="1">
        <f t="array" ref="G169">_xlfn.IFS(C169="Thur",1,C169="Fri",2,C169="Sat",3,C169="Sun",4)</f>
        <v>4</v>
      </c>
      <c r="H169" cm="1">
        <f t="array" ref="H169">_xlfn.IFS(D169="Dinner",1,D169="Lunch",2)</f>
        <v>1</v>
      </c>
      <c r="I169">
        <v>4</v>
      </c>
      <c r="J169">
        <v>31.71</v>
      </c>
      <c r="K169">
        <v>4.5</v>
      </c>
      <c r="L169" s="7">
        <f t="shared" si="4"/>
        <v>4.379080856338053</v>
      </c>
      <c r="M169" s="9">
        <f t="shared" si="5"/>
        <v>-0.120919143661947</v>
      </c>
    </row>
    <row r="170" spans="1:13" x14ac:dyDescent="0.25">
      <c r="A170" t="s">
        <v>7</v>
      </c>
      <c r="B170" t="s">
        <v>13</v>
      </c>
      <c r="C170" t="s">
        <v>12</v>
      </c>
      <c r="D170" t="s">
        <v>10</v>
      </c>
      <c r="E170" cm="1">
        <f t="array" ref="E170">_xlfn.IFS(A170="Female",0,A170="Male",1)</f>
        <v>0</v>
      </c>
      <c r="F170" cm="1">
        <f t="array" ref="F170">_xlfn.IFS(B170="No",0,B170="Yes",1)</f>
        <v>1</v>
      </c>
      <c r="G170" cm="1">
        <f t="array" ref="G170">_xlfn.IFS(C170="Thur",1,C170="Fri",2,C170="Sat",3,C170="Sun",4)</f>
        <v>3</v>
      </c>
      <c r="H170" cm="1">
        <f t="array" ref="H170">_xlfn.IFS(D170="Dinner",1,D170="Lunch",2)</f>
        <v>1</v>
      </c>
      <c r="I170">
        <v>2</v>
      </c>
      <c r="J170">
        <v>10.59</v>
      </c>
      <c r="K170">
        <v>1.61</v>
      </c>
      <c r="L170" s="7">
        <f t="shared" si="4"/>
        <v>2.0378864385487683</v>
      </c>
      <c r="M170" s="9">
        <f t="shared" si="5"/>
        <v>0.42788643854876818</v>
      </c>
    </row>
    <row r="171" spans="1:13" x14ac:dyDescent="0.25">
      <c r="A171" t="s">
        <v>7</v>
      </c>
      <c r="B171" t="s">
        <v>13</v>
      </c>
      <c r="C171" t="s">
        <v>12</v>
      </c>
      <c r="D171" t="s">
        <v>10</v>
      </c>
      <c r="E171" cm="1">
        <f t="array" ref="E171">_xlfn.IFS(A171="Female",0,A171="Male",1)</f>
        <v>0</v>
      </c>
      <c r="F171" cm="1">
        <f t="array" ref="F171">_xlfn.IFS(B171="No",0,B171="Yes",1)</f>
        <v>1</v>
      </c>
      <c r="G171" cm="1">
        <f t="array" ref="G171">_xlfn.IFS(C171="Thur",1,C171="Fri",2,C171="Sat",3,C171="Sun",4)</f>
        <v>3</v>
      </c>
      <c r="H171" cm="1">
        <f t="array" ref="H171">_xlfn.IFS(D171="Dinner",1,D171="Lunch",2)</f>
        <v>1</v>
      </c>
      <c r="I171">
        <v>2</v>
      </c>
      <c r="J171">
        <v>10.63</v>
      </c>
      <c r="K171">
        <v>2</v>
      </c>
      <c r="L171" s="7">
        <f t="shared" si="4"/>
        <v>2.0415919343549787</v>
      </c>
      <c r="M171" s="9">
        <f t="shared" si="5"/>
        <v>4.1591934354978655E-2</v>
      </c>
    </row>
    <row r="172" spans="1:13" x14ac:dyDescent="0.25">
      <c r="A172" t="s">
        <v>11</v>
      </c>
      <c r="B172" t="s">
        <v>13</v>
      </c>
      <c r="C172" t="s">
        <v>12</v>
      </c>
      <c r="D172" t="s">
        <v>10</v>
      </c>
      <c r="E172" cm="1">
        <f t="array" ref="E172">_xlfn.IFS(A172="Female",0,A172="Male",1)</f>
        <v>1</v>
      </c>
      <c r="F172" cm="1">
        <f t="array" ref="F172">_xlfn.IFS(B172="No",0,B172="Yes",1)</f>
        <v>1</v>
      </c>
      <c r="G172" cm="1">
        <f t="array" ref="G172">_xlfn.IFS(C172="Thur",1,C172="Fri",2,C172="Sat",3,C172="Sun",4)</f>
        <v>3</v>
      </c>
      <c r="H172" cm="1">
        <f t="array" ref="H172">_xlfn.IFS(D172="Dinner",1,D172="Lunch",2)</f>
        <v>1</v>
      </c>
      <c r="I172">
        <v>3</v>
      </c>
      <c r="J172">
        <v>50.81</v>
      </c>
      <c r="K172">
        <v>10</v>
      </c>
      <c r="L172" s="7">
        <f t="shared" si="4"/>
        <v>5.9561087877480663</v>
      </c>
      <c r="M172" s="9">
        <f t="shared" si="5"/>
        <v>-4.0438912122519337</v>
      </c>
    </row>
    <row r="173" spans="1:13" x14ac:dyDescent="0.25">
      <c r="A173" t="s">
        <v>11</v>
      </c>
      <c r="B173" t="s">
        <v>13</v>
      </c>
      <c r="C173" t="s">
        <v>12</v>
      </c>
      <c r="D173" t="s">
        <v>10</v>
      </c>
      <c r="E173" cm="1">
        <f t="array" ref="E173">_xlfn.IFS(A173="Female",0,A173="Male",1)</f>
        <v>1</v>
      </c>
      <c r="F173" cm="1">
        <f t="array" ref="F173">_xlfn.IFS(B173="No",0,B173="Yes",1)</f>
        <v>1</v>
      </c>
      <c r="G173" cm="1">
        <f t="array" ref="G173">_xlfn.IFS(C173="Thur",1,C173="Fri",2,C173="Sat",3,C173="Sun",4)</f>
        <v>3</v>
      </c>
      <c r="H173" cm="1">
        <f t="array" ref="H173">_xlfn.IFS(D173="Dinner",1,D173="Lunch",2)</f>
        <v>1</v>
      </c>
      <c r="I173">
        <v>2</v>
      </c>
      <c r="J173">
        <v>15.81</v>
      </c>
      <c r="K173">
        <v>3.16</v>
      </c>
      <c r="L173" s="7">
        <f t="shared" si="4"/>
        <v>2.5214536412591633</v>
      </c>
      <c r="M173" s="9">
        <f t="shared" si="5"/>
        <v>-0.63854635874083687</v>
      </c>
    </row>
    <row r="174" spans="1:13" x14ac:dyDescent="0.25">
      <c r="A174" t="s">
        <v>11</v>
      </c>
      <c r="B174" t="s">
        <v>13</v>
      </c>
      <c r="C174" t="s">
        <v>9</v>
      </c>
      <c r="D174" t="s">
        <v>10</v>
      </c>
      <c r="E174" cm="1">
        <f t="array" ref="E174">_xlfn.IFS(A174="Female",0,A174="Male",1)</f>
        <v>1</v>
      </c>
      <c r="F174" cm="1">
        <f t="array" ref="F174">_xlfn.IFS(B174="No",0,B174="Yes",1)</f>
        <v>1</v>
      </c>
      <c r="G174" cm="1">
        <f t="array" ref="G174">_xlfn.IFS(C174="Thur",1,C174="Fri",2,C174="Sat",3,C174="Sun",4)</f>
        <v>4</v>
      </c>
      <c r="H174" cm="1">
        <f t="array" ref="H174">_xlfn.IFS(D174="Dinner",1,D174="Lunch",2)</f>
        <v>1</v>
      </c>
      <c r="I174">
        <v>2</v>
      </c>
      <c r="J174">
        <v>7.25</v>
      </c>
      <c r="K174">
        <v>5.15</v>
      </c>
      <c r="L174" s="7">
        <f t="shared" si="4"/>
        <v>1.7284775387302402</v>
      </c>
      <c r="M174" s="9">
        <f t="shared" si="5"/>
        <v>-3.4215224612697601</v>
      </c>
    </row>
    <row r="175" spans="1:13" x14ac:dyDescent="0.25">
      <c r="A175" t="s">
        <v>11</v>
      </c>
      <c r="B175" t="s">
        <v>13</v>
      </c>
      <c r="C175" t="s">
        <v>9</v>
      </c>
      <c r="D175" t="s">
        <v>10</v>
      </c>
      <c r="E175" cm="1">
        <f t="array" ref="E175">_xlfn.IFS(A175="Female",0,A175="Male",1)</f>
        <v>1</v>
      </c>
      <c r="F175" cm="1">
        <f t="array" ref="F175">_xlfn.IFS(B175="No",0,B175="Yes",1)</f>
        <v>1</v>
      </c>
      <c r="G175" cm="1">
        <f t="array" ref="G175">_xlfn.IFS(C175="Thur",1,C175="Fri",2,C175="Sat",3,C175="Sun",4)</f>
        <v>4</v>
      </c>
      <c r="H175" cm="1">
        <f t="array" ref="H175">_xlfn.IFS(D175="Dinner",1,D175="Lunch",2)</f>
        <v>1</v>
      </c>
      <c r="I175">
        <v>2</v>
      </c>
      <c r="J175">
        <v>31.85</v>
      </c>
      <c r="K175">
        <v>3.18</v>
      </c>
      <c r="L175" s="7">
        <f t="shared" si="4"/>
        <v>4.0073574595493415</v>
      </c>
      <c r="M175" s="9">
        <f t="shared" si="5"/>
        <v>0.82735745954934137</v>
      </c>
    </row>
    <row r="176" spans="1:13" x14ac:dyDescent="0.25">
      <c r="A176" t="s">
        <v>11</v>
      </c>
      <c r="B176" t="s">
        <v>13</v>
      </c>
      <c r="C176" t="s">
        <v>9</v>
      </c>
      <c r="D176" t="s">
        <v>10</v>
      </c>
      <c r="E176" cm="1">
        <f t="array" ref="E176">_xlfn.IFS(A176="Female",0,A176="Male",1)</f>
        <v>1</v>
      </c>
      <c r="F176" cm="1">
        <f t="array" ref="F176">_xlfn.IFS(B176="No",0,B176="Yes",1)</f>
        <v>1</v>
      </c>
      <c r="G176" cm="1">
        <f t="array" ref="G176">_xlfn.IFS(C176="Thur",1,C176="Fri",2,C176="Sat",3,C176="Sun",4)</f>
        <v>4</v>
      </c>
      <c r="H176" cm="1">
        <f t="array" ref="H176">_xlfn.IFS(D176="Dinner",1,D176="Lunch",2)</f>
        <v>1</v>
      </c>
      <c r="I176">
        <v>2</v>
      </c>
      <c r="J176">
        <v>16.82</v>
      </c>
      <c r="K176">
        <v>4</v>
      </c>
      <c r="L176" s="7">
        <f t="shared" si="4"/>
        <v>2.6150174103659634</v>
      </c>
      <c r="M176" s="9">
        <f t="shared" si="5"/>
        <v>-1.3849825896340366</v>
      </c>
    </row>
    <row r="177" spans="1:13" x14ac:dyDescent="0.25">
      <c r="A177" t="s">
        <v>11</v>
      </c>
      <c r="B177" t="s">
        <v>13</v>
      </c>
      <c r="C177" t="s">
        <v>9</v>
      </c>
      <c r="D177" t="s">
        <v>10</v>
      </c>
      <c r="E177" cm="1">
        <f t="array" ref="E177">_xlfn.IFS(A177="Female",0,A177="Male",1)</f>
        <v>1</v>
      </c>
      <c r="F177" cm="1">
        <f t="array" ref="F177">_xlfn.IFS(B177="No",0,B177="Yes",1)</f>
        <v>1</v>
      </c>
      <c r="G177" cm="1">
        <f t="array" ref="G177">_xlfn.IFS(C177="Thur",1,C177="Fri",2,C177="Sat",3,C177="Sun",4)</f>
        <v>4</v>
      </c>
      <c r="H177" cm="1">
        <f t="array" ref="H177">_xlfn.IFS(D177="Dinner",1,D177="Lunch",2)</f>
        <v>1</v>
      </c>
      <c r="I177">
        <v>2</v>
      </c>
      <c r="J177">
        <v>32.9</v>
      </c>
      <c r="K177">
        <v>3.11</v>
      </c>
      <c r="L177" s="7">
        <f t="shared" si="4"/>
        <v>4.1046267244623511</v>
      </c>
      <c r="M177" s="9">
        <f t="shared" si="5"/>
        <v>0.99462672446235123</v>
      </c>
    </row>
    <row r="178" spans="1:13" x14ac:dyDescent="0.25">
      <c r="A178" t="s">
        <v>11</v>
      </c>
      <c r="B178" t="s">
        <v>13</v>
      </c>
      <c r="C178" t="s">
        <v>9</v>
      </c>
      <c r="D178" t="s">
        <v>10</v>
      </c>
      <c r="E178" cm="1">
        <f t="array" ref="E178">_xlfn.IFS(A178="Female",0,A178="Male",1)</f>
        <v>1</v>
      </c>
      <c r="F178" cm="1">
        <f t="array" ref="F178">_xlfn.IFS(B178="No",0,B178="Yes",1)</f>
        <v>1</v>
      </c>
      <c r="G178" cm="1">
        <f t="array" ref="G178">_xlfn.IFS(C178="Thur",1,C178="Fri",2,C178="Sat",3,C178="Sun",4)</f>
        <v>4</v>
      </c>
      <c r="H178" cm="1">
        <f t="array" ref="H178">_xlfn.IFS(D178="Dinner",1,D178="Lunch",2)</f>
        <v>1</v>
      </c>
      <c r="I178">
        <v>2</v>
      </c>
      <c r="J178">
        <v>17.89</v>
      </c>
      <c r="K178">
        <v>2</v>
      </c>
      <c r="L178" s="7">
        <f t="shared" si="4"/>
        <v>2.714139423182079</v>
      </c>
      <c r="M178" s="9">
        <f t="shared" si="5"/>
        <v>0.71413942318207901</v>
      </c>
    </row>
    <row r="179" spans="1:13" x14ac:dyDescent="0.25">
      <c r="A179" t="s">
        <v>11</v>
      </c>
      <c r="B179" t="s">
        <v>13</v>
      </c>
      <c r="C179" t="s">
        <v>9</v>
      </c>
      <c r="D179" t="s">
        <v>10</v>
      </c>
      <c r="E179" cm="1">
        <f t="array" ref="E179">_xlfn.IFS(A179="Female",0,A179="Male",1)</f>
        <v>1</v>
      </c>
      <c r="F179" cm="1">
        <f t="array" ref="F179">_xlfn.IFS(B179="No",0,B179="Yes",1)</f>
        <v>1</v>
      </c>
      <c r="G179" cm="1">
        <f t="array" ref="G179">_xlfn.IFS(C179="Thur",1,C179="Fri",2,C179="Sat",3,C179="Sun",4)</f>
        <v>4</v>
      </c>
      <c r="H179" cm="1">
        <f t="array" ref="H179">_xlfn.IFS(D179="Dinner",1,D179="Lunch",2)</f>
        <v>1</v>
      </c>
      <c r="I179">
        <v>2</v>
      </c>
      <c r="J179">
        <v>14.48</v>
      </c>
      <c r="K179">
        <v>2</v>
      </c>
      <c r="L179" s="7">
        <f t="shared" si="4"/>
        <v>2.3982459057026833</v>
      </c>
      <c r="M179" s="9">
        <f t="shared" si="5"/>
        <v>0.39824590570268326</v>
      </c>
    </row>
    <row r="180" spans="1:13" x14ac:dyDescent="0.25">
      <c r="A180" t="s">
        <v>7</v>
      </c>
      <c r="B180" t="s">
        <v>13</v>
      </c>
      <c r="C180" t="s">
        <v>9</v>
      </c>
      <c r="D180" t="s">
        <v>10</v>
      </c>
      <c r="E180" cm="1">
        <f t="array" ref="E180">_xlfn.IFS(A180="Female",0,A180="Male",1)</f>
        <v>0</v>
      </c>
      <c r="F180" cm="1">
        <f t="array" ref="F180">_xlfn.IFS(B180="No",0,B180="Yes",1)</f>
        <v>1</v>
      </c>
      <c r="G180" cm="1">
        <f t="array" ref="G180">_xlfn.IFS(C180="Thur",1,C180="Fri",2,C180="Sat",3,C180="Sun",4)</f>
        <v>4</v>
      </c>
      <c r="H180" cm="1">
        <f t="array" ref="H180">_xlfn.IFS(D180="Dinner",1,D180="Lunch",2)</f>
        <v>1</v>
      </c>
      <c r="I180">
        <v>2</v>
      </c>
      <c r="J180">
        <v>9.6</v>
      </c>
      <c r="K180">
        <v>4</v>
      </c>
      <c r="L180" s="7">
        <f t="shared" si="4"/>
        <v>1.9461754173450729</v>
      </c>
      <c r="M180" s="9">
        <f t="shared" si="5"/>
        <v>-2.0538245826549271</v>
      </c>
    </row>
    <row r="181" spans="1:13" x14ac:dyDescent="0.25">
      <c r="A181" t="s">
        <v>11</v>
      </c>
      <c r="B181" t="s">
        <v>13</v>
      </c>
      <c r="C181" t="s">
        <v>9</v>
      </c>
      <c r="D181" t="s">
        <v>10</v>
      </c>
      <c r="E181" cm="1">
        <f t="array" ref="E181">_xlfn.IFS(A181="Female",0,A181="Male",1)</f>
        <v>1</v>
      </c>
      <c r="F181" cm="1">
        <f t="array" ref="F181">_xlfn.IFS(B181="No",0,B181="Yes",1)</f>
        <v>1</v>
      </c>
      <c r="G181" cm="1">
        <f t="array" ref="G181">_xlfn.IFS(C181="Thur",1,C181="Fri",2,C181="Sat",3,C181="Sun",4)</f>
        <v>4</v>
      </c>
      <c r="H181" cm="1">
        <f t="array" ref="H181">_xlfn.IFS(D181="Dinner",1,D181="Lunch",2)</f>
        <v>1</v>
      </c>
      <c r="I181">
        <v>2</v>
      </c>
      <c r="J181">
        <v>34.630000000000003</v>
      </c>
      <c r="K181">
        <v>3.55</v>
      </c>
      <c r="L181" s="7">
        <f t="shared" si="4"/>
        <v>4.2648894180809309</v>
      </c>
      <c r="M181" s="9">
        <f t="shared" si="5"/>
        <v>0.71488941808093109</v>
      </c>
    </row>
    <row r="182" spans="1:13" x14ac:dyDescent="0.25">
      <c r="A182" t="s">
        <v>11</v>
      </c>
      <c r="B182" t="s">
        <v>13</v>
      </c>
      <c r="C182" t="s">
        <v>9</v>
      </c>
      <c r="D182" t="s">
        <v>10</v>
      </c>
      <c r="E182" cm="1">
        <f t="array" ref="E182">_xlfn.IFS(A182="Female",0,A182="Male",1)</f>
        <v>1</v>
      </c>
      <c r="F182" cm="1">
        <f t="array" ref="F182">_xlfn.IFS(B182="No",0,B182="Yes",1)</f>
        <v>1</v>
      </c>
      <c r="G182" cm="1">
        <f t="array" ref="G182">_xlfn.IFS(C182="Thur",1,C182="Fri",2,C182="Sat",3,C182="Sun",4)</f>
        <v>4</v>
      </c>
      <c r="H182" cm="1">
        <f t="array" ref="H182">_xlfn.IFS(D182="Dinner",1,D182="Lunch",2)</f>
        <v>1</v>
      </c>
      <c r="I182">
        <v>4</v>
      </c>
      <c r="J182">
        <v>34.65</v>
      </c>
      <c r="K182">
        <v>3.68</v>
      </c>
      <c r="L182" s="7">
        <f t="shared" si="4"/>
        <v>4.6514347980944812</v>
      </c>
      <c r="M182" s="9">
        <f t="shared" si="5"/>
        <v>0.97143479809448108</v>
      </c>
    </row>
    <row r="183" spans="1:13" x14ac:dyDescent="0.25">
      <c r="A183" t="s">
        <v>11</v>
      </c>
      <c r="B183" t="s">
        <v>13</v>
      </c>
      <c r="C183" t="s">
        <v>9</v>
      </c>
      <c r="D183" t="s">
        <v>10</v>
      </c>
      <c r="E183" cm="1">
        <f t="array" ref="E183">_xlfn.IFS(A183="Female",0,A183="Male",1)</f>
        <v>1</v>
      </c>
      <c r="F183" cm="1">
        <f t="array" ref="F183">_xlfn.IFS(B183="No",0,B183="Yes",1)</f>
        <v>1</v>
      </c>
      <c r="G183" cm="1">
        <f t="array" ref="G183">_xlfn.IFS(C183="Thur",1,C183="Fri",2,C183="Sat",3,C183="Sun",4)</f>
        <v>4</v>
      </c>
      <c r="H183" cm="1">
        <f t="array" ref="H183">_xlfn.IFS(D183="Dinner",1,D183="Lunch",2)</f>
        <v>1</v>
      </c>
      <c r="I183">
        <v>2</v>
      </c>
      <c r="J183">
        <v>23.33</v>
      </c>
      <c r="K183">
        <v>5.65</v>
      </c>
      <c r="L183" s="7">
        <f t="shared" si="4"/>
        <v>3.218086852826628</v>
      </c>
      <c r="M183" s="9">
        <f t="shared" si="5"/>
        <v>-2.4319131471733724</v>
      </c>
    </row>
    <row r="184" spans="1:13" x14ac:dyDescent="0.25">
      <c r="A184" t="s">
        <v>11</v>
      </c>
      <c r="B184" t="s">
        <v>13</v>
      </c>
      <c r="C184" t="s">
        <v>9</v>
      </c>
      <c r="D184" t="s">
        <v>10</v>
      </c>
      <c r="E184" cm="1">
        <f t="array" ref="E184">_xlfn.IFS(A184="Female",0,A184="Male",1)</f>
        <v>1</v>
      </c>
      <c r="F184" cm="1">
        <f t="array" ref="F184">_xlfn.IFS(B184="No",0,B184="Yes",1)</f>
        <v>1</v>
      </c>
      <c r="G184" cm="1">
        <f t="array" ref="G184">_xlfn.IFS(C184="Thur",1,C184="Fri",2,C184="Sat",3,C184="Sun",4)</f>
        <v>4</v>
      </c>
      <c r="H184" cm="1">
        <f t="array" ref="H184">_xlfn.IFS(D184="Dinner",1,D184="Lunch",2)</f>
        <v>1</v>
      </c>
      <c r="I184">
        <v>3</v>
      </c>
      <c r="J184">
        <v>45.35</v>
      </c>
      <c r="K184">
        <v>3.5</v>
      </c>
      <c r="L184" s="7">
        <f t="shared" si="4"/>
        <v>5.4503086102004126</v>
      </c>
      <c r="M184" s="9">
        <f t="shared" si="5"/>
        <v>1.9503086102004126</v>
      </c>
    </row>
    <row r="185" spans="1:13" x14ac:dyDescent="0.25">
      <c r="A185" t="s">
        <v>11</v>
      </c>
      <c r="B185" t="s">
        <v>13</v>
      </c>
      <c r="C185" t="s">
        <v>9</v>
      </c>
      <c r="D185" t="s">
        <v>10</v>
      </c>
      <c r="E185" cm="1">
        <f t="array" ref="E185">_xlfn.IFS(A185="Female",0,A185="Male",1)</f>
        <v>1</v>
      </c>
      <c r="F185" cm="1">
        <f t="array" ref="F185">_xlfn.IFS(B185="No",0,B185="Yes",1)</f>
        <v>1</v>
      </c>
      <c r="G185" cm="1">
        <f t="array" ref="G185">_xlfn.IFS(C185="Thur",1,C185="Fri",2,C185="Sat",3,C185="Sun",4)</f>
        <v>4</v>
      </c>
      <c r="H185" cm="1">
        <f t="array" ref="H185">_xlfn.IFS(D185="Dinner",1,D185="Lunch",2)</f>
        <v>1</v>
      </c>
      <c r="I185">
        <v>4</v>
      </c>
      <c r="J185">
        <v>23.17</v>
      </c>
      <c r="K185">
        <v>6.5</v>
      </c>
      <c r="L185" s="7">
        <f t="shared" si="4"/>
        <v>3.5879575017122347</v>
      </c>
      <c r="M185" s="9">
        <f t="shared" si="5"/>
        <v>-2.9120424982877653</v>
      </c>
    </row>
    <row r="186" spans="1:13" x14ac:dyDescent="0.25">
      <c r="A186" t="s">
        <v>11</v>
      </c>
      <c r="B186" t="s">
        <v>13</v>
      </c>
      <c r="C186" t="s">
        <v>9</v>
      </c>
      <c r="D186" t="s">
        <v>10</v>
      </c>
      <c r="E186" cm="1">
        <f t="array" ref="E186">_xlfn.IFS(A186="Female",0,A186="Male",1)</f>
        <v>1</v>
      </c>
      <c r="F186" cm="1">
        <f t="array" ref="F186">_xlfn.IFS(B186="No",0,B186="Yes",1)</f>
        <v>1</v>
      </c>
      <c r="G186" cm="1">
        <f t="array" ref="G186">_xlfn.IFS(C186="Thur",1,C186="Fri",2,C186="Sat",3,C186="Sun",4)</f>
        <v>4</v>
      </c>
      <c r="H186" cm="1">
        <f t="array" ref="H186">_xlfn.IFS(D186="Dinner",1,D186="Lunch",2)</f>
        <v>1</v>
      </c>
      <c r="I186">
        <v>2</v>
      </c>
      <c r="J186">
        <v>40.549999999999997</v>
      </c>
      <c r="K186">
        <v>3</v>
      </c>
      <c r="L186" s="7">
        <f t="shared" si="4"/>
        <v>4.8133027973999987</v>
      </c>
      <c r="M186" s="9">
        <f t="shared" si="5"/>
        <v>1.8133027973999987</v>
      </c>
    </row>
    <row r="187" spans="1:13" x14ac:dyDescent="0.25">
      <c r="A187" t="s">
        <v>11</v>
      </c>
      <c r="B187" t="s">
        <v>8</v>
      </c>
      <c r="C187" t="s">
        <v>9</v>
      </c>
      <c r="D187" t="s">
        <v>10</v>
      </c>
      <c r="E187" cm="1">
        <f t="array" ref="E187">_xlfn.IFS(A187="Female",0,A187="Male",1)</f>
        <v>1</v>
      </c>
      <c r="F187" cm="1">
        <f t="array" ref="F187">_xlfn.IFS(B187="No",0,B187="Yes",1)</f>
        <v>0</v>
      </c>
      <c r="G187" cm="1">
        <f t="array" ref="G187">_xlfn.IFS(C187="Thur",1,C187="Fri",2,C187="Sat",3,C187="Sun",4)</f>
        <v>4</v>
      </c>
      <c r="H187" cm="1">
        <f t="array" ref="H187">_xlfn.IFS(D187="Dinner",1,D187="Lunch",2)</f>
        <v>1</v>
      </c>
      <c r="I187">
        <v>5</v>
      </c>
      <c r="J187">
        <v>20.69</v>
      </c>
      <c r="K187">
        <v>5</v>
      </c>
      <c r="L187" s="7">
        <f t="shared" si="4"/>
        <v>3.5505630777824422</v>
      </c>
      <c r="M187" s="9">
        <f t="shared" si="5"/>
        <v>-1.4494369222175578</v>
      </c>
    </row>
    <row r="188" spans="1:13" x14ac:dyDescent="0.25">
      <c r="A188" t="s">
        <v>7</v>
      </c>
      <c r="B188" t="s">
        <v>13</v>
      </c>
      <c r="C188" t="s">
        <v>9</v>
      </c>
      <c r="D188" t="s">
        <v>10</v>
      </c>
      <c r="E188" cm="1">
        <f t="array" ref="E188">_xlfn.IFS(A188="Female",0,A188="Male",1)</f>
        <v>0</v>
      </c>
      <c r="F188" cm="1">
        <f t="array" ref="F188">_xlfn.IFS(B188="No",0,B188="Yes",1)</f>
        <v>1</v>
      </c>
      <c r="G188" cm="1">
        <f t="array" ref="G188">_xlfn.IFS(C188="Thur",1,C188="Fri",2,C188="Sat",3,C188="Sun",4)</f>
        <v>4</v>
      </c>
      <c r="H188" cm="1">
        <f t="array" ref="H188">_xlfn.IFS(D188="Dinner",1,D188="Lunch",2)</f>
        <v>1</v>
      </c>
      <c r="I188">
        <v>3</v>
      </c>
      <c r="J188">
        <v>20.9</v>
      </c>
      <c r="K188">
        <v>3.5</v>
      </c>
      <c r="L188" s="7">
        <f t="shared" si="4"/>
        <v>3.1853242986545984</v>
      </c>
      <c r="M188" s="9">
        <f t="shared" si="5"/>
        <v>-0.31467570134540157</v>
      </c>
    </row>
    <row r="189" spans="1:13" x14ac:dyDescent="0.25">
      <c r="A189" t="s">
        <v>11</v>
      </c>
      <c r="B189" t="s">
        <v>13</v>
      </c>
      <c r="C189" t="s">
        <v>9</v>
      </c>
      <c r="D189" t="s">
        <v>10</v>
      </c>
      <c r="E189" cm="1">
        <f t="array" ref="E189">_xlfn.IFS(A189="Female",0,A189="Male",1)</f>
        <v>1</v>
      </c>
      <c r="F189" cm="1">
        <f t="array" ref="F189">_xlfn.IFS(B189="No",0,B189="Yes",1)</f>
        <v>1</v>
      </c>
      <c r="G189" cm="1">
        <f t="array" ref="G189">_xlfn.IFS(C189="Thur",1,C189="Fri",2,C189="Sat",3,C189="Sun",4)</f>
        <v>4</v>
      </c>
      <c r="H189" cm="1">
        <f t="array" ref="H189">_xlfn.IFS(D189="Dinner",1,D189="Lunch",2)</f>
        <v>1</v>
      </c>
      <c r="I189">
        <v>5</v>
      </c>
      <c r="J189">
        <v>30.46</v>
      </c>
      <c r="K189">
        <v>2</v>
      </c>
      <c r="L189" s="7">
        <f t="shared" si="4"/>
        <v>4.455630428449215</v>
      </c>
      <c r="M189" s="9">
        <f t="shared" si="5"/>
        <v>2.455630428449215</v>
      </c>
    </row>
    <row r="190" spans="1:13" x14ac:dyDescent="0.25">
      <c r="A190" t="s">
        <v>7</v>
      </c>
      <c r="B190" t="s">
        <v>13</v>
      </c>
      <c r="C190" t="s">
        <v>9</v>
      </c>
      <c r="D190" t="s">
        <v>10</v>
      </c>
      <c r="E190" cm="1">
        <f t="array" ref="E190">_xlfn.IFS(A190="Female",0,A190="Male",1)</f>
        <v>0</v>
      </c>
      <c r="F190" cm="1">
        <f t="array" ref="F190">_xlfn.IFS(B190="No",0,B190="Yes",1)</f>
        <v>1</v>
      </c>
      <c r="G190" cm="1">
        <f t="array" ref="G190">_xlfn.IFS(C190="Thur",1,C190="Fri",2,C190="Sat",3,C190="Sun",4)</f>
        <v>4</v>
      </c>
      <c r="H190" cm="1">
        <f t="array" ref="H190">_xlfn.IFS(D190="Dinner",1,D190="Lunch",2)</f>
        <v>1</v>
      </c>
      <c r="I190">
        <v>3</v>
      </c>
      <c r="J190">
        <v>18.149999999999999</v>
      </c>
      <c r="K190">
        <v>3.5</v>
      </c>
      <c r="L190" s="7">
        <f t="shared" si="4"/>
        <v>2.9305714619776664</v>
      </c>
      <c r="M190" s="9">
        <f t="shared" si="5"/>
        <v>-0.56942853802233362</v>
      </c>
    </row>
    <row r="191" spans="1:13" x14ac:dyDescent="0.25">
      <c r="A191" t="s">
        <v>11</v>
      </c>
      <c r="B191" t="s">
        <v>13</v>
      </c>
      <c r="C191" t="s">
        <v>9</v>
      </c>
      <c r="D191" t="s">
        <v>10</v>
      </c>
      <c r="E191" cm="1">
        <f t="array" ref="E191">_xlfn.IFS(A191="Female",0,A191="Male",1)</f>
        <v>1</v>
      </c>
      <c r="F191" cm="1">
        <f t="array" ref="F191">_xlfn.IFS(B191="No",0,B191="Yes",1)</f>
        <v>1</v>
      </c>
      <c r="G191" cm="1">
        <f t="array" ref="G191">_xlfn.IFS(C191="Thur",1,C191="Fri",2,C191="Sat",3,C191="Sun",4)</f>
        <v>4</v>
      </c>
      <c r="H191" cm="1">
        <f t="array" ref="H191">_xlfn.IFS(D191="Dinner",1,D191="Lunch",2)</f>
        <v>1</v>
      </c>
      <c r="I191">
        <v>3</v>
      </c>
      <c r="J191">
        <v>23.1</v>
      </c>
      <c r="K191">
        <v>4</v>
      </c>
      <c r="L191" s="7">
        <f t="shared" si="4"/>
        <v>3.389126567996144</v>
      </c>
      <c r="M191" s="9">
        <f t="shared" si="5"/>
        <v>-0.61087343200385602</v>
      </c>
    </row>
    <row r="192" spans="1:13" x14ac:dyDescent="0.25">
      <c r="A192" t="s">
        <v>11</v>
      </c>
      <c r="B192" t="s">
        <v>13</v>
      </c>
      <c r="C192" t="s">
        <v>9</v>
      </c>
      <c r="D192" t="s">
        <v>10</v>
      </c>
      <c r="E192" cm="1">
        <f t="array" ref="E192">_xlfn.IFS(A192="Female",0,A192="Male",1)</f>
        <v>1</v>
      </c>
      <c r="F192" cm="1">
        <f t="array" ref="F192">_xlfn.IFS(B192="No",0,B192="Yes",1)</f>
        <v>1</v>
      </c>
      <c r="G192" cm="1">
        <f t="array" ref="G192">_xlfn.IFS(C192="Thur",1,C192="Fri",2,C192="Sat",3,C192="Sun",4)</f>
        <v>4</v>
      </c>
      <c r="H192" cm="1">
        <f t="array" ref="H192">_xlfn.IFS(D192="Dinner",1,D192="Lunch",2)</f>
        <v>1</v>
      </c>
      <c r="I192">
        <v>2</v>
      </c>
      <c r="J192">
        <v>15.69</v>
      </c>
      <c r="K192">
        <v>1.5</v>
      </c>
      <c r="L192" s="7">
        <f t="shared" si="4"/>
        <v>2.510337153840533</v>
      </c>
      <c r="M192" s="9">
        <f t="shared" si="5"/>
        <v>1.010337153840533</v>
      </c>
    </row>
    <row r="193" spans="1:13" x14ac:dyDescent="0.25">
      <c r="A193" t="s">
        <v>7</v>
      </c>
      <c r="B193" t="s">
        <v>13</v>
      </c>
      <c r="C193" t="s">
        <v>14</v>
      </c>
      <c r="D193" t="s">
        <v>15</v>
      </c>
      <c r="E193" cm="1">
        <f t="array" ref="E193">_xlfn.IFS(A193="Female",0,A193="Male",1)</f>
        <v>0</v>
      </c>
      <c r="F193" cm="1">
        <f t="array" ref="F193">_xlfn.IFS(B193="No",0,B193="Yes",1)</f>
        <v>1</v>
      </c>
      <c r="G193" cm="1">
        <f t="array" ref="G193">_xlfn.IFS(C193="Thur",1,C193="Fri",2,C193="Sat",3,C193="Sun",4)</f>
        <v>1</v>
      </c>
      <c r="H193" cm="1">
        <f t="array" ref="H193">_xlfn.IFS(D193="Dinner",1,D193="Lunch",2)</f>
        <v>2</v>
      </c>
      <c r="I193">
        <v>2</v>
      </c>
      <c r="J193">
        <v>19.809999999999999</v>
      </c>
      <c r="K193">
        <v>4.1900000000000004</v>
      </c>
      <c r="L193" s="7">
        <f t="shared" si="4"/>
        <v>2.892003221880155</v>
      </c>
      <c r="M193" s="9">
        <f t="shared" si="5"/>
        <v>-1.2979967781198454</v>
      </c>
    </row>
    <row r="194" spans="1:13" x14ac:dyDescent="0.25">
      <c r="A194" t="s">
        <v>11</v>
      </c>
      <c r="B194" t="s">
        <v>13</v>
      </c>
      <c r="C194" t="s">
        <v>14</v>
      </c>
      <c r="D194" t="s">
        <v>15</v>
      </c>
      <c r="E194" cm="1">
        <f t="array" ref="E194">_xlfn.IFS(A194="Female",0,A194="Male",1)</f>
        <v>1</v>
      </c>
      <c r="F194" cm="1">
        <f t="array" ref="F194">_xlfn.IFS(B194="No",0,B194="Yes",1)</f>
        <v>1</v>
      </c>
      <c r="G194" cm="1">
        <f t="array" ref="G194">_xlfn.IFS(C194="Thur",1,C194="Fri",2,C194="Sat",3,C194="Sun",4)</f>
        <v>1</v>
      </c>
      <c r="H194" cm="1">
        <f t="array" ref="H194">_xlfn.IFS(D194="Dinner",1,D194="Lunch",2)</f>
        <v>2</v>
      </c>
      <c r="I194">
        <v>2</v>
      </c>
      <c r="J194">
        <v>28.44</v>
      </c>
      <c r="K194">
        <v>2.56</v>
      </c>
      <c r="L194" s="7">
        <f t="shared" si="4"/>
        <v>3.6914639420699453</v>
      </c>
      <c r="M194" s="9">
        <f t="shared" si="5"/>
        <v>1.1314639420699453</v>
      </c>
    </row>
    <row r="195" spans="1:13" x14ac:dyDescent="0.25">
      <c r="A195" t="s">
        <v>11</v>
      </c>
      <c r="B195" t="s">
        <v>13</v>
      </c>
      <c r="C195" t="s">
        <v>14</v>
      </c>
      <c r="D195" t="s">
        <v>15</v>
      </c>
      <c r="E195" cm="1">
        <f t="array" ref="E195">_xlfn.IFS(A195="Female",0,A195="Male",1)</f>
        <v>1</v>
      </c>
      <c r="F195" cm="1">
        <f t="array" ref="F195">_xlfn.IFS(B195="No",0,B195="Yes",1)</f>
        <v>1</v>
      </c>
      <c r="G195" cm="1">
        <f t="array" ref="G195">_xlfn.IFS(C195="Thur",1,C195="Fri",2,C195="Sat",3,C195="Sun",4)</f>
        <v>1</v>
      </c>
      <c r="H195" cm="1">
        <f t="array" ref="H195">_xlfn.IFS(D195="Dinner",1,D195="Lunch",2)</f>
        <v>2</v>
      </c>
      <c r="I195">
        <v>2</v>
      </c>
      <c r="J195">
        <v>15.48</v>
      </c>
      <c r="K195">
        <v>2.02</v>
      </c>
      <c r="L195" s="7">
        <f t="shared" ref="L195:L244" si="6">0.672163791744246+(I195*0.192346316055223)+(J195*0.092637395155248)</f>
        <v>2.4908833008579312</v>
      </c>
      <c r="M195" s="9">
        <f t="shared" ref="M195:M244" si="7">L195-K195</f>
        <v>0.47088330085793118</v>
      </c>
    </row>
    <row r="196" spans="1:13" x14ac:dyDescent="0.25">
      <c r="A196" t="s">
        <v>11</v>
      </c>
      <c r="B196" t="s">
        <v>13</v>
      </c>
      <c r="C196" t="s">
        <v>14</v>
      </c>
      <c r="D196" t="s">
        <v>15</v>
      </c>
      <c r="E196" cm="1">
        <f t="array" ref="E196">_xlfn.IFS(A196="Female",0,A196="Male",1)</f>
        <v>1</v>
      </c>
      <c r="F196" cm="1">
        <f t="array" ref="F196">_xlfn.IFS(B196="No",0,B196="Yes",1)</f>
        <v>1</v>
      </c>
      <c r="G196" cm="1">
        <f t="array" ref="G196">_xlfn.IFS(C196="Thur",1,C196="Fri",2,C196="Sat",3,C196="Sun",4)</f>
        <v>1</v>
      </c>
      <c r="H196" cm="1">
        <f t="array" ref="H196">_xlfn.IFS(D196="Dinner",1,D196="Lunch",2)</f>
        <v>2</v>
      </c>
      <c r="I196">
        <v>2</v>
      </c>
      <c r="J196">
        <v>16.579999999999998</v>
      </c>
      <c r="K196">
        <v>4</v>
      </c>
      <c r="L196" s="7">
        <f t="shared" si="6"/>
        <v>2.5927844355287037</v>
      </c>
      <c r="M196" s="9">
        <f t="shared" si="7"/>
        <v>-1.4072155644712963</v>
      </c>
    </row>
    <row r="197" spans="1:13" x14ac:dyDescent="0.25">
      <c r="A197" t="s">
        <v>11</v>
      </c>
      <c r="B197" t="s">
        <v>8</v>
      </c>
      <c r="C197" t="s">
        <v>14</v>
      </c>
      <c r="D197" t="s">
        <v>15</v>
      </c>
      <c r="E197" cm="1">
        <f t="array" ref="E197">_xlfn.IFS(A197="Female",0,A197="Male",1)</f>
        <v>1</v>
      </c>
      <c r="F197" cm="1">
        <f t="array" ref="F197">_xlfn.IFS(B197="No",0,B197="Yes",1)</f>
        <v>0</v>
      </c>
      <c r="G197" cm="1">
        <f t="array" ref="G197">_xlfn.IFS(C197="Thur",1,C197="Fri",2,C197="Sat",3,C197="Sun",4)</f>
        <v>1</v>
      </c>
      <c r="H197" cm="1">
        <f t="array" ref="H197">_xlfn.IFS(D197="Dinner",1,D197="Lunch",2)</f>
        <v>2</v>
      </c>
      <c r="I197">
        <v>2</v>
      </c>
      <c r="J197">
        <v>7.56</v>
      </c>
      <c r="K197">
        <v>1.44</v>
      </c>
      <c r="L197" s="7">
        <f t="shared" si="6"/>
        <v>1.7571951312283669</v>
      </c>
      <c r="M197" s="9">
        <f t="shared" si="7"/>
        <v>0.31719513122836696</v>
      </c>
    </row>
    <row r="198" spans="1:13" x14ac:dyDescent="0.25">
      <c r="A198" t="s">
        <v>11</v>
      </c>
      <c r="B198" t="s">
        <v>13</v>
      </c>
      <c r="C198" t="s">
        <v>14</v>
      </c>
      <c r="D198" t="s">
        <v>15</v>
      </c>
      <c r="E198" cm="1">
        <f t="array" ref="E198">_xlfn.IFS(A198="Female",0,A198="Male",1)</f>
        <v>1</v>
      </c>
      <c r="F198" cm="1">
        <f t="array" ref="F198">_xlfn.IFS(B198="No",0,B198="Yes",1)</f>
        <v>1</v>
      </c>
      <c r="G198" cm="1">
        <f t="array" ref="G198">_xlfn.IFS(C198="Thur",1,C198="Fri",2,C198="Sat",3,C198="Sun",4)</f>
        <v>1</v>
      </c>
      <c r="H198" cm="1">
        <f t="array" ref="H198">_xlfn.IFS(D198="Dinner",1,D198="Lunch",2)</f>
        <v>2</v>
      </c>
      <c r="I198">
        <v>2</v>
      </c>
      <c r="J198">
        <v>10.34</v>
      </c>
      <c r="K198">
        <v>2</v>
      </c>
      <c r="L198" s="7">
        <f t="shared" si="6"/>
        <v>2.0147270897599565</v>
      </c>
      <c r="M198" s="9">
        <f t="shared" si="7"/>
        <v>1.4727089759956513E-2</v>
      </c>
    </row>
    <row r="199" spans="1:13" x14ac:dyDescent="0.25">
      <c r="A199" t="s">
        <v>7</v>
      </c>
      <c r="B199" t="s">
        <v>13</v>
      </c>
      <c r="C199" t="s">
        <v>14</v>
      </c>
      <c r="D199" t="s">
        <v>15</v>
      </c>
      <c r="E199" cm="1">
        <f t="array" ref="E199">_xlfn.IFS(A199="Female",0,A199="Male",1)</f>
        <v>0</v>
      </c>
      <c r="F199" cm="1">
        <f t="array" ref="F199">_xlfn.IFS(B199="No",0,B199="Yes",1)</f>
        <v>1</v>
      </c>
      <c r="G199" cm="1">
        <f t="array" ref="G199">_xlfn.IFS(C199="Thur",1,C199="Fri",2,C199="Sat",3,C199="Sun",4)</f>
        <v>1</v>
      </c>
      <c r="H199" cm="1">
        <f t="array" ref="H199">_xlfn.IFS(D199="Dinner",1,D199="Lunch",2)</f>
        <v>2</v>
      </c>
      <c r="I199">
        <v>4</v>
      </c>
      <c r="J199">
        <v>43.11</v>
      </c>
      <c r="K199">
        <v>5</v>
      </c>
      <c r="L199" s="7">
        <f t="shared" si="6"/>
        <v>5.4351471611078797</v>
      </c>
      <c r="M199" s="9">
        <f t="shared" si="7"/>
        <v>0.43514716110787965</v>
      </c>
    </row>
    <row r="200" spans="1:13" x14ac:dyDescent="0.25">
      <c r="A200" t="s">
        <v>7</v>
      </c>
      <c r="B200" t="s">
        <v>13</v>
      </c>
      <c r="C200" t="s">
        <v>14</v>
      </c>
      <c r="D200" t="s">
        <v>15</v>
      </c>
      <c r="E200" cm="1">
        <f t="array" ref="E200">_xlfn.IFS(A200="Female",0,A200="Male",1)</f>
        <v>0</v>
      </c>
      <c r="F200" cm="1">
        <f t="array" ref="F200">_xlfn.IFS(B200="No",0,B200="Yes",1)</f>
        <v>1</v>
      </c>
      <c r="G200" cm="1">
        <f t="array" ref="G200">_xlfn.IFS(C200="Thur",1,C200="Fri",2,C200="Sat",3,C200="Sun",4)</f>
        <v>1</v>
      </c>
      <c r="H200" cm="1">
        <f t="array" ref="H200">_xlfn.IFS(D200="Dinner",1,D200="Lunch",2)</f>
        <v>2</v>
      </c>
      <c r="I200">
        <v>2</v>
      </c>
      <c r="J200">
        <v>13</v>
      </c>
      <c r="K200">
        <v>2</v>
      </c>
      <c r="L200" s="7">
        <f t="shared" si="6"/>
        <v>2.2611425608729161</v>
      </c>
      <c r="M200" s="9">
        <f t="shared" si="7"/>
        <v>0.2611425608729161</v>
      </c>
    </row>
    <row r="201" spans="1:13" x14ac:dyDescent="0.25">
      <c r="A201" t="s">
        <v>11</v>
      </c>
      <c r="B201" t="s">
        <v>13</v>
      </c>
      <c r="C201" t="s">
        <v>14</v>
      </c>
      <c r="D201" t="s">
        <v>15</v>
      </c>
      <c r="E201" cm="1">
        <f t="array" ref="E201">_xlfn.IFS(A201="Female",0,A201="Male",1)</f>
        <v>1</v>
      </c>
      <c r="F201" cm="1">
        <f t="array" ref="F201">_xlfn.IFS(B201="No",0,B201="Yes",1)</f>
        <v>1</v>
      </c>
      <c r="G201" cm="1">
        <f t="array" ref="G201">_xlfn.IFS(C201="Thur",1,C201="Fri",2,C201="Sat",3,C201="Sun",4)</f>
        <v>1</v>
      </c>
      <c r="H201" cm="1">
        <f t="array" ref="H201">_xlfn.IFS(D201="Dinner",1,D201="Lunch",2)</f>
        <v>2</v>
      </c>
      <c r="I201">
        <v>2</v>
      </c>
      <c r="J201">
        <v>13.51</v>
      </c>
      <c r="K201">
        <v>2</v>
      </c>
      <c r="L201" s="7">
        <f t="shared" si="6"/>
        <v>2.3083876324020927</v>
      </c>
      <c r="M201" s="9">
        <f t="shared" si="7"/>
        <v>0.30838763240209266</v>
      </c>
    </row>
    <row r="202" spans="1:13" x14ac:dyDescent="0.25">
      <c r="A202" t="s">
        <v>11</v>
      </c>
      <c r="B202" t="s">
        <v>13</v>
      </c>
      <c r="C202" t="s">
        <v>14</v>
      </c>
      <c r="D202" t="s">
        <v>15</v>
      </c>
      <c r="E202" cm="1">
        <f t="array" ref="E202">_xlfn.IFS(A202="Female",0,A202="Male",1)</f>
        <v>1</v>
      </c>
      <c r="F202" cm="1">
        <f t="array" ref="F202">_xlfn.IFS(B202="No",0,B202="Yes",1)</f>
        <v>1</v>
      </c>
      <c r="G202" cm="1">
        <f t="array" ref="G202">_xlfn.IFS(C202="Thur",1,C202="Fri",2,C202="Sat",3,C202="Sun",4)</f>
        <v>1</v>
      </c>
      <c r="H202" cm="1">
        <f t="array" ref="H202">_xlfn.IFS(D202="Dinner",1,D202="Lunch",2)</f>
        <v>2</v>
      </c>
      <c r="I202">
        <v>3</v>
      </c>
      <c r="J202">
        <v>18.71</v>
      </c>
      <c r="K202">
        <v>4</v>
      </c>
      <c r="L202" s="7">
        <f t="shared" si="6"/>
        <v>2.9824484032646055</v>
      </c>
      <c r="M202" s="9">
        <f t="shared" si="7"/>
        <v>-1.0175515967353945</v>
      </c>
    </row>
    <row r="203" spans="1:13" x14ac:dyDescent="0.25">
      <c r="A203" t="s">
        <v>7</v>
      </c>
      <c r="B203" t="s">
        <v>13</v>
      </c>
      <c r="C203" t="s">
        <v>14</v>
      </c>
      <c r="D203" t="s">
        <v>15</v>
      </c>
      <c r="E203" cm="1">
        <f t="array" ref="E203">_xlfn.IFS(A203="Female",0,A203="Male",1)</f>
        <v>0</v>
      </c>
      <c r="F203" cm="1">
        <f t="array" ref="F203">_xlfn.IFS(B203="No",0,B203="Yes",1)</f>
        <v>1</v>
      </c>
      <c r="G203" cm="1">
        <f t="array" ref="G203">_xlfn.IFS(C203="Thur",1,C203="Fri",2,C203="Sat",3,C203="Sun",4)</f>
        <v>1</v>
      </c>
      <c r="H203" cm="1">
        <f t="array" ref="H203">_xlfn.IFS(D203="Dinner",1,D203="Lunch",2)</f>
        <v>2</v>
      </c>
      <c r="I203">
        <v>2</v>
      </c>
      <c r="J203">
        <v>12.74</v>
      </c>
      <c r="K203">
        <v>2.0099999999999998</v>
      </c>
      <c r="L203" s="7">
        <f t="shared" si="6"/>
        <v>2.2370568381325517</v>
      </c>
      <c r="M203" s="9">
        <f t="shared" si="7"/>
        <v>0.22705683813255195</v>
      </c>
    </row>
    <row r="204" spans="1:13" x14ac:dyDescent="0.25">
      <c r="A204" t="s">
        <v>7</v>
      </c>
      <c r="B204" t="s">
        <v>13</v>
      </c>
      <c r="C204" t="s">
        <v>14</v>
      </c>
      <c r="D204" t="s">
        <v>15</v>
      </c>
      <c r="E204" cm="1">
        <f t="array" ref="E204">_xlfn.IFS(A204="Female",0,A204="Male",1)</f>
        <v>0</v>
      </c>
      <c r="F204" cm="1">
        <f t="array" ref="F204">_xlfn.IFS(B204="No",0,B204="Yes",1)</f>
        <v>1</v>
      </c>
      <c r="G204" cm="1">
        <f t="array" ref="G204">_xlfn.IFS(C204="Thur",1,C204="Fri",2,C204="Sat",3,C204="Sun",4)</f>
        <v>1</v>
      </c>
      <c r="H204" cm="1">
        <f t="array" ref="H204">_xlfn.IFS(D204="Dinner",1,D204="Lunch",2)</f>
        <v>2</v>
      </c>
      <c r="I204">
        <v>2</v>
      </c>
      <c r="J204">
        <v>16.399999999999999</v>
      </c>
      <c r="K204">
        <v>2.5</v>
      </c>
      <c r="L204" s="7">
        <f t="shared" si="6"/>
        <v>2.5761097044007593</v>
      </c>
      <c r="M204" s="9">
        <f t="shared" si="7"/>
        <v>7.6109704400759259E-2</v>
      </c>
    </row>
    <row r="205" spans="1:13" x14ac:dyDescent="0.25">
      <c r="A205" t="s">
        <v>11</v>
      </c>
      <c r="B205" t="s">
        <v>13</v>
      </c>
      <c r="C205" t="s">
        <v>14</v>
      </c>
      <c r="D205" t="s">
        <v>15</v>
      </c>
      <c r="E205" cm="1">
        <f t="array" ref="E205">_xlfn.IFS(A205="Female",0,A205="Male",1)</f>
        <v>1</v>
      </c>
      <c r="F205" cm="1">
        <f t="array" ref="F205">_xlfn.IFS(B205="No",0,B205="Yes",1)</f>
        <v>1</v>
      </c>
      <c r="G205" cm="1">
        <f t="array" ref="G205">_xlfn.IFS(C205="Thur",1,C205="Fri",2,C205="Sat",3,C205="Sun",4)</f>
        <v>1</v>
      </c>
      <c r="H205" cm="1">
        <f t="array" ref="H205">_xlfn.IFS(D205="Dinner",1,D205="Lunch",2)</f>
        <v>2</v>
      </c>
      <c r="I205">
        <v>4</v>
      </c>
      <c r="J205">
        <v>20.53</v>
      </c>
      <c r="K205">
        <v>4</v>
      </c>
      <c r="L205" s="7">
        <f t="shared" si="6"/>
        <v>3.3433947785023799</v>
      </c>
      <c r="M205" s="9">
        <f t="shared" si="7"/>
        <v>-0.65660522149762013</v>
      </c>
    </row>
    <row r="206" spans="1:13" x14ac:dyDescent="0.25">
      <c r="A206" t="s">
        <v>7</v>
      </c>
      <c r="B206" t="s">
        <v>13</v>
      </c>
      <c r="C206" t="s">
        <v>14</v>
      </c>
      <c r="D206" t="s">
        <v>15</v>
      </c>
      <c r="E206" cm="1">
        <f t="array" ref="E206">_xlfn.IFS(A206="Female",0,A206="Male",1)</f>
        <v>0</v>
      </c>
      <c r="F206" cm="1">
        <f t="array" ref="F206">_xlfn.IFS(B206="No",0,B206="Yes",1)</f>
        <v>1</v>
      </c>
      <c r="G206" cm="1">
        <f t="array" ref="G206">_xlfn.IFS(C206="Thur",1,C206="Fri",2,C206="Sat",3,C206="Sun",4)</f>
        <v>1</v>
      </c>
      <c r="H206" cm="1">
        <f t="array" ref="H206">_xlfn.IFS(D206="Dinner",1,D206="Lunch",2)</f>
        <v>2</v>
      </c>
      <c r="I206">
        <v>3</v>
      </c>
      <c r="J206">
        <v>16.47</v>
      </c>
      <c r="K206">
        <v>3.23</v>
      </c>
      <c r="L206" s="7">
        <f t="shared" si="6"/>
        <v>2.7749406381168495</v>
      </c>
      <c r="M206" s="9">
        <f t="shared" si="7"/>
        <v>-0.45505936188315044</v>
      </c>
    </row>
    <row r="207" spans="1:13" x14ac:dyDescent="0.25">
      <c r="A207" t="s">
        <v>11</v>
      </c>
      <c r="B207" t="s">
        <v>13</v>
      </c>
      <c r="C207" t="s">
        <v>12</v>
      </c>
      <c r="D207" t="s">
        <v>10</v>
      </c>
      <c r="E207" cm="1">
        <f t="array" ref="E207">_xlfn.IFS(A207="Female",0,A207="Male",1)</f>
        <v>1</v>
      </c>
      <c r="F207" cm="1">
        <f t="array" ref="F207">_xlfn.IFS(B207="No",0,B207="Yes",1)</f>
        <v>1</v>
      </c>
      <c r="G207" cm="1">
        <f t="array" ref="G207">_xlfn.IFS(C207="Thur",1,C207="Fri",2,C207="Sat",3,C207="Sun",4)</f>
        <v>3</v>
      </c>
      <c r="H207" cm="1">
        <f t="array" ref="H207">_xlfn.IFS(D207="Dinner",1,D207="Lunch",2)</f>
        <v>1</v>
      </c>
      <c r="I207">
        <v>3</v>
      </c>
      <c r="J207">
        <v>26.59</v>
      </c>
      <c r="K207">
        <v>3.41</v>
      </c>
      <c r="L207" s="7">
        <f t="shared" si="6"/>
        <v>3.7124310770879596</v>
      </c>
      <c r="M207" s="9">
        <f t="shared" si="7"/>
        <v>0.30243107708795947</v>
      </c>
    </row>
    <row r="208" spans="1:13" x14ac:dyDescent="0.25">
      <c r="A208" t="s">
        <v>11</v>
      </c>
      <c r="B208" t="s">
        <v>13</v>
      </c>
      <c r="C208" t="s">
        <v>12</v>
      </c>
      <c r="D208" t="s">
        <v>10</v>
      </c>
      <c r="E208" cm="1">
        <f t="array" ref="E208">_xlfn.IFS(A208="Female",0,A208="Male",1)</f>
        <v>1</v>
      </c>
      <c r="F208" cm="1">
        <f t="array" ref="F208">_xlfn.IFS(B208="No",0,B208="Yes",1)</f>
        <v>1</v>
      </c>
      <c r="G208" cm="1">
        <f t="array" ref="G208">_xlfn.IFS(C208="Thur",1,C208="Fri",2,C208="Sat",3,C208="Sun",4)</f>
        <v>3</v>
      </c>
      <c r="H208" cm="1">
        <f t="array" ref="H208">_xlfn.IFS(D208="Dinner",1,D208="Lunch",2)</f>
        <v>1</v>
      </c>
      <c r="I208">
        <v>4</v>
      </c>
      <c r="J208">
        <v>38.729999999999997</v>
      </c>
      <c r="K208">
        <v>3</v>
      </c>
      <c r="L208" s="7">
        <f t="shared" si="6"/>
        <v>5.0293953703278929</v>
      </c>
      <c r="M208" s="9">
        <f t="shared" si="7"/>
        <v>2.0293953703278929</v>
      </c>
    </row>
    <row r="209" spans="1:13" x14ac:dyDescent="0.25">
      <c r="A209" t="s">
        <v>11</v>
      </c>
      <c r="B209" t="s">
        <v>13</v>
      </c>
      <c r="C209" t="s">
        <v>12</v>
      </c>
      <c r="D209" t="s">
        <v>10</v>
      </c>
      <c r="E209" cm="1">
        <f t="array" ref="E209">_xlfn.IFS(A209="Female",0,A209="Male",1)</f>
        <v>1</v>
      </c>
      <c r="F209" cm="1">
        <f t="array" ref="F209">_xlfn.IFS(B209="No",0,B209="Yes",1)</f>
        <v>1</v>
      </c>
      <c r="G209" cm="1">
        <f t="array" ref="G209">_xlfn.IFS(C209="Thur",1,C209="Fri",2,C209="Sat",3,C209="Sun",4)</f>
        <v>3</v>
      </c>
      <c r="H209" cm="1">
        <f t="array" ref="H209">_xlfn.IFS(D209="Dinner",1,D209="Lunch",2)</f>
        <v>1</v>
      </c>
      <c r="I209">
        <v>2</v>
      </c>
      <c r="J209">
        <v>24.27</v>
      </c>
      <c r="K209">
        <v>2.0299999999999998</v>
      </c>
      <c r="L209" s="7">
        <f t="shared" si="6"/>
        <v>3.3051660042725612</v>
      </c>
      <c r="M209" s="9">
        <f t="shared" si="7"/>
        <v>1.2751660042725614</v>
      </c>
    </row>
    <row r="210" spans="1:13" x14ac:dyDescent="0.25">
      <c r="A210" t="s">
        <v>7</v>
      </c>
      <c r="B210" t="s">
        <v>13</v>
      </c>
      <c r="C210" t="s">
        <v>12</v>
      </c>
      <c r="D210" t="s">
        <v>10</v>
      </c>
      <c r="E210" cm="1">
        <f t="array" ref="E210">_xlfn.IFS(A210="Female",0,A210="Male",1)</f>
        <v>0</v>
      </c>
      <c r="F210" cm="1">
        <f t="array" ref="F210">_xlfn.IFS(B210="No",0,B210="Yes",1)</f>
        <v>1</v>
      </c>
      <c r="G210" cm="1">
        <f t="array" ref="G210">_xlfn.IFS(C210="Thur",1,C210="Fri",2,C210="Sat",3,C210="Sun",4)</f>
        <v>3</v>
      </c>
      <c r="H210" cm="1">
        <f t="array" ref="H210">_xlfn.IFS(D210="Dinner",1,D210="Lunch",2)</f>
        <v>1</v>
      </c>
      <c r="I210">
        <v>2</v>
      </c>
      <c r="J210">
        <v>12.76</v>
      </c>
      <c r="K210">
        <v>2.23</v>
      </c>
      <c r="L210" s="7">
        <f t="shared" si="6"/>
        <v>2.2389095860356565</v>
      </c>
      <c r="M210" s="9">
        <f t="shared" si="7"/>
        <v>8.9095860356565026E-3</v>
      </c>
    </row>
    <row r="211" spans="1:13" x14ac:dyDescent="0.25">
      <c r="A211" t="s">
        <v>11</v>
      </c>
      <c r="B211" t="s">
        <v>13</v>
      </c>
      <c r="C211" t="s">
        <v>12</v>
      </c>
      <c r="D211" t="s">
        <v>10</v>
      </c>
      <c r="E211" cm="1">
        <f t="array" ref="E211">_xlfn.IFS(A211="Female",0,A211="Male",1)</f>
        <v>1</v>
      </c>
      <c r="F211" cm="1">
        <f t="array" ref="F211">_xlfn.IFS(B211="No",0,B211="Yes",1)</f>
        <v>1</v>
      </c>
      <c r="G211" cm="1">
        <f t="array" ref="G211">_xlfn.IFS(C211="Thur",1,C211="Fri",2,C211="Sat",3,C211="Sun",4)</f>
        <v>3</v>
      </c>
      <c r="H211" cm="1">
        <f t="array" ref="H211">_xlfn.IFS(D211="Dinner",1,D211="Lunch",2)</f>
        <v>1</v>
      </c>
      <c r="I211">
        <v>3</v>
      </c>
      <c r="J211">
        <v>30.06</v>
      </c>
      <c r="K211">
        <v>2</v>
      </c>
      <c r="L211" s="7">
        <f t="shared" si="6"/>
        <v>4.0338828382766696</v>
      </c>
      <c r="M211" s="9">
        <f t="shared" si="7"/>
        <v>2.0338828382766696</v>
      </c>
    </row>
    <row r="212" spans="1:13" x14ac:dyDescent="0.25">
      <c r="A212" t="s">
        <v>11</v>
      </c>
      <c r="B212" t="s">
        <v>13</v>
      </c>
      <c r="C212" t="s">
        <v>12</v>
      </c>
      <c r="D212" t="s">
        <v>10</v>
      </c>
      <c r="E212" cm="1">
        <f t="array" ref="E212">_xlfn.IFS(A212="Female",0,A212="Male",1)</f>
        <v>1</v>
      </c>
      <c r="F212" cm="1">
        <f t="array" ref="F212">_xlfn.IFS(B212="No",0,B212="Yes",1)</f>
        <v>1</v>
      </c>
      <c r="G212" cm="1">
        <f t="array" ref="G212">_xlfn.IFS(C212="Thur",1,C212="Fri",2,C212="Sat",3,C212="Sun",4)</f>
        <v>3</v>
      </c>
      <c r="H212" cm="1">
        <f t="array" ref="H212">_xlfn.IFS(D212="Dinner",1,D212="Lunch",2)</f>
        <v>1</v>
      </c>
      <c r="I212">
        <v>4</v>
      </c>
      <c r="J212">
        <v>25.89</v>
      </c>
      <c r="K212">
        <v>5.16</v>
      </c>
      <c r="L212" s="7">
        <f t="shared" si="6"/>
        <v>3.839931216534509</v>
      </c>
      <c r="M212" s="9">
        <f t="shared" si="7"/>
        <v>-1.3200687834654912</v>
      </c>
    </row>
    <row r="213" spans="1:13" x14ac:dyDescent="0.25">
      <c r="A213" t="s">
        <v>11</v>
      </c>
      <c r="B213" t="s">
        <v>8</v>
      </c>
      <c r="C213" t="s">
        <v>12</v>
      </c>
      <c r="D213" t="s">
        <v>10</v>
      </c>
      <c r="E213" cm="1">
        <f t="array" ref="E213">_xlfn.IFS(A213="Female",0,A213="Male",1)</f>
        <v>1</v>
      </c>
      <c r="F213" cm="1">
        <f t="array" ref="F213">_xlfn.IFS(B213="No",0,B213="Yes",1)</f>
        <v>0</v>
      </c>
      <c r="G213" cm="1">
        <f t="array" ref="G213">_xlfn.IFS(C213="Thur",1,C213="Fri",2,C213="Sat",3,C213="Sun",4)</f>
        <v>3</v>
      </c>
      <c r="H213" cm="1">
        <f t="array" ref="H213">_xlfn.IFS(D213="Dinner",1,D213="Lunch",2)</f>
        <v>1</v>
      </c>
      <c r="I213">
        <v>4</v>
      </c>
      <c r="J213">
        <v>48.33</v>
      </c>
      <c r="K213">
        <v>9</v>
      </c>
      <c r="L213" s="7">
        <f t="shared" si="6"/>
        <v>5.9187143638182746</v>
      </c>
      <c r="M213" s="9">
        <f t="shared" si="7"/>
        <v>-3.0812856361817254</v>
      </c>
    </row>
    <row r="214" spans="1:13" x14ac:dyDescent="0.25">
      <c r="A214" t="s">
        <v>7</v>
      </c>
      <c r="B214" t="s">
        <v>13</v>
      </c>
      <c r="C214" t="s">
        <v>12</v>
      </c>
      <c r="D214" t="s">
        <v>10</v>
      </c>
      <c r="E214" cm="1">
        <f t="array" ref="E214">_xlfn.IFS(A214="Female",0,A214="Male",1)</f>
        <v>0</v>
      </c>
      <c r="F214" cm="1">
        <f t="array" ref="F214">_xlfn.IFS(B214="No",0,B214="Yes",1)</f>
        <v>1</v>
      </c>
      <c r="G214" cm="1">
        <f t="array" ref="G214">_xlfn.IFS(C214="Thur",1,C214="Fri",2,C214="Sat",3,C214="Sun",4)</f>
        <v>3</v>
      </c>
      <c r="H214" cm="1">
        <f t="array" ref="H214">_xlfn.IFS(D214="Dinner",1,D214="Lunch",2)</f>
        <v>1</v>
      </c>
      <c r="I214">
        <v>2</v>
      </c>
      <c r="J214">
        <v>13.27</v>
      </c>
      <c r="K214">
        <v>2.5</v>
      </c>
      <c r="L214" s="7">
        <f t="shared" si="6"/>
        <v>2.286154657564833</v>
      </c>
      <c r="M214" s="9">
        <f t="shared" si="7"/>
        <v>-0.21384534243516695</v>
      </c>
    </row>
    <row r="215" spans="1:13" x14ac:dyDescent="0.25">
      <c r="A215" t="s">
        <v>7</v>
      </c>
      <c r="B215" t="s">
        <v>13</v>
      </c>
      <c r="C215" t="s">
        <v>12</v>
      </c>
      <c r="D215" t="s">
        <v>10</v>
      </c>
      <c r="E215" cm="1">
        <f t="array" ref="E215">_xlfn.IFS(A215="Female",0,A215="Male",1)</f>
        <v>0</v>
      </c>
      <c r="F215" cm="1">
        <f t="array" ref="F215">_xlfn.IFS(B215="No",0,B215="Yes",1)</f>
        <v>1</v>
      </c>
      <c r="G215" cm="1">
        <f t="array" ref="G215">_xlfn.IFS(C215="Thur",1,C215="Fri",2,C215="Sat",3,C215="Sun",4)</f>
        <v>3</v>
      </c>
      <c r="H215" cm="1">
        <f t="array" ref="H215">_xlfn.IFS(D215="Dinner",1,D215="Lunch",2)</f>
        <v>1</v>
      </c>
      <c r="I215">
        <v>3</v>
      </c>
      <c r="J215">
        <v>28.17</v>
      </c>
      <c r="K215">
        <v>6.5</v>
      </c>
      <c r="L215" s="7">
        <f t="shared" si="6"/>
        <v>3.8587981614332514</v>
      </c>
      <c r="M215" s="9">
        <f t="shared" si="7"/>
        <v>-2.6412018385667486</v>
      </c>
    </row>
    <row r="216" spans="1:13" x14ac:dyDescent="0.25">
      <c r="A216" t="s">
        <v>7</v>
      </c>
      <c r="B216" t="s">
        <v>13</v>
      </c>
      <c r="C216" t="s">
        <v>12</v>
      </c>
      <c r="D216" t="s">
        <v>10</v>
      </c>
      <c r="E216" cm="1">
        <f t="array" ref="E216">_xlfn.IFS(A216="Female",0,A216="Male",1)</f>
        <v>0</v>
      </c>
      <c r="F216" cm="1">
        <f t="array" ref="F216">_xlfn.IFS(B216="No",0,B216="Yes",1)</f>
        <v>1</v>
      </c>
      <c r="G216" cm="1">
        <f t="array" ref="G216">_xlfn.IFS(C216="Thur",1,C216="Fri",2,C216="Sat",3,C216="Sun",4)</f>
        <v>3</v>
      </c>
      <c r="H216" cm="1">
        <f t="array" ref="H216">_xlfn.IFS(D216="Dinner",1,D216="Lunch",2)</f>
        <v>1</v>
      </c>
      <c r="I216">
        <v>2</v>
      </c>
      <c r="J216">
        <v>12.9</v>
      </c>
      <c r="K216">
        <v>1.1000000000000001</v>
      </c>
      <c r="L216" s="7">
        <f t="shared" si="6"/>
        <v>2.2518788213573915</v>
      </c>
      <c r="M216" s="9">
        <f t="shared" si="7"/>
        <v>1.1518788213573914</v>
      </c>
    </row>
    <row r="217" spans="1:13" x14ac:dyDescent="0.25">
      <c r="A217" t="s">
        <v>11</v>
      </c>
      <c r="B217" t="s">
        <v>13</v>
      </c>
      <c r="C217" t="s">
        <v>12</v>
      </c>
      <c r="D217" t="s">
        <v>10</v>
      </c>
      <c r="E217" cm="1">
        <f t="array" ref="E217">_xlfn.IFS(A217="Female",0,A217="Male",1)</f>
        <v>1</v>
      </c>
      <c r="F217" cm="1">
        <f t="array" ref="F217">_xlfn.IFS(B217="No",0,B217="Yes",1)</f>
        <v>1</v>
      </c>
      <c r="G217" cm="1">
        <f t="array" ref="G217">_xlfn.IFS(C217="Thur",1,C217="Fri",2,C217="Sat",3,C217="Sun",4)</f>
        <v>3</v>
      </c>
      <c r="H217" cm="1">
        <f t="array" ref="H217">_xlfn.IFS(D217="Dinner",1,D217="Lunch",2)</f>
        <v>1</v>
      </c>
      <c r="I217">
        <v>5</v>
      </c>
      <c r="J217">
        <v>28.15</v>
      </c>
      <c r="K217">
        <v>3</v>
      </c>
      <c r="L217" s="7">
        <f t="shared" si="6"/>
        <v>4.2416380456405918</v>
      </c>
      <c r="M217" s="9">
        <f t="shared" si="7"/>
        <v>1.2416380456405918</v>
      </c>
    </row>
    <row r="218" spans="1:13" x14ac:dyDescent="0.25">
      <c r="A218" t="s">
        <v>11</v>
      </c>
      <c r="B218" t="s">
        <v>13</v>
      </c>
      <c r="C218" t="s">
        <v>12</v>
      </c>
      <c r="D218" t="s">
        <v>10</v>
      </c>
      <c r="E218" cm="1">
        <f t="array" ref="E218">_xlfn.IFS(A218="Female",0,A218="Male",1)</f>
        <v>1</v>
      </c>
      <c r="F218" cm="1">
        <f t="array" ref="F218">_xlfn.IFS(B218="No",0,B218="Yes",1)</f>
        <v>1</v>
      </c>
      <c r="G218" cm="1">
        <f t="array" ref="G218">_xlfn.IFS(C218="Thur",1,C218="Fri",2,C218="Sat",3,C218="Sun",4)</f>
        <v>3</v>
      </c>
      <c r="H218" cm="1">
        <f t="array" ref="H218">_xlfn.IFS(D218="Dinner",1,D218="Lunch",2)</f>
        <v>1</v>
      </c>
      <c r="I218">
        <v>2</v>
      </c>
      <c r="J218">
        <v>11.59</v>
      </c>
      <c r="K218">
        <v>1.5</v>
      </c>
      <c r="L218" s="7">
        <f t="shared" si="6"/>
        <v>2.1305238337040162</v>
      </c>
      <c r="M218" s="9">
        <f t="shared" si="7"/>
        <v>0.63052383370401621</v>
      </c>
    </row>
    <row r="219" spans="1:13" x14ac:dyDescent="0.25">
      <c r="A219" t="s">
        <v>11</v>
      </c>
      <c r="B219" t="s">
        <v>13</v>
      </c>
      <c r="C219" t="s">
        <v>12</v>
      </c>
      <c r="D219" t="s">
        <v>10</v>
      </c>
      <c r="E219" cm="1">
        <f t="array" ref="E219">_xlfn.IFS(A219="Female",0,A219="Male",1)</f>
        <v>1</v>
      </c>
      <c r="F219" cm="1">
        <f t="array" ref="F219">_xlfn.IFS(B219="No",0,B219="Yes",1)</f>
        <v>1</v>
      </c>
      <c r="G219" cm="1">
        <f t="array" ref="G219">_xlfn.IFS(C219="Thur",1,C219="Fri",2,C219="Sat",3,C219="Sun",4)</f>
        <v>3</v>
      </c>
      <c r="H219" cm="1">
        <f t="array" ref="H219">_xlfn.IFS(D219="Dinner",1,D219="Lunch",2)</f>
        <v>1</v>
      </c>
      <c r="I219">
        <v>2</v>
      </c>
      <c r="J219">
        <v>7.74</v>
      </c>
      <c r="K219">
        <v>1.44</v>
      </c>
      <c r="L219" s="7">
        <f t="shared" si="6"/>
        <v>1.7738698623563116</v>
      </c>
      <c r="M219" s="9">
        <f t="shared" si="7"/>
        <v>0.33386986235631166</v>
      </c>
    </row>
    <row r="220" spans="1:13" x14ac:dyDescent="0.25">
      <c r="A220" t="s">
        <v>7</v>
      </c>
      <c r="B220" t="s">
        <v>13</v>
      </c>
      <c r="C220" t="s">
        <v>12</v>
      </c>
      <c r="D220" t="s">
        <v>10</v>
      </c>
      <c r="E220" cm="1">
        <f t="array" ref="E220">_xlfn.IFS(A220="Female",0,A220="Male",1)</f>
        <v>0</v>
      </c>
      <c r="F220" cm="1">
        <f t="array" ref="F220">_xlfn.IFS(B220="No",0,B220="Yes",1)</f>
        <v>1</v>
      </c>
      <c r="G220" cm="1">
        <f t="array" ref="G220">_xlfn.IFS(C220="Thur",1,C220="Fri",2,C220="Sat",3,C220="Sun",4)</f>
        <v>3</v>
      </c>
      <c r="H220" cm="1">
        <f t="array" ref="H220">_xlfn.IFS(D220="Dinner",1,D220="Lunch",2)</f>
        <v>1</v>
      </c>
      <c r="I220">
        <v>4</v>
      </c>
      <c r="J220">
        <v>30.14</v>
      </c>
      <c r="K220">
        <v>3.09</v>
      </c>
      <c r="L220" s="7">
        <f t="shared" si="6"/>
        <v>4.2336401459443129</v>
      </c>
      <c r="M220" s="9">
        <f t="shared" si="7"/>
        <v>1.1436401459443131</v>
      </c>
    </row>
    <row r="221" spans="1:13" x14ac:dyDescent="0.25">
      <c r="A221" t="s">
        <v>11</v>
      </c>
      <c r="B221" t="s">
        <v>13</v>
      </c>
      <c r="C221" t="s">
        <v>16</v>
      </c>
      <c r="D221" t="s">
        <v>15</v>
      </c>
      <c r="E221" cm="1">
        <f t="array" ref="E221">_xlfn.IFS(A221="Female",0,A221="Male",1)</f>
        <v>1</v>
      </c>
      <c r="F221" cm="1">
        <f t="array" ref="F221">_xlfn.IFS(B221="No",0,B221="Yes",1)</f>
        <v>1</v>
      </c>
      <c r="G221" cm="1">
        <f t="array" ref="G221">_xlfn.IFS(C221="Thur",1,C221="Fri",2,C221="Sat",3,C221="Sun",4)</f>
        <v>2</v>
      </c>
      <c r="H221" cm="1">
        <f t="array" ref="H221">_xlfn.IFS(D221="Dinner",1,D221="Lunch",2)</f>
        <v>2</v>
      </c>
      <c r="I221">
        <v>2</v>
      </c>
      <c r="J221">
        <v>12.16</v>
      </c>
      <c r="K221">
        <v>2.2000000000000002</v>
      </c>
      <c r="L221" s="7">
        <f t="shared" si="6"/>
        <v>2.1833271489425079</v>
      </c>
      <c r="M221" s="9">
        <f t="shared" si="7"/>
        <v>-1.6672851057492277E-2</v>
      </c>
    </row>
    <row r="222" spans="1:13" x14ac:dyDescent="0.25">
      <c r="A222" t="s">
        <v>7</v>
      </c>
      <c r="B222" t="s">
        <v>13</v>
      </c>
      <c r="C222" t="s">
        <v>16</v>
      </c>
      <c r="D222" t="s">
        <v>15</v>
      </c>
      <c r="E222" cm="1">
        <f t="array" ref="E222">_xlfn.IFS(A222="Female",0,A222="Male",1)</f>
        <v>0</v>
      </c>
      <c r="F222" cm="1">
        <f t="array" ref="F222">_xlfn.IFS(B222="No",0,B222="Yes",1)</f>
        <v>1</v>
      </c>
      <c r="G222" cm="1">
        <f t="array" ref="G222">_xlfn.IFS(C222="Thur",1,C222="Fri",2,C222="Sat",3,C222="Sun",4)</f>
        <v>2</v>
      </c>
      <c r="H222" cm="1">
        <f t="array" ref="H222">_xlfn.IFS(D222="Dinner",1,D222="Lunch",2)</f>
        <v>2</v>
      </c>
      <c r="I222">
        <v>2</v>
      </c>
      <c r="J222">
        <v>13.42</v>
      </c>
      <c r="K222">
        <v>3.48</v>
      </c>
      <c r="L222" s="7">
        <f t="shared" si="6"/>
        <v>2.3000502668381202</v>
      </c>
      <c r="M222" s="9">
        <f t="shared" si="7"/>
        <v>-1.1799497331618798</v>
      </c>
    </row>
    <row r="223" spans="1:13" x14ac:dyDescent="0.25">
      <c r="A223" t="s">
        <v>11</v>
      </c>
      <c r="B223" t="s">
        <v>13</v>
      </c>
      <c r="C223" t="s">
        <v>16</v>
      </c>
      <c r="D223" t="s">
        <v>15</v>
      </c>
      <c r="E223" cm="1">
        <f t="array" ref="E223">_xlfn.IFS(A223="Female",0,A223="Male",1)</f>
        <v>1</v>
      </c>
      <c r="F223" cm="1">
        <f t="array" ref="F223">_xlfn.IFS(B223="No",0,B223="Yes",1)</f>
        <v>1</v>
      </c>
      <c r="G223" cm="1">
        <f t="array" ref="G223">_xlfn.IFS(C223="Thur",1,C223="Fri",2,C223="Sat",3,C223="Sun",4)</f>
        <v>2</v>
      </c>
      <c r="H223" cm="1">
        <f t="array" ref="H223">_xlfn.IFS(D223="Dinner",1,D223="Lunch",2)</f>
        <v>2</v>
      </c>
      <c r="I223">
        <v>1</v>
      </c>
      <c r="J223">
        <v>8.58</v>
      </c>
      <c r="K223">
        <v>1.92</v>
      </c>
      <c r="L223" s="7">
        <f t="shared" si="6"/>
        <v>1.6593389582314968</v>
      </c>
      <c r="M223" s="9">
        <f t="shared" si="7"/>
        <v>-0.26066104176850313</v>
      </c>
    </row>
    <row r="224" spans="1:13" x14ac:dyDescent="0.25">
      <c r="A224" t="s">
        <v>7</v>
      </c>
      <c r="B224" t="s">
        <v>8</v>
      </c>
      <c r="C224" t="s">
        <v>16</v>
      </c>
      <c r="D224" t="s">
        <v>15</v>
      </c>
      <c r="E224" cm="1">
        <f t="array" ref="E224">_xlfn.IFS(A224="Female",0,A224="Male",1)</f>
        <v>0</v>
      </c>
      <c r="F224" cm="1">
        <f t="array" ref="F224">_xlfn.IFS(B224="No",0,B224="Yes",1)</f>
        <v>0</v>
      </c>
      <c r="G224" cm="1">
        <f t="array" ref="G224">_xlfn.IFS(C224="Thur",1,C224="Fri",2,C224="Sat",3,C224="Sun",4)</f>
        <v>2</v>
      </c>
      <c r="H224" cm="1">
        <f t="array" ref="H224">_xlfn.IFS(D224="Dinner",1,D224="Lunch",2)</f>
        <v>2</v>
      </c>
      <c r="I224">
        <v>3</v>
      </c>
      <c r="J224">
        <v>15.98</v>
      </c>
      <c r="K224">
        <v>3</v>
      </c>
      <c r="L224" s="7">
        <f t="shared" si="6"/>
        <v>2.7295483144907782</v>
      </c>
      <c r="M224" s="9">
        <f t="shared" si="7"/>
        <v>-0.27045168550922183</v>
      </c>
    </row>
    <row r="225" spans="1:13" x14ac:dyDescent="0.25">
      <c r="A225" t="s">
        <v>11</v>
      </c>
      <c r="B225" t="s">
        <v>13</v>
      </c>
      <c r="C225" t="s">
        <v>16</v>
      </c>
      <c r="D225" t="s">
        <v>15</v>
      </c>
      <c r="E225" cm="1">
        <f t="array" ref="E225">_xlfn.IFS(A225="Female",0,A225="Male",1)</f>
        <v>1</v>
      </c>
      <c r="F225" cm="1">
        <f t="array" ref="F225">_xlfn.IFS(B225="No",0,B225="Yes",1)</f>
        <v>1</v>
      </c>
      <c r="G225" cm="1">
        <f t="array" ref="G225">_xlfn.IFS(C225="Thur",1,C225="Fri",2,C225="Sat",3,C225="Sun",4)</f>
        <v>2</v>
      </c>
      <c r="H225" cm="1">
        <f t="array" ref="H225">_xlfn.IFS(D225="Dinner",1,D225="Lunch",2)</f>
        <v>2</v>
      </c>
      <c r="I225">
        <v>2</v>
      </c>
      <c r="J225">
        <v>13.42</v>
      </c>
      <c r="K225">
        <v>1.58</v>
      </c>
      <c r="L225" s="7">
        <f t="shared" si="6"/>
        <v>2.3000502668381202</v>
      </c>
      <c r="M225" s="9">
        <f t="shared" si="7"/>
        <v>0.72005026683812012</v>
      </c>
    </row>
    <row r="226" spans="1:13" x14ac:dyDescent="0.25">
      <c r="A226" t="s">
        <v>7</v>
      </c>
      <c r="B226" t="s">
        <v>13</v>
      </c>
      <c r="C226" t="s">
        <v>16</v>
      </c>
      <c r="D226" t="s">
        <v>15</v>
      </c>
      <c r="E226" cm="1">
        <f t="array" ref="E226">_xlfn.IFS(A226="Female",0,A226="Male",1)</f>
        <v>0</v>
      </c>
      <c r="F226" cm="1">
        <f t="array" ref="F226">_xlfn.IFS(B226="No",0,B226="Yes",1)</f>
        <v>1</v>
      </c>
      <c r="G226" cm="1">
        <f t="array" ref="G226">_xlfn.IFS(C226="Thur",1,C226="Fri",2,C226="Sat",3,C226="Sun",4)</f>
        <v>2</v>
      </c>
      <c r="H226" cm="1">
        <f t="array" ref="H226">_xlfn.IFS(D226="Dinner",1,D226="Lunch",2)</f>
        <v>2</v>
      </c>
      <c r="I226">
        <v>2</v>
      </c>
      <c r="J226">
        <v>16.27</v>
      </c>
      <c r="K226">
        <v>2.5</v>
      </c>
      <c r="L226" s="7">
        <f t="shared" si="6"/>
        <v>2.5640668430305773</v>
      </c>
      <c r="M226" s="9">
        <f t="shared" si="7"/>
        <v>6.4066843030577303E-2</v>
      </c>
    </row>
    <row r="227" spans="1:13" x14ac:dyDescent="0.25">
      <c r="A227" t="s">
        <v>7</v>
      </c>
      <c r="B227" t="s">
        <v>13</v>
      </c>
      <c r="C227" t="s">
        <v>16</v>
      </c>
      <c r="D227" t="s">
        <v>15</v>
      </c>
      <c r="E227" cm="1">
        <f t="array" ref="E227">_xlfn.IFS(A227="Female",0,A227="Male",1)</f>
        <v>0</v>
      </c>
      <c r="F227" cm="1">
        <f t="array" ref="F227">_xlfn.IFS(B227="No",0,B227="Yes",1)</f>
        <v>1</v>
      </c>
      <c r="G227" cm="1">
        <f t="array" ref="G227">_xlfn.IFS(C227="Thur",1,C227="Fri",2,C227="Sat",3,C227="Sun",4)</f>
        <v>2</v>
      </c>
      <c r="H227" cm="1">
        <f t="array" ref="H227">_xlfn.IFS(D227="Dinner",1,D227="Lunch",2)</f>
        <v>2</v>
      </c>
      <c r="I227">
        <v>2</v>
      </c>
      <c r="J227">
        <v>10.09</v>
      </c>
      <c r="K227">
        <v>2</v>
      </c>
      <c r="L227" s="7">
        <f t="shared" si="6"/>
        <v>1.9915677409711443</v>
      </c>
      <c r="M227" s="9">
        <f t="shared" si="7"/>
        <v>-8.4322590288556931E-3</v>
      </c>
    </row>
    <row r="228" spans="1:13" x14ac:dyDescent="0.25">
      <c r="A228" t="s">
        <v>11</v>
      </c>
      <c r="B228" t="s">
        <v>8</v>
      </c>
      <c r="C228" t="s">
        <v>12</v>
      </c>
      <c r="D228" t="s">
        <v>10</v>
      </c>
      <c r="E228" cm="1">
        <f t="array" ref="E228">_xlfn.IFS(A228="Female",0,A228="Male",1)</f>
        <v>1</v>
      </c>
      <c r="F228" cm="1">
        <f t="array" ref="F228">_xlfn.IFS(B228="No",0,B228="Yes",1)</f>
        <v>0</v>
      </c>
      <c r="G228" cm="1">
        <f t="array" ref="G228">_xlfn.IFS(C228="Thur",1,C228="Fri",2,C228="Sat",3,C228="Sun",4)</f>
        <v>3</v>
      </c>
      <c r="H228" cm="1">
        <f t="array" ref="H228">_xlfn.IFS(D228="Dinner",1,D228="Lunch",2)</f>
        <v>1</v>
      </c>
      <c r="I228">
        <v>4</v>
      </c>
      <c r="J228">
        <v>20.45</v>
      </c>
      <c r="K228">
        <v>3</v>
      </c>
      <c r="L228" s="7">
        <f t="shared" si="6"/>
        <v>3.33598378688996</v>
      </c>
      <c r="M228" s="9">
        <f t="shared" si="7"/>
        <v>0.33598378688996</v>
      </c>
    </row>
    <row r="229" spans="1:13" x14ac:dyDescent="0.25">
      <c r="A229" t="s">
        <v>11</v>
      </c>
      <c r="B229" t="s">
        <v>8</v>
      </c>
      <c r="C229" t="s">
        <v>12</v>
      </c>
      <c r="D229" t="s">
        <v>10</v>
      </c>
      <c r="E229" cm="1">
        <f t="array" ref="E229">_xlfn.IFS(A229="Female",0,A229="Male",1)</f>
        <v>1</v>
      </c>
      <c r="F229" cm="1">
        <f t="array" ref="F229">_xlfn.IFS(B229="No",0,B229="Yes",1)</f>
        <v>0</v>
      </c>
      <c r="G229" cm="1">
        <f t="array" ref="G229">_xlfn.IFS(C229="Thur",1,C229="Fri",2,C229="Sat",3,C229="Sun",4)</f>
        <v>3</v>
      </c>
      <c r="H229" cm="1">
        <f t="array" ref="H229">_xlfn.IFS(D229="Dinner",1,D229="Lunch",2)</f>
        <v>1</v>
      </c>
      <c r="I229">
        <v>2</v>
      </c>
      <c r="J229">
        <v>13.28</v>
      </c>
      <c r="K229">
        <v>2.72</v>
      </c>
      <c r="L229" s="7">
        <f t="shared" si="6"/>
        <v>2.2870810315163856</v>
      </c>
      <c r="M229" s="9">
        <f t="shared" si="7"/>
        <v>-0.43291896848361455</v>
      </c>
    </row>
    <row r="230" spans="1:13" x14ac:dyDescent="0.25">
      <c r="A230" t="s">
        <v>7</v>
      </c>
      <c r="B230" t="s">
        <v>13</v>
      </c>
      <c r="C230" t="s">
        <v>12</v>
      </c>
      <c r="D230" t="s">
        <v>10</v>
      </c>
      <c r="E230" cm="1">
        <f t="array" ref="E230">_xlfn.IFS(A230="Female",0,A230="Male",1)</f>
        <v>0</v>
      </c>
      <c r="F230" cm="1">
        <f t="array" ref="F230">_xlfn.IFS(B230="No",0,B230="Yes",1)</f>
        <v>1</v>
      </c>
      <c r="G230" cm="1">
        <f t="array" ref="G230">_xlfn.IFS(C230="Thur",1,C230="Fri",2,C230="Sat",3,C230="Sun",4)</f>
        <v>3</v>
      </c>
      <c r="H230" cm="1">
        <f t="array" ref="H230">_xlfn.IFS(D230="Dinner",1,D230="Lunch",2)</f>
        <v>1</v>
      </c>
      <c r="I230">
        <v>2</v>
      </c>
      <c r="J230">
        <v>22.12</v>
      </c>
      <c r="K230">
        <v>2.88</v>
      </c>
      <c r="L230" s="7">
        <f t="shared" si="6"/>
        <v>3.1059956046887782</v>
      </c>
      <c r="M230" s="9">
        <f t="shared" si="7"/>
        <v>0.22599560468877833</v>
      </c>
    </row>
    <row r="231" spans="1:13" x14ac:dyDescent="0.25">
      <c r="A231" t="s">
        <v>11</v>
      </c>
      <c r="B231" t="s">
        <v>13</v>
      </c>
      <c r="C231" t="s">
        <v>12</v>
      </c>
      <c r="D231" t="s">
        <v>10</v>
      </c>
      <c r="E231" cm="1">
        <f t="array" ref="E231">_xlfn.IFS(A231="Female",0,A231="Male",1)</f>
        <v>1</v>
      </c>
      <c r="F231" cm="1">
        <f t="array" ref="F231">_xlfn.IFS(B231="No",0,B231="Yes",1)</f>
        <v>1</v>
      </c>
      <c r="G231" cm="1">
        <f t="array" ref="G231">_xlfn.IFS(C231="Thur",1,C231="Fri",2,C231="Sat",3,C231="Sun",4)</f>
        <v>3</v>
      </c>
      <c r="H231" cm="1">
        <f t="array" ref="H231">_xlfn.IFS(D231="Dinner",1,D231="Lunch",2)</f>
        <v>1</v>
      </c>
      <c r="I231">
        <v>4</v>
      </c>
      <c r="J231">
        <v>24.01</v>
      </c>
      <c r="K231">
        <v>2</v>
      </c>
      <c r="L231" s="7">
        <f t="shared" si="6"/>
        <v>3.6657729136426429</v>
      </c>
      <c r="M231" s="9">
        <f t="shared" si="7"/>
        <v>1.6657729136426429</v>
      </c>
    </row>
    <row r="232" spans="1:13" x14ac:dyDescent="0.25">
      <c r="A232" t="s">
        <v>11</v>
      </c>
      <c r="B232" t="s">
        <v>13</v>
      </c>
      <c r="C232" t="s">
        <v>12</v>
      </c>
      <c r="D232" t="s">
        <v>10</v>
      </c>
      <c r="E232" cm="1">
        <f t="array" ref="E232">_xlfn.IFS(A232="Female",0,A232="Male",1)</f>
        <v>1</v>
      </c>
      <c r="F232" cm="1">
        <f t="array" ref="F232">_xlfn.IFS(B232="No",0,B232="Yes",1)</f>
        <v>1</v>
      </c>
      <c r="G232" cm="1">
        <f t="array" ref="G232">_xlfn.IFS(C232="Thur",1,C232="Fri",2,C232="Sat",3,C232="Sun",4)</f>
        <v>3</v>
      </c>
      <c r="H232" cm="1">
        <f t="array" ref="H232">_xlfn.IFS(D232="Dinner",1,D232="Lunch",2)</f>
        <v>1</v>
      </c>
      <c r="I232">
        <v>3</v>
      </c>
      <c r="J232">
        <v>15.69</v>
      </c>
      <c r="K232">
        <v>3</v>
      </c>
      <c r="L232" s="7">
        <f t="shared" si="6"/>
        <v>2.7026834698957565</v>
      </c>
      <c r="M232" s="9">
        <f t="shared" si="7"/>
        <v>-0.29731653010424353</v>
      </c>
    </row>
    <row r="233" spans="1:13" x14ac:dyDescent="0.25">
      <c r="A233" t="s">
        <v>11</v>
      </c>
      <c r="B233" t="s">
        <v>8</v>
      </c>
      <c r="C233" t="s">
        <v>12</v>
      </c>
      <c r="D233" t="s">
        <v>10</v>
      </c>
      <c r="E233" cm="1">
        <f t="array" ref="E233">_xlfn.IFS(A233="Female",0,A233="Male",1)</f>
        <v>1</v>
      </c>
      <c r="F233" cm="1">
        <f t="array" ref="F233">_xlfn.IFS(B233="No",0,B233="Yes",1)</f>
        <v>0</v>
      </c>
      <c r="G233" cm="1">
        <f t="array" ref="G233">_xlfn.IFS(C233="Thur",1,C233="Fri",2,C233="Sat",3,C233="Sun",4)</f>
        <v>3</v>
      </c>
      <c r="H233" cm="1">
        <f t="array" ref="H233">_xlfn.IFS(D233="Dinner",1,D233="Lunch",2)</f>
        <v>1</v>
      </c>
      <c r="I233">
        <v>2</v>
      </c>
      <c r="J233">
        <v>11.61</v>
      </c>
      <c r="K233">
        <v>3.39</v>
      </c>
      <c r="L233" s="7">
        <f t="shared" si="6"/>
        <v>2.1323765816071214</v>
      </c>
      <c r="M233" s="9">
        <f t="shared" si="7"/>
        <v>-1.2576234183928787</v>
      </c>
    </row>
    <row r="234" spans="1:13" x14ac:dyDescent="0.25">
      <c r="A234" t="s">
        <v>11</v>
      </c>
      <c r="B234" t="s">
        <v>8</v>
      </c>
      <c r="C234" t="s">
        <v>12</v>
      </c>
      <c r="D234" t="s">
        <v>10</v>
      </c>
      <c r="E234" cm="1">
        <f t="array" ref="E234">_xlfn.IFS(A234="Female",0,A234="Male",1)</f>
        <v>1</v>
      </c>
      <c r="F234" cm="1">
        <f t="array" ref="F234">_xlfn.IFS(B234="No",0,B234="Yes",1)</f>
        <v>0</v>
      </c>
      <c r="G234" cm="1">
        <f t="array" ref="G234">_xlfn.IFS(C234="Thur",1,C234="Fri",2,C234="Sat",3,C234="Sun",4)</f>
        <v>3</v>
      </c>
      <c r="H234" cm="1">
        <f t="array" ref="H234">_xlfn.IFS(D234="Dinner",1,D234="Lunch",2)</f>
        <v>1</v>
      </c>
      <c r="I234">
        <v>2</v>
      </c>
      <c r="J234">
        <v>10.77</v>
      </c>
      <c r="K234">
        <v>1.47</v>
      </c>
      <c r="L234" s="7">
        <f t="shared" si="6"/>
        <v>2.0545611696767132</v>
      </c>
      <c r="M234" s="9">
        <f t="shared" si="7"/>
        <v>0.58456116967671323</v>
      </c>
    </row>
    <row r="235" spans="1:13" x14ac:dyDescent="0.25">
      <c r="A235" t="s">
        <v>11</v>
      </c>
      <c r="B235" t="s">
        <v>13</v>
      </c>
      <c r="C235" t="s">
        <v>12</v>
      </c>
      <c r="D235" t="s">
        <v>10</v>
      </c>
      <c r="E235" cm="1">
        <f t="array" ref="E235">_xlfn.IFS(A235="Female",0,A235="Male",1)</f>
        <v>1</v>
      </c>
      <c r="F235" cm="1">
        <f t="array" ref="F235">_xlfn.IFS(B235="No",0,B235="Yes",1)</f>
        <v>1</v>
      </c>
      <c r="G235" cm="1">
        <f t="array" ref="G235">_xlfn.IFS(C235="Thur",1,C235="Fri",2,C235="Sat",3,C235="Sun",4)</f>
        <v>3</v>
      </c>
      <c r="H235" cm="1">
        <f t="array" ref="H235">_xlfn.IFS(D235="Dinner",1,D235="Lunch",2)</f>
        <v>1</v>
      </c>
      <c r="I235">
        <v>2</v>
      </c>
      <c r="J235">
        <v>15.53</v>
      </c>
      <c r="K235">
        <v>3</v>
      </c>
      <c r="L235" s="7">
        <f t="shared" si="6"/>
        <v>2.4955151706156933</v>
      </c>
      <c r="M235" s="9">
        <f t="shared" si="7"/>
        <v>-0.50448482938430672</v>
      </c>
    </row>
    <row r="236" spans="1:13" x14ac:dyDescent="0.25">
      <c r="A236" t="s">
        <v>11</v>
      </c>
      <c r="B236" t="s">
        <v>8</v>
      </c>
      <c r="C236" t="s">
        <v>12</v>
      </c>
      <c r="D236" t="s">
        <v>10</v>
      </c>
      <c r="E236" cm="1">
        <f t="array" ref="E236">_xlfn.IFS(A236="Female",0,A236="Male",1)</f>
        <v>1</v>
      </c>
      <c r="F236" cm="1">
        <f t="array" ref="F236">_xlfn.IFS(B236="No",0,B236="Yes",1)</f>
        <v>0</v>
      </c>
      <c r="G236" cm="1">
        <f t="array" ref="G236">_xlfn.IFS(C236="Thur",1,C236="Fri",2,C236="Sat",3,C236="Sun",4)</f>
        <v>3</v>
      </c>
      <c r="H236" cm="1">
        <f t="array" ref="H236">_xlfn.IFS(D236="Dinner",1,D236="Lunch",2)</f>
        <v>1</v>
      </c>
      <c r="I236">
        <v>2</v>
      </c>
      <c r="J236">
        <v>10.07</v>
      </c>
      <c r="K236">
        <v>1.25</v>
      </c>
      <c r="L236" s="7">
        <f t="shared" si="6"/>
        <v>1.9897149930680396</v>
      </c>
      <c r="M236" s="9">
        <f t="shared" si="7"/>
        <v>0.73971499306803956</v>
      </c>
    </row>
    <row r="237" spans="1:13" x14ac:dyDescent="0.25">
      <c r="A237" t="s">
        <v>11</v>
      </c>
      <c r="B237" t="s">
        <v>13</v>
      </c>
      <c r="C237" t="s">
        <v>12</v>
      </c>
      <c r="D237" t="s">
        <v>10</v>
      </c>
      <c r="E237" cm="1">
        <f t="array" ref="E237">_xlfn.IFS(A237="Female",0,A237="Male",1)</f>
        <v>1</v>
      </c>
      <c r="F237" cm="1">
        <f t="array" ref="F237">_xlfn.IFS(B237="No",0,B237="Yes",1)</f>
        <v>1</v>
      </c>
      <c r="G237" cm="1">
        <f t="array" ref="G237">_xlfn.IFS(C237="Thur",1,C237="Fri",2,C237="Sat",3,C237="Sun",4)</f>
        <v>3</v>
      </c>
      <c r="H237" cm="1">
        <f t="array" ref="H237">_xlfn.IFS(D237="Dinner",1,D237="Lunch",2)</f>
        <v>1</v>
      </c>
      <c r="I237">
        <v>2</v>
      </c>
      <c r="J237">
        <v>12.6</v>
      </c>
      <c r="K237">
        <v>1</v>
      </c>
      <c r="L237" s="7">
        <f t="shared" si="6"/>
        <v>2.2240876028108172</v>
      </c>
      <c r="M237" s="9">
        <f t="shared" si="7"/>
        <v>1.2240876028108172</v>
      </c>
    </row>
    <row r="238" spans="1:13" x14ac:dyDescent="0.25">
      <c r="A238" t="s">
        <v>11</v>
      </c>
      <c r="B238" t="s">
        <v>13</v>
      </c>
      <c r="C238" t="s">
        <v>12</v>
      </c>
      <c r="D238" t="s">
        <v>10</v>
      </c>
      <c r="E238" cm="1">
        <f t="array" ref="E238">_xlfn.IFS(A238="Female",0,A238="Male",1)</f>
        <v>1</v>
      </c>
      <c r="F238" cm="1">
        <f t="array" ref="F238">_xlfn.IFS(B238="No",0,B238="Yes",1)</f>
        <v>1</v>
      </c>
      <c r="G238" cm="1">
        <f t="array" ref="G238">_xlfn.IFS(C238="Thur",1,C238="Fri",2,C238="Sat",3,C238="Sun",4)</f>
        <v>3</v>
      </c>
      <c r="H238" cm="1">
        <f t="array" ref="H238">_xlfn.IFS(D238="Dinner",1,D238="Lunch",2)</f>
        <v>1</v>
      </c>
      <c r="I238">
        <v>2</v>
      </c>
      <c r="J238">
        <v>32.83</v>
      </c>
      <c r="K238">
        <v>1.17</v>
      </c>
      <c r="L238" s="7">
        <f t="shared" si="6"/>
        <v>4.0981421068014843</v>
      </c>
      <c r="M238" s="9">
        <f t="shared" si="7"/>
        <v>2.9281421068014843</v>
      </c>
    </row>
    <row r="239" spans="1:13" x14ac:dyDescent="0.25">
      <c r="A239" t="s">
        <v>7</v>
      </c>
      <c r="B239" t="s">
        <v>8</v>
      </c>
      <c r="C239" t="s">
        <v>12</v>
      </c>
      <c r="D239" t="s">
        <v>10</v>
      </c>
      <c r="E239" cm="1">
        <f t="array" ref="E239">_xlfn.IFS(A239="Female",0,A239="Male",1)</f>
        <v>0</v>
      </c>
      <c r="F239" cm="1">
        <f t="array" ref="F239">_xlfn.IFS(B239="No",0,B239="Yes",1)</f>
        <v>0</v>
      </c>
      <c r="G239" cm="1">
        <f t="array" ref="G239">_xlfn.IFS(C239="Thur",1,C239="Fri",2,C239="Sat",3,C239="Sun",4)</f>
        <v>3</v>
      </c>
      <c r="H239" cm="1">
        <f t="array" ref="H239">_xlfn.IFS(D239="Dinner",1,D239="Lunch",2)</f>
        <v>1</v>
      </c>
      <c r="I239">
        <v>3</v>
      </c>
      <c r="J239">
        <v>35.83</v>
      </c>
      <c r="K239">
        <v>4.67</v>
      </c>
      <c r="L239" s="7">
        <f t="shared" si="6"/>
        <v>4.5684006083224507</v>
      </c>
      <c r="M239" s="9">
        <f t="shared" si="7"/>
        <v>-0.10159939167754928</v>
      </c>
    </row>
    <row r="240" spans="1:13" x14ac:dyDescent="0.25">
      <c r="A240" t="s">
        <v>11</v>
      </c>
      <c r="B240" t="s">
        <v>8</v>
      </c>
      <c r="C240" t="s">
        <v>12</v>
      </c>
      <c r="D240" t="s">
        <v>10</v>
      </c>
      <c r="E240" cm="1">
        <f t="array" ref="E240">_xlfn.IFS(A240="Female",0,A240="Male",1)</f>
        <v>1</v>
      </c>
      <c r="F240" cm="1">
        <f t="array" ref="F240">_xlfn.IFS(B240="No",0,B240="Yes",1)</f>
        <v>0</v>
      </c>
      <c r="G240" cm="1">
        <f t="array" ref="G240">_xlfn.IFS(C240="Thur",1,C240="Fri",2,C240="Sat",3,C240="Sun",4)</f>
        <v>3</v>
      </c>
      <c r="H240" cm="1">
        <f t="array" ref="H240">_xlfn.IFS(D240="Dinner",1,D240="Lunch",2)</f>
        <v>1</v>
      </c>
      <c r="I240">
        <v>3</v>
      </c>
      <c r="J240">
        <v>29.03</v>
      </c>
      <c r="K240">
        <v>5.92</v>
      </c>
      <c r="L240" s="7">
        <f t="shared" si="6"/>
        <v>3.9384663212667648</v>
      </c>
      <c r="M240" s="9">
        <f t="shared" si="7"/>
        <v>-1.9815336787332352</v>
      </c>
    </row>
    <row r="241" spans="1:13" x14ac:dyDescent="0.25">
      <c r="A241" t="s">
        <v>7</v>
      </c>
      <c r="B241" t="s">
        <v>13</v>
      </c>
      <c r="C241" t="s">
        <v>12</v>
      </c>
      <c r="D241" t="s">
        <v>10</v>
      </c>
      <c r="E241" cm="1">
        <f t="array" ref="E241">_xlfn.IFS(A241="Female",0,A241="Male",1)</f>
        <v>0</v>
      </c>
      <c r="F241" cm="1">
        <f t="array" ref="F241">_xlfn.IFS(B241="No",0,B241="Yes",1)</f>
        <v>1</v>
      </c>
      <c r="G241" cm="1">
        <f t="array" ref="G241">_xlfn.IFS(C241="Thur",1,C241="Fri",2,C241="Sat",3,C241="Sun",4)</f>
        <v>3</v>
      </c>
      <c r="H241" cm="1">
        <f t="array" ref="H241">_xlfn.IFS(D241="Dinner",1,D241="Lunch",2)</f>
        <v>1</v>
      </c>
      <c r="I241">
        <v>2</v>
      </c>
      <c r="J241">
        <v>27.18</v>
      </c>
      <c r="K241">
        <v>2</v>
      </c>
      <c r="L241" s="7">
        <f t="shared" si="6"/>
        <v>3.574740824174333</v>
      </c>
      <c r="M241" s="9">
        <f t="shared" si="7"/>
        <v>1.574740824174333</v>
      </c>
    </row>
    <row r="242" spans="1:13" x14ac:dyDescent="0.25">
      <c r="A242" t="s">
        <v>11</v>
      </c>
      <c r="B242" t="s">
        <v>13</v>
      </c>
      <c r="C242" t="s">
        <v>12</v>
      </c>
      <c r="D242" t="s">
        <v>10</v>
      </c>
      <c r="E242" cm="1">
        <f t="array" ref="E242">_xlfn.IFS(A242="Female",0,A242="Male",1)</f>
        <v>1</v>
      </c>
      <c r="F242" cm="1">
        <f t="array" ref="F242">_xlfn.IFS(B242="No",0,B242="Yes",1)</f>
        <v>1</v>
      </c>
      <c r="G242" cm="1">
        <f t="array" ref="G242">_xlfn.IFS(C242="Thur",1,C242="Fri",2,C242="Sat",3,C242="Sun",4)</f>
        <v>3</v>
      </c>
      <c r="H242" cm="1">
        <f t="array" ref="H242">_xlfn.IFS(D242="Dinner",1,D242="Lunch",2)</f>
        <v>1</v>
      </c>
      <c r="I242">
        <v>2</v>
      </c>
      <c r="J242">
        <v>22.67</v>
      </c>
      <c r="K242">
        <v>2</v>
      </c>
      <c r="L242" s="7">
        <f t="shared" si="6"/>
        <v>3.1569461720241643</v>
      </c>
      <c r="M242" s="9">
        <f t="shared" si="7"/>
        <v>1.1569461720241643</v>
      </c>
    </row>
    <row r="243" spans="1:13" x14ac:dyDescent="0.25">
      <c r="A243" t="s">
        <v>11</v>
      </c>
      <c r="B243" t="s">
        <v>8</v>
      </c>
      <c r="C243" t="s">
        <v>12</v>
      </c>
      <c r="D243" t="s">
        <v>10</v>
      </c>
      <c r="E243" cm="1">
        <f t="array" ref="E243">_xlfn.IFS(A243="Female",0,A243="Male",1)</f>
        <v>1</v>
      </c>
      <c r="F243" cm="1">
        <f t="array" ref="F243">_xlfn.IFS(B243="No",0,B243="Yes",1)</f>
        <v>0</v>
      </c>
      <c r="G243" cm="1">
        <f t="array" ref="G243">_xlfn.IFS(C243="Thur",1,C243="Fri",2,C243="Sat",3,C243="Sun",4)</f>
        <v>3</v>
      </c>
      <c r="H243" cm="1">
        <f t="array" ref="H243">_xlfn.IFS(D243="Dinner",1,D243="Lunch",2)</f>
        <v>1</v>
      </c>
      <c r="I243">
        <v>2</v>
      </c>
      <c r="J243">
        <v>17.82</v>
      </c>
      <c r="K243">
        <v>1.75</v>
      </c>
      <c r="L243" s="7">
        <f t="shared" si="6"/>
        <v>2.7076548055212113</v>
      </c>
      <c r="M243" s="9">
        <f t="shared" si="7"/>
        <v>0.95765480552121129</v>
      </c>
    </row>
    <row r="244" spans="1:13" x14ac:dyDescent="0.25">
      <c r="A244" t="s">
        <v>7</v>
      </c>
      <c r="B244" t="s">
        <v>8</v>
      </c>
      <c r="C244" t="s">
        <v>14</v>
      </c>
      <c r="D244" t="s">
        <v>10</v>
      </c>
      <c r="E244" cm="1">
        <f t="array" ref="E244">_xlfn.IFS(A244="Female",0,A244="Male",1)</f>
        <v>0</v>
      </c>
      <c r="F244" cm="1">
        <f t="array" ref="F244">_xlfn.IFS(B244="No",0,B244="Yes",1)</f>
        <v>0</v>
      </c>
      <c r="G244" cm="1">
        <f t="array" ref="G244">_xlfn.IFS(C244="Thur",1,C244="Fri",2,C244="Sat",3,C244="Sun",4)</f>
        <v>1</v>
      </c>
      <c r="H244" cm="1">
        <f t="array" ref="H244">_xlfn.IFS(D244="Dinner",1,D244="Lunch",2)</f>
        <v>1</v>
      </c>
      <c r="I244">
        <v>2</v>
      </c>
      <c r="J244">
        <v>18.78</v>
      </c>
      <c r="K244">
        <v>3</v>
      </c>
      <c r="L244" s="7">
        <f t="shared" si="6"/>
        <v>2.7965867048702497</v>
      </c>
      <c r="M244" s="9">
        <f t="shared" si="7"/>
        <v>-0.20341329512975026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Tips</vt:lpstr>
    </vt:vector>
  </TitlesOfParts>
  <Company>by adguard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2023-01-21T08:17:11Z</dcterms:created>
  <dcterms:modified xsi:type="dcterms:W3CDTF">2023-01-21T09:32:53Z</dcterms:modified>
</cp:coreProperties>
</file>