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F15589F1-087B-4306-BCA3-A10B99569301}" xr6:coauthVersionLast="47" xr6:coauthVersionMax="47" xr10:uidLastSave="{00000000-0000-0000-0000-000000000000}"/>
  <bookViews>
    <workbookView xWindow="-108" yWindow="-108" windowWidth="23256" windowHeight="12576" firstSheet="7" activeTab="17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  <sheet name="Day-16" sheetId="18" r:id="rId16"/>
    <sheet name="Day-17" sheetId="22" r:id="rId17"/>
    <sheet name="Day-18" sheetId="23" r:id="rId18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3" l="1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48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29" i="23"/>
  <c r="I6" i="22" l="1"/>
  <c r="I5" i="22"/>
  <c r="G16" i="18"/>
  <c r="F16" i="18"/>
  <c r="E16" i="18"/>
  <c r="F5" i="18"/>
  <c r="F6" i="18"/>
  <c r="F7" i="18"/>
  <c r="F4" i="18"/>
  <c r="G15" i="17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<sst xmlns="http://schemas.openxmlformats.org/spreadsheetml/2006/main" count="1019" uniqueCount="378">
  <si>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</si>
  <si>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</si>
  <si>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</si>
  <si>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</si>
  <si>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</si>
  <si>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</si>
  <si>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</si>
  <si>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</si>
  <si>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</si>
  <si>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</si>
  <si>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</si>
  <si>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</si>
  <si>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</si>
  <si>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</si>
  <si>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</si>
  <si>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</si>
  <si>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</si>
  <si>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</si>
  <si>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</si>
  <si>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</si>
  <si>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</si>
  <si>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</si>
  <si>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</si>
  <si>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</si>
  <si>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</si>
  <si>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</si>
  <si>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</si>
  <si>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</si>
  <si>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</si>
  <si>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</si>
  <si>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</si>
  <si>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</si>
  <si>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</si>
  <si>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</si>
  <si>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</si>
  <si>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</si>
  <si>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</si>
  <si>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</si>
  <si>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</si>
  <si>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</si>
  <si>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</si>
  <si>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</si>
  <si>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</si>
  <si>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</si>
  <si>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</si>
  <si>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</si>
  <si>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</si>
  <si>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</si>
  <si>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</si>
  <si>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</si>
  <si>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</si>
  <si>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</si>
  <si>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</si>
  <si>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</si>
  <si>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</si>
  <si>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</si>
  <si>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</si>
  <si>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</si>
  <si>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</si>
  <si>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</si>
  <si>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</si>
  <si>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</si>
  <si>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</si>
  <si>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</si>
  <si>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</si>
  <si>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</si>
  <si>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</si>
  <si>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</si>
  <si>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</si>
  <si>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</si>
  <si>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</si>
  <si>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</si>
  <si>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</si>
  <si>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</si>
  <si>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</si>
  <si>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</si>
  <si>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</si>
  <si>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</si>
  <si>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</si>
  <si>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</si>
  <si>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</si>
  <si>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</si>
  <si>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</si>
  <si>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</si>
  <si>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</si>
  <si>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</si>
  <si>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</si>
  <si>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</si>
  <si>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</si>
  <si>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</si>
  <si>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</si>
  <si>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</si>
  <si>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</si>
  <si>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</si>
  <si>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</si>
  <si>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</si>
  <si>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</si>
  <si>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</si>
  <si>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</si>
  <si>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</si>
  <si>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</si>
  <si>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</si>
  <si>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</si>
  <si>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</si>
  <si>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</si>
  <si>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</si>
  <si>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</si>
  <si>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</si>
  <si>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</si>
  <si>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</si>
  <si>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</si>
  <si>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</si>
  <si>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</si>
  <si>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</si>
  <si>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</si>
  <si>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</si>
  <si>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</si>
  <si>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</si>
  <si>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</si>
  <si>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</si>
  <si>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</si>
  <si>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</si>
  <si>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</si>
  <si>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</si>
  <si>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</si>
  <si>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</si>
  <si>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</si>
  <si>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</si>
  <si>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</si>
  <si>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</si>
  <si>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</si>
  <si>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</si>
  <si>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</si>
  <si>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</si>
  <si>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</si>
  <si>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</si>
  <si>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</si>
  <si>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</si>
  <si>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</si>
  <si>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</si>
  <si>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</si>
  <si>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</si>
  <si>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</si>
  <si>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</si>
  <si>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</si>
  <si>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</si>
  <si>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</si>
  <si>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</si>
  <si>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</si>
  <si>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</si>
  <si>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</si>
  <si>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</si>
  <si>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</si>
  <si>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</si>
  <si>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</si>
  <si>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</si>
  <si>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</si>
  <si>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</si>
  <si>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</si>
  <si>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</si>
  <si>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</si>
  <si>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</si>
  <si>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</si>
  <si>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</si>
  <si>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</si>
  <si>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</si>
  <si>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</si>
  <si>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</si>
  <si>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</si>
  <si>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</si>
  <si>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</si>
  <si>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</si>
  <si>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</si>
  <si>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</si>
  <si>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</si>
  <si>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</si>
  <si>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</si>
  <si>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</si>
  <si>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</si>
  <si>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</si>
  <si>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</si>
  <si>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</si>
  <si>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</si>
  <si>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</si>
  <si>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</si>
  <si>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</si>
  <si>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</si>
  <si>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</si>
  <si>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</si>
  <si>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</si>
  <si>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</si>
  <si>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</si>
  <si>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</si>
  <si>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</si>
  <si>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</si>
  <si>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</si>
  <si>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</si>
  <si>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</si>
  <si>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</si>
  <si>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</si>
  <si>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</si>
  <si>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</si>
  <si>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</si>
  <si>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</si>
  <si>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</si>
  <si>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</si>
  <si>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</si>
  <si>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</si>
  <si>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</si>
  <si>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</si>
  <si>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</si>
  <si>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</si>
  <si>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</si>
  <si>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</si>
  <si>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</si>
  <si>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</si>
  <si>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</si>
  <si>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</si>
  <si>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</si>
  <si>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</si>
  <si>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</si>
  <si>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</si>
  <si>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</si>
  <si>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</si>
  <si>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</si>
  <si>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</si>
  <si>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</si>
  <si>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</si>
  <si>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</si>
  <si>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</si>
  <si>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</si>
  <si>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</si>
  <si>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</si>
  <si>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</si>
  <si>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</si>
  <si>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</si>
  <si>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</si>
  <si>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</si>
  <si>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</si>
  <si>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</si>
  <si>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</si>
  <si>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</si>
  <si>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</si>
  <si>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</si>
  <si>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</si>
  <si>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</si>
  <si>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</si>
  <si>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</si>
  <si>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</si>
  <si>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</si>
  <si>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</si>
  <si>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</si>
  <si>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</si>
  <si>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</si>
  <si>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</si>
  <si>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</si>
  <si>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</si>
  <si>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</si>
  <si>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</si>
  <si>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</si>
  <si>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</si>
  <si>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</si>
  <si>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</si>
  <si>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</si>
  <si>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</si>
  <si>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</si>
  <si>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</si>
  <si>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</si>
  <si>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</si>
  <si>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</si>
  <si>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</si>
  <si>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</si>
  <si>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</si>
  <si>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</si>
  <si>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</si>
  <si>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</si>
  <si>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</si>
  <si>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</si>
  <si>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</si>
  <si>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</si>
  <si>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</si>
  <si>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</si>
  <si>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</si>
  <si>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</si>
  <si>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</si>
  <si>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</si>
  <si>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</si>
  <si>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</si>
  <si>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</si>
  <si>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</si>
  <si>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</si>
  <si>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</si>
  <si>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</si>
  <si>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</si>
  <si>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</si>
  <si>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</si>
  <si>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</si>
  <si>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</si>
  <si>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</si>
  <si>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</si>
  <si>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</si>
  <si>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</si>
  <si>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</si>
  <si>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</si>
  <si>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</si>
  <si>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</si>
  <si>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</si>
  <si>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</si>
  <si>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</si>
  <si>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</si>
  <si>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</si>
  <si>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</si>
  <si>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</si>
  <si>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</si>
  <si>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</si>
  <si>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</si>
  <si>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</si>
  <si>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</si>
  <si>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</si>
  <si>
    <t>Combine Text &amp; Numbers</t>
  </si>
  <si>
    <t>Amount</t>
  </si>
  <si>
    <t>Bill</t>
  </si>
  <si>
    <t>Jess</t>
  </si>
  <si>
    <t>Sarah</t>
  </si>
  <si>
    <t>Mike</t>
  </si>
  <si>
    <t>Combine</t>
  </si>
  <si>
    <t>Bonus</t>
  </si>
  <si>
    <t>Mistakes that we normally do</t>
  </si>
  <si>
    <t>expand. So, use alignment as Center across selection to avoid this.</t>
  </si>
  <si>
    <r>
      <rPr>
        <b/>
        <sz val="11"/>
        <color theme="1"/>
        <rFont val="Calibri"/>
        <family val="2"/>
        <scheme val="minor"/>
      </rPr>
      <t>#1 Merging Cells:</t>
    </r>
    <r>
      <rPr>
        <sz val="11"/>
        <color theme="1"/>
        <rFont val="Calibri"/>
        <family val="2"/>
        <scheme val="minor"/>
      </rPr>
      <t xml:space="preserve"> If we have merged cells in between the data that we are analyzing then while performing any calculations, the range will</t>
    </r>
  </si>
  <si>
    <t>Grand Total</t>
  </si>
  <si>
    <t>Total Points</t>
  </si>
  <si>
    <t>Find &amp; Remove Duplicates</t>
  </si>
  <si>
    <t>Segment 1</t>
  </si>
  <si>
    <t>Segment 2</t>
  </si>
  <si>
    <t>PR580</t>
  </si>
  <si>
    <t>PR370</t>
  </si>
  <si>
    <t>PR590</t>
  </si>
  <si>
    <t>PR490</t>
  </si>
  <si>
    <t>PR830</t>
  </si>
  <si>
    <t>PR540</t>
  </si>
  <si>
    <t>PR230</t>
  </si>
  <si>
    <t>PR480</t>
  </si>
  <si>
    <t>PR430</t>
  </si>
  <si>
    <t>PR240</t>
  </si>
  <si>
    <t>PR330</t>
  </si>
  <si>
    <t>PR380</t>
  </si>
  <si>
    <t>PR190</t>
  </si>
  <si>
    <t>PR520</t>
  </si>
  <si>
    <t>PR110</t>
  </si>
  <si>
    <t>PR570</t>
  </si>
  <si>
    <t>PR690</t>
  </si>
  <si>
    <t>PR500</t>
  </si>
  <si>
    <t>PR990</t>
  </si>
  <si>
    <t>PR930</t>
  </si>
  <si>
    <t>PR120</t>
  </si>
  <si>
    <t>PR450</t>
  </si>
  <si>
    <t>PR390</t>
  </si>
  <si>
    <t>PR310</t>
  </si>
  <si>
    <t>PR400</t>
  </si>
  <si>
    <t>PR360</t>
  </si>
  <si>
    <t>PR420</t>
  </si>
  <si>
    <t>PR530</t>
  </si>
  <si>
    <t>PR460</t>
  </si>
  <si>
    <t>PR600</t>
  </si>
  <si>
    <t>FIND DUPLICATE ROWS</t>
  </si>
  <si>
    <t>Customer</t>
  </si>
  <si>
    <t>C300</t>
  </si>
  <si>
    <t>C180</t>
  </si>
  <si>
    <t>C280</t>
  </si>
  <si>
    <t>C140</t>
  </si>
  <si>
    <t>C240</t>
  </si>
  <si>
    <t>C200</t>
  </si>
  <si>
    <t>C160</t>
  </si>
  <si>
    <t>C340</t>
  </si>
  <si>
    <t>C120</t>
  </si>
  <si>
    <t>C360</t>
  </si>
  <si>
    <t>C260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</si>
</sst>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&quot;ID &quot;#"/>
    <numFmt numFmtId="165" formatCode="&quot;ID &quot;@"/>
    <numFmt numFmtId="166" formatCode="&quot;ID &quot;#;;;&quot;ID &quot;@"/>
    <numFmt numFmtId="167" formatCode="&quot;Base: &quot;#,##0"/>
    <numFmt numFmtId="168" formatCode="&quot;Bonus: &quot;#,##0"/>
    <numFmt numFmtId="169" formatCode=";;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0" fontId="14" fillId="0" borderId="16" applyFill="0" applyAlignment="0" applyProtection="0"/>
    <xf numFmtId="0" fontId="2" fillId="0" borderId="17" applyNumberFormat="0" applyFill="0" applyAlignment="0" applyProtection="0"/>
    <xf numFmtId="0" fontId="2" fillId="0" borderId="18" applyNumberFormat="0" applyFill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2" fillId="0" borderId="1" xfId="0" applyNumberFormat="1" applyFont="1" applyBorder="1"/>
    <xf numFmtId="168" fontId="2" fillId="0" borderId="1" xfId="0" applyNumberFormat="1" applyFont="1" applyBorder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0" xfId="0"/>
    <xf numFmtId="0" fontId="2" fillId="0" borderId="13" xfId="0" applyFont="1" applyBorder="1"/>
    <xf numFmtId="0" fontId="0" fillId="0" borderId="0" xfId="0"/>
    <xf numFmtId="169" fontId="0" fillId="0" borderId="0" xfId="0" applyNumberFormat="1"/>
    <xf numFmtId="0" fontId="2" fillId="0" borderId="13" xfId="0" applyFont="1" applyBorder="1"/>
  </cellXfs>
  <cellStyles count="12">
    <cellStyle name="Comma 2" xfId="6" xr:uid="{FB7796FF-EE83-4834-81F2-1465ACD8A209}"/>
    <cellStyle name="Heading 1 2" xfId="10" xr:uid="{0C51514D-70DA-45C2-8B56-3E20F2D5F5B0}"/>
    <cellStyle name="Heading 2 2" xfId="11" xr:uid="{FB316ABF-DAAB-4F39-BCF5-79CDE9F49238}"/>
    <cellStyle name="Heading green" xfId="9" xr:uid="{42A1DE62-5363-4714-B120-C214879F5606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46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5"/>
      <tableStyleElement type="headerRow" dxfId="44"/>
      <tableStyleElement type="totalRow" dxfId="43"/>
      <tableStyleElement type="firstRowStripe" dxfId="42"/>
      <tableStyleElement type="firstColumnStripe" dxfId="41"/>
      <tableStyleElement type="firstHeaderCell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Slicerwithoutborder" pivot="0" table="0" count="2" xr9:uid="{CD3724C7-39F7-4B56-A201-585128461B42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31" totalsRowDxfId="28" headerRowBorderDxfId="30" tableBorderDxfId="29" totalsRowBorderDxfId="27">
  <autoFilter ref="C3:F29" xr:uid="{016ADBE1-08D9-4B7E-A1A8-89A759CE6156}"/>
  <tableColumns count="4">
    <tableColumn id="1" xr3:uid="{01F75E0F-C556-4397-A3C6-F78A3C4562FB}" name="Channel" totalsRowLabel="Total" dataDxfId="26" totalsRowDxfId="25"/>
    <tableColumn id="2" xr3:uid="{9BF6FA7A-9107-4797-9A17-B67D9B04AE99}" name="Product" totalsRowFunction="count" dataDxfId="24" totalsRowDxfId="23"/>
    <tableColumn id="3" xr3:uid="{38DCF557-C89E-4344-BB24-42D1694BCA5D}" name="Date" dataDxfId="22" totalsRowDxfId="21"/>
    <tableColumn id="4" xr3:uid="{A5D19D6E-8245-4186-9586-37072967D824}" name="Sales Value" totalsRowFunction="sum" dataDxfId="20" totalsRow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8" headerRowBorderDxfId="17" tableBorderDxfId="16" totalsRowBorderDxfId="15">
  <tableColumns count="4">
    <tableColumn id="1" xr3:uid="{7D149612-333D-4F8F-A7D3-CE7875BF0A5F}" name="Channel" totalsRowLabel="Total" dataDxfId="14" totalsRowDxfId="13"/>
    <tableColumn id="2" xr3:uid="{EB3B883E-008D-47A2-B372-FEBA8A25D63F}" name="Product" totalsRowFunction="count" dataDxfId="12" totalsRowDxfId="11"/>
    <tableColumn id="3" xr3:uid="{08805D3D-07B4-4FFF-BFE2-C02148D098E9}" name="Date" dataDxfId="10" totalsRowDxfId="9"/>
    <tableColumn id="4" xr3:uid="{ED916B00-D255-4E2D-94B3-9BD17081553B}" name="Sales Value" totalsRowFunction="sum" dataDxfId="8" totalsRow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6" headerRowBorderDxfId="5" tableBorderDxfId="4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0B62898-0532-4D59-9BC2-BBE32041D8A4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62" t="s">
        <v>0</v>
      </c>
      <c r="B1" s="62"/>
      <c r="C1" s="62"/>
      <c r="D1" s="62"/>
      <c r="E1" s="62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63" t="s">
        <v>9</v>
      </c>
      <c r="B10" s="63"/>
      <c r="C10" s="63"/>
      <c r="D10" s="63"/>
      <c r="E10" s="63"/>
      <c r="F10" s="63"/>
      <c r="G10" s="63"/>
      <c r="H10" s="63"/>
      <c r="I10" s="63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26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4" t="s">
        <v>137</v>
      </c>
      <c r="B1" s="64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62" t="s">
        <v>147</v>
      </c>
      <c r="B1" s="62"/>
    </row>
    <row r="3" spans="1:6" ht="15" thickBot="1">
      <c r="A3" s="62" t="s">
        <v>148</v>
      </c>
      <c r="B3" s="62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62" t="s">
        <v>157</v>
      </c>
      <c r="B10" s="62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62" t="s">
        <v>169</v>
      </c>
      <c r="B1" s="62"/>
      <c r="C1" s="62"/>
      <c r="D1" s="62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6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68" t="s">
        <v>214</v>
      </c>
      <c r="B1" s="68"/>
      <c r="C1" s="68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67" t="s">
        <v>219</v>
      </c>
      <c r="J3" s="67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62" t="s">
        <v>276</v>
      </c>
      <c r="C1" s="62"/>
      <c r="D1" s="62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workbookViewId="0">
      <selection activeCell="L4" sqref="L4"/>
    </sheetView>
  </sheetViews>
  <sheetFormatPr defaultRowHeight="14.4"/>
  <sheetData>
    <row r="1" spans="1:7" ht="15" thickBot="1">
      <c r="A1" s="62" t="s">
        <v>295</v>
      </c>
      <c r="B1" s="62"/>
      <c r="C1" s="62"/>
      <c r="D1" s="62"/>
    </row>
    <row r="3" spans="1:7" ht="15" thickBot="1">
      <c r="A3" s="62" t="s">
        <v>296</v>
      </c>
      <c r="B3" s="62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62" t="s">
        <v>315</v>
      </c>
      <c r="B12" s="62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62" t="s">
        <v>317</v>
      </c>
      <c r="B21" s="62"/>
    </row>
    <row r="23" spans="1:9">
      <c r="C23" s="56">
        <v>270</v>
      </c>
      <c r="F23" s="57" t="s">
        <v>303</v>
      </c>
      <c r="I23" t="s">
        <v>318</v>
      </c>
    </row>
    <row r="24" spans="1:9">
      <c r="C24" s="56">
        <v>450</v>
      </c>
      <c r="F24" s="57" t="s">
        <v>304</v>
      </c>
    </row>
    <row r="25" spans="1:9">
      <c r="C25" s="56">
        <v>781</v>
      </c>
      <c r="F25" s="57" t="s">
        <v>305</v>
      </c>
    </row>
    <row r="26" spans="1:9">
      <c r="C26" s="56">
        <v>562</v>
      </c>
      <c r="F26" s="57" t="s">
        <v>306</v>
      </c>
    </row>
    <row r="27" spans="1:9">
      <c r="C27" s="56">
        <v>124</v>
      </c>
      <c r="F27" s="57" t="s">
        <v>307</v>
      </c>
    </row>
    <row r="28" spans="1:9">
      <c r="C28" s="56">
        <v>892</v>
      </c>
      <c r="F28" s="57" t="s">
        <v>316</v>
      </c>
    </row>
    <row r="30" spans="1:9">
      <c r="D30" s="58">
        <v>270</v>
      </c>
    </row>
    <row r="31" spans="1:9">
      <c r="D31" s="58">
        <v>450</v>
      </c>
    </row>
    <row r="32" spans="1:9">
      <c r="D32" s="58">
        <v>781</v>
      </c>
    </row>
    <row r="33" spans="4:4">
      <c r="D33" s="58">
        <v>562</v>
      </c>
    </row>
    <row r="34" spans="4:4">
      <c r="D34" s="58">
        <v>124</v>
      </c>
    </row>
    <row r="35" spans="4:4">
      <c r="D35" s="58">
        <v>892</v>
      </c>
    </row>
    <row r="36" spans="4:4">
      <c r="D36" s="58" t="s">
        <v>303</v>
      </c>
    </row>
    <row r="37" spans="4:4">
      <c r="D37" s="58" t="s">
        <v>304</v>
      </c>
    </row>
    <row r="38" spans="4:4">
      <c r="D38" s="58" t="s">
        <v>305</v>
      </c>
    </row>
    <row r="39" spans="4:4">
      <c r="D39" s="58" t="s">
        <v>306</v>
      </c>
    </row>
    <row r="40" spans="4:4">
      <c r="D40" s="58" t="s">
        <v>307</v>
      </c>
    </row>
    <row r="41" spans="4:4">
      <c r="D41" s="58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088-5D84-43B7-BE46-C79A60D73A9B}">
  <dimension ref="A1:G16"/>
  <sheetViews>
    <sheetView workbookViewId="0">
      <selection activeCell="L12" sqref="L12"/>
    </sheetView>
  </sheetViews>
  <sheetFormatPr defaultRowHeight="14.4"/>
  <cols>
    <col min="5" max="5" width="12.44140625" bestFit="1" customWidth="1"/>
    <col min="6" max="6" width="12.77734375" bestFit="1" customWidth="1"/>
    <col min="7" max="7" width="11.33203125" bestFit="1" customWidth="1"/>
  </cols>
  <sheetData>
    <row r="1" spans="1:7" ht="15" thickBot="1">
      <c r="A1" s="62" t="s">
        <v>319</v>
      </c>
      <c r="B1" s="62"/>
      <c r="C1" s="62"/>
    </row>
    <row r="3" spans="1:7" ht="15" thickBot="1">
      <c r="D3" s="44" t="s">
        <v>107</v>
      </c>
      <c r="E3" s="44" t="s">
        <v>320</v>
      </c>
      <c r="F3" s="44" t="s">
        <v>325</v>
      </c>
    </row>
    <row r="4" spans="1:7">
      <c r="D4" t="s">
        <v>321</v>
      </c>
      <c r="E4">
        <v>1000</v>
      </c>
      <c r="F4" t="str">
        <f>D4&amp;" $"&amp;TEXT(E4,"#,##0")</f>
        <v>Bill $1,000</v>
      </c>
    </row>
    <row r="5" spans="1:7">
      <c r="D5" t="s">
        <v>322</v>
      </c>
      <c r="E5">
        <v>4000</v>
      </c>
      <c r="F5" t="str">
        <f>D5&amp;" $"&amp;TEXT(E5,"#,##0")</f>
        <v>Jess $4,000</v>
      </c>
    </row>
    <row r="6" spans="1:7">
      <c r="D6" t="s">
        <v>323</v>
      </c>
      <c r="E6">
        <v>2345</v>
      </c>
      <c r="F6" t="str">
        <f>D6&amp;" $"&amp;TEXT(E6,"#,##0")</f>
        <v>Sarah $2,345</v>
      </c>
    </row>
    <row r="7" spans="1:7">
      <c r="D7" t="s">
        <v>324</v>
      </c>
      <c r="E7">
        <v>7890</v>
      </c>
      <c r="F7" t="str">
        <f>D7&amp;" $"&amp;TEXT(E7,"#,##0")</f>
        <v>Mike $7,890</v>
      </c>
    </row>
    <row r="11" spans="1:7" ht="15" thickBot="1">
      <c r="D11" s="44" t="s">
        <v>107</v>
      </c>
      <c r="E11" s="44" t="s">
        <v>320</v>
      </c>
      <c r="F11" s="44" t="s">
        <v>326</v>
      </c>
    </row>
    <row r="12" spans="1:7">
      <c r="D12" t="s">
        <v>321</v>
      </c>
      <c r="E12" s="32">
        <v>1000</v>
      </c>
      <c r="F12">
        <v>220</v>
      </c>
    </row>
    <row r="13" spans="1:7">
      <c r="D13" t="s">
        <v>322</v>
      </c>
      <c r="E13" s="32">
        <v>4000</v>
      </c>
      <c r="F13">
        <v>450</v>
      </c>
    </row>
    <row r="14" spans="1:7">
      <c r="D14" t="s">
        <v>323</v>
      </c>
      <c r="E14" s="32">
        <v>2345</v>
      </c>
      <c r="F14">
        <v>100</v>
      </c>
    </row>
    <row r="15" spans="1:7">
      <c r="D15" t="s">
        <v>324</v>
      </c>
      <c r="E15" s="32">
        <v>7890</v>
      </c>
      <c r="F15">
        <v>530</v>
      </c>
    </row>
    <row r="16" spans="1:7" ht="15" thickBot="1">
      <c r="E16" s="59">
        <f>SUM(E12:E15)</f>
        <v>15235</v>
      </c>
      <c r="F16" s="60">
        <f>SUM(F12:F15)</f>
        <v>1300</v>
      </c>
      <c r="G16" s="32">
        <f>SUM(E16:F16)</f>
        <v>16535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2C5E-BB83-4E08-AF3B-F30A2DD5D57E}">
  <dimension ref="A1:I26"/>
  <sheetViews>
    <sheetView workbookViewId="0">
      <selection activeCell="K8" sqref="K8"/>
    </sheetView>
  </sheetViews>
  <sheetFormatPr defaultRowHeight="14.4"/>
  <cols>
    <col min="8" max="8" width="10.6640625" bestFit="1" customWidth="1"/>
  </cols>
  <sheetData>
    <row r="1" spans="1:9" ht="15" thickBot="1">
      <c r="A1" s="62" t="s">
        <v>327</v>
      </c>
      <c r="B1" s="62"/>
      <c r="C1" s="62"/>
    </row>
    <row r="2" spans="1:9">
      <c r="I2" t="s">
        <v>329</v>
      </c>
    </row>
    <row r="3" spans="1:9">
      <c r="D3" s="61">
        <v>2020</v>
      </c>
      <c r="E3" s="61"/>
      <c r="F3" s="61"/>
      <c r="I3" t="s">
        <v>328</v>
      </c>
    </row>
    <row r="4" spans="1:9">
      <c r="D4" s="37" t="s">
        <v>107</v>
      </c>
      <c r="E4" s="37" t="s">
        <v>108</v>
      </c>
      <c r="F4" s="37" t="s">
        <v>8</v>
      </c>
    </row>
    <row r="5" spans="1:9">
      <c r="D5" s="38" t="s">
        <v>110</v>
      </c>
      <c r="E5" s="38">
        <v>480</v>
      </c>
      <c r="F5" s="38">
        <v>500</v>
      </c>
      <c r="H5" t="s">
        <v>330</v>
      </c>
      <c r="I5">
        <f>SUM(F5:F26)</f>
        <v>10000</v>
      </c>
    </row>
    <row r="6" spans="1:9">
      <c r="D6" s="38" t="s">
        <v>111</v>
      </c>
      <c r="E6" s="38">
        <v>470</v>
      </c>
      <c r="F6" s="38">
        <v>500</v>
      </c>
      <c r="H6" t="s">
        <v>331</v>
      </c>
      <c r="I6">
        <f>SUM(E5:E26)</f>
        <v>8134</v>
      </c>
    </row>
    <row r="7" spans="1:9">
      <c r="D7" s="38" t="s">
        <v>112</v>
      </c>
      <c r="E7" s="38">
        <v>468</v>
      </c>
      <c r="F7" s="38">
        <v>500</v>
      </c>
    </row>
    <row r="8" spans="1:9">
      <c r="D8" s="38" t="s">
        <v>113</v>
      </c>
      <c r="E8" s="38">
        <v>423</v>
      </c>
      <c r="F8" s="38">
        <v>500</v>
      </c>
    </row>
    <row r="9" spans="1:9">
      <c r="D9" s="38" t="s">
        <v>114</v>
      </c>
      <c r="E9" s="38">
        <v>415</v>
      </c>
      <c r="F9" s="38">
        <v>500</v>
      </c>
    </row>
    <row r="10" spans="1:9">
      <c r="D10" s="38" t="s">
        <v>115</v>
      </c>
      <c r="E10" s="38">
        <v>406</v>
      </c>
      <c r="F10" s="38">
        <v>500</v>
      </c>
    </row>
    <row r="11" spans="1:9">
      <c r="D11" s="38" t="s">
        <v>116</v>
      </c>
      <c r="E11" s="38">
        <v>358</v>
      </c>
      <c r="F11" s="38">
        <v>500</v>
      </c>
    </row>
    <row r="12" spans="1:9">
      <c r="D12" s="38" t="s">
        <v>117</v>
      </c>
      <c r="E12" s="38">
        <v>369</v>
      </c>
      <c r="F12" s="38">
        <v>500</v>
      </c>
    </row>
    <row r="13" spans="1:9">
      <c r="D13" s="38" t="s">
        <v>118</v>
      </c>
      <c r="E13" s="38">
        <v>358</v>
      </c>
      <c r="F13" s="38">
        <v>500</v>
      </c>
    </row>
    <row r="14" spans="1:9">
      <c r="D14" s="38" t="s">
        <v>119</v>
      </c>
      <c r="E14" s="38">
        <v>320</v>
      </c>
      <c r="F14" s="38">
        <v>500</v>
      </c>
    </row>
    <row r="15" spans="1:9">
      <c r="D15" s="61">
        <v>2021</v>
      </c>
      <c r="E15" s="61"/>
      <c r="F15" s="61"/>
    </row>
    <row r="16" spans="1:9">
      <c r="D16" s="37" t="s">
        <v>107</v>
      </c>
      <c r="E16" s="37" t="s">
        <v>108</v>
      </c>
      <c r="F16" s="37" t="s">
        <v>8</v>
      </c>
    </row>
    <row r="17" spans="4:6">
      <c r="D17" s="38" t="s">
        <v>110</v>
      </c>
      <c r="E17" s="38">
        <v>480</v>
      </c>
      <c r="F17" s="38">
        <v>500</v>
      </c>
    </row>
    <row r="18" spans="4:6">
      <c r="D18" s="38" t="s">
        <v>111</v>
      </c>
      <c r="E18" s="38">
        <v>470</v>
      </c>
      <c r="F18" s="38">
        <v>500</v>
      </c>
    </row>
    <row r="19" spans="4:6">
      <c r="D19" s="38" t="s">
        <v>112</v>
      </c>
      <c r="E19" s="38">
        <v>468</v>
      </c>
      <c r="F19" s="38">
        <v>500</v>
      </c>
    </row>
    <row r="20" spans="4:6">
      <c r="D20" s="38" t="s">
        <v>113</v>
      </c>
      <c r="E20" s="38">
        <v>423</v>
      </c>
      <c r="F20" s="38">
        <v>500</v>
      </c>
    </row>
    <row r="21" spans="4:6">
      <c r="D21" s="38" t="s">
        <v>114</v>
      </c>
      <c r="E21" s="38">
        <v>415</v>
      </c>
      <c r="F21" s="38">
        <v>500</v>
      </c>
    </row>
    <row r="22" spans="4:6">
      <c r="D22" s="38" t="s">
        <v>115</v>
      </c>
      <c r="E22" s="38">
        <v>406</v>
      </c>
      <c r="F22" s="38">
        <v>500</v>
      </c>
    </row>
    <row r="23" spans="4:6">
      <c r="D23" s="38" t="s">
        <v>116</v>
      </c>
      <c r="E23" s="38">
        <v>358</v>
      </c>
      <c r="F23" s="38">
        <v>500</v>
      </c>
    </row>
    <row r="24" spans="4:6">
      <c r="D24" s="38" t="s">
        <v>117</v>
      </c>
      <c r="E24" s="38">
        <v>369</v>
      </c>
      <c r="F24" s="38">
        <v>500</v>
      </c>
    </row>
    <row r="25" spans="4:6">
      <c r="D25" s="38" t="s">
        <v>118</v>
      </c>
      <c r="E25" s="38">
        <v>358</v>
      </c>
      <c r="F25" s="38">
        <v>500</v>
      </c>
    </row>
    <row r="26" spans="4:6">
      <c r="D26" s="38" t="s">
        <v>119</v>
      </c>
      <c r="E26" s="38">
        <v>320</v>
      </c>
      <c r="F26" s="38">
        <v>500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30D5-5185-432C-AD67-9169C8181E49}">
  <dimension ref="A1:S62"/>
  <sheetViews>
    <sheetView tabSelected="1" topLeftCell="A46" workbookViewId="0">
      <selection activeCell="K55" sqref="K55"/>
    </sheetView>
  </sheetViews>
  <sheetFormatPr defaultRowHeight="14.4"/>
  <cols>
    <col min="1" max="2" width="9.88671875" bestFit="1" customWidth="1"/>
    <col min="4" max="5" width="9.88671875" bestFit="1" customWidth="1"/>
    <col min="7" max="7" width="15.33203125" customWidth="1"/>
    <col min="8" max="8" width="8.88671875" customWidth="1"/>
  </cols>
  <sheetData>
    <row r="1" spans="1:12" ht="15" thickBot="1">
      <c r="A1" s="62" t="s">
        <v>332</v>
      </c>
      <c r="B1" s="62"/>
      <c r="C1" s="62"/>
    </row>
    <row r="3" spans="1:12">
      <c r="D3" s="70" t="s">
        <v>333</v>
      </c>
      <c r="E3" s="70" t="s">
        <v>334</v>
      </c>
    </row>
    <row r="4" spans="1:12">
      <c r="D4" s="69" t="s">
        <v>335</v>
      </c>
      <c r="E4" s="69" t="s">
        <v>336</v>
      </c>
      <c r="H4" s="71"/>
      <c r="L4" s="71"/>
    </row>
    <row r="5" spans="1:12">
      <c r="D5" s="69" t="s">
        <v>337</v>
      </c>
      <c r="E5" s="69" t="s">
        <v>338</v>
      </c>
      <c r="H5" s="71"/>
      <c r="L5" s="71"/>
    </row>
    <row r="6" spans="1:12">
      <c r="D6" s="69" t="s">
        <v>339</v>
      </c>
      <c r="E6" s="69" t="s">
        <v>340</v>
      </c>
      <c r="H6" s="71"/>
      <c r="L6" s="71"/>
    </row>
    <row r="7" spans="1:12">
      <c r="D7" s="69" t="s">
        <v>336</v>
      </c>
      <c r="E7" s="69" t="s">
        <v>337</v>
      </c>
      <c r="H7" s="71"/>
      <c r="L7" s="71"/>
    </row>
    <row r="8" spans="1:12">
      <c r="D8" s="69" t="s">
        <v>341</v>
      </c>
      <c r="E8" s="69" t="s">
        <v>342</v>
      </c>
      <c r="H8" s="71"/>
      <c r="L8" s="71"/>
    </row>
    <row r="9" spans="1:12">
      <c r="D9" s="69" t="s">
        <v>343</v>
      </c>
      <c r="E9" s="69" t="s">
        <v>344</v>
      </c>
      <c r="H9" s="71"/>
      <c r="L9" s="71"/>
    </row>
    <row r="10" spans="1:12">
      <c r="D10" s="69" t="s">
        <v>338</v>
      </c>
      <c r="E10" s="69" t="s">
        <v>345</v>
      </c>
      <c r="H10" s="71"/>
      <c r="L10" s="71"/>
    </row>
    <row r="11" spans="1:12">
      <c r="D11" s="69" t="s">
        <v>346</v>
      </c>
      <c r="E11" s="69" t="s">
        <v>347</v>
      </c>
      <c r="H11" s="71"/>
      <c r="L11" s="71"/>
    </row>
    <row r="12" spans="1:12">
      <c r="D12" s="69" t="s">
        <v>347</v>
      </c>
      <c r="E12" s="69" t="s">
        <v>348</v>
      </c>
      <c r="H12" s="71"/>
      <c r="L12" s="71"/>
    </row>
    <row r="13" spans="1:12">
      <c r="D13" s="69" t="s">
        <v>349</v>
      </c>
      <c r="E13" s="69" t="s">
        <v>346</v>
      </c>
      <c r="H13" s="71"/>
      <c r="L13" s="71"/>
    </row>
    <row r="14" spans="1:12">
      <c r="D14" s="69" t="s">
        <v>350</v>
      </c>
      <c r="E14" s="69" t="s">
        <v>351</v>
      </c>
      <c r="H14" s="71"/>
      <c r="L14" s="71"/>
    </row>
    <row r="15" spans="1:12">
      <c r="D15" s="69" t="s">
        <v>352</v>
      </c>
      <c r="E15" s="69" t="s">
        <v>353</v>
      </c>
      <c r="H15" s="71"/>
      <c r="L15" s="71"/>
    </row>
    <row r="16" spans="1:12">
      <c r="D16" s="69" t="s">
        <v>354</v>
      </c>
      <c r="E16" s="69" t="s">
        <v>355</v>
      </c>
      <c r="H16" s="71"/>
      <c r="L16" s="71"/>
    </row>
    <row r="17" spans="1:12">
      <c r="D17" s="69" t="s">
        <v>356</v>
      </c>
      <c r="E17" s="69" t="s">
        <v>357</v>
      </c>
      <c r="H17" s="71"/>
      <c r="L17" s="71"/>
    </row>
    <row r="18" spans="1:12">
      <c r="D18" s="69" t="s">
        <v>358</v>
      </c>
      <c r="E18" s="69" t="s">
        <v>359</v>
      </c>
      <c r="H18" s="71"/>
      <c r="L18" s="71"/>
    </row>
    <row r="19" spans="1:12">
      <c r="A19" s="69"/>
      <c r="D19" s="69" t="s">
        <v>360</v>
      </c>
      <c r="E19" s="69"/>
      <c r="H19" s="71"/>
      <c r="I19" s="71"/>
      <c r="J19" s="71"/>
      <c r="K19" s="71"/>
      <c r="L19" s="71"/>
    </row>
    <row r="20" spans="1:12">
      <c r="A20" s="69"/>
      <c r="D20" s="69" t="s">
        <v>361</v>
      </c>
      <c r="E20" s="69"/>
    </row>
    <row r="21" spans="1:12">
      <c r="A21" s="69"/>
      <c r="D21" s="69" t="s">
        <v>362</v>
      </c>
      <c r="E21" s="69"/>
    </row>
    <row r="22" spans="1:12">
      <c r="A22" s="69"/>
      <c r="D22" s="69" t="s">
        <v>363</v>
      </c>
      <c r="E22" s="69"/>
    </row>
    <row r="23" spans="1:12">
      <c r="A23" s="69"/>
      <c r="D23" s="69" t="s">
        <v>364</v>
      </c>
    </row>
    <row r="26" spans="1:12" ht="15" thickBot="1">
      <c r="A26" s="62" t="s">
        <v>365</v>
      </c>
      <c r="B26" s="62"/>
      <c r="C26" s="62"/>
    </row>
    <row r="27" spans="1:12">
      <c r="D27" s="71"/>
      <c r="E27" s="71"/>
      <c r="F27" s="71"/>
    </row>
    <row r="28" spans="1:12">
      <c r="D28" s="73" t="s">
        <v>15</v>
      </c>
      <c r="E28" s="73" t="s">
        <v>366</v>
      </c>
      <c r="F28" s="73" t="s">
        <v>216</v>
      </c>
    </row>
    <row r="29" spans="1:12">
      <c r="D29" s="71" t="s">
        <v>336</v>
      </c>
      <c r="E29" s="71" t="s">
        <v>367</v>
      </c>
      <c r="F29" s="71">
        <v>49000</v>
      </c>
      <c r="G29" s="72" t="str">
        <f>_xlfn.CONCAT(D29:F29)</f>
        <v>PR370C30049000</v>
      </c>
    </row>
    <row r="30" spans="1:12">
      <c r="D30" s="71" t="s">
        <v>338</v>
      </c>
      <c r="E30" s="71" t="s">
        <v>368</v>
      </c>
      <c r="F30" s="71">
        <v>53000</v>
      </c>
      <c r="G30" s="72" t="str">
        <f t="shared" ref="G30:G43" si="0">_xlfn.CONCAT(D30:F30)</f>
        <v>PR490C18053000</v>
      </c>
    </row>
    <row r="31" spans="1:12">
      <c r="D31" s="71" t="s">
        <v>340</v>
      </c>
      <c r="E31" s="71" t="s">
        <v>369</v>
      </c>
      <c r="F31" s="71">
        <v>37000</v>
      </c>
      <c r="G31" s="72" t="str">
        <f t="shared" si="0"/>
        <v>PR540C28037000</v>
      </c>
    </row>
    <row r="32" spans="1:12">
      <c r="D32" s="71" t="s">
        <v>337</v>
      </c>
      <c r="E32" s="71" t="s">
        <v>370</v>
      </c>
      <c r="F32" s="71">
        <v>45000</v>
      </c>
      <c r="G32" s="72" t="str">
        <f t="shared" si="0"/>
        <v>PR590C14045000</v>
      </c>
    </row>
    <row r="33" spans="2:19">
      <c r="D33" s="71" t="s">
        <v>342</v>
      </c>
      <c r="E33" s="71" t="s">
        <v>371</v>
      </c>
      <c r="F33" s="71">
        <v>39000</v>
      </c>
      <c r="G33" s="72" t="str">
        <f t="shared" si="0"/>
        <v>PR480C24039000</v>
      </c>
    </row>
    <row r="34" spans="2:19">
      <c r="D34" s="71" t="s">
        <v>344</v>
      </c>
      <c r="E34" s="71" t="s">
        <v>372</v>
      </c>
      <c r="F34" s="71">
        <v>35000</v>
      </c>
      <c r="G34" s="72" t="str">
        <f t="shared" si="0"/>
        <v>PR240C20035000</v>
      </c>
    </row>
    <row r="35" spans="2:19">
      <c r="D35" s="71" t="s">
        <v>338</v>
      </c>
      <c r="E35" s="71" t="s">
        <v>368</v>
      </c>
      <c r="F35" s="71">
        <v>53000</v>
      </c>
      <c r="G35" s="72" t="str">
        <f t="shared" si="0"/>
        <v>PR490C18053000</v>
      </c>
    </row>
    <row r="36" spans="2:19">
      <c r="D36" s="71" t="s">
        <v>347</v>
      </c>
      <c r="E36" s="71" t="s">
        <v>373</v>
      </c>
      <c r="F36" s="71">
        <v>38000</v>
      </c>
      <c r="G36" s="72" t="str">
        <f t="shared" si="0"/>
        <v>PR190C16038000</v>
      </c>
    </row>
    <row r="37" spans="2:19">
      <c r="D37" s="71" t="s">
        <v>348</v>
      </c>
      <c r="E37" s="71" t="s">
        <v>374</v>
      </c>
      <c r="F37" s="71">
        <v>34000</v>
      </c>
      <c r="G37" s="72" t="str">
        <f t="shared" si="0"/>
        <v>PR520C34034000</v>
      </c>
    </row>
    <row r="38" spans="2:19">
      <c r="D38" s="71" t="s">
        <v>337</v>
      </c>
      <c r="E38" s="71" t="s">
        <v>375</v>
      </c>
      <c r="F38" s="71">
        <v>52000</v>
      </c>
      <c r="G38" s="72" t="str">
        <f t="shared" si="0"/>
        <v>PR590C12052000</v>
      </c>
    </row>
    <row r="39" spans="2:19">
      <c r="D39" s="71" t="s">
        <v>337</v>
      </c>
      <c r="E39" s="71" t="s">
        <v>376</v>
      </c>
      <c r="F39" s="71">
        <v>42000</v>
      </c>
      <c r="G39" s="72" t="str">
        <f t="shared" si="0"/>
        <v>PR590C36042000</v>
      </c>
    </row>
    <row r="40" spans="2:19">
      <c r="D40" s="71" t="s">
        <v>353</v>
      </c>
      <c r="E40" s="71" t="s">
        <v>369</v>
      </c>
      <c r="F40" s="71">
        <v>45000</v>
      </c>
      <c r="G40" s="72" t="str">
        <f t="shared" si="0"/>
        <v>PR990C28045000</v>
      </c>
    </row>
    <row r="41" spans="2:19">
      <c r="D41" s="71" t="s">
        <v>355</v>
      </c>
      <c r="E41" s="71" t="s">
        <v>377</v>
      </c>
      <c r="F41" s="71">
        <v>50000</v>
      </c>
      <c r="G41" s="72" t="str">
        <f t="shared" si="0"/>
        <v>PR120C26050000</v>
      </c>
    </row>
    <row r="42" spans="2:19">
      <c r="D42" s="71" t="s">
        <v>348</v>
      </c>
      <c r="E42" s="71" t="s">
        <v>374</v>
      </c>
      <c r="F42" s="71">
        <v>52000</v>
      </c>
      <c r="G42" s="72" t="str">
        <f t="shared" si="0"/>
        <v>PR520C34052000</v>
      </c>
    </row>
    <row r="43" spans="2:19">
      <c r="D43" s="71" t="s">
        <v>344</v>
      </c>
      <c r="E43" s="71" t="s">
        <v>372</v>
      </c>
      <c r="F43" s="71">
        <v>35000</v>
      </c>
      <c r="G43" s="72" t="str">
        <f t="shared" si="0"/>
        <v>PR240C20035000</v>
      </c>
    </row>
    <row r="44" spans="2:19">
      <c r="B44" s="69"/>
    </row>
    <row r="45" spans="2:19">
      <c r="B45" s="69"/>
    </row>
    <row r="46" spans="2:19">
      <c r="B46" s="69"/>
      <c r="L46" s="71"/>
      <c r="M46" s="71"/>
      <c r="N46" s="71"/>
      <c r="O46" s="71"/>
      <c r="P46" s="71"/>
      <c r="Q46" s="71"/>
      <c r="R46" s="71"/>
      <c r="S46" s="71"/>
    </row>
    <row r="47" spans="2:19">
      <c r="B47" s="69"/>
      <c r="D47" s="73" t="s">
        <v>15</v>
      </c>
      <c r="E47" s="73" t="s">
        <v>366</v>
      </c>
      <c r="F47" s="73" t="s">
        <v>216</v>
      </c>
      <c r="L47" s="71"/>
      <c r="M47" s="71"/>
      <c r="N47" s="71"/>
      <c r="O47" s="71"/>
      <c r="P47" s="71"/>
      <c r="Q47" s="71"/>
      <c r="R47" s="71"/>
      <c r="S47" s="71"/>
    </row>
    <row r="48" spans="2:19">
      <c r="B48" s="69"/>
      <c r="C48" t="b">
        <f>COUNTIF($D$48:$D$62,D48)&gt;1</f>
        <v>0</v>
      </c>
      <c r="D48" s="71" t="s">
        <v>336</v>
      </c>
      <c r="E48" s="71" t="s">
        <v>367</v>
      </c>
      <c r="F48" s="71">
        <v>49000</v>
      </c>
      <c r="G48" t="str">
        <f>_xlfn.CONCAT(D48:F48)</f>
        <v>PR370C30049000</v>
      </c>
      <c r="H48" t="str">
        <f>IF(COUNTIF($G$48:$G$62,G48)&gt;1,"❌","")</f>
        <v/>
      </c>
      <c r="L48" s="71"/>
      <c r="M48" s="71"/>
      <c r="N48" s="71"/>
      <c r="O48" s="71"/>
      <c r="P48" s="71"/>
      <c r="Q48" s="71"/>
      <c r="R48" s="71"/>
      <c r="S48" s="71"/>
    </row>
    <row r="49" spans="2:19">
      <c r="B49" s="69"/>
      <c r="C49" s="71" t="b">
        <f t="shared" ref="C49:C62" si="1">COUNTIF($D$48:$D$62,D49)&gt;1</f>
        <v>1</v>
      </c>
      <c r="D49" s="71" t="s">
        <v>338</v>
      </c>
      <c r="E49" s="71" t="s">
        <v>368</v>
      </c>
      <c r="F49" s="71">
        <v>53000</v>
      </c>
      <c r="G49" s="71" t="str">
        <f t="shared" ref="G49:G62" si="2">_xlfn.CONCAT(D49:F49)</f>
        <v>PR490C18053000</v>
      </c>
      <c r="H49" s="71" t="str">
        <f t="shared" ref="H49:H62" si="3">IF(COUNTIF($G$48:$G$62,G49)&gt;1,"❌","")</f>
        <v>❌</v>
      </c>
      <c r="L49" s="71"/>
      <c r="M49" s="71"/>
      <c r="N49" s="71"/>
      <c r="O49" s="71"/>
      <c r="P49" s="71"/>
      <c r="Q49" s="71"/>
      <c r="R49" s="71"/>
      <c r="S49" s="71"/>
    </row>
    <row r="50" spans="2:19">
      <c r="B50" s="69"/>
      <c r="C50" s="71" t="b">
        <f t="shared" si="1"/>
        <v>0</v>
      </c>
      <c r="D50" s="71" t="s">
        <v>340</v>
      </c>
      <c r="E50" s="71" t="s">
        <v>369</v>
      </c>
      <c r="F50" s="71">
        <v>37000</v>
      </c>
      <c r="G50" s="71" t="str">
        <f t="shared" si="2"/>
        <v>PR540C28037000</v>
      </c>
      <c r="H50" s="71" t="str">
        <f t="shared" si="3"/>
        <v/>
      </c>
      <c r="L50" s="71"/>
      <c r="M50" s="71"/>
      <c r="N50" s="71"/>
      <c r="O50" s="71"/>
      <c r="P50" s="71"/>
      <c r="Q50" s="71"/>
      <c r="R50" s="71"/>
      <c r="S50" s="71"/>
    </row>
    <row r="51" spans="2:19">
      <c r="B51" s="69"/>
      <c r="C51" s="71" t="b">
        <f t="shared" si="1"/>
        <v>1</v>
      </c>
      <c r="D51" s="71" t="s">
        <v>337</v>
      </c>
      <c r="E51" s="71" t="s">
        <v>370</v>
      </c>
      <c r="F51" s="71">
        <v>45000</v>
      </c>
      <c r="G51" s="71" t="str">
        <f t="shared" si="2"/>
        <v>PR590C14045000</v>
      </c>
      <c r="H51" s="71" t="str">
        <f t="shared" si="3"/>
        <v/>
      </c>
      <c r="L51" s="71"/>
      <c r="M51" s="71"/>
      <c r="N51" s="71"/>
      <c r="O51" s="71"/>
      <c r="P51" s="71"/>
      <c r="Q51" s="71"/>
      <c r="R51" s="71"/>
      <c r="S51" s="71"/>
    </row>
    <row r="52" spans="2:19">
      <c r="B52" s="69"/>
      <c r="C52" s="71" t="b">
        <f t="shared" si="1"/>
        <v>0</v>
      </c>
      <c r="D52" s="71" t="s">
        <v>342</v>
      </c>
      <c r="E52" s="71" t="s">
        <v>371</v>
      </c>
      <c r="F52" s="71">
        <v>39000</v>
      </c>
      <c r="G52" s="71" t="str">
        <f t="shared" si="2"/>
        <v>PR480C24039000</v>
      </c>
      <c r="H52" s="71" t="str">
        <f t="shared" si="3"/>
        <v/>
      </c>
    </row>
    <row r="53" spans="2:19">
      <c r="B53" s="69"/>
      <c r="C53" s="71" t="b">
        <f t="shared" si="1"/>
        <v>1</v>
      </c>
      <c r="D53" s="71" t="s">
        <v>344</v>
      </c>
      <c r="E53" s="71" t="s">
        <v>372</v>
      </c>
      <c r="F53" s="71">
        <v>35000</v>
      </c>
      <c r="G53" s="71" t="str">
        <f t="shared" si="2"/>
        <v>PR240C20035000</v>
      </c>
      <c r="H53" s="71" t="str">
        <f t="shared" si="3"/>
        <v>❌</v>
      </c>
    </row>
    <row r="54" spans="2:19">
      <c r="B54" s="69"/>
      <c r="C54" s="71" t="b">
        <f t="shared" si="1"/>
        <v>1</v>
      </c>
      <c r="D54" s="71" t="s">
        <v>338</v>
      </c>
      <c r="E54" s="71" t="s">
        <v>368</v>
      </c>
      <c r="F54" s="71">
        <v>53000</v>
      </c>
      <c r="G54" s="71" t="str">
        <f t="shared" si="2"/>
        <v>PR490C18053000</v>
      </c>
      <c r="H54" s="71" t="str">
        <f t="shared" si="3"/>
        <v>❌</v>
      </c>
    </row>
    <row r="55" spans="2:19">
      <c r="B55" s="69"/>
      <c r="C55" s="71" t="b">
        <f t="shared" si="1"/>
        <v>0</v>
      </c>
      <c r="D55" s="71" t="s">
        <v>347</v>
      </c>
      <c r="E55" s="71" t="s">
        <v>373</v>
      </c>
      <c r="F55" s="71">
        <v>38000</v>
      </c>
      <c r="G55" s="71" t="str">
        <f t="shared" si="2"/>
        <v>PR190C16038000</v>
      </c>
      <c r="H55" s="71" t="str">
        <f t="shared" si="3"/>
        <v/>
      </c>
    </row>
    <row r="56" spans="2:19">
      <c r="C56" s="71" t="b">
        <f t="shared" si="1"/>
        <v>1</v>
      </c>
      <c r="D56" s="71" t="s">
        <v>348</v>
      </c>
      <c r="E56" s="71" t="s">
        <v>374</v>
      </c>
      <c r="F56" s="71">
        <v>34000</v>
      </c>
      <c r="G56" s="71" t="str">
        <f t="shared" si="2"/>
        <v>PR520C34034000</v>
      </c>
      <c r="H56" s="71" t="str">
        <f t="shared" si="3"/>
        <v/>
      </c>
    </row>
    <row r="57" spans="2:19">
      <c r="C57" s="71" t="b">
        <f t="shared" si="1"/>
        <v>1</v>
      </c>
      <c r="D57" s="71" t="s">
        <v>337</v>
      </c>
      <c r="E57" s="71" t="s">
        <v>375</v>
      </c>
      <c r="F57" s="71">
        <v>52000</v>
      </c>
      <c r="G57" s="71" t="str">
        <f t="shared" si="2"/>
        <v>PR590C12052000</v>
      </c>
      <c r="H57" s="71" t="str">
        <f t="shared" si="3"/>
        <v/>
      </c>
    </row>
    <row r="58" spans="2:19">
      <c r="C58" s="71" t="b">
        <f t="shared" si="1"/>
        <v>1</v>
      </c>
      <c r="D58" s="71" t="s">
        <v>337</v>
      </c>
      <c r="E58" s="71" t="s">
        <v>376</v>
      </c>
      <c r="F58" s="71">
        <v>42000</v>
      </c>
      <c r="G58" s="71" t="str">
        <f t="shared" si="2"/>
        <v>PR590C36042000</v>
      </c>
      <c r="H58" s="71" t="str">
        <f t="shared" si="3"/>
        <v/>
      </c>
    </row>
    <row r="59" spans="2:19">
      <c r="C59" s="71" t="b">
        <f t="shared" si="1"/>
        <v>0</v>
      </c>
      <c r="D59" s="71" t="s">
        <v>353</v>
      </c>
      <c r="E59" s="71" t="s">
        <v>369</v>
      </c>
      <c r="F59" s="71">
        <v>45000</v>
      </c>
      <c r="G59" s="71" t="str">
        <f t="shared" si="2"/>
        <v>PR990C28045000</v>
      </c>
      <c r="H59" s="71" t="str">
        <f t="shared" si="3"/>
        <v/>
      </c>
    </row>
    <row r="60" spans="2:19">
      <c r="C60" s="71" t="b">
        <f t="shared" si="1"/>
        <v>0</v>
      </c>
      <c r="D60" s="71" t="s">
        <v>355</v>
      </c>
      <c r="E60" s="71" t="s">
        <v>377</v>
      </c>
      <c r="F60" s="71">
        <v>50000</v>
      </c>
      <c r="G60" s="71" t="str">
        <f t="shared" si="2"/>
        <v>PR120C26050000</v>
      </c>
      <c r="H60" s="71" t="str">
        <f t="shared" si="3"/>
        <v/>
      </c>
    </row>
    <row r="61" spans="2:19">
      <c r="C61" s="71" t="b">
        <f t="shared" si="1"/>
        <v>1</v>
      </c>
      <c r="D61" s="71" t="s">
        <v>348</v>
      </c>
      <c r="E61" s="71" t="s">
        <v>374</v>
      </c>
      <c r="F61" s="71">
        <v>52000</v>
      </c>
      <c r="G61" s="71" t="str">
        <f t="shared" si="2"/>
        <v>PR520C34052000</v>
      </c>
      <c r="H61" s="71" t="str">
        <f t="shared" si="3"/>
        <v/>
      </c>
    </row>
    <row r="62" spans="2:19">
      <c r="C62" s="71" t="b">
        <f t="shared" si="1"/>
        <v>1</v>
      </c>
      <c r="D62" s="71" t="s">
        <v>344</v>
      </c>
      <c r="E62" s="71" t="s">
        <v>372</v>
      </c>
      <c r="F62" s="71">
        <v>35000</v>
      </c>
      <c r="G62" s="71" t="str">
        <f t="shared" si="2"/>
        <v>PR240C20035000</v>
      </c>
      <c r="H62" s="71" t="str">
        <f t="shared" si="3"/>
        <v>❌</v>
      </c>
    </row>
  </sheetData>
  <mergeCells count="2">
    <mergeCell ref="A1:C1"/>
    <mergeCell ref="A26:C26"/>
  </mergeCells>
  <conditionalFormatting sqref="D4:D23 E4:E18">
    <cfRule type="duplicateValues" dxfId="3" priority="4"/>
  </conditionalFormatting>
  <conditionalFormatting sqref="G29:G43">
    <cfRule type="duplicateValues" dxfId="1" priority="3"/>
  </conditionalFormatting>
  <conditionalFormatting sqref="D48:G62">
    <cfRule type="expression" priority="2">
      <formula>$H48="❌"</formula>
    </cfRule>
    <cfRule type="expression" dxfId="0" priority="1">
      <formula>$H48="❌"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62" t="s">
        <v>13</v>
      </c>
      <c r="B1" s="62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62" t="s">
        <v>27</v>
      </c>
      <c r="B1" s="62"/>
      <c r="C1" s="62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2" t="s">
        <v>32</v>
      </c>
      <c r="B1" s="62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31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62" t="s">
        <v>55</v>
      </c>
      <c r="B1" s="62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62" t="s">
        <v>57</v>
      </c>
      <c r="B1" s="62"/>
      <c r="C1" s="62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62" t="s">
        <v>83</v>
      </c>
      <c r="B1" s="62"/>
      <c r="C1" s="62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64" t="s">
        <v>105</v>
      </c>
      <c r="B1" s="64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B3" sqref="B3:D13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65" t="s">
        <v>106</v>
      </c>
      <c r="B1" s="65"/>
      <c r="C1" s="65"/>
      <c r="D1" s="65"/>
      <c r="E1" s="65"/>
      <c r="F1" s="65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66" t="s">
        <v>120</v>
      </c>
      <c r="I3" s="66"/>
      <c r="J3" s="66"/>
      <c r="K3" s="66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Day-16</vt:lpstr>
      <vt:lpstr>Day-17</vt:lpstr>
      <vt:lpstr>Day-18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2024-08-22T02:24:34Z</cp:lastPrinted>
  <dcterms:created xsi:type="dcterms:W3CDTF">2015-06-05T18:17:20Z</dcterms:created>
  <dcterms:modified xsi:type="dcterms:W3CDTF">2024-08-22T06:38:27Z</dcterms:modified>
</cp:coreProperties>
</file>