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0" yWindow="0" windowWidth="20490" windowHeight="753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4" i="1"/>
  <c r="E4" i="1" l="1"/>
  <c r="F4" i="1" s="1"/>
  <c r="E8" i="1" l="1"/>
  <c r="G4" i="1"/>
  <c r="H4" i="1" s="1"/>
  <c r="E5" i="1" l="1"/>
  <c r="F5" i="1" s="1"/>
  <c r="G5" i="1" l="1"/>
  <c r="H5" i="1" s="1"/>
  <c r="E6" i="1"/>
  <c r="F6" i="1" s="1"/>
  <c r="E9" i="1"/>
  <c r="E7" i="1" l="1"/>
  <c r="E10" i="1"/>
  <c r="G6" i="1"/>
  <c r="H6" i="1" s="1"/>
  <c r="F7" i="1" l="1"/>
  <c r="G7" i="1" l="1"/>
  <c r="H7" i="1" s="1"/>
  <c r="E11" i="1"/>
  <c r="F8" i="1" l="1"/>
  <c r="E12" i="1" l="1"/>
  <c r="G8" i="1"/>
  <c r="F9" i="1" s="1"/>
  <c r="E13" i="1" l="1"/>
  <c r="G9" i="1"/>
  <c r="H9" i="1" s="1"/>
  <c r="H8" i="1"/>
  <c r="F10" i="1" l="1"/>
  <c r="G10" i="1" l="1"/>
  <c r="F11" i="1" s="1"/>
  <c r="E14" i="1"/>
  <c r="H10" i="1" l="1"/>
  <c r="G11" i="1"/>
  <c r="H11" i="1" s="1"/>
  <c r="F12" i="1"/>
  <c r="E15" i="1"/>
  <c r="G12" i="1" l="1"/>
  <c r="H12" i="1" s="1"/>
  <c r="F13" i="1" l="1"/>
  <c r="G13" i="1" l="1"/>
  <c r="H13" i="1" s="1"/>
  <c r="F14" i="1" l="1"/>
  <c r="G14" i="1" l="1"/>
  <c r="H14" i="1" s="1"/>
  <c r="F15" i="1"/>
  <c r="G15" i="1" s="1"/>
  <c r="H15" i="1" s="1"/>
</calcChain>
</file>

<file path=xl/sharedStrings.xml><?xml version="1.0" encoding="utf-8"?>
<sst xmlns="http://schemas.openxmlformats.org/spreadsheetml/2006/main" count="11" uniqueCount="8">
  <si>
    <t>Quarter</t>
  </si>
  <si>
    <t>Actual Sales (AS)</t>
  </si>
  <si>
    <t>Level Estimate (L)</t>
  </si>
  <si>
    <t>Trend Estimate (T)</t>
  </si>
  <si>
    <t>Deseasonalised Demand (DD)</t>
  </si>
  <si>
    <t>Seasonal Index Estimate (SI)</t>
  </si>
  <si>
    <t>-</t>
  </si>
  <si>
    <t>Total Estimate (F=(L+T)*SI)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</si>
</sst>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tabSelected="1" workbookViewId="0">
      <selection activeCell="G14" sqref="G14"/>
    </sheetView>
  </sheetViews>
  <sheetFormatPr defaultRowHeight="15" x14ac:dyDescent="0.25"/>
  <cols>
    <col min="1" max="1" width="2.85546875" customWidth="1"/>
    <col min="2" max="8" width="15.7109375" customWidth="1"/>
  </cols>
  <sheetData>
    <row r="1" spans="2:8" ht="15.75" thickBot="1" x14ac:dyDescent="0.3"/>
    <row r="2" spans="2:8" ht="30.75" thickBot="1" x14ac:dyDescent="0.3">
      <c r="B2" s="16" t="s">
        <v>0</v>
      </c>
      <c r="C2" s="17" t="s">
        <v>1</v>
      </c>
      <c r="D2" s="18" t="s">
        <v>4</v>
      </c>
      <c r="E2" s="17" t="s">
        <v>5</v>
      </c>
      <c r="F2" s="18" t="s">
        <v>2</v>
      </c>
      <c r="G2" s="17" t="s">
        <v>3</v>
      </c>
      <c r="H2" s="19" t="s">
        <v>7</v>
      </c>
    </row>
    <row r="3" spans="2:8" x14ac:dyDescent="0.25">
      <c r="B3" s="1">
        <v>0</v>
      </c>
      <c r="C3" s="4" t="s">
        <v>6</v>
      </c>
      <c r="D3" s="7" t="s">
        <v>6</v>
      </c>
      <c r="E3" s="8" t="s">
        <v>6</v>
      </c>
      <c r="F3" s="7">
        <v>4.7300000000000004</v>
      </c>
      <c r="G3" s="8">
        <v>0.06</v>
      </c>
      <c r="H3" s="9" t="s">
        <v>6</v>
      </c>
    </row>
    <row r="4" spans="2:8" x14ac:dyDescent="0.25">
      <c r="B4" s="2">
        <v>1</v>
      </c>
      <c r="C4" s="5">
        <v>3.5</v>
      </c>
      <c r="D4" s="10">
        <f>F$3+G$3*B4</f>
        <v>4.79</v>
      </c>
      <c r="E4" s="11">
        <f>C4/D4</f>
        <v>0.7306889352818372</v>
      </c>
      <c r="F4" s="10">
        <f t="shared" ref="F4:F15" si="0">0.1*(C4/E4)+0.9*(F3+G3)</f>
        <v>4.79</v>
      </c>
      <c r="G4" s="11">
        <f>0.2*(F4-F3)+0.8*G3</f>
        <v>5.9999999999999921E-2</v>
      </c>
      <c r="H4" s="12">
        <f t="shared" ref="H4:H15" si="1">(F4+G4)*E4</f>
        <v>3.5438413361169103</v>
      </c>
    </row>
    <row r="5" spans="2:8" x14ac:dyDescent="0.25">
      <c r="B5" s="2">
        <v>2</v>
      </c>
      <c r="C5" s="5">
        <v>5.2</v>
      </c>
      <c r="D5" s="10">
        <f t="shared" ref="D5:D15" si="2">F$3+G$3*B5</f>
        <v>4.8500000000000005</v>
      </c>
      <c r="E5" s="11">
        <f>C5/D5</f>
        <v>1.0721649484536082</v>
      </c>
      <c r="F5" s="10">
        <f t="shared" si="0"/>
        <v>4.8500000000000005</v>
      </c>
      <c r="G5" s="11">
        <f t="shared" ref="G5:G15" si="3">0.2*(F5-F4)+0.8*G4</f>
        <v>6.0000000000000039E-2</v>
      </c>
      <c r="H5" s="12">
        <f t="shared" si="1"/>
        <v>5.2643298969072161</v>
      </c>
    </row>
    <row r="6" spans="2:8" x14ac:dyDescent="0.25">
      <c r="B6" s="2">
        <v>3</v>
      </c>
      <c r="C6" s="5">
        <v>6.1</v>
      </c>
      <c r="D6" s="10">
        <f t="shared" si="2"/>
        <v>4.91</v>
      </c>
      <c r="E6" s="11">
        <f>C6/D6</f>
        <v>1.2423625254582484</v>
      </c>
      <c r="F6" s="10">
        <f t="shared" si="0"/>
        <v>4.91</v>
      </c>
      <c r="G6" s="11">
        <f t="shared" si="3"/>
        <v>5.9999999999999956E-2</v>
      </c>
      <c r="H6" s="12">
        <f t="shared" si="1"/>
        <v>6.1745417515274941</v>
      </c>
    </row>
    <row r="7" spans="2:8" x14ac:dyDescent="0.25">
      <c r="B7" s="2">
        <v>4</v>
      </c>
      <c r="C7" s="5">
        <v>5.3</v>
      </c>
      <c r="D7" s="10">
        <f t="shared" si="2"/>
        <v>4.9700000000000006</v>
      </c>
      <c r="E7" s="11">
        <f>C7/D7</f>
        <v>1.0663983903420522</v>
      </c>
      <c r="F7" s="10">
        <f t="shared" si="0"/>
        <v>4.97</v>
      </c>
      <c r="G7" s="11">
        <f t="shared" si="3"/>
        <v>5.9999999999999887E-2</v>
      </c>
      <c r="H7" s="12">
        <f t="shared" si="1"/>
        <v>5.3639839034205217</v>
      </c>
    </row>
    <row r="8" spans="2:8" x14ac:dyDescent="0.25">
      <c r="B8" s="2">
        <v>5</v>
      </c>
      <c r="C8" s="5">
        <v>4.2</v>
      </c>
      <c r="D8" s="10">
        <f t="shared" si="2"/>
        <v>5.03</v>
      </c>
      <c r="E8" s="11">
        <f t="shared" ref="E8:E15" si="4">0.3*(C4/F4)+0.7*(E4)</f>
        <v>0.7306889352818372</v>
      </c>
      <c r="F8" s="10">
        <f t="shared" si="0"/>
        <v>5.101799999999999</v>
      </c>
      <c r="G8" s="11">
        <f t="shared" si="3"/>
        <v>7.435999999999976E-2</v>
      </c>
      <c r="H8" s="12">
        <f t="shared" si="1"/>
        <v>3.7821628392484334</v>
      </c>
    </row>
    <row r="9" spans="2:8" x14ac:dyDescent="0.25">
      <c r="B9" s="2">
        <v>6</v>
      </c>
      <c r="C9" s="5">
        <v>5.0999999999999996</v>
      </c>
      <c r="D9" s="10">
        <f t="shared" si="2"/>
        <v>5.0900000000000007</v>
      </c>
      <c r="E9" s="11">
        <f t="shared" si="4"/>
        <v>1.072164948453608</v>
      </c>
      <c r="F9" s="10">
        <f t="shared" si="0"/>
        <v>5.1342170769230764</v>
      </c>
      <c r="G9" s="11">
        <f t="shared" si="3"/>
        <v>6.597141538461529E-2</v>
      </c>
      <c r="H9" s="12">
        <f t="shared" si="1"/>
        <v>5.5754598268041216</v>
      </c>
    </row>
    <row r="10" spans="2:8" x14ac:dyDescent="0.25">
      <c r="B10" s="2">
        <v>7</v>
      </c>
      <c r="C10" s="5">
        <v>6.4</v>
      </c>
      <c r="D10" s="10">
        <f t="shared" si="2"/>
        <v>5.15</v>
      </c>
      <c r="E10" s="11">
        <f t="shared" si="4"/>
        <v>1.2423625254582484</v>
      </c>
      <c r="F10" s="10">
        <f t="shared" si="0"/>
        <v>5.1953171840605297</v>
      </c>
      <c r="G10" s="11">
        <f t="shared" si="3"/>
        <v>6.4997153735182889E-2</v>
      </c>
      <c r="H10" s="12">
        <f t="shared" si="1"/>
        <v>6.5352174054081154</v>
      </c>
    </row>
    <row r="11" spans="2:8" x14ac:dyDescent="0.25">
      <c r="B11" s="2">
        <v>8</v>
      </c>
      <c r="C11" s="5">
        <v>5.2</v>
      </c>
      <c r="D11" s="10">
        <f t="shared" si="2"/>
        <v>5.2100000000000009</v>
      </c>
      <c r="E11" s="11">
        <f t="shared" si="4"/>
        <v>1.0663983903420522</v>
      </c>
      <c r="F11" s="10">
        <f t="shared" si="0"/>
        <v>5.2219055455255754</v>
      </c>
      <c r="G11" s="11">
        <f t="shared" si="3"/>
        <v>5.7315395281155458E-2</v>
      </c>
      <c r="H11" s="12">
        <f t="shared" si="1"/>
        <v>5.6297527135363525</v>
      </c>
    </row>
    <row r="12" spans="2:8" x14ac:dyDescent="0.25">
      <c r="B12" s="2">
        <v>9</v>
      </c>
      <c r="C12" s="5">
        <v>4.3</v>
      </c>
      <c r="D12" s="10">
        <f t="shared" si="2"/>
        <v>5.2700000000000005</v>
      </c>
      <c r="E12" s="11">
        <f t="shared" si="4"/>
        <v>0.75845391175949939</v>
      </c>
      <c r="F12" s="10">
        <f t="shared" si="0"/>
        <v>5.3182416672890955</v>
      </c>
      <c r="G12" s="11">
        <f t="shared" si="3"/>
        <v>6.5119540577628393E-2</v>
      </c>
      <c r="H12" s="12">
        <f t="shared" si="1"/>
        <v>4.08303136652086</v>
      </c>
    </row>
    <row r="13" spans="2:8" x14ac:dyDescent="0.25">
      <c r="B13" s="2">
        <v>10</v>
      </c>
      <c r="C13" s="5">
        <v>5.4</v>
      </c>
      <c r="D13" s="10">
        <f t="shared" si="2"/>
        <v>5.33</v>
      </c>
      <c r="E13" s="11">
        <f t="shared" si="4"/>
        <v>1.0485161088214854</v>
      </c>
      <c r="F13" s="10">
        <f t="shared" si="0"/>
        <v>5.3600386338027155</v>
      </c>
      <c r="G13" s="11">
        <f t="shared" si="3"/>
        <v>6.0455025764826711E-2</v>
      </c>
      <c r="H13" s="12">
        <f t="shared" si="1"/>
        <v>5.6834749198212924</v>
      </c>
    </row>
    <row r="14" spans="2:8" x14ac:dyDescent="0.25">
      <c r="B14" s="2">
        <v>11</v>
      </c>
      <c r="C14" s="5">
        <v>6.7</v>
      </c>
      <c r="D14" s="10">
        <f t="shared" si="2"/>
        <v>5.3900000000000006</v>
      </c>
      <c r="E14" s="11">
        <f t="shared" si="4"/>
        <v>1.2392173443990524</v>
      </c>
      <c r="F14" s="10">
        <f t="shared" si="0"/>
        <v>5.4191081271410644</v>
      </c>
      <c r="G14" s="11">
        <f t="shared" si="3"/>
        <v>6.0177919279531152E-2</v>
      </c>
      <c r="H14" s="12">
        <f t="shared" si="1"/>
        <v>6.790026303648113</v>
      </c>
    </row>
    <row r="15" spans="2:8" ht="15.75" thickBot="1" x14ac:dyDescent="0.3">
      <c r="B15" s="3">
        <v>12</v>
      </c>
      <c r="C15" s="6">
        <v>4.9000000000000004</v>
      </c>
      <c r="D15" s="14">
        <f t="shared" si="2"/>
        <v>5.45</v>
      </c>
      <c r="E15" s="14">
        <f t="shared" si="4"/>
        <v>1.045220393245806</v>
      </c>
      <c r="F15" s="13">
        <f t="shared" si="0"/>
        <v>5.4001580920206962</v>
      </c>
      <c r="G15" s="14">
        <f t="shared" si="3"/>
        <v>4.4352328399551284E-2</v>
      </c>
      <c r="H15" s="15">
        <f t="shared" si="1"/>
        <v>5.690713322662539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2017-10-23T12:35:43Z</dcterms:modified>
</cp:coreProperties>
</file>