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A02BA5F6-0308-4BC4-92AB-059BF3754624}" xr6:coauthVersionLast="46" xr6:coauthVersionMax="46" xr10:uidLastSave="{00000000-0000-0000-0000-000000000000}"/>
  <bookViews>
    <workbookView xWindow="0" yWindow="0" windowWidth="23040" windowHeight="12360" xr2:uid="{FF489B2E-A291-4E0D-8219-9125598D70C5}"/>
  </bookViews>
  <sheets>
    <sheet name="Dashboard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I3" i="1"/>
  <c r="I4" i="1"/>
  <c r="I5" i="1"/>
  <c r="I6" i="1"/>
  <c r="I7" i="1"/>
  <c r="I8" i="1"/>
  <c r="I2" i="1"/>
  <c r="F11" i="1"/>
  <c r="G11" i="1"/>
  <c r="H11" i="1"/>
  <c r="B11" i="1"/>
  <c r="E2" i="1"/>
  <c r="E3" i="1"/>
  <c r="E4" i="1"/>
  <c r="E5" i="1"/>
  <c r="E6" i="1"/>
  <c r="E7" i="1"/>
  <c r="E8" i="1"/>
  <c r="C11" i="1"/>
  <c r="D11" i="1"/>
  <c r="B12" i="1" l="1"/>
  <c r="B13" i="1" s="1"/>
  <c r="I11" i="1"/>
  <c r="E11" i="1"/>
</calcChain>
</file>

<file path=xl/sharedStrings.xml><?xml version="1.0" encoding="utf-8"?>
<sst xmlns="http://schemas.openxmlformats.org/spreadsheetml/2006/main" count="22" uniqueCount="22">
  <si>
    <t>Date</t>
  </si>
  <si>
    <t>Available cash</t>
  </si>
  <si>
    <t>Working capital ratio</t>
  </si>
  <si>
    <t>Assets investment</t>
  </si>
  <si>
    <t>Return ratio</t>
  </si>
  <si>
    <t>Total</t>
  </si>
  <si>
    <t>Total amount</t>
  </si>
  <si>
    <t>Revenue</t>
  </si>
  <si>
    <t>Latest balance recorded/Profit</t>
  </si>
  <si>
    <t>Other expenses/Variable expenses</t>
  </si>
  <si>
    <t>January</t>
  </si>
  <si>
    <t>February</t>
  </si>
  <si>
    <t>March</t>
  </si>
  <si>
    <t>April</t>
  </si>
  <si>
    <t>May</t>
  </si>
  <si>
    <t>June</t>
  </si>
  <si>
    <t>July</t>
  </si>
  <si>
    <t>Salary / Fixed cost per month</t>
  </si>
  <si>
    <t>Cashflow</t>
  </si>
  <si>
    <t>Net Income</t>
  </si>
  <si>
    <t>Tax at 35%</t>
  </si>
  <si>
    <t>Office purchse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</si>
</sst>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80C17-F874-4F40-9322-3DB3E01B7284}">
  <dimension ref="A1:I14"/>
  <sheetViews>
    <sheetView tabSelected="1" workbookViewId="0">
      <selection activeCell="B14" sqref="B14"/>
    </sheetView>
  </sheetViews>
  <sheetFormatPr defaultRowHeight="14.4" x14ac:dyDescent="0.3"/>
  <cols>
    <col min="1" max="1" width="26.33203125" bestFit="1" customWidth="1"/>
    <col min="2" max="2" width="12.44140625" bestFit="1" customWidth="1"/>
    <col min="3" max="3" width="15.6640625" bestFit="1" customWidth="1"/>
    <col min="4" max="4" width="12" bestFit="1" customWidth="1"/>
    <col min="5" max="5" width="10.77734375" bestFit="1" customWidth="1"/>
    <col min="7" max="7" width="24.88671875" bestFit="1" customWidth="1"/>
    <col min="8" max="8" width="29.33203125" bestFit="1" customWidth="1"/>
    <col min="9" max="9" width="18.21875" bestFit="1" customWidth="1"/>
  </cols>
  <sheetData>
    <row r="1" spans="1:9" x14ac:dyDescent="0.3">
      <c r="A1" t="s">
        <v>0</v>
      </c>
      <c r="B1" t="s">
        <v>1</v>
      </c>
      <c r="C1" t="s">
        <v>3</v>
      </c>
      <c r="D1" t="s">
        <v>6</v>
      </c>
      <c r="E1" t="s">
        <v>4</v>
      </c>
      <c r="F1" t="s">
        <v>7</v>
      </c>
      <c r="G1" t="s">
        <v>17</v>
      </c>
      <c r="H1" t="s">
        <v>9</v>
      </c>
      <c r="I1" t="s">
        <v>2</v>
      </c>
    </row>
    <row r="2" spans="1:9" x14ac:dyDescent="0.3">
      <c r="A2" s="1" t="s">
        <v>10</v>
      </c>
      <c r="B2">
        <v>5000</v>
      </c>
      <c r="C2">
        <v>50000</v>
      </c>
      <c r="D2">
        <v>46500</v>
      </c>
      <c r="E2" s="2">
        <f>(D2-C2)/D2</f>
        <v>-7.5268817204301078E-2</v>
      </c>
      <c r="F2">
        <v>58960</v>
      </c>
      <c r="G2">
        <v>36000</v>
      </c>
      <c r="H2">
        <v>5896</v>
      </c>
      <c r="I2">
        <f>F2/(G2+H2)</f>
        <v>1.4072942524345999</v>
      </c>
    </row>
    <row r="3" spans="1:9" x14ac:dyDescent="0.3">
      <c r="A3" s="1" t="s">
        <v>11</v>
      </c>
      <c r="B3">
        <v>6850</v>
      </c>
      <c r="C3">
        <v>85604</v>
      </c>
      <c r="D3">
        <v>92000</v>
      </c>
      <c r="E3" s="2">
        <f>(D3-C3)/D3</f>
        <v>6.9521739130434787E-2</v>
      </c>
      <c r="F3">
        <v>478562</v>
      </c>
      <c r="G3">
        <v>36000</v>
      </c>
      <c r="H3">
        <v>4789</v>
      </c>
      <c r="I3">
        <f t="shared" ref="I3:I8" si="0">F3/(G3+H3)</f>
        <v>11.732623991762486</v>
      </c>
    </row>
    <row r="4" spans="1:9" x14ac:dyDescent="0.3">
      <c r="A4" s="1" t="s">
        <v>12</v>
      </c>
      <c r="B4">
        <v>4789</v>
      </c>
      <c r="C4">
        <v>48569</v>
      </c>
      <c r="D4">
        <v>788952</v>
      </c>
      <c r="E4" s="2">
        <f>(D4-C4)/D4</f>
        <v>0.93843858688488024</v>
      </c>
      <c r="F4">
        <v>789666</v>
      </c>
      <c r="G4">
        <v>36000</v>
      </c>
      <c r="H4">
        <v>85000</v>
      </c>
      <c r="I4">
        <f t="shared" si="0"/>
        <v>6.5261652892561983</v>
      </c>
    </row>
    <row r="5" spans="1:9" x14ac:dyDescent="0.3">
      <c r="A5" s="1" t="s">
        <v>13</v>
      </c>
      <c r="B5">
        <v>5201</v>
      </c>
      <c r="C5">
        <v>49798</v>
      </c>
      <c r="D5">
        <v>65131</v>
      </c>
      <c r="E5" s="2">
        <f>(D5-C5)/D5</f>
        <v>0.23541785017887026</v>
      </c>
      <c r="F5">
        <v>856974</v>
      </c>
      <c r="G5">
        <v>36000</v>
      </c>
      <c r="H5">
        <v>4785</v>
      </c>
      <c r="I5">
        <f t="shared" si="0"/>
        <v>21.011989702096358</v>
      </c>
    </row>
    <row r="6" spans="1:9" x14ac:dyDescent="0.3">
      <c r="A6" s="1" t="s">
        <v>14</v>
      </c>
      <c r="B6">
        <v>5789</v>
      </c>
      <c r="C6">
        <v>44569</v>
      </c>
      <c r="D6">
        <v>35687</v>
      </c>
      <c r="E6" s="2">
        <f>(D6-C6)/D6</f>
        <v>-0.24888614901784964</v>
      </c>
      <c r="F6">
        <v>95744</v>
      </c>
      <c r="G6">
        <v>36000</v>
      </c>
      <c r="H6">
        <v>4297</v>
      </c>
      <c r="I6">
        <f t="shared" si="0"/>
        <v>2.3759585080775243</v>
      </c>
    </row>
    <row r="7" spans="1:9" x14ac:dyDescent="0.3">
      <c r="A7" s="1" t="s">
        <v>15</v>
      </c>
      <c r="B7">
        <v>7895</v>
      </c>
      <c r="C7">
        <v>48796</v>
      </c>
      <c r="D7">
        <v>84431</v>
      </c>
      <c r="E7" s="2">
        <f>(D7-C7)/D7</f>
        <v>0.42206061754568819</v>
      </c>
      <c r="F7">
        <v>48567</v>
      </c>
      <c r="G7">
        <v>36000</v>
      </c>
      <c r="H7">
        <v>90000</v>
      </c>
      <c r="I7">
        <f t="shared" si="0"/>
        <v>0.38545238095238094</v>
      </c>
    </row>
    <row r="8" spans="1:9" x14ac:dyDescent="0.3">
      <c r="A8" s="1" t="s">
        <v>16</v>
      </c>
      <c r="B8">
        <v>3244</v>
      </c>
      <c r="C8">
        <v>6498</v>
      </c>
      <c r="D8">
        <v>16384</v>
      </c>
      <c r="E8" s="2">
        <f>(D8-C8)/D8</f>
        <v>0.6033935546875</v>
      </c>
      <c r="F8">
        <v>46876</v>
      </c>
      <c r="G8">
        <v>36000</v>
      </c>
      <c r="H8">
        <v>90000</v>
      </c>
      <c r="I8">
        <f t="shared" si="0"/>
        <v>0.37203174603174605</v>
      </c>
    </row>
    <row r="9" spans="1:9" x14ac:dyDescent="0.3">
      <c r="A9" s="1"/>
      <c r="E9" s="2"/>
    </row>
    <row r="10" spans="1:9" x14ac:dyDescent="0.3">
      <c r="A10" s="1"/>
    </row>
    <row r="11" spans="1:9" x14ac:dyDescent="0.3">
      <c r="A11" t="s">
        <v>5</v>
      </c>
      <c r="B11">
        <f>SUM(B2:B8)</f>
        <v>38768</v>
      </c>
      <c r="C11">
        <f>SUM(C2:C10)</f>
        <v>333834</v>
      </c>
      <c r="D11">
        <f>SUM(D2:D10)</f>
        <v>1129085</v>
      </c>
      <c r="E11" s="2">
        <f>SUM(E2:E10)</f>
        <v>1.9446773822052226</v>
      </c>
      <c r="F11">
        <f>SUM(F2:F10)</f>
        <v>2375349</v>
      </c>
      <c r="G11">
        <f>SUM(G2:G10)</f>
        <v>252000</v>
      </c>
      <c r="H11">
        <f>SUM(H2:H10)</f>
        <v>284767</v>
      </c>
      <c r="I11">
        <f>SUM(I2:I10)</f>
        <v>43.811515870611288</v>
      </c>
    </row>
    <row r="12" spans="1:9" x14ac:dyDescent="0.3">
      <c r="A12" t="s">
        <v>8</v>
      </c>
      <c r="B12">
        <f>B11+D11+F11-G11-H11</f>
        <v>3006435</v>
      </c>
    </row>
    <row r="13" spans="1:9" x14ac:dyDescent="0.3">
      <c r="A13" s="1" t="s">
        <v>19</v>
      </c>
      <c r="B13">
        <f>B12*0.35</f>
        <v>1052252.25</v>
      </c>
      <c r="D13" t="s">
        <v>20</v>
      </c>
    </row>
    <row r="14" spans="1:9" x14ac:dyDescent="0.3">
      <c r="A14" s="1" t="s">
        <v>18</v>
      </c>
      <c r="B14">
        <f>B13-600000</f>
        <v>452252.25</v>
      </c>
      <c r="D14" t="s">
        <v>21</v>
      </c>
      <c r="E14">
        <v>600000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</dc:creator>
  <cp:lastModifiedBy>Akshay</cp:lastModifiedBy>
  <dcterms:created xsi:type="dcterms:W3CDTF">2021-03-02T04:50:16Z</dcterms:created>
  <dcterms:modified xsi:type="dcterms:W3CDTF">2021-03-02T12:08:41Z</dcterms:modified>
</cp:coreProperties>
</file>