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ownloads\"/>
    </mc:Choice>
  </mc:AlternateContent>
  <bookViews>
    <workbookView xWindow="0" yWindow="0" windowWidth="23040" windowHeight="9384" activeTab="2"/>
  </bookViews>
  <sheets>
    <sheet name="Household_Energy_project" sheetId="1" r:id="rId1"/>
    <sheet name="pivot table" sheetId="3" r:id="rId2"/>
    <sheet name="dashboard" sheetId="2" r:id="rId3"/>
    <sheet name="summary" sheetId="4" r:id="rId4"/>
  </sheets>
  <definedNames>
    <definedName name="Slicer_Appliances_Count">#N/A</definedName>
    <definedName name="Slicer_Family_Size">#N/A</definedName>
    <definedName name="Slicer_Month">#N/A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alcChain>
</file>

<file path=xl/sharedStrings.xml><?xml version="1.0" encoding="utf-8"?>
<sst xmlns="http://schemas.openxmlformats.org/spreadsheetml/2006/main" count="549" uniqueCount="292">
  <si>
    <t>Household_ID</t>
  </si>
  <si>
    <t>Family_Size</t>
  </si>
  <si>
    <t>Monthly_Income</t>
  </si>
  <si>
    <t>Electricity_Usage (kWh)</t>
  </si>
  <si>
    <t>Gas_Usage</t>
  </si>
  <si>
    <t>Appliances_Count</t>
  </si>
  <si>
    <t>Month</t>
  </si>
  <si>
    <t>H001</t>
  </si>
  <si>
    <t>Mar</t>
  </si>
  <si>
    <t>H002</t>
  </si>
  <si>
    <t>Feb</t>
  </si>
  <si>
    <t>H003</t>
  </si>
  <si>
    <t>H004</t>
  </si>
  <si>
    <t>Jun</t>
  </si>
  <si>
    <t>H005</t>
  </si>
  <si>
    <t>Dec</t>
  </si>
  <si>
    <t>H006</t>
  </si>
  <si>
    <t>Jan</t>
  </si>
  <si>
    <t>H007</t>
  </si>
  <si>
    <t>H008</t>
  </si>
  <si>
    <t>H009</t>
  </si>
  <si>
    <t>H010</t>
  </si>
  <si>
    <t>Apr</t>
  </si>
  <si>
    <t>H011</t>
  </si>
  <si>
    <t>H012</t>
  </si>
  <si>
    <t>Aug</t>
  </si>
  <si>
    <t>H013</t>
  </si>
  <si>
    <t>Jul</t>
  </si>
  <si>
    <t>H014</t>
  </si>
  <si>
    <t>H015</t>
  </si>
  <si>
    <t>H016</t>
  </si>
  <si>
    <t>Oct</t>
  </si>
  <si>
    <t>H017</t>
  </si>
  <si>
    <t>H018</t>
  </si>
  <si>
    <t>H019</t>
  </si>
  <si>
    <t>H020</t>
  </si>
  <si>
    <t>H021</t>
  </si>
  <si>
    <t>H022</t>
  </si>
  <si>
    <t>H023</t>
  </si>
  <si>
    <t>H024</t>
  </si>
  <si>
    <t>H025</t>
  </si>
  <si>
    <t>H026</t>
  </si>
  <si>
    <t>H027</t>
  </si>
  <si>
    <t>H028</t>
  </si>
  <si>
    <t>H029</t>
  </si>
  <si>
    <t>Sep</t>
  </si>
  <si>
    <t>H030</t>
  </si>
  <si>
    <t>H031</t>
  </si>
  <si>
    <t>H032</t>
  </si>
  <si>
    <t>H033</t>
  </si>
  <si>
    <t>H034</t>
  </si>
  <si>
    <t>Nov</t>
  </si>
  <si>
    <t>H035</t>
  </si>
  <si>
    <t>H036</t>
  </si>
  <si>
    <t>H037</t>
  </si>
  <si>
    <t>H038</t>
  </si>
  <si>
    <t>May</t>
  </si>
  <si>
    <t>H039</t>
  </si>
  <si>
    <t>H040</t>
  </si>
  <si>
    <t>H041</t>
  </si>
  <si>
    <t>H042</t>
  </si>
  <si>
    <t>H043</t>
  </si>
  <si>
    <t>H044</t>
  </si>
  <si>
    <t>H045</t>
  </si>
  <si>
    <t>H046</t>
  </si>
  <si>
    <t>H047</t>
  </si>
  <si>
    <t>H048</t>
  </si>
  <si>
    <t>H049</t>
  </si>
  <si>
    <t>H050</t>
  </si>
  <si>
    <t>H051</t>
  </si>
  <si>
    <t>H052</t>
  </si>
  <si>
    <t>H053</t>
  </si>
  <si>
    <t>H054</t>
  </si>
  <si>
    <t>H055</t>
  </si>
  <si>
    <t>H056</t>
  </si>
  <si>
    <t>H057</t>
  </si>
  <si>
    <t>H058</t>
  </si>
  <si>
    <t>H059</t>
  </si>
  <si>
    <t>H060</t>
  </si>
  <si>
    <t>H061</t>
  </si>
  <si>
    <t>H062</t>
  </si>
  <si>
    <t>H063</t>
  </si>
  <si>
    <t>H064</t>
  </si>
  <si>
    <t>H065</t>
  </si>
  <si>
    <t>H066</t>
  </si>
  <si>
    <t>H067</t>
  </si>
  <si>
    <t>H068</t>
  </si>
  <si>
    <t>H069</t>
  </si>
  <si>
    <t>H070</t>
  </si>
  <si>
    <t>H071</t>
  </si>
  <si>
    <t>H072</t>
  </si>
  <si>
    <t>H073</t>
  </si>
  <si>
    <t>H074</t>
  </si>
  <si>
    <t>H075</t>
  </si>
  <si>
    <t>H076</t>
  </si>
  <si>
    <t>H077</t>
  </si>
  <si>
    <t>H078</t>
  </si>
  <si>
    <t>H079</t>
  </si>
  <si>
    <t>H080</t>
  </si>
  <si>
    <t>H081</t>
  </si>
  <si>
    <t>H082</t>
  </si>
  <si>
    <t>H083</t>
  </si>
  <si>
    <t>H084</t>
  </si>
  <si>
    <t>H085</t>
  </si>
  <si>
    <t>H086</t>
  </si>
  <si>
    <t>H087</t>
  </si>
  <si>
    <t>H088</t>
  </si>
  <si>
    <t>H089</t>
  </si>
  <si>
    <t>H090</t>
  </si>
  <si>
    <t>H091</t>
  </si>
  <si>
    <t>H092</t>
  </si>
  <si>
    <t>H093</t>
  </si>
  <si>
    <t>H094</t>
  </si>
  <si>
    <t>H095</t>
  </si>
  <si>
    <t>H096</t>
  </si>
  <si>
    <t>H097</t>
  </si>
  <si>
    <t>H098</t>
  </si>
  <si>
    <t>H099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</si>
  <si>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</si>
  <si>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</si>
  <si>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</si>
  <si>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</si>
  <si>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</si>
  <si>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</si>
  <si>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</si>
  <si>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</si>
  <si>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</si>
  <si>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</si>
  <si>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</si>
  <si>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</si>
  <si>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</si>
  <si>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</si>
  <si>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</si>
  <si>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</si>
  <si>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</si>
  <si>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</si>
  <si>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</si>
  <si>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</si>
  <si>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</si>
  <si>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</si>
  <si>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</si>
  <si>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</si>
  <si>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</si>
  <si>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</si>
  <si>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</si>
  <si>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</si>
  <si>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</si>
  <si>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</si>
  <si>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</si>
  <si>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</si>
  <si>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</si>
  <si>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</si>
  <si>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</si>
  <si>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</si>
  <si>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</si>
  <si>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</si>
  <si>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</si>
  <si>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</si>
  <si>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</si>
  <si>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</si>
  <si>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</si>
  <si>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</si>
  <si>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</si>
  <si>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</si>
  <si>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</si>
  <si>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</si>
  <si>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</si>
  <si>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</si>
  <si>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</si>
  <si>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</si>
  <si>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</si>
  <si>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</si>
  <si>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</si>
  <si>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</si>
  <si>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</si>
  <si>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</si>
  <si>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</si>
  <si>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</si>
  <si>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</si>
  <si>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</si>
  <si>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</si>
  <si>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</si>
  <si>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</si>
  <si>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</si>
  <si>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</si>
  <si>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</si>
  <si>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</si>
  <si>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</si>
  <si>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</si>
  <si>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</si>
  <si>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</si>
  <si>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</si>
  <si>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</si>
  <si>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</si>
  <si>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</si>
  <si>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</si>
  <si>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</si>
  <si>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</si>
  <si>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</si>
  <si>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</si>
  <si>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</si>
  <si>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</si>
  <si>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</si>
  <si>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</si>
  <si>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</si>
  <si>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</si>
  <si>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</si>
  <si>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</si>
  <si>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</si>
  <si>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</si>
  <si>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</si>
  <si>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</si>
  <si>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</si>
  <si>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</si>
  <si>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</si>
  <si>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H197</t>
  </si>
  <si>
    <t>H198</t>
  </si>
  <si>
    <t>H199</t>
  </si>
  <si>
    <t>H200</t>
  </si>
  <si>
    <t>H201</t>
  </si>
  <si>
    <t>H202</t>
  </si>
  <si>
    <t>H203</t>
  </si>
  <si>
    <t>H204</t>
  </si>
  <si>
    <t>H205</t>
  </si>
  <si>
    <t>H206</t>
  </si>
  <si>
    <t>H207</t>
  </si>
  <si>
    <t>H208</t>
  </si>
  <si>
    <t>H209</t>
  </si>
  <si>
    <t>H210</t>
  </si>
  <si>
    <t>H211</t>
  </si>
  <si>
    <t>H212</t>
  </si>
  <si>
    <t>H213</t>
  </si>
  <si>
    <t>H214</t>
  </si>
  <si>
    <t>H215</t>
  </si>
  <si>
    <t>H216</t>
  </si>
  <si>
    <t>H217</t>
  </si>
  <si>
    <t>H218</t>
  </si>
  <si>
    <t>H219</t>
  </si>
  <si>
    <t>H220</t>
  </si>
  <si>
    <t>H221</t>
  </si>
  <si>
    <t>H222</t>
  </si>
  <si>
    <t>H223</t>
  </si>
  <si>
    <t>H224</t>
  </si>
  <si>
    <t>H225</t>
  </si>
  <si>
    <t>H226</t>
  </si>
  <si>
    <t>H227</t>
  </si>
  <si>
    <t>H228</t>
  </si>
  <si>
    <t>H229</t>
  </si>
  <si>
    <t>H230</t>
  </si>
  <si>
    <t>H231</t>
  </si>
  <si>
    <t>H232</t>
  </si>
  <si>
    <t>H233</t>
  </si>
  <si>
    <t>H234</t>
  </si>
  <si>
    <t>H235</t>
  </si>
  <si>
    <t>H236</t>
  </si>
  <si>
    <t>H237</t>
  </si>
  <si>
    <t>H238</t>
  </si>
  <si>
    <t>H239</t>
  </si>
  <si>
    <t>H240</t>
  </si>
  <si>
    <t>H241</t>
  </si>
  <si>
    <t>H242</t>
  </si>
  <si>
    <t>H243</t>
  </si>
  <si>
    <t>H244</t>
  </si>
  <si>
    <t>H245</t>
  </si>
  <si>
    <t>H246</t>
  </si>
  <si>
    <t>H247</t>
  </si>
  <si>
    <t>H248</t>
  </si>
  <si>
    <t>H249</t>
  </si>
  <si>
    <t>H250</t>
  </si>
  <si>
    <t>Total_Energy_Usage</t>
  </si>
  <si>
    <t>Income_Band2</t>
  </si>
  <si>
    <t>Month_Date2</t>
  </si>
  <si>
    <t>Sum of Total_Energy_Usage</t>
  </si>
  <si>
    <t>Row Labels</t>
  </si>
  <si>
    <t>Grand Total</t>
  </si>
  <si>
    <t>High</t>
  </si>
  <si>
    <t>Low</t>
  </si>
  <si>
    <t>Medium</t>
  </si>
  <si>
    <t>1) Convert to Table (Ctrl+T).</t>
  </si>
  <si>
    <t>2) Add Total_Energy_Usage, Income_Band, Month_Date.</t>
  </si>
  <si>
    <t>3) Create PivotCharts from those pivots.</t>
  </si>
  <si>
    <t>4) Arrange everything on the Dashboard sheet and save.</t>
  </si>
  <si>
    <t>5) Insert Slicers and a Timeline and connect them to all pivots.</t>
  </si>
  <si>
    <t>6) Insights</t>
  </si>
  <si>
    <t>Family Size vs Energy Usage</t>
  </si>
  <si>
    <t>Top High-Energy Consumers</t>
  </si>
  <si>
    <t>High-Income Families Use More Energy</t>
  </si>
  <si>
    <r>
      <rPr>
        <sz val="14"/>
        <color theme="1"/>
        <rFont val="Calibri"/>
        <family val="2"/>
        <scheme val="minor"/>
      </rPr>
      <t xml:space="preserve">Larger families (≥5 members) generally consume </t>
    </r>
    <r>
      <rPr>
        <b/>
        <sz val="14"/>
        <color theme="1"/>
        <rFont val="Calibri"/>
        <family val="2"/>
        <scheme val="minor"/>
      </rPr>
      <t>more total energy</t>
    </r>
    <r>
      <rPr>
        <sz val="14"/>
        <color theme="1"/>
        <rFont val="Calibri"/>
        <family val="2"/>
        <scheme val="minor"/>
      </rPr>
      <t xml:space="preserve"> (electricity + gas), especially when combined with a high number of appliances.</t>
    </r>
  </si>
  <si>
    <r>
      <rPr>
        <sz val="14"/>
        <color theme="1"/>
        <rFont val="Calibri"/>
        <family val="2"/>
        <scheme val="minor"/>
      </rPr>
      <t xml:space="preserve">Example: </t>
    </r>
    <r>
      <rPr>
        <b/>
        <sz val="14"/>
        <color theme="1"/>
        <rFont val="Calibri"/>
        <family val="2"/>
        <scheme val="minor"/>
      </rPr>
      <t>H001 (7 members, 6 appliances)</t>
    </r>
    <r>
      <rPr>
        <sz val="14"/>
        <color theme="1"/>
        <rFont val="Calibri"/>
        <family val="2"/>
        <scheme val="minor"/>
      </rPr>
      <t xml:space="preserve"> shows higher overall consumption compared to small families.</t>
    </r>
  </si>
  <si>
    <r>
      <rPr>
        <b/>
        <sz val="14"/>
        <color theme="1"/>
        <rFont val="Calibri"/>
        <family val="2"/>
        <scheme val="minor"/>
      </rPr>
      <t>H004, H019, H026</t>
    </r>
    <r>
      <rPr>
        <sz val="14"/>
        <color theme="1"/>
        <rFont val="Calibri"/>
        <family val="2"/>
        <scheme val="minor"/>
      </rPr>
      <t xml:space="preserve"> stand out with extremely high electricity/gas usage.</t>
    </r>
  </si>
  <si>
    <r>
      <rPr>
        <sz val="14"/>
        <color theme="1"/>
        <rFont val="Calibri"/>
        <family val="2"/>
        <scheme val="minor"/>
      </rPr>
      <t xml:space="preserve">These are ideal targets for </t>
    </r>
    <r>
      <rPr>
        <b/>
        <sz val="14"/>
        <color theme="1"/>
        <rFont val="Calibri"/>
        <family val="2"/>
        <scheme val="minor"/>
      </rPr>
      <t>energy audits and savings interventions</t>
    </r>
    <r>
      <rPr>
        <sz val="14"/>
        <color theme="1"/>
        <rFont val="Calibri"/>
        <family val="2"/>
        <scheme val="minor"/>
      </rPr>
      <t>.</t>
    </r>
  </si>
  <si>
    <r>
      <rPr>
        <sz val="14"/>
        <color theme="1"/>
        <rFont val="Calibri"/>
        <family val="2"/>
        <scheme val="minor"/>
      </rPr>
      <t xml:space="preserve">Families with income &gt; ₹80,000 (e.g., H001, H003, H012) consume </t>
    </r>
    <r>
      <rPr>
        <b/>
        <sz val="14"/>
        <color theme="1"/>
        <rFont val="Calibri"/>
        <family val="2"/>
        <scheme val="minor"/>
      </rPr>
      <t>above-average electricity</t>
    </r>
    <r>
      <rPr>
        <sz val="14"/>
        <color theme="1"/>
        <rFont val="Calibri"/>
        <family val="2"/>
        <scheme val="minor"/>
      </rPr>
      <t>, possibly due to more appliances and comfort devices (AC, geysers).</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</si>
</sst>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19" fillId="0" borderId="0" xfId="0" applyFont="1"/>
    <xf numFmtId="0" fontId="0" fillId="0" borderId="0" xfId="0" applyAlignment="1">
      <alignment horizontal="left" vertical="center" indent="1"/>
    </xf>
    <xf numFmtId="0" fontId="20" fillId="0" borderId="0" xfId="0" applyFont="1"/>
    <xf numFmtId="0" fontId="18" fillId="0" borderId="0" xfId="0" applyFont="1" applyAlignment="1">
      <alignment horizontal="left" vertical="center" indent="1"/>
    </xf>
    <xf numFmtId="0" fontId="20"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[Household_Energy_project.xlsx]pivot table!PivotTable4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ln w="28575" cap="rnd">
            <a:solidFill>
              <a:schemeClr val="accent4"/>
            </a:solidFill>
            <a:round/>
          </a:ln>
          <a:effectLst/>
        </c:spPr>
        <c:marker>
          <c:symbol val="none"/>
        </c:marker>
      </c:pivotFmt>
    </c:pivotFmts>
    <c:plotArea>
      <c:layout/>
      <c:lineChart>
        <c:grouping val="standard"/>
        <c:varyColors val="0"/>
        <c:ser>
          <c:idx val="0"/>
          <c:order val="0"/>
          <c:tx>
            <c:strRef>
              <c:f>'pivot table'!$B$18</c:f>
              <c:strCache>
                <c:ptCount val="1"/>
                <c:pt idx="0">
                  <c:v>Total</c:v>
                </c:pt>
              </c:strCache>
            </c:strRef>
          </c:tx>
          <c:spPr>
            <a:ln w="28575" cap="rnd">
              <a:solidFill>
                <a:schemeClr val="accent4"/>
              </a:solidFill>
              <a:round/>
            </a:ln>
            <a:effectLst/>
          </c:spPr>
          <c:marker>
            <c:symbol val="none"/>
          </c:marker>
          <c:cat>
            <c:strRef>
              <c:f>'pivot table'!$A$19:$A$31</c:f>
              <c:strCache>
                <c:ptCount val="12"/>
                <c:pt idx="0">
                  <c:v>1/1/2020</c:v>
                </c:pt>
                <c:pt idx="1">
                  <c:v>2/1/2020</c:v>
                </c:pt>
                <c:pt idx="2">
                  <c:v>3/1/2020</c:v>
                </c:pt>
                <c:pt idx="3">
                  <c:v>4/1/2020</c:v>
                </c:pt>
                <c:pt idx="4">
                  <c:v>5/1/2020</c:v>
                </c:pt>
                <c:pt idx="5">
                  <c:v>6/1/2020</c:v>
                </c:pt>
                <c:pt idx="6">
                  <c:v>7/1/2020</c:v>
                </c:pt>
                <c:pt idx="7">
                  <c:v>8/1/2020</c:v>
                </c:pt>
                <c:pt idx="8">
                  <c:v>9/1/2020</c:v>
                </c:pt>
                <c:pt idx="9">
                  <c:v>10/1/2020</c:v>
                </c:pt>
                <c:pt idx="10">
                  <c:v>11/1/2020</c:v>
                </c:pt>
                <c:pt idx="11">
                  <c:v>12/1/2020</c:v>
                </c:pt>
              </c:strCache>
            </c:strRef>
          </c:cat>
          <c:val>
            <c:numRef>
              <c:f>'pivot table'!$B$19:$B$31</c:f>
              <c:numCache>
                <c:formatCode>General</c:formatCode>
                <c:ptCount val="12"/>
                <c:pt idx="0">
                  <c:v>9990</c:v>
                </c:pt>
                <c:pt idx="1">
                  <c:v>11398</c:v>
                </c:pt>
                <c:pt idx="2">
                  <c:v>9003</c:v>
                </c:pt>
                <c:pt idx="3">
                  <c:v>5748</c:v>
                </c:pt>
                <c:pt idx="4">
                  <c:v>9775</c:v>
                </c:pt>
                <c:pt idx="5">
                  <c:v>9155</c:v>
                </c:pt>
                <c:pt idx="6">
                  <c:v>10699</c:v>
                </c:pt>
                <c:pt idx="7">
                  <c:v>7611</c:v>
                </c:pt>
                <c:pt idx="8">
                  <c:v>7529</c:v>
                </c:pt>
                <c:pt idx="9">
                  <c:v>10107</c:v>
                </c:pt>
                <c:pt idx="10">
                  <c:v>7571</c:v>
                </c:pt>
                <c:pt idx="11">
                  <c:v>7565</c:v>
                </c:pt>
              </c:numCache>
            </c:numRef>
          </c:val>
          <c:smooth val="0"/>
        </c:ser>
        <c:dLbls>
          <c:showLegendKey val="0"/>
          <c:showVal val="0"/>
          <c:showCatName val="0"/>
          <c:showSerName val="0"/>
          <c:showPercent val="0"/>
          <c:showBubbleSize val="0"/>
        </c:dLbls>
        <c:smooth val="0"/>
        <c:axId val="-406225584"/>
        <c:axId val="-406227216"/>
      </c:lineChart>
      <c:catAx>
        <c:axId val="-406225584"/>
        <c:scaling>
          <c:orientation val="minMax"/>
        </c:scaling>
        <c:delete val="1"/>
        <c:axPos val="b"/>
        <c:numFmt formatCode="General" sourceLinked="1"/>
        <c:majorTickMark val="out"/>
        <c:minorTickMark val="none"/>
        <c:tickLblPos val="nextTo"/>
        <c:crossAx val="-406227216"/>
        <c:crosses val="autoZero"/>
        <c:auto val="1"/>
        <c:lblAlgn val="ctr"/>
        <c:lblOffset val="100"/>
        <c:noMultiLvlLbl val="0"/>
      </c:catAx>
      <c:valAx>
        <c:axId val="-4062272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0622558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[Household_Energy_project.xlsx]pivot table!PivotTable3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bar"/>
        <c:grouping val="clustered"/>
        <c:varyColors val="0"/>
        <c:ser>
          <c:idx val="0"/>
          <c:order val="0"/>
          <c:tx>
            <c:strRef>
              <c:f>'pivot table'!$H$3</c:f>
              <c:strCache>
                <c:ptCount val="1"/>
                <c:pt idx="0">
                  <c:v>Total</c:v>
                </c:pt>
              </c:strCache>
            </c:strRef>
          </c:tx>
          <c:spPr>
            <a:solidFill>
              <a:schemeClr val="accent4"/>
            </a:solidFill>
            <a:ln>
              <a:noFill/>
            </a:ln>
            <a:effectLst/>
          </c:spPr>
          <c:invertIfNegative val="0"/>
          <c:cat>
            <c:strRef>
              <c:f>'pivot table'!$G$4:$G$14</c:f>
              <c:strCache>
                <c:ptCount val="10"/>
                <c:pt idx="0">
                  <c:v>H007</c:v>
                </c:pt>
                <c:pt idx="1">
                  <c:v>H026</c:v>
                </c:pt>
                <c:pt idx="2">
                  <c:v>H047</c:v>
                </c:pt>
                <c:pt idx="3">
                  <c:v>H053</c:v>
                </c:pt>
                <c:pt idx="4">
                  <c:v>H075</c:v>
                </c:pt>
                <c:pt idx="5">
                  <c:v>H078</c:v>
                </c:pt>
                <c:pt idx="6">
                  <c:v>H174</c:v>
                </c:pt>
                <c:pt idx="7">
                  <c:v>H176</c:v>
                </c:pt>
                <c:pt idx="8">
                  <c:v>H244</c:v>
                </c:pt>
                <c:pt idx="9">
                  <c:v>H246</c:v>
                </c:pt>
              </c:strCache>
            </c:strRef>
          </c:cat>
          <c:val>
            <c:numRef>
              <c:f>'pivot table'!$H$4:$H$14</c:f>
              <c:numCache>
                <c:formatCode>General</c:formatCode>
                <c:ptCount val="10"/>
                <c:pt idx="0">
                  <c:v>650</c:v>
                </c:pt>
                <c:pt idx="1">
                  <c:v>647</c:v>
                </c:pt>
                <c:pt idx="2">
                  <c:v>647</c:v>
                </c:pt>
                <c:pt idx="3">
                  <c:v>650</c:v>
                </c:pt>
                <c:pt idx="4">
                  <c:v>650</c:v>
                </c:pt>
                <c:pt idx="5">
                  <c:v>654</c:v>
                </c:pt>
                <c:pt idx="6">
                  <c:v>655</c:v>
                </c:pt>
                <c:pt idx="7">
                  <c:v>646</c:v>
                </c:pt>
                <c:pt idx="8">
                  <c:v>689</c:v>
                </c:pt>
                <c:pt idx="9">
                  <c:v>649</c:v>
                </c:pt>
              </c:numCache>
            </c:numRef>
          </c:val>
        </c:ser>
        <c:dLbls>
          <c:showLegendKey val="0"/>
          <c:showVal val="0"/>
          <c:showCatName val="0"/>
          <c:showSerName val="0"/>
          <c:showPercent val="0"/>
          <c:showBubbleSize val="0"/>
        </c:dLbls>
        <c:gapWidth val="182"/>
        <c:axId val="-406228304"/>
        <c:axId val="-406226672"/>
      </c:barChart>
      <c:catAx>
        <c:axId val="-406228304"/>
        <c:scaling>
          <c:orientation val="minMax"/>
        </c:scaling>
        <c:delete val="1"/>
        <c:axPos val="l"/>
        <c:numFmt formatCode="General" sourceLinked="1"/>
        <c:majorTickMark val="none"/>
        <c:minorTickMark val="none"/>
        <c:tickLblPos val="nextTo"/>
        <c:crossAx val="-406226672"/>
        <c:crosses val="autoZero"/>
        <c:auto val="1"/>
        <c:lblAlgn val="ctr"/>
        <c:lblOffset val="100"/>
        <c:noMultiLvlLbl val="0"/>
      </c:catAx>
      <c:valAx>
        <c:axId val="-406226672"/>
        <c:scaling>
          <c:orientation val="minMax"/>
        </c:scaling>
        <c:delete val="1"/>
        <c:axPos val="b"/>
        <c:numFmt formatCode="General" sourceLinked="1"/>
        <c:majorTickMark val="none"/>
        <c:minorTickMark val="none"/>
        <c:tickLblPos val="nextTo"/>
        <c:crossAx val="-40622830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[Household_Energy_project.xlsx]pivot table!PivotTable2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marker>
          <c:symbol val="none"/>
        </c:marker>
      </c:pivotFmt>
      <c:pivotFmt>
        <c:idx val="6"/>
        <c:spPr>
          <a:solidFill>
            <a:schemeClr val="accent4">
              <a:shade val="65000"/>
            </a:schemeClr>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tint val="65000"/>
            </a:schemeClr>
          </a:solidFill>
          <a:ln w="19050">
            <a:solidFill>
              <a:schemeClr val="lt1"/>
            </a:solidFill>
          </a:ln>
          <a:effectLst/>
        </c:spPr>
      </c:pivotFmt>
    </c:pivotFmts>
    <c:plotArea>
      <c:layout/>
      <c:pieChart>
        <c:varyColors val="1"/>
        <c:ser>
          <c:idx val="0"/>
          <c:order val="0"/>
          <c:tx>
            <c:strRef>
              <c:f>'pivot table'!$E$3</c:f>
              <c:strCache>
                <c:ptCount val="1"/>
                <c:pt idx="0">
                  <c:v>Total</c:v>
                </c:pt>
              </c:strCache>
            </c:strRef>
          </c:tx>
          <c:dPt>
            <c:idx val="0"/>
            <c:bubble3D val="0"/>
            <c:spPr>
              <a:solidFill>
                <a:schemeClr val="accent4">
                  <a:shade val="65000"/>
                </a:schemeClr>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4">
                  <a:tint val="65000"/>
                </a:schemeClr>
              </a:solidFill>
              <a:ln w="19050">
                <a:solidFill>
                  <a:schemeClr val="lt1"/>
                </a:solidFill>
              </a:ln>
              <a:effectLst/>
            </c:spPr>
          </c:dPt>
          <c:cat>
            <c:strRef>
              <c:f>'pivot table'!$D$4:$D$7</c:f>
              <c:strCache>
                <c:ptCount val="3"/>
                <c:pt idx="0">
                  <c:v>High</c:v>
                </c:pt>
                <c:pt idx="1">
                  <c:v>Low</c:v>
                </c:pt>
                <c:pt idx="2">
                  <c:v>Medium</c:v>
                </c:pt>
              </c:strCache>
            </c:strRef>
          </c:cat>
          <c:val>
            <c:numRef>
              <c:f>'pivot table'!$E$4:$E$7</c:f>
              <c:numCache>
                <c:formatCode>General</c:formatCode>
                <c:ptCount val="3"/>
                <c:pt idx="0">
                  <c:v>25385</c:v>
                </c:pt>
                <c:pt idx="1">
                  <c:v>28236</c:v>
                </c:pt>
                <c:pt idx="2">
                  <c:v>52530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[Household_Energy_project.xlsx]pivot table!PivotTable1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4"/>
            </a:solidFill>
            <a:ln>
              <a:noFill/>
            </a:ln>
            <a:effectLst/>
          </c:spPr>
          <c:invertIfNegative val="0"/>
          <c:cat>
            <c:strRef>
              <c:f>'pivot table'!$A$4:$A$11</c:f>
              <c:strCache>
                <c:ptCount val="7"/>
                <c:pt idx="0">
                  <c:v>1</c:v>
                </c:pt>
                <c:pt idx="1">
                  <c:v>2</c:v>
                </c:pt>
                <c:pt idx="2">
                  <c:v>3</c:v>
                </c:pt>
                <c:pt idx="3">
                  <c:v>4</c:v>
                </c:pt>
                <c:pt idx="4">
                  <c:v>5</c:v>
                </c:pt>
                <c:pt idx="5">
                  <c:v>6</c:v>
                </c:pt>
                <c:pt idx="6">
                  <c:v>7</c:v>
                </c:pt>
              </c:strCache>
            </c:strRef>
          </c:cat>
          <c:val>
            <c:numRef>
              <c:f>'pivot table'!$B$4:$B$11</c:f>
              <c:numCache>
                <c:formatCode>General</c:formatCode>
                <c:ptCount val="7"/>
                <c:pt idx="0">
                  <c:v>14640</c:v>
                </c:pt>
                <c:pt idx="1">
                  <c:v>12963</c:v>
                </c:pt>
                <c:pt idx="2">
                  <c:v>14366</c:v>
                </c:pt>
                <c:pt idx="3">
                  <c:v>17965</c:v>
                </c:pt>
                <c:pt idx="4">
                  <c:v>14036</c:v>
                </c:pt>
                <c:pt idx="5">
                  <c:v>14296</c:v>
                </c:pt>
                <c:pt idx="6">
                  <c:v>17885</c:v>
                </c:pt>
              </c:numCache>
            </c:numRef>
          </c:val>
        </c:ser>
        <c:dLbls>
          <c:showLegendKey val="0"/>
          <c:showVal val="0"/>
          <c:showCatName val="0"/>
          <c:showSerName val="0"/>
          <c:showPercent val="0"/>
          <c:showBubbleSize val="0"/>
        </c:dLbls>
        <c:gapWidth val="219"/>
        <c:overlap val="-27"/>
        <c:axId val="-406228848"/>
        <c:axId val="-406226128"/>
      </c:barChart>
      <c:catAx>
        <c:axId val="-406228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26128"/>
        <c:crosses val="autoZero"/>
        <c:auto val="1"/>
        <c:lblAlgn val="ctr"/>
        <c:lblOffset val="100"/>
        <c:noMultiLvlLbl val="0"/>
      </c:catAx>
      <c:valAx>
        <c:axId val="-4062261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2884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17</xdr:col>
      <xdr:colOff>60960</xdr:colOff>
      <xdr:row>32</xdr:row>
      <xdr:rowOff>45720</xdr:rowOff>
    </xdr:to>
    <xdr:sp macro="" textlink="">
      <xdr:nvSpPr>
        <xdr:cNvPr id="2" name="Rectangle 1"/>
        <xdr:cNvSpPr/>
      </xdr:nvSpPr>
      <xdr:spPr>
        <a:xfrm>
          <a:off x="38100" y="38100"/>
          <a:ext cx="10386060" cy="585978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75000"/>
                <a:lumOff val="25000"/>
              </a:schemeClr>
            </a:solidFill>
          </a:endParaRPr>
        </a:p>
      </xdr:txBody>
    </xdr:sp>
    <xdr:clientData/>
  </xdr:twoCellAnchor>
  <xdr:twoCellAnchor>
    <xdr:from>
      <xdr:col>0</xdr:col>
      <xdr:colOff>304800</xdr:colOff>
      <xdr:row>0</xdr:row>
      <xdr:rowOff>106680</xdr:rowOff>
    </xdr:from>
    <xdr:to>
      <xdr:col>16</xdr:col>
      <xdr:colOff>342900</xdr:colOff>
      <xdr:row>4</xdr:row>
      <xdr:rowOff>121920</xdr:rowOff>
    </xdr:to>
    <xdr:sp macro="" textlink="">
      <xdr:nvSpPr>
        <xdr:cNvPr id="3" name="Rectangle 2"/>
        <xdr:cNvSpPr/>
      </xdr:nvSpPr>
      <xdr:spPr>
        <a:xfrm>
          <a:off x="304800" y="106680"/>
          <a:ext cx="9791700" cy="74676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312420</xdr:colOff>
      <xdr:row>5</xdr:row>
      <xdr:rowOff>152400</xdr:rowOff>
    </xdr:from>
    <xdr:to>
      <xdr:col>6</xdr:col>
      <xdr:colOff>472440</xdr:colOff>
      <xdr:row>17</xdr:row>
      <xdr:rowOff>175260</xdr:rowOff>
    </xdr:to>
    <xdr:sp macro="" textlink="">
      <xdr:nvSpPr>
        <xdr:cNvPr id="8" name="Rectangle 7"/>
        <xdr:cNvSpPr/>
      </xdr:nvSpPr>
      <xdr:spPr>
        <a:xfrm>
          <a:off x="312420" y="1066800"/>
          <a:ext cx="3817620" cy="221742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426720</xdr:colOff>
      <xdr:row>0</xdr:row>
      <xdr:rowOff>144780</xdr:rowOff>
    </xdr:from>
    <xdr:to>
      <xdr:col>16</xdr:col>
      <xdr:colOff>144780</xdr:colOff>
      <xdr:row>4</xdr:row>
      <xdr:rowOff>68580</xdr:rowOff>
    </xdr:to>
    <xdr:sp macro="" textlink="">
      <xdr:nvSpPr>
        <xdr:cNvPr id="9" name="TextBox 8"/>
        <xdr:cNvSpPr txBox="1"/>
      </xdr:nvSpPr>
      <xdr:spPr>
        <a:xfrm>
          <a:off x="426720" y="144780"/>
          <a:ext cx="9471660" cy="65532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0" i="0" u="none" strike="noStrike" baseline="0" smtClean="0">
            <a:solidFill>
              <a:schemeClr val="dk1"/>
            </a:solidFill>
            <a:latin typeface="+mn-lt"/>
            <a:ea typeface="+mn-ea"/>
            <a:cs typeface="+mn-cs"/>
          </a:endParaRPr>
        </a:p>
        <a:p>
          <a:pPr algn="ctr"/>
          <a:r>
            <a:rPr lang="en-US" sz="2000" b="0" i="0" u="none" strike="noStrike" baseline="0" smtClean="0">
              <a:solidFill>
                <a:schemeClr val="dk1"/>
              </a:solidFill>
              <a:latin typeface="+mn-lt"/>
              <a:ea typeface="+mn-ea"/>
              <a:cs typeface="+mn-cs"/>
            </a:rPr>
            <a:t> </a:t>
          </a:r>
          <a:r>
            <a:rPr lang="en-US" sz="2000" b="1" i="0" u="none" strike="noStrike" baseline="0" smtClean="0">
              <a:solidFill>
                <a:schemeClr val="dk1"/>
              </a:solidFill>
              <a:latin typeface="+mn-lt"/>
              <a:ea typeface="+mn-ea"/>
              <a:cs typeface="+mn-cs"/>
            </a:rPr>
            <a:t>Household Energy Consumption Analysis </a:t>
          </a:r>
          <a:endParaRPr lang="en-US" sz="2000"/>
        </a:p>
      </xdr:txBody>
    </xdr:sp>
    <xdr:clientData/>
  </xdr:twoCellAnchor>
  <xdr:twoCellAnchor>
    <xdr:from>
      <xdr:col>7</xdr:col>
      <xdr:colOff>106680</xdr:colOff>
      <xdr:row>5</xdr:row>
      <xdr:rowOff>137160</xdr:rowOff>
    </xdr:from>
    <xdr:to>
      <xdr:col>13</xdr:col>
      <xdr:colOff>266700</xdr:colOff>
      <xdr:row>17</xdr:row>
      <xdr:rowOff>160020</xdr:rowOff>
    </xdr:to>
    <xdr:sp macro="" textlink="">
      <xdr:nvSpPr>
        <xdr:cNvPr id="10" name="Rectangle 9"/>
        <xdr:cNvSpPr/>
      </xdr:nvSpPr>
      <xdr:spPr>
        <a:xfrm>
          <a:off x="4373880" y="1051560"/>
          <a:ext cx="3817620" cy="221742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114300</xdr:colOff>
      <xdr:row>19</xdr:row>
      <xdr:rowOff>30480</xdr:rowOff>
    </xdr:from>
    <xdr:to>
      <xdr:col>13</xdr:col>
      <xdr:colOff>274320</xdr:colOff>
      <xdr:row>31</xdr:row>
      <xdr:rowOff>53340</xdr:rowOff>
    </xdr:to>
    <xdr:sp macro="" textlink="">
      <xdr:nvSpPr>
        <xdr:cNvPr id="11" name="Rectangle 10"/>
        <xdr:cNvSpPr/>
      </xdr:nvSpPr>
      <xdr:spPr>
        <a:xfrm>
          <a:off x="4381500" y="3505200"/>
          <a:ext cx="3817620" cy="221742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19</xdr:row>
      <xdr:rowOff>45720</xdr:rowOff>
    </xdr:from>
    <xdr:to>
      <xdr:col>6</xdr:col>
      <xdr:colOff>464820</xdr:colOff>
      <xdr:row>31</xdr:row>
      <xdr:rowOff>68580</xdr:rowOff>
    </xdr:to>
    <xdr:sp macro="" textlink="">
      <xdr:nvSpPr>
        <xdr:cNvPr id="12" name="Rectangle 11"/>
        <xdr:cNvSpPr/>
      </xdr:nvSpPr>
      <xdr:spPr>
        <a:xfrm>
          <a:off x="304800" y="3520440"/>
          <a:ext cx="3817620" cy="221742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403860</xdr:colOff>
      <xdr:row>5</xdr:row>
      <xdr:rowOff>129540</xdr:rowOff>
    </xdr:from>
    <xdr:to>
      <xdr:col>16</xdr:col>
      <xdr:colOff>563880</xdr:colOff>
      <xdr:row>31</xdr:row>
      <xdr:rowOff>53340</xdr:rowOff>
    </xdr:to>
    <xdr:sp macro="" textlink="">
      <xdr:nvSpPr>
        <xdr:cNvPr id="13" name="Rectangle 12"/>
        <xdr:cNvSpPr/>
      </xdr:nvSpPr>
      <xdr:spPr>
        <a:xfrm>
          <a:off x="8328660" y="1043940"/>
          <a:ext cx="1988820" cy="467868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403860</xdr:colOff>
      <xdr:row>6</xdr:row>
      <xdr:rowOff>15240</xdr:rowOff>
    </xdr:from>
    <xdr:to>
      <xdr:col>6</xdr:col>
      <xdr:colOff>358140</xdr:colOff>
      <xdr:row>17</xdr:row>
      <xdr:rowOff>99060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198120</xdr:colOff>
      <xdr:row>6</xdr:row>
      <xdr:rowOff>7620</xdr:rowOff>
    </xdr:from>
    <xdr:to>
      <xdr:col>13</xdr:col>
      <xdr:colOff>182880</xdr:colOff>
      <xdr:row>17</xdr:row>
      <xdr:rowOff>38100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205740</xdr:colOff>
      <xdr:row>19</xdr:row>
      <xdr:rowOff>129540</xdr:rowOff>
    </xdr:from>
    <xdr:to>
      <xdr:col>13</xdr:col>
      <xdr:colOff>205740</xdr:colOff>
      <xdr:row>31</xdr:row>
      <xdr:rowOff>7620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388620</xdr:colOff>
      <xdr:row>19</xdr:row>
      <xdr:rowOff>99060</xdr:rowOff>
    </xdr:from>
    <xdr:to>
      <xdr:col>6</xdr:col>
      <xdr:colOff>388620</xdr:colOff>
      <xdr:row>30</xdr:row>
      <xdr:rowOff>175260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487680</xdr:colOff>
      <xdr:row>6</xdr:row>
      <xdr:rowOff>15241</xdr:rowOff>
    </xdr:from>
    <xdr:to>
      <xdr:col>16</xdr:col>
      <xdr:colOff>449580</xdr:colOff>
      <xdr:row>14</xdr:row>
      <xdr:rowOff>1</xdr:rowOff>
    </xdr:to>
    <mc:AlternateContent xmlns:mc="http://schemas.openxmlformats.org/markup-compatibility/2006" xmlns:a14="http://schemas.microsoft.com/office/drawing/2010/main">
      <mc:Choice Requires="a14">
        <xdr:graphicFrame macro="">
          <xdr:nvGraphicFramePr>
            <xdr:cNvPr id="1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412480" y="1112521"/>
              <a:ext cx="17907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518160</xdr:colOff>
      <xdr:row>21</xdr:row>
      <xdr:rowOff>114299</xdr:rowOff>
    </xdr:from>
    <xdr:to>
      <xdr:col>16</xdr:col>
      <xdr:colOff>441960</xdr:colOff>
      <xdr:row>30</xdr:row>
      <xdr:rowOff>91440</xdr:rowOff>
    </xdr:to>
    <mc:AlternateContent xmlns:mc="http://schemas.openxmlformats.org/markup-compatibility/2006" xmlns:a14="http://schemas.microsoft.com/office/drawing/2010/main">
      <mc:Choice Requires="a14">
        <xdr:graphicFrame macro="">
          <xdr:nvGraphicFramePr>
            <xdr:cNvPr id="19" name="Appliances_Count"/>
            <xdr:cNvGraphicFramePr/>
          </xdr:nvGraphicFramePr>
          <xdr:xfrm>
            <a:off x="0" y="0"/>
            <a:ext cx="0" cy="0"/>
          </xdr:xfrm>
          <a:graphic>
            <a:graphicData uri="http://schemas.microsoft.com/office/drawing/2010/slicer">
              <sle:slicer xmlns:sle="http://schemas.microsoft.com/office/drawing/2010/slicer" name="Appliances_Count"/>
            </a:graphicData>
          </a:graphic>
        </xdr:graphicFrame>
      </mc:Choice>
      <mc:Fallback xmlns="">
        <xdr:sp macro="" textlink="">
          <xdr:nvSpPr>
            <xdr:cNvPr id="0" name=""/>
            <xdr:cNvSpPr>
              <a:spLocks noTextEdit="1"/>
            </xdr:cNvSpPr>
          </xdr:nvSpPr>
          <xdr:spPr>
            <a:xfrm>
              <a:off x="8442960" y="3954779"/>
              <a:ext cx="1752600" cy="1623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487680</xdr:colOff>
      <xdr:row>14</xdr:row>
      <xdr:rowOff>83821</xdr:rowOff>
    </xdr:from>
    <xdr:to>
      <xdr:col>16</xdr:col>
      <xdr:colOff>449580</xdr:colOff>
      <xdr:row>21</xdr:row>
      <xdr:rowOff>38101</xdr:rowOff>
    </xdr:to>
    <mc:AlternateContent xmlns:mc="http://schemas.openxmlformats.org/markup-compatibility/2006" xmlns:a14="http://schemas.microsoft.com/office/drawing/2010/main">
      <mc:Choice Requires="a14">
        <xdr:graphicFrame macro="">
          <xdr:nvGraphicFramePr>
            <xdr:cNvPr id="20" name="Family_Size"/>
            <xdr:cNvGraphicFramePr/>
          </xdr:nvGraphicFramePr>
          <xdr:xfrm>
            <a:off x="0" y="0"/>
            <a:ext cx="0" cy="0"/>
          </xdr:xfrm>
          <a:graphic>
            <a:graphicData uri="http://schemas.microsoft.com/office/drawing/2010/slicer">
              <sle:slicer xmlns:sle="http://schemas.microsoft.com/office/drawing/2010/slicer" name="Family_Size"/>
            </a:graphicData>
          </a:graphic>
        </xdr:graphicFrame>
      </mc:Choice>
      <mc:Fallback xmlns="">
        <xdr:sp macro="" textlink="">
          <xdr:nvSpPr>
            <xdr:cNvPr id="0" name=""/>
            <xdr:cNvSpPr>
              <a:spLocks noTextEdit="1"/>
            </xdr:cNvSpPr>
          </xdr:nvSpPr>
          <xdr:spPr>
            <a:xfrm>
              <a:off x="8412480" y="2644141"/>
              <a:ext cx="17907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3</xdr:row>
      <xdr:rowOff>76201</xdr:rowOff>
    </xdr:from>
    <xdr:to>
      <xdr:col>7</xdr:col>
      <xdr:colOff>320041</xdr:colOff>
      <xdr:row>21</xdr:row>
      <xdr:rowOff>19221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769621"/>
          <a:ext cx="4511040" cy="3234860"/>
        </a:xfrm>
        <a:prstGeom prst="rect">
          <a:avLst/>
        </a:prstGeom>
      </xdr:spPr>
    </xdr:pic>
    <xdr:clientData/>
  </xdr:twoCellAnchor>
  <xdr:twoCellAnchor editAs="oneCell">
    <xdr:from>
      <xdr:col>10</xdr:col>
      <xdr:colOff>259080</xdr:colOff>
      <xdr:row>24</xdr:row>
      <xdr:rowOff>0</xdr:rowOff>
    </xdr:from>
    <xdr:to>
      <xdr:col>20</xdr:col>
      <xdr:colOff>412022</xdr:colOff>
      <xdr:row>27</xdr:row>
      <xdr:rowOff>76254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55080" y="4678680"/>
          <a:ext cx="6248942" cy="624894"/>
        </a:xfrm>
        <a:prstGeom prst="rect">
          <a:avLst/>
        </a:prstGeom>
      </xdr:spPr>
    </xdr:pic>
    <xdr:clientData/>
  </xdr:twoCellAnchor>
  <xdr:twoCellAnchor editAs="oneCell">
    <xdr:from>
      <xdr:col>0</xdr:col>
      <xdr:colOff>548641</xdr:colOff>
      <xdr:row>24</xdr:row>
      <xdr:rowOff>91440</xdr:rowOff>
    </xdr:from>
    <xdr:to>
      <xdr:col>5</xdr:col>
      <xdr:colOff>312421</xdr:colOff>
      <xdr:row>44</xdr:row>
      <xdr:rowOff>65830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48641" y="4770120"/>
          <a:ext cx="2811780" cy="3776770"/>
        </a:xfrm>
        <a:prstGeom prst="rect">
          <a:avLst/>
        </a:prstGeom>
      </xdr:spPr>
    </xdr:pic>
    <xdr:clientData/>
  </xdr:twoCellAnchor>
  <xdr:twoCellAnchor editAs="oneCell">
    <xdr:from>
      <xdr:col>0</xdr:col>
      <xdr:colOff>152400</xdr:colOff>
      <xdr:row>46</xdr:row>
      <xdr:rowOff>45720</xdr:rowOff>
    </xdr:from>
    <xdr:to>
      <xdr:col>11</xdr:col>
      <xdr:colOff>237415</xdr:colOff>
      <xdr:row>63</xdr:row>
      <xdr:rowOff>129540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2400" y="9037320"/>
          <a:ext cx="6790615" cy="3192780"/>
        </a:xfrm>
        <a:prstGeom prst="rect">
          <a:avLst/>
        </a:prstGeom>
      </xdr:spPr>
    </xdr:pic>
    <xdr:clientData/>
  </xdr:twoCellAnchor>
  <xdr:twoCellAnchor editAs="oneCell">
    <xdr:from>
      <xdr:col>0</xdr:col>
      <xdr:colOff>106680</xdr:colOff>
      <xdr:row>66</xdr:row>
      <xdr:rowOff>102260</xdr:rowOff>
    </xdr:from>
    <xdr:to>
      <xdr:col>8</xdr:col>
      <xdr:colOff>563880</xdr:colOff>
      <xdr:row>85</xdr:row>
      <xdr:rowOff>15990</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6680" y="12896240"/>
          <a:ext cx="5334000" cy="3388450"/>
        </a:xfrm>
        <a:prstGeom prst="rect">
          <a:avLst/>
        </a:prstGeom>
      </xdr:spPr>
    </xdr:pic>
    <xdr:clientData/>
  </xdr:twoCellAnchor>
  <xdr:twoCellAnchor editAs="oneCell">
    <xdr:from>
      <xdr:col>1</xdr:col>
      <xdr:colOff>533400</xdr:colOff>
      <xdr:row>88</xdr:row>
      <xdr:rowOff>83821</xdr:rowOff>
    </xdr:from>
    <xdr:to>
      <xdr:col>4</xdr:col>
      <xdr:colOff>98485</xdr:colOff>
      <xdr:row>104</xdr:row>
      <xdr:rowOff>91441</xdr:rowOff>
    </xdr:to>
    <xdr:pic>
      <xdr:nvPicPr>
        <xdr:cNvPr id="10" name="Picture 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43000" y="17045941"/>
          <a:ext cx="1393885" cy="29337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911.953614930557" createdVersion="5" refreshedVersion="5" minRefreshableVersion="3" recordCount="250">
  <cacheSource type="worksheet">
    <worksheetSource name="Table1"/>
  </cacheSource>
  <cacheFields count="10">
    <cacheField name="Household_ID" numFmtId="0">
      <sharedItems count="250">
        <s v="H001"/>
        <s v="H002"/>
        <s v="H003"/>
        <s v="H004"/>
        <s v="H005"/>
        <s v="H006"/>
        <s v="H007"/>
        <s v="H008"/>
        <s v="H009"/>
        <s v="H010"/>
        <s v="H011"/>
        <s v="H012"/>
        <s v="H013"/>
        <s v="H014"/>
        <s v="H015"/>
        <s v="H016"/>
        <s v="H017"/>
        <s v="H018"/>
        <s v="H019"/>
        <s v="H020"/>
        <s v="H021"/>
        <s v="H022"/>
        <s v="H023"/>
        <s v="H024"/>
        <s v="H025"/>
        <s v="H026"/>
        <s v="H027"/>
        <s v="H028"/>
        <s v="H029"/>
        <s v="H030"/>
        <s v="H031"/>
        <s v="H032"/>
        <s v="H033"/>
        <s v="H034"/>
        <s v="H035"/>
        <s v="H036"/>
        <s v="H037"/>
        <s v="H038"/>
        <s v="H039"/>
        <s v="H040"/>
        <s v="H041"/>
        <s v="H042"/>
        <s v="H043"/>
        <s v="H044"/>
        <s v="H045"/>
        <s v="H046"/>
        <s v="H047"/>
        <s v="H048"/>
        <s v="H049"/>
        <s v="H050"/>
        <s v="H051"/>
        <s v="H052"/>
        <s v="H053"/>
        <s v="H054"/>
        <s v="H055"/>
        <s v="H056"/>
        <s v="H057"/>
        <s v="H058"/>
        <s v="H059"/>
        <s v="H060"/>
        <s v="H061"/>
        <s v="H062"/>
        <s v="H063"/>
        <s v="H064"/>
        <s v="H065"/>
        <s v="H066"/>
        <s v="H067"/>
        <s v="H068"/>
        <s v="H069"/>
        <s v="H070"/>
        <s v="H071"/>
        <s v="H072"/>
        <s v="H073"/>
        <s v="H074"/>
        <s v="H075"/>
        <s v="H076"/>
        <s v="H077"/>
        <s v="H078"/>
        <s v="H079"/>
        <s v="H080"/>
        <s v="H081"/>
        <s v="H082"/>
        <s v="H083"/>
        <s v="H084"/>
        <s v="H085"/>
        <s v="H086"/>
        <s v="H087"/>
        <s v="H088"/>
        <s v="H089"/>
        <s v="H090"/>
        <s v="H091"/>
        <s v="H092"/>
        <s v="H093"/>
        <s v="H094"/>
        <s v="H095"/>
        <s v="H096"/>
        <s v="H097"/>
        <s v="H098"/>
        <s v="H099"/>
        <s v="H100"/>
        <s v="H101"/>
        <s v="H102"/>
        <s v="H103"/>
        <s v="H104"/>
        <s v="H105"/>
        <s v="H106"/>
        <s v="H107"/>
        <s v="H108"/>
        <s v="H109"/>
        <s v="H110"/>
        <s v="H111"/>
        <s v="H112"/>
        <s v="H113"/>
        <s v="H114"/>
        <s v="H115"/>
        <s v="H116"/>
        <s v="H117"/>
        <s v="H118"/>
        <s v="H119"/>
        <s v="H120"/>
        <s v="H121"/>
        <s v="H122"/>
        <s v="H123"/>
        <s v="H124"/>
        <s v="H125"/>
        <s v="H126"/>
        <s v="H127"/>
        <s v="H128"/>
        <s v="H129"/>
        <s v="H130"/>
        <s v="H131"/>
        <s v="H132"/>
        <s v="H133"/>
        <s v="H134"/>
        <s v="H135"/>
        <s v="H136"/>
        <s v="H137"/>
        <s v="H138"/>
        <s v="H139"/>
        <s v="H140"/>
        <s v="H141"/>
        <s v="H142"/>
        <s v="H143"/>
        <s v="H144"/>
        <s v="H145"/>
        <s v="H146"/>
        <s v="H147"/>
        <s v="H148"/>
        <s v="H149"/>
        <s v="H150"/>
        <s v="H151"/>
        <s v="H152"/>
        <s v="H153"/>
        <s v="H154"/>
        <s v="H155"/>
        <s v="H156"/>
        <s v="H157"/>
        <s v="H158"/>
        <s v="H159"/>
        <s v="H160"/>
        <s v="H161"/>
        <s v="H162"/>
        <s v="H163"/>
        <s v="H164"/>
        <s v="H165"/>
        <s v="H166"/>
        <s v="H167"/>
        <s v="H168"/>
        <s v="H169"/>
        <s v="H170"/>
        <s v="H171"/>
        <s v="H172"/>
        <s v="H173"/>
        <s v="H174"/>
        <s v="H175"/>
        <s v="H176"/>
        <s v="H177"/>
        <s v="H178"/>
        <s v="H179"/>
        <s v="H180"/>
        <s v="H181"/>
        <s v="H182"/>
        <s v="H183"/>
        <s v="H184"/>
        <s v="H185"/>
        <s v="H186"/>
        <s v="H187"/>
        <s v="H188"/>
        <s v="H189"/>
        <s v="H190"/>
        <s v="H191"/>
        <s v="H192"/>
        <s v="H193"/>
        <s v="H194"/>
        <s v="H195"/>
        <s v="H196"/>
        <s v="H197"/>
        <s v="H198"/>
        <s v="H199"/>
        <s v="H200"/>
        <s v="H201"/>
        <s v="H202"/>
        <s v="H203"/>
        <s v="H204"/>
        <s v="H205"/>
        <s v="H206"/>
        <s v="H207"/>
        <s v="H208"/>
        <s v="H209"/>
        <s v="H210"/>
        <s v="H211"/>
        <s v="H212"/>
        <s v="H213"/>
        <s v="H214"/>
        <s v="H215"/>
        <s v="H216"/>
        <s v="H217"/>
        <s v="H218"/>
        <s v="H219"/>
        <s v="H220"/>
        <s v="H221"/>
        <s v="H222"/>
        <s v="H223"/>
        <s v="H224"/>
        <s v="H225"/>
        <s v="H226"/>
        <s v="H227"/>
        <s v="H228"/>
        <s v="H229"/>
        <s v="H230"/>
        <s v="H231"/>
        <s v="H232"/>
        <s v="H233"/>
        <s v="H234"/>
        <s v="H235"/>
        <s v="H236"/>
        <s v="H237"/>
        <s v="H238"/>
        <s v="H239"/>
        <s v="H240"/>
        <s v="H241"/>
        <s v="H242"/>
        <s v="H243"/>
        <s v="H244"/>
        <s v="H245"/>
        <s v="H246"/>
        <s v="H247"/>
        <s v="H248"/>
        <s v="H249"/>
        <s v="H250"/>
      </sharedItems>
    </cacheField>
    <cacheField name="Family_Size" numFmtId="0">
      <sharedItems containsSemiMixedTypes="0" containsString="0" containsNumber="1" containsInteger="1" minValue="1" maxValue="7" count="7">
        <n v="7"/>
        <n v="4"/>
        <n v="5"/>
        <n v="3"/>
        <n v="2"/>
        <n v="6"/>
        <n v="1"/>
      </sharedItems>
    </cacheField>
    <cacheField name="Monthly_Income" numFmtId="0">
      <sharedItems containsSemiMixedTypes="0" containsString="0" containsNumber="1" containsInteger="1" minValue="20301" maxValue="99909"/>
    </cacheField>
    <cacheField name="Electricity_Usage (kWh)" numFmtId="0">
      <sharedItems containsSemiMixedTypes="0" containsString="0" containsNumber="1" containsInteger="1" minValue="100" maxValue="500"/>
    </cacheField>
    <cacheField name="Gas_Usage" numFmtId="0">
      <sharedItems containsSemiMixedTypes="0" containsString="0" containsNumber="1" containsInteger="1" minValue="50" maxValue="200"/>
    </cacheField>
    <cacheField name="Appliances_Count" numFmtId="0">
      <sharedItems containsSemiMixedTypes="0" containsString="0" containsNumber="1" containsInteger="1" minValue="2" maxValue="14" count="13">
        <n v="6"/>
        <n v="10"/>
        <n v="2"/>
        <n v="12"/>
        <n v="9"/>
        <n v="7"/>
        <n v="8"/>
        <n v="4"/>
        <n v="13"/>
        <n v="3"/>
        <n v="14"/>
        <n v="11"/>
        <n v="5"/>
      </sharedItems>
    </cacheField>
    <cacheField name="Month" numFmtId="0">
      <sharedItems count="12">
        <s v="Mar"/>
        <s v="Feb"/>
        <s v="Jun"/>
        <s v="Dec"/>
        <s v="Jan"/>
        <s v="Apr"/>
        <s v="Aug"/>
        <s v="Jul"/>
        <s v="Oct"/>
        <s v="Sep"/>
        <s v="Nov"/>
        <s v="May"/>
      </sharedItems>
    </cacheField>
    <cacheField name="Total_Energy_Usage" numFmtId="0">
      <sharedItems containsSemiMixedTypes="0" containsString="0" containsNumber="1" containsInteger="1" minValue="155" maxValue="689" count="188">
        <n v="208"/>
        <n v="194"/>
        <n v="537"/>
        <n v="489"/>
        <n v="514"/>
        <n v="439"/>
        <n v="650"/>
        <n v="373"/>
        <n v="634"/>
        <n v="311"/>
        <n v="629"/>
        <n v="352"/>
        <n v="374"/>
        <n v="614"/>
        <n v="240"/>
        <n v="354"/>
        <n v="347"/>
        <n v="521"/>
        <n v="570"/>
        <n v="342"/>
        <n v="465"/>
        <n v="533"/>
        <n v="197"/>
        <n v="287"/>
        <n v="566"/>
        <n v="647"/>
        <n v="163"/>
        <n v="266"/>
        <n v="503"/>
        <n v="617"/>
        <n v="546"/>
        <n v="475"/>
        <n v="261"/>
        <n v="473"/>
        <n v="486"/>
        <n v="289"/>
        <n v="416"/>
        <n v="270"/>
        <n v="297"/>
        <n v="345"/>
        <n v="501"/>
        <n v="380"/>
        <n v="226"/>
        <n v="415"/>
        <n v="437"/>
        <n v="451"/>
        <n v="445"/>
        <n v="599"/>
        <n v="452"/>
        <n v="422"/>
        <n v="476"/>
        <n v="332"/>
        <n v="326"/>
        <n v="310"/>
        <n v="375"/>
        <n v="402"/>
        <n v="376"/>
        <n v="283"/>
        <n v="498"/>
        <n v="547"/>
        <n v="410"/>
        <n v="252"/>
        <n v="479"/>
        <n v="444"/>
        <n v="615"/>
        <n v="485"/>
        <n v="502"/>
        <n v="239"/>
        <n v="364"/>
        <n v="654"/>
        <n v="510"/>
        <n v="564"/>
        <n v="562"/>
        <n v="419"/>
        <n v="236"/>
        <n v="359"/>
        <n v="254"/>
        <n v="597"/>
        <n v="507"/>
        <n v="267"/>
        <n v="528"/>
        <n v="543"/>
        <n v="505"/>
        <n v="627"/>
        <n v="318"/>
        <n v="631"/>
        <n v="523"/>
        <n v="424"/>
        <n v="625"/>
        <n v="349"/>
        <n v="272"/>
        <n v="640"/>
        <n v="588"/>
        <n v="323"/>
        <n v="350"/>
        <n v="192"/>
        <n v="390"/>
        <n v="212"/>
        <n v="483"/>
        <n v="616"/>
        <n v="372"/>
        <n v="403"/>
        <n v="293"/>
        <n v="401"/>
        <n v="409"/>
        <n v="461"/>
        <n v="524"/>
        <n v="367"/>
        <n v="413"/>
        <n v="271"/>
        <n v="278"/>
        <n v="643"/>
        <n v="508"/>
        <n v="441"/>
        <n v="203"/>
        <n v="383"/>
        <n v="370"/>
        <n v="542"/>
        <n v="200"/>
        <n v="304"/>
        <n v="369"/>
        <n v="312"/>
        <n v="591"/>
        <n v="307"/>
        <n v="531"/>
        <n v="480"/>
        <n v="456"/>
        <n v="551"/>
        <n v="550"/>
        <n v="330"/>
        <n v="358"/>
        <n v="378"/>
        <n v="184"/>
        <n v="273"/>
        <n v="400"/>
        <n v="365"/>
        <n v="314"/>
        <n v="535"/>
        <n v="381"/>
        <n v="299"/>
        <n v="274"/>
        <n v="434"/>
        <n v="532"/>
        <n v="655"/>
        <n v="260"/>
        <n v="646"/>
        <n v="530"/>
        <n v="449"/>
        <n v="630"/>
        <n v="218"/>
        <n v="385"/>
        <n v="430"/>
        <n v="586"/>
        <n v="484"/>
        <n v="447"/>
        <n v="249"/>
        <n v="592"/>
        <n v="355"/>
        <n v="494"/>
        <n v="469"/>
        <n v="223"/>
        <n v="512"/>
        <n v="202"/>
        <n v="327"/>
        <n v="155"/>
        <n v="587"/>
        <n v="277"/>
        <n v="526"/>
        <n v="426"/>
        <n v="466"/>
        <n v="482"/>
        <n v="585"/>
        <n v="440"/>
        <n v="306"/>
        <n v="303"/>
        <n v="577"/>
        <n v="595"/>
        <n v="331"/>
        <n v="499"/>
        <n v="468"/>
        <n v="548"/>
        <n v="328"/>
        <n v="193"/>
        <n v="406"/>
        <n v="689"/>
        <n v="368"/>
        <n v="649"/>
        <n v="417"/>
      </sharedItems>
    </cacheField>
    <cacheField name="Income_Band2" numFmtId="0">
      <sharedItems count="3">
        <s v="High"/>
        <s v="Medium"/>
        <s v="Low"/>
      </sharedItems>
    </cacheField>
    <cacheField name="Month_Date2" numFmtId="14">
      <sharedItems containsSemiMixedTypes="0" containsNonDate="0" containsDate="1" containsString="0" minDate="2020-01-01T00:00:00" maxDate="2020-12-02T00:00:00" count="12">
        <d v="2020-03-01T00:00:00"/>
        <d v="2020-02-01T00:00:00"/>
        <d v="2020-06-01T00:00:00"/>
        <d v="2020-12-01T00:00:00"/>
        <d v="2020-01-01T00:00:00"/>
        <d v="2020-04-01T00:00:00"/>
        <d v="2020-08-01T00:00:00"/>
        <d v="2020-07-01T00:00:00"/>
        <d v="2020-10-01T00:00:00"/>
        <d v="2020-09-01T00:00:00"/>
        <d v="2020-11-01T00:00:00"/>
        <d v="2020-05-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0">
  <r>
    <x v="0"/>
    <x v="0"/>
    <n v="85318"/>
    <n v="103"/>
    <n v="105"/>
    <x v="0"/>
    <x v="0"/>
    <x v="0"/>
    <x v="0"/>
    <x v="0"/>
  </r>
  <r>
    <x v="1"/>
    <x v="1"/>
    <n v="43664"/>
    <n v="115"/>
    <n v="79"/>
    <x v="1"/>
    <x v="1"/>
    <x v="1"/>
    <x v="1"/>
    <x v="1"/>
  </r>
  <r>
    <x v="2"/>
    <x v="2"/>
    <n v="87172"/>
    <n v="379"/>
    <n v="158"/>
    <x v="2"/>
    <x v="1"/>
    <x v="2"/>
    <x v="0"/>
    <x v="1"/>
  </r>
  <r>
    <x v="3"/>
    <x v="0"/>
    <n v="46736"/>
    <n v="435"/>
    <n v="54"/>
    <x v="1"/>
    <x v="2"/>
    <x v="3"/>
    <x v="1"/>
    <x v="2"/>
  </r>
  <r>
    <x v="4"/>
    <x v="3"/>
    <n v="20854"/>
    <n v="346"/>
    <n v="168"/>
    <x v="3"/>
    <x v="3"/>
    <x v="4"/>
    <x v="2"/>
    <x v="3"/>
  </r>
  <r>
    <x v="5"/>
    <x v="2"/>
    <n v="58623"/>
    <n v="357"/>
    <n v="82"/>
    <x v="4"/>
    <x v="4"/>
    <x v="5"/>
    <x v="1"/>
    <x v="4"/>
  </r>
  <r>
    <x v="6"/>
    <x v="2"/>
    <n v="27392"/>
    <n v="483"/>
    <n v="167"/>
    <x v="5"/>
    <x v="1"/>
    <x v="6"/>
    <x v="2"/>
    <x v="1"/>
  </r>
  <r>
    <x v="7"/>
    <x v="0"/>
    <n v="75680"/>
    <n v="259"/>
    <n v="114"/>
    <x v="6"/>
    <x v="2"/>
    <x v="7"/>
    <x v="1"/>
    <x v="2"/>
  </r>
  <r>
    <x v="8"/>
    <x v="4"/>
    <n v="66717"/>
    <n v="439"/>
    <n v="195"/>
    <x v="7"/>
    <x v="0"/>
    <x v="8"/>
    <x v="1"/>
    <x v="0"/>
  </r>
  <r>
    <x v="9"/>
    <x v="3"/>
    <n v="70859"/>
    <n v="251"/>
    <n v="60"/>
    <x v="2"/>
    <x v="5"/>
    <x v="9"/>
    <x v="1"/>
    <x v="5"/>
  </r>
  <r>
    <x v="10"/>
    <x v="0"/>
    <n v="46309"/>
    <n v="495"/>
    <n v="134"/>
    <x v="0"/>
    <x v="4"/>
    <x v="10"/>
    <x v="1"/>
    <x v="4"/>
  </r>
  <r>
    <x v="11"/>
    <x v="3"/>
    <n v="83734"/>
    <n v="277"/>
    <n v="75"/>
    <x v="8"/>
    <x v="6"/>
    <x v="11"/>
    <x v="0"/>
    <x v="6"/>
  </r>
  <r>
    <x v="12"/>
    <x v="3"/>
    <n v="90467"/>
    <n v="262"/>
    <n v="112"/>
    <x v="8"/>
    <x v="7"/>
    <x v="12"/>
    <x v="0"/>
    <x v="7"/>
  </r>
  <r>
    <x v="13"/>
    <x v="2"/>
    <n v="72662"/>
    <n v="479"/>
    <n v="135"/>
    <x v="9"/>
    <x v="7"/>
    <x v="13"/>
    <x v="1"/>
    <x v="7"/>
  </r>
  <r>
    <x v="14"/>
    <x v="1"/>
    <n v="32688"/>
    <n v="132"/>
    <n v="108"/>
    <x v="0"/>
    <x v="0"/>
    <x v="14"/>
    <x v="2"/>
    <x v="0"/>
  </r>
  <r>
    <x v="15"/>
    <x v="3"/>
    <n v="45342"/>
    <n v="278"/>
    <n v="76"/>
    <x v="4"/>
    <x v="8"/>
    <x v="15"/>
    <x v="1"/>
    <x v="8"/>
  </r>
  <r>
    <x v="16"/>
    <x v="5"/>
    <n v="57157"/>
    <n v="200"/>
    <n v="147"/>
    <x v="3"/>
    <x v="8"/>
    <x v="16"/>
    <x v="1"/>
    <x v="8"/>
  </r>
  <r>
    <x v="17"/>
    <x v="2"/>
    <n v="87863"/>
    <n v="367"/>
    <n v="154"/>
    <x v="1"/>
    <x v="0"/>
    <x v="17"/>
    <x v="0"/>
    <x v="0"/>
  </r>
  <r>
    <x v="18"/>
    <x v="4"/>
    <n v="72083"/>
    <n v="422"/>
    <n v="148"/>
    <x v="9"/>
    <x v="1"/>
    <x v="18"/>
    <x v="1"/>
    <x v="1"/>
  </r>
  <r>
    <x v="19"/>
    <x v="1"/>
    <n v="85733"/>
    <n v="164"/>
    <n v="178"/>
    <x v="8"/>
    <x v="3"/>
    <x v="19"/>
    <x v="0"/>
    <x v="3"/>
  </r>
  <r>
    <x v="20"/>
    <x v="5"/>
    <n v="54698"/>
    <n v="267"/>
    <n v="198"/>
    <x v="7"/>
    <x v="4"/>
    <x v="20"/>
    <x v="1"/>
    <x v="4"/>
  </r>
  <r>
    <x v="21"/>
    <x v="5"/>
    <n v="42671"/>
    <n v="429"/>
    <n v="104"/>
    <x v="7"/>
    <x v="7"/>
    <x v="21"/>
    <x v="1"/>
    <x v="7"/>
  </r>
  <r>
    <x v="22"/>
    <x v="4"/>
    <n v="45184"/>
    <n v="142"/>
    <n v="55"/>
    <x v="2"/>
    <x v="7"/>
    <x v="22"/>
    <x v="1"/>
    <x v="7"/>
  </r>
  <r>
    <x v="23"/>
    <x v="1"/>
    <n v="62107"/>
    <n v="143"/>
    <n v="144"/>
    <x v="4"/>
    <x v="3"/>
    <x v="23"/>
    <x v="1"/>
    <x v="3"/>
  </r>
  <r>
    <x v="24"/>
    <x v="2"/>
    <n v="71663"/>
    <n v="384"/>
    <n v="182"/>
    <x v="5"/>
    <x v="1"/>
    <x v="24"/>
    <x v="1"/>
    <x v="1"/>
  </r>
  <r>
    <x v="25"/>
    <x v="6"/>
    <n v="35708"/>
    <n v="496"/>
    <n v="151"/>
    <x v="8"/>
    <x v="7"/>
    <x v="25"/>
    <x v="2"/>
    <x v="7"/>
  </r>
  <r>
    <x v="26"/>
    <x v="1"/>
    <n v="69811"/>
    <n v="111"/>
    <n v="52"/>
    <x v="10"/>
    <x v="6"/>
    <x v="26"/>
    <x v="1"/>
    <x v="6"/>
  </r>
  <r>
    <x v="27"/>
    <x v="4"/>
    <n v="22811"/>
    <n v="194"/>
    <n v="72"/>
    <x v="4"/>
    <x v="4"/>
    <x v="27"/>
    <x v="2"/>
    <x v="4"/>
  </r>
  <r>
    <x v="28"/>
    <x v="5"/>
    <n v="76250"/>
    <n v="401"/>
    <n v="102"/>
    <x v="3"/>
    <x v="9"/>
    <x v="28"/>
    <x v="1"/>
    <x v="9"/>
  </r>
  <r>
    <x v="29"/>
    <x v="2"/>
    <n v="92082"/>
    <n v="485"/>
    <n v="132"/>
    <x v="1"/>
    <x v="7"/>
    <x v="29"/>
    <x v="0"/>
    <x v="7"/>
  </r>
  <r>
    <x v="30"/>
    <x v="1"/>
    <n v="54754"/>
    <n v="352"/>
    <n v="194"/>
    <x v="0"/>
    <x v="0"/>
    <x v="30"/>
    <x v="1"/>
    <x v="0"/>
  </r>
  <r>
    <x v="31"/>
    <x v="6"/>
    <n v="31411"/>
    <n v="341"/>
    <n v="134"/>
    <x v="8"/>
    <x v="6"/>
    <x v="31"/>
    <x v="2"/>
    <x v="6"/>
  </r>
  <r>
    <x v="32"/>
    <x v="6"/>
    <n v="22911"/>
    <n v="134"/>
    <n v="127"/>
    <x v="7"/>
    <x v="7"/>
    <x v="32"/>
    <x v="2"/>
    <x v="7"/>
  </r>
  <r>
    <x v="33"/>
    <x v="3"/>
    <n v="87270"/>
    <n v="314"/>
    <n v="159"/>
    <x v="0"/>
    <x v="10"/>
    <x v="33"/>
    <x v="0"/>
    <x v="10"/>
  </r>
  <r>
    <x v="34"/>
    <x v="3"/>
    <n v="28680"/>
    <n v="436"/>
    <n v="50"/>
    <x v="0"/>
    <x v="6"/>
    <x v="34"/>
    <x v="2"/>
    <x v="6"/>
  </r>
  <r>
    <x v="35"/>
    <x v="0"/>
    <n v="91295"/>
    <n v="189"/>
    <n v="100"/>
    <x v="0"/>
    <x v="2"/>
    <x v="35"/>
    <x v="0"/>
    <x v="2"/>
  </r>
  <r>
    <x v="36"/>
    <x v="4"/>
    <n v="31111"/>
    <n v="363"/>
    <n v="53"/>
    <x v="7"/>
    <x v="9"/>
    <x v="36"/>
    <x v="2"/>
    <x v="9"/>
  </r>
  <r>
    <x v="37"/>
    <x v="1"/>
    <n v="57504"/>
    <n v="192"/>
    <n v="162"/>
    <x v="3"/>
    <x v="11"/>
    <x v="15"/>
    <x v="1"/>
    <x v="11"/>
  </r>
  <r>
    <x v="38"/>
    <x v="1"/>
    <n v="21802"/>
    <n v="189"/>
    <n v="81"/>
    <x v="11"/>
    <x v="0"/>
    <x v="37"/>
    <x v="2"/>
    <x v="0"/>
  </r>
  <r>
    <x v="39"/>
    <x v="0"/>
    <n v="28155"/>
    <n v="214"/>
    <n v="83"/>
    <x v="12"/>
    <x v="0"/>
    <x v="38"/>
    <x v="2"/>
    <x v="0"/>
  </r>
  <r>
    <x v="40"/>
    <x v="5"/>
    <n v="93656"/>
    <n v="204"/>
    <n v="141"/>
    <x v="1"/>
    <x v="4"/>
    <x v="39"/>
    <x v="0"/>
    <x v="4"/>
  </r>
  <r>
    <x v="41"/>
    <x v="5"/>
    <n v="59384"/>
    <n v="490"/>
    <n v="144"/>
    <x v="10"/>
    <x v="3"/>
    <x v="8"/>
    <x v="1"/>
    <x v="3"/>
  </r>
  <r>
    <x v="42"/>
    <x v="0"/>
    <n v="67254"/>
    <n v="295"/>
    <n v="121"/>
    <x v="11"/>
    <x v="6"/>
    <x v="36"/>
    <x v="1"/>
    <x v="6"/>
  </r>
  <r>
    <x v="43"/>
    <x v="5"/>
    <n v="41918"/>
    <n v="413"/>
    <n v="88"/>
    <x v="1"/>
    <x v="1"/>
    <x v="40"/>
    <x v="1"/>
    <x v="1"/>
  </r>
  <r>
    <x v="44"/>
    <x v="3"/>
    <n v="80713"/>
    <n v="213"/>
    <n v="167"/>
    <x v="9"/>
    <x v="0"/>
    <x v="41"/>
    <x v="0"/>
    <x v="0"/>
  </r>
  <r>
    <x v="45"/>
    <x v="1"/>
    <n v="50306"/>
    <n v="174"/>
    <n v="52"/>
    <x v="4"/>
    <x v="6"/>
    <x v="42"/>
    <x v="1"/>
    <x v="6"/>
  </r>
  <r>
    <x v="46"/>
    <x v="0"/>
    <n v="36646"/>
    <n v="475"/>
    <n v="172"/>
    <x v="4"/>
    <x v="6"/>
    <x v="25"/>
    <x v="2"/>
    <x v="6"/>
  </r>
  <r>
    <x v="47"/>
    <x v="1"/>
    <n v="66843"/>
    <n v="316"/>
    <n v="99"/>
    <x v="6"/>
    <x v="10"/>
    <x v="43"/>
    <x v="1"/>
    <x v="10"/>
  </r>
  <r>
    <x v="48"/>
    <x v="6"/>
    <n v="36371"/>
    <n v="376"/>
    <n v="61"/>
    <x v="4"/>
    <x v="5"/>
    <x v="44"/>
    <x v="2"/>
    <x v="5"/>
  </r>
  <r>
    <x v="49"/>
    <x v="3"/>
    <n v="97371"/>
    <n v="348"/>
    <n v="103"/>
    <x v="7"/>
    <x v="5"/>
    <x v="45"/>
    <x v="0"/>
    <x v="5"/>
  </r>
  <r>
    <x v="50"/>
    <x v="2"/>
    <n v="22049"/>
    <n v="263"/>
    <n v="182"/>
    <x v="10"/>
    <x v="11"/>
    <x v="46"/>
    <x v="2"/>
    <x v="11"/>
  </r>
  <r>
    <x v="51"/>
    <x v="3"/>
    <n v="51616"/>
    <n v="493"/>
    <n v="106"/>
    <x v="5"/>
    <x v="2"/>
    <x v="47"/>
    <x v="1"/>
    <x v="2"/>
  </r>
  <r>
    <x v="52"/>
    <x v="0"/>
    <n v="40932"/>
    <n v="456"/>
    <n v="194"/>
    <x v="2"/>
    <x v="11"/>
    <x v="6"/>
    <x v="1"/>
    <x v="11"/>
  </r>
  <r>
    <x v="53"/>
    <x v="2"/>
    <n v="49855"/>
    <n v="291"/>
    <n v="161"/>
    <x v="6"/>
    <x v="7"/>
    <x v="48"/>
    <x v="1"/>
    <x v="7"/>
  </r>
  <r>
    <x v="54"/>
    <x v="6"/>
    <n v="81434"/>
    <n v="326"/>
    <n v="96"/>
    <x v="2"/>
    <x v="1"/>
    <x v="49"/>
    <x v="0"/>
    <x v="1"/>
  </r>
  <r>
    <x v="55"/>
    <x v="0"/>
    <n v="92694"/>
    <n v="276"/>
    <n v="200"/>
    <x v="1"/>
    <x v="7"/>
    <x v="50"/>
    <x v="0"/>
    <x v="7"/>
  </r>
  <r>
    <x v="56"/>
    <x v="4"/>
    <n v="63016"/>
    <n v="198"/>
    <n v="134"/>
    <x v="2"/>
    <x v="8"/>
    <x v="51"/>
    <x v="1"/>
    <x v="8"/>
  </r>
  <r>
    <x v="57"/>
    <x v="1"/>
    <n v="27400"/>
    <n v="135"/>
    <n v="191"/>
    <x v="2"/>
    <x v="7"/>
    <x v="52"/>
    <x v="2"/>
    <x v="7"/>
  </r>
  <r>
    <x v="58"/>
    <x v="6"/>
    <n v="62642"/>
    <n v="195"/>
    <n v="115"/>
    <x v="6"/>
    <x v="4"/>
    <x v="53"/>
    <x v="1"/>
    <x v="4"/>
  </r>
  <r>
    <x v="59"/>
    <x v="1"/>
    <n v="35151"/>
    <n v="251"/>
    <n v="124"/>
    <x v="9"/>
    <x v="7"/>
    <x v="54"/>
    <x v="2"/>
    <x v="7"/>
  </r>
  <r>
    <x v="60"/>
    <x v="5"/>
    <n v="71407"/>
    <n v="250"/>
    <n v="152"/>
    <x v="0"/>
    <x v="11"/>
    <x v="55"/>
    <x v="1"/>
    <x v="11"/>
  </r>
  <r>
    <x v="61"/>
    <x v="4"/>
    <n v="86690"/>
    <n v="289"/>
    <n v="87"/>
    <x v="4"/>
    <x v="0"/>
    <x v="56"/>
    <x v="0"/>
    <x v="0"/>
  </r>
  <r>
    <x v="62"/>
    <x v="4"/>
    <n v="24499"/>
    <n v="323"/>
    <n v="99"/>
    <x v="4"/>
    <x v="0"/>
    <x v="49"/>
    <x v="2"/>
    <x v="0"/>
  </r>
  <r>
    <x v="63"/>
    <x v="6"/>
    <n v="26295"/>
    <n v="136"/>
    <n v="147"/>
    <x v="7"/>
    <x v="5"/>
    <x v="57"/>
    <x v="2"/>
    <x v="5"/>
  </r>
  <r>
    <x v="64"/>
    <x v="4"/>
    <n v="79040"/>
    <n v="367"/>
    <n v="131"/>
    <x v="6"/>
    <x v="3"/>
    <x v="58"/>
    <x v="1"/>
    <x v="3"/>
  </r>
  <r>
    <x v="65"/>
    <x v="2"/>
    <n v="32183"/>
    <n v="468"/>
    <n v="79"/>
    <x v="7"/>
    <x v="1"/>
    <x v="59"/>
    <x v="2"/>
    <x v="1"/>
  </r>
  <r>
    <x v="66"/>
    <x v="4"/>
    <n v="49299"/>
    <n v="282"/>
    <n v="128"/>
    <x v="5"/>
    <x v="1"/>
    <x v="60"/>
    <x v="1"/>
    <x v="1"/>
  </r>
  <r>
    <x v="67"/>
    <x v="1"/>
    <n v="32874"/>
    <n v="112"/>
    <n v="140"/>
    <x v="5"/>
    <x v="4"/>
    <x v="61"/>
    <x v="2"/>
    <x v="4"/>
  </r>
  <r>
    <x v="68"/>
    <x v="1"/>
    <n v="52711"/>
    <n v="378"/>
    <n v="101"/>
    <x v="7"/>
    <x v="11"/>
    <x v="62"/>
    <x v="1"/>
    <x v="11"/>
  </r>
  <r>
    <x v="69"/>
    <x v="0"/>
    <n v="25539"/>
    <n v="316"/>
    <n v="128"/>
    <x v="6"/>
    <x v="5"/>
    <x v="63"/>
    <x v="2"/>
    <x v="5"/>
  </r>
  <r>
    <x v="70"/>
    <x v="1"/>
    <n v="73351"/>
    <n v="454"/>
    <n v="79"/>
    <x v="7"/>
    <x v="10"/>
    <x v="21"/>
    <x v="1"/>
    <x v="10"/>
  </r>
  <r>
    <x v="71"/>
    <x v="0"/>
    <n v="81267"/>
    <n v="460"/>
    <n v="155"/>
    <x v="4"/>
    <x v="8"/>
    <x v="64"/>
    <x v="0"/>
    <x v="8"/>
  </r>
  <r>
    <x v="72"/>
    <x v="1"/>
    <n v="68354"/>
    <n v="385"/>
    <n v="100"/>
    <x v="11"/>
    <x v="1"/>
    <x v="65"/>
    <x v="1"/>
    <x v="1"/>
  </r>
  <r>
    <x v="73"/>
    <x v="2"/>
    <n v="22557"/>
    <n v="372"/>
    <n v="130"/>
    <x v="12"/>
    <x v="0"/>
    <x v="66"/>
    <x v="2"/>
    <x v="0"/>
  </r>
  <r>
    <x v="74"/>
    <x v="0"/>
    <n v="58360"/>
    <n v="468"/>
    <n v="182"/>
    <x v="10"/>
    <x v="7"/>
    <x v="6"/>
    <x v="1"/>
    <x v="7"/>
  </r>
  <r>
    <x v="75"/>
    <x v="3"/>
    <n v="22200"/>
    <n v="161"/>
    <n v="78"/>
    <x v="2"/>
    <x v="7"/>
    <x v="67"/>
    <x v="2"/>
    <x v="7"/>
  </r>
  <r>
    <x v="76"/>
    <x v="5"/>
    <n v="88497"/>
    <n v="183"/>
    <n v="181"/>
    <x v="12"/>
    <x v="3"/>
    <x v="68"/>
    <x v="0"/>
    <x v="3"/>
  </r>
  <r>
    <x v="77"/>
    <x v="6"/>
    <n v="66975"/>
    <n v="467"/>
    <n v="187"/>
    <x v="6"/>
    <x v="5"/>
    <x v="69"/>
    <x v="1"/>
    <x v="5"/>
  </r>
  <r>
    <x v="78"/>
    <x v="1"/>
    <n v="41357"/>
    <n v="316"/>
    <n v="194"/>
    <x v="3"/>
    <x v="11"/>
    <x v="70"/>
    <x v="1"/>
    <x v="11"/>
  </r>
  <r>
    <x v="79"/>
    <x v="4"/>
    <n v="97505"/>
    <n v="441"/>
    <n v="123"/>
    <x v="12"/>
    <x v="11"/>
    <x v="71"/>
    <x v="0"/>
    <x v="11"/>
  </r>
  <r>
    <x v="80"/>
    <x v="1"/>
    <n v="22869"/>
    <n v="496"/>
    <n v="66"/>
    <x v="10"/>
    <x v="2"/>
    <x v="72"/>
    <x v="2"/>
    <x v="2"/>
  </r>
  <r>
    <x v="81"/>
    <x v="4"/>
    <n v="81135"/>
    <n v="286"/>
    <n v="133"/>
    <x v="5"/>
    <x v="9"/>
    <x v="73"/>
    <x v="0"/>
    <x v="9"/>
  </r>
  <r>
    <x v="82"/>
    <x v="5"/>
    <n v="70108"/>
    <n v="118"/>
    <n v="118"/>
    <x v="1"/>
    <x v="1"/>
    <x v="74"/>
    <x v="1"/>
    <x v="1"/>
  </r>
  <r>
    <x v="83"/>
    <x v="5"/>
    <n v="58467"/>
    <n v="276"/>
    <n v="83"/>
    <x v="2"/>
    <x v="11"/>
    <x v="75"/>
    <x v="1"/>
    <x v="11"/>
  </r>
  <r>
    <x v="84"/>
    <x v="5"/>
    <n v="43328"/>
    <n v="199"/>
    <n v="55"/>
    <x v="10"/>
    <x v="3"/>
    <x v="76"/>
    <x v="1"/>
    <x v="3"/>
  </r>
  <r>
    <x v="85"/>
    <x v="4"/>
    <n v="23987"/>
    <n v="495"/>
    <n v="102"/>
    <x v="0"/>
    <x v="0"/>
    <x v="77"/>
    <x v="2"/>
    <x v="0"/>
  </r>
  <r>
    <x v="86"/>
    <x v="1"/>
    <n v="78871"/>
    <n v="332"/>
    <n v="175"/>
    <x v="3"/>
    <x v="5"/>
    <x v="78"/>
    <x v="1"/>
    <x v="5"/>
  </r>
  <r>
    <x v="87"/>
    <x v="5"/>
    <n v="42399"/>
    <n v="175"/>
    <n v="92"/>
    <x v="6"/>
    <x v="8"/>
    <x v="79"/>
    <x v="1"/>
    <x v="8"/>
  </r>
  <r>
    <x v="88"/>
    <x v="2"/>
    <n v="66214"/>
    <n v="364"/>
    <n v="164"/>
    <x v="2"/>
    <x v="2"/>
    <x v="80"/>
    <x v="1"/>
    <x v="2"/>
  </r>
  <r>
    <x v="89"/>
    <x v="0"/>
    <n v="90271"/>
    <n v="383"/>
    <n v="160"/>
    <x v="12"/>
    <x v="3"/>
    <x v="81"/>
    <x v="0"/>
    <x v="3"/>
  </r>
  <r>
    <x v="90"/>
    <x v="4"/>
    <n v="64064"/>
    <n v="305"/>
    <n v="200"/>
    <x v="5"/>
    <x v="6"/>
    <x v="82"/>
    <x v="1"/>
    <x v="6"/>
  </r>
  <r>
    <x v="91"/>
    <x v="4"/>
    <n v="90091"/>
    <n v="322"/>
    <n v="129"/>
    <x v="9"/>
    <x v="4"/>
    <x v="45"/>
    <x v="0"/>
    <x v="4"/>
  </r>
  <r>
    <x v="92"/>
    <x v="1"/>
    <n v="60818"/>
    <n v="483"/>
    <n v="144"/>
    <x v="11"/>
    <x v="8"/>
    <x v="83"/>
    <x v="1"/>
    <x v="8"/>
  </r>
  <r>
    <x v="93"/>
    <x v="4"/>
    <n v="65525"/>
    <n v="151"/>
    <n v="167"/>
    <x v="0"/>
    <x v="6"/>
    <x v="84"/>
    <x v="1"/>
    <x v="6"/>
  </r>
  <r>
    <x v="94"/>
    <x v="4"/>
    <n v="39830"/>
    <n v="438"/>
    <n v="193"/>
    <x v="3"/>
    <x v="10"/>
    <x v="85"/>
    <x v="2"/>
    <x v="10"/>
  </r>
  <r>
    <x v="95"/>
    <x v="5"/>
    <n v="37429"/>
    <n v="466"/>
    <n v="57"/>
    <x v="11"/>
    <x v="7"/>
    <x v="86"/>
    <x v="2"/>
    <x v="7"/>
  </r>
  <r>
    <x v="96"/>
    <x v="1"/>
    <n v="26893"/>
    <n v="243"/>
    <n v="181"/>
    <x v="2"/>
    <x v="4"/>
    <x v="87"/>
    <x v="2"/>
    <x v="4"/>
  </r>
  <r>
    <x v="97"/>
    <x v="5"/>
    <n v="99909"/>
    <n v="472"/>
    <n v="153"/>
    <x v="5"/>
    <x v="1"/>
    <x v="88"/>
    <x v="0"/>
    <x v="1"/>
  </r>
  <r>
    <x v="98"/>
    <x v="0"/>
    <n v="67333"/>
    <n v="168"/>
    <n v="181"/>
    <x v="5"/>
    <x v="0"/>
    <x v="89"/>
    <x v="1"/>
    <x v="0"/>
  </r>
  <r>
    <x v="99"/>
    <x v="0"/>
    <n v="23436"/>
    <n v="198"/>
    <n v="74"/>
    <x v="10"/>
    <x v="4"/>
    <x v="90"/>
    <x v="2"/>
    <x v="4"/>
  </r>
  <r>
    <x v="100"/>
    <x v="5"/>
    <n v="94290"/>
    <n v="495"/>
    <n v="145"/>
    <x v="12"/>
    <x v="9"/>
    <x v="91"/>
    <x v="0"/>
    <x v="9"/>
  </r>
  <r>
    <x v="101"/>
    <x v="0"/>
    <n v="96213"/>
    <n v="124"/>
    <n v="142"/>
    <x v="10"/>
    <x v="6"/>
    <x v="27"/>
    <x v="0"/>
    <x v="6"/>
  </r>
  <r>
    <x v="102"/>
    <x v="1"/>
    <n v="25895"/>
    <n v="478"/>
    <n v="110"/>
    <x v="4"/>
    <x v="1"/>
    <x v="92"/>
    <x v="2"/>
    <x v="1"/>
  </r>
  <r>
    <x v="103"/>
    <x v="6"/>
    <n v="39738"/>
    <n v="152"/>
    <n v="171"/>
    <x v="12"/>
    <x v="9"/>
    <x v="93"/>
    <x v="2"/>
    <x v="9"/>
  </r>
  <r>
    <x v="104"/>
    <x v="5"/>
    <n v="50746"/>
    <n v="250"/>
    <n v="100"/>
    <x v="4"/>
    <x v="7"/>
    <x v="94"/>
    <x v="1"/>
    <x v="7"/>
  </r>
  <r>
    <x v="105"/>
    <x v="2"/>
    <n v="69377"/>
    <n v="243"/>
    <n v="196"/>
    <x v="10"/>
    <x v="9"/>
    <x v="5"/>
    <x v="1"/>
    <x v="9"/>
  </r>
  <r>
    <x v="106"/>
    <x v="2"/>
    <n v="68404"/>
    <n v="156"/>
    <n v="70"/>
    <x v="4"/>
    <x v="2"/>
    <x v="42"/>
    <x v="1"/>
    <x v="2"/>
  </r>
  <r>
    <x v="107"/>
    <x v="4"/>
    <n v="74045"/>
    <n v="138"/>
    <n v="54"/>
    <x v="0"/>
    <x v="2"/>
    <x v="95"/>
    <x v="1"/>
    <x v="2"/>
  </r>
  <r>
    <x v="108"/>
    <x v="0"/>
    <n v="59790"/>
    <n v="208"/>
    <n v="141"/>
    <x v="10"/>
    <x v="10"/>
    <x v="89"/>
    <x v="1"/>
    <x v="10"/>
  </r>
  <r>
    <x v="109"/>
    <x v="2"/>
    <n v="25600"/>
    <n v="280"/>
    <n v="110"/>
    <x v="12"/>
    <x v="5"/>
    <x v="96"/>
    <x v="2"/>
    <x v="5"/>
  </r>
  <r>
    <x v="110"/>
    <x v="4"/>
    <n v="60764"/>
    <n v="141"/>
    <n v="71"/>
    <x v="8"/>
    <x v="8"/>
    <x v="97"/>
    <x v="1"/>
    <x v="8"/>
  </r>
  <r>
    <x v="111"/>
    <x v="6"/>
    <n v="94543"/>
    <n v="285"/>
    <n v="198"/>
    <x v="10"/>
    <x v="8"/>
    <x v="98"/>
    <x v="0"/>
    <x v="8"/>
  </r>
  <r>
    <x v="112"/>
    <x v="1"/>
    <n v="65714"/>
    <n v="497"/>
    <n v="119"/>
    <x v="9"/>
    <x v="1"/>
    <x v="99"/>
    <x v="1"/>
    <x v="1"/>
  </r>
  <r>
    <x v="113"/>
    <x v="1"/>
    <n v="76835"/>
    <n v="322"/>
    <n v="50"/>
    <x v="3"/>
    <x v="7"/>
    <x v="100"/>
    <x v="1"/>
    <x v="7"/>
  </r>
  <r>
    <x v="114"/>
    <x v="1"/>
    <n v="93744"/>
    <n v="221"/>
    <n v="182"/>
    <x v="7"/>
    <x v="11"/>
    <x v="101"/>
    <x v="0"/>
    <x v="11"/>
  </r>
  <r>
    <x v="115"/>
    <x v="2"/>
    <n v="76491"/>
    <n v="232"/>
    <n v="61"/>
    <x v="7"/>
    <x v="10"/>
    <x v="102"/>
    <x v="1"/>
    <x v="10"/>
  </r>
  <r>
    <x v="116"/>
    <x v="6"/>
    <n v="38589"/>
    <n v="262"/>
    <n v="139"/>
    <x v="12"/>
    <x v="2"/>
    <x v="103"/>
    <x v="2"/>
    <x v="2"/>
  </r>
  <r>
    <x v="117"/>
    <x v="2"/>
    <n v="63484"/>
    <n v="314"/>
    <n v="95"/>
    <x v="12"/>
    <x v="1"/>
    <x v="104"/>
    <x v="1"/>
    <x v="1"/>
  </r>
  <r>
    <x v="118"/>
    <x v="0"/>
    <n v="56212"/>
    <n v="320"/>
    <n v="83"/>
    <x v="11"/>
    <x v="11"/>
    <x v="101"/>
    <x v="1"/>
    <x v="11"/>
  </r>
  <r>
    <x v="119"/>
    <x v="2"/>
    <n v="63525"/>
    <n v="334"/>
    <n v="127"/>
    <x v="3"/>
    <x v="8"/>
    <x v="105"/>
    <x v="1"/>
    <x v="8"/>
  </r>
  <r>
    <x v="120"/>
    <x v="6"/>
    <n v="67202"/>
    <n v="430"/>
    <n v="94"/>
    <x v="3"/>
    <x v="5"/>
    <x v="106"/>
    <x v="1"/>
    <x v="5"/>
  </r>
  <r>
    <x v="121"/>
    <x v="6"/>
    <n v="52635"/>
    <n v="245"/>
    <n v="122"/>
    <x v="0"/>
    <x v="9"/>
    <x v="107"/>
    <x v="1"/>
    <x v="9"/>
  </r>
  <r>
    <x v="122"/>
    <x v="0"/>
    <n v="83208"/>
    <n v="338"/>
    <n v="75"/>
    <x v="12"/>
    <x v="2"/>
    <x v="108"/>
    <x v="0"/>
    <x v="2"/>
  </r>
  <r>
    <x v="123"/>
    <x v="6"/>
    <n v="53828"/>
    <n v="175"/>
    <n v="96"/>
    <x v="3"/>
    <x v="1"/>
    <x v="109"/>
    <x v="1"/>
    <x v="1"/>
  </r>
  <r>
    <x v="124"/>
    <x v="6"/>
    <n v="38711"/>
    <n v="108"/>
    <n v="170"/>
    <x v="11"/>
    <x v="4"/>
    <x v="110"/>
    <x v="2"/>
    <x v="4"/>
  </r>
  <r>
    <x v="125"/>
    <x v="1"/>
    <n v="23420"/>
    <n v="173"/>
    <n v="105"/>
    <x v="4"/>
    <x v="11"/>
    <x v="110"/>
    <x v="2"/>
    <x v="11"/>
  </r>
  <r>
    <x v="126"/>
    <x v="0"/>
    <n v="20301"/>
    <n v="500"/>
    <n v="143"/>
    <x v="5"/>
    <x v="9"/>
    <x v="111"/>
    <x v="2"/>
    <x v="9"/>
  </r>
  <r>
    <x v="127"/>
    <x v="3"/>
    <n v="65236"/>
    <n v="352"/>
    <n v="156"/>
    <x v="5"/>
    <x v="2"/>
    <x v="112"/>
    <x v="1"/>
    <x v="2"/>
  </r>
  <r>
    <x v="128"/>
    <x v="3"/>
    <n v="86235"/>
    <n v="329"/>
    <n v="112"/>
    <x v="4"/>
    <x v="8"/>
    <x v="113"/>
    <x v="0"/>
    <x v="8"/>
  </r>
  <r>
    <x v="129"/>
    <x v="6"/>
    <n v="74240"/>
    <n v="106"/>
    <n v="97"/>
    <x v="6"/>
    <x v="3"/>
    <x v="114"/>
    <x v="1"/>
    <x v="3"/>
  </r>
  <r>
    <x v="130"/>
    <x v="3"/>
    <n v="85726"/>
    <n v="273"/>
    <n v="110"/>
    <x v="11"/>
    <x v="7"/>
    <x v="115"/>
    <x v="0"/>
    <x v="7"/>
  </r>
  <r>
    <x v="131"/>
    <x v="3"/>
    <n v="30492"/>
    <n v="240"/>
    <n v="130"/>
    <x v="3"/>
    <x v="11"/>
    <x v="116"/>
    <x v="2"/>
    <x v="11"/>
  </r>
  <r>
    <x v="132"/>
    <x v="6"/>
    <n v="26102"/>
    <n v="267"/>
    <n v="75"/>
    <x v="8"/>
    <x v="8"/>
    <x v="19"/>
    <x v="2"/>
    <x v="8"/>
  </r>
  <r>
    <x v="133"/>
    <x v="3"/>
    <n v="70336"/>
    <n v="269"/>
    <n v="85"/>
    <x v="11"/>
    <x v="2"/>
    <x v="15"/>
    <x v="1"/>
    <x v="2"/>
  </r>
  <r>
    <x v="134"/>
    <x v="2"/>
    <n v="46641"/>
    <n v="492"/>
    <n v="50"/>
    <x v="10"/>
    <x v="11"/>
    <x v="117"/>
    <x v="1"/>
    <x v="11"/>
  </r>
  <r>
    <x v="135"/>
    <x v="4"/>
    <n v="54584"/>
    <n v="382"/>
    <n v="57"/>
    <x v="4"/>
    <x v="10"/>
    <x v="5"/>
    <x v="1"/>
    <x v="10"/>
  </r>
  <r>
    <x v="136"/>
    <x v="0"/>
    <n v="52745"/>
    <n v="221"/>
    <n v="162"/>
    <x v="9"/>
    <x v="9"/>
    <x v="115"/>
    <x v="1"/>
    <x v="9"/>
  </r>
  <r>
    <x v="137"/>
    <x v="4"/>
    <n v="43093"/>
    <n v="293"/>
    <n v="148"/>
    <x v="1"/>
    <x v="2"/>
    <x v="113"/>
    <x v="1"/>
    <x v="2"/>
  </r>
  <r>
    <x v="138"/>
    <x v="6"/>
    <n v="86105"/>
    <n v="104"/>
    <n v="96"/>
    <x v="2"/>
    <x v="10"/>
    <x v="118"/>
    <x v="0"/>
    <x v="10"/>
  </r>
  <r>
    <x v="139"/>
    <x v="1"/>
    <n v="71885"/>
    <n v="128"/>
    <n v="176"/>
    <x v="4"/>
    <x v="6"/>
    <x v="119"/>
    <x v="1"/>
    <x v="6"/>
  </r>
  <r>
    <x v="140"/>
    <x v="0"/>
    <n v="56631"/>
    <n v="264"/>
    <n v="105"/>
    <x v="8"/>
    <x v="1"/>
    <x v="120"/>
    <x v="1"/>
    <x v="1"/>
  </r>
  <r>
    <x v="141"/>
    <x v="6"/>
    <n v="92991"/>
    <n v="438"/>
    <n v="63"/>
    <x v="3"/>
    <x v="3"/>
    <x v="40"/>
    <x v="0"/>
    <x v="3"/>
  </r>
  <r>
    <x v="142"/>
    <x v="1"/>
    <n v="24014"/>
    <n v="235"/>
    <n v="77"/>
    <x v="8"/>
    <x v="9"/>
    <x v="121"/>
    <x v="2"/>
    <x v="9"/>
  </r>
  <r>
    <x v="143"/>
    <x v="4"/>
    <n v="31093"/>
    <n v="464"/>
    <n v="127"/>
    <x v="8"/>
    <x v="11"/>
    <x v="122"/>
    <x v="2"/>
    <x v="11"/>
  </r>
  <r>
    <x v="144"/>
    <x v="6"/>
    <n v="38070"/>
    <n v="420"/>
    <n v="179"/>
    <x v="12"/>
    <x v="7"/>
    <x v="47"/>
    <x v="2"/>
    <x v="7"/>
  </r>
  <r>
    <x v="145"/>
    <x v="0"/>
    <n v="55777"/>
    <n v="441"/>
    <n v="158"/>
    <x v="12"/>
    <x v="8"/>
    <x v="47"/>
    <x v="1"/>
    <x v="8"/>
  </r>
  <r>
    <x v="146"/>
    <x v="0"/>
    <n v="76958"/>
    <n v="244"/>
    <n v="63"/>
    <x v="0"/>
    <x v="4"/>
    <x v="123"/>
    <x v="1"/>
    <x v="4"/>
  </r>
  <r>
    <x v="147"/>
    <x v="5"/>
    <n v="30729"/>
    <n v="426"/>
    <n v="105"/>
    <x v="4"/>
    <x v="8"/>
    <x v="124"/>
    <x v="2"/>
    <x v="8"/>
  </r>
  <r>
    <x v="148"/>
    <x v="2"/>
    <n v="65017"/>
    <n v="316"/>
    <n v="164"/>
    <x v="0"/>
    <x v="11"/>
    <x v="125"/>
    <x v="1"/>
    <x v="11"/>
  </r>
  <r>
    <x v="149"/>
    <x v="3"/>
    <n v="86320"/>
    <n v="400"/>
    <n v="56"/>
    <x v="4"/>
    <x v="3"/>
    <x v="126"/>
    <x v="0"/>
    <x v="3"/>
  </r>
  <r>
    <x v="150"/>
    <x v="1"/>
    <n v="47751"/>
    <n v="231"/>
    <n v="52"/>
    <x v="11"/>
    <x v="8"/>
    <x v="57"/>
    <x v="1"/>
    <x v="8"/>
  </r>
  <r>
    <x v="151"/>
    <x v="5"/>
    <n v="98069"/>
    <n v="391"/>
    <n v="160"/>
    <x v="2"/>
    <x v="1"/>
    <x v="127"/>
    <x v="0"/>
    <x v="1"/>
  </r>
  <r>
    <x v="152"/>
    <x v="3"/>
    <n v="74748"/>
    <n v="169"/>
    <n v="200"/>
    <x v="8"/>
    <x v="3"/>
    <x v="120"/>
    <x v="1"/>
    <x v="3"/>
  </r>
  <r>
    <x v="153"/>
    <x v="3"/>
    <n v="25801"/>
    <n v="351"/>
    <n v="156"/>
    <x v="11"/>
    <x v="2"/>
    <x v="78"/>
    <x v="2"/>
    <x v="2"/>
  </r>
  <r>
    <x v="154"/>
    <x v="6"/>
    <n v="39190"/>
    <n v="374"/>
    <n v="67"/>
    <x v="1"/>
    <x v="10"/>
    <x v="113"/>
    <x v="2"/>
    <x v="10"/>
  </r>
  <r>
    <x v="155"/>
    <x v="3"/>
    <n v="69689"/>
    <n v="463"/>
    <n v="87"/>
    <x v="5"/>
    <x v="4"/>
    <x v="128"/>
    <x v="1"/>
    <x v="4"/>
  </r>
  <r>
    <x v="156"/>
    <x v="2"/>
    <n v="70993"/>
    <n v="281"/>
    <n v="164"/>
    <x v="7"/>
    <x v="0"/>
    <x v="46"/>
    <x v="1"/>
    <x v="0"/>
  </r>
  <r>
    <x v="157"/>
    <x v="0"/>
    <n v="49592"/>
    <n v="266"/>
    <n v="64"/>
    <x v="10"/>
    <x v="11"/>
    <x v="129"/>
    <x v="1"/>
    <x v="11"/>
  </r>
  <r>
    <x v="158"/>
    <x v="5"/>
    <n v="30647"/>
    <n v="190"/>
    <n v="168"/>
    <x v="4"/>
    <x v="5"/>
    <x v="130"/>
    <x v="2"/>
    <x v="5"/>
  </r>
  <r>
    <x v="159"/>
    <x v="3"/>
    <n v="28716"/>
    <n v="301"/>
    <n v="77"/>
    <x v="1"/>
    <x v="0"/>
    <x v="131"/>
    <x v="2"/>
    <x v="0"/>
  </r>
  <r>
    <x v="160"/>
    <x v="6"/>
    <n v="90316"/>
    <n v="445"/>
    <n v="88"/>
    <x v="5"/>
    <x v="8"/>
    <x v="21"/>
    <x v="0"/>
    <x v="8"/>
  </r>
  <r>
    <x v="161"/>
    <x v="2"/>
    <n v="22368"/>
    <n v="118"/>
    <n v="66"/>
    <x v="3"/>
    <x v="11"/>
    <x v="132"/>
    <x v="2"/>
    <x v="11"/>
  </r>
  <r>
    <x v="162"/>
    <x v="4"/>
    <n v="97575"/>
    <n v="138"/>
    <n v="135"/>
    <x v="6"/>
    <x v="10"/>
    <x v="133"/>
    <x v="0"/>
    <x v="10"/>
  </r>
  <r>
    <x v="163"/>
    <x v="0"/>
    <n v="26655"/>
    <n v="225"/>
    <n v="175"/>
    <x v="2"/>
    <x v="6"/>
    <x v="134"/>
    <x v="2"/>
    <x v="6"/>
  </r>
  <r>
    <x v="164"/>
    <x v="0"/>
    <n v="90031"/>
    <n v="272"/>
    <n v="93"/>
    <x v="0"/>
    <x v="10"/>
    <x v="135"/>
    <x v="0"/>
    <x v="10"/>
  </r>
  <r>
    <x v="165"/>
    <x v="5"/>
    <n v="96429"/>
    <n v="240"/>
    <n v="74"/>
    <x v="0"/>
    <x v="5"/>
    <x v="136"/>
    <x v="0"/>
    <x v="5"/>
  </r>
  <r>
    <x v="166"/>
    <x v="0"/>
    <n v="75766"/>
    <n v="341"/>
    <n v="194"/>
    <x v="11"/>
    <x v="4"/>
    <x v="137"/>
    <x v="1"/>
    <x v="4"/>
  </r>
  <r>
    <x v="167"/>
    <x v="3"/>
    <n v="33403"/>
    <n v="319"/>
    <n v="62"/>
    <x v="12"/>
    <x v="10"/>
    <x v="138"/>
    <x v="2"/>
    <x v="10"/>
  </r>
  <r>
    <x v="168"/>
    <x v="6"/>
    <n v="52097"/>
    <n v="225"/>
    <n v="74"/>
    <x v="5"/>
    <x v="7"/>
    <x v="139"/>
    <x v="1"/>
    <x v="7"/>
  </r>
  <r>
    <x v="169"/>
    <x v="0"/>
    <n v="98657"/>
    <n v="157"/>
    <n v="117"/>
    <x v="6"/>
    <x v="6"/>
    <x v="140"/>
    <x v="0"/>
    <x v="6"/>
  </r>
  <r>
    <x v="170"/>
    <x v="0"/>
    <n v="30966"/>
    <n v="247"/>
    <n v="187"/>
    <x v="1"/>
    <x v="0"/>
    <x v="141"/>
    <x v="2"/>
    <x v="0"/>
  </r>
  <r>
    <x v="171"/>
    <x v="4"/>
    <n v="72921"/>
    <n v="416"/>
    <n v="116"/>
    <x v="2"/>
    <x v="2"/>
    <x v="142"/>
    <x v="1"/>
    <x v="2"/>
  </r>
  <r>
    <x v="172"/>
    <x v="4"/>
    <n v="69726"/>
    <n v="482"/>
    <n v="158"/>
    <x v="5"/>
    <x v="1"/>
    <x v="91"/>
    <x v="1"/>
    <x v="1"/>
  </r>
  <r>
    <x v="173"/>
    <x v="1"/>
    <n v="70300"/>
    <n v="460"/>
    <n v="195"/>
    <x v="6"/>
    <x v="7"/>
    <x v="143"/>
    <x v="1"/>
    <x v="7"/>
  </r>
  <r>
    <x v="174"/>
    <x v="2"/>
    <n v="42677"/>
    <n v="100"/>
    <n v="160"/>
    <x v="7"/>
    <x v="6"/>
    <x v="144"/>
    <x v="1"/>
    <x v="6"/>
  </r>
  <r>
    <x v="175"/>
    <x v="3"/>
    <n v="75609"/>
    <n v="486"/>
    <n v="160"/>
    <x v="4"/>
    <x v="2"/>
    <x v="145"/>
    <x v="1"/>
    <x v="2"/>
  </r>
  <r>
    <x v="176"/>
    <x v="0"/>
    <n v="76661"/>
    <n v="447"/>
    <n v="83"/>
    <x v="0"/>
    <x v="2"/>
    <x v="146"/>
    <x v="1"/>
    <x v="2"/>
  </r>
  <r>
    <x v="177"/>
    <x v="0"/>
    <n v="51024"/>
    <n v="289"/>
    <n v="160"/>
    <x v="1"/>
    <x v="11"/>
    <x v="147"/>
    <x v="1"/>
    <x v="11"/>
  </r>
  <r>
    <x v="178"/>
    <x v="6"/>
    <n v="90313"/>
    <n v="290"/>
    <n v="57"/>
    <x v="0"/>
    <x v="6"/>
    <x v="16"/>
    <x v="0"/>
    <x v="6"/>
  </r>
  <r>
    <x v="179"/>
    <x v="1"/>
    <n v="73006"/>
    <n v="468"/>
    <n v="162"/>
    <x v="1"/>
    <x v="4"/>
    <x v="148"/>
    <x v="1"/>
    <x v="4"/>
  </r>
  <r>
    <x v="180"/>
    <x v="2"/>
    <n v="35338"/>
    <n v="411"/>
    <n v="132"/>
    <x v="11"/>
    <x v="8"/>
    <x v="81"/>
    <x v="2"/>
    <x v="8"/>
  </r>
  <r>
    <x v="181"/>
    <x v="1"/>
    <n v="88027"/>
    <n v="216"/>
    <n v="91"/>
    <x v="12"/>
    <x v="5"/>
    <x v="123"/>
    <x v="0"/>
    <x v="5"/>
  </r>
  <r>
    <x v="182"/>
    <x v="5"/>
    <n v="39508"/>
    <n v="233"/>
    <n v="150"/>
    <x v="1"/>
    <x v="5"/>
    <x v="115"/>
    <x v="2"/>
    <x v="5"/>
  </r>
  <r>
    <x v="183"/>
    <x v="2"/>
    <n v="23051"/>
    <n v="157"/>
    <n v="55"/>
    <x v="0"/>
    <x v="0"/>
    <x v="97"/>
    <x v="2"/>
    <x v="0"/>
  </r>
  <r>
    <x v="184"/>
    <x v="0"/>
    <n v="68747"/>
    <n v="143"/>
    <n v="75"/>
    <x v="11"/>
    <x v="0"/>
    <x v="149"/>
    <x v="1"/>
    <x v="0"/>
  </r>
  <r>
    <x v="185"/>
    <x v="0"/>
    <n v="74021"/>
    <n v="272"/>
    <n v="113"/>
    <x v="1"/>
    <x v="5"/>
    <x v="150"/>
    <x v="1"/>
    <x v="5"/>
  </r>
  <r>
    <x v="186"/>
    <x v="2"/>
    <n v="86412"/>
    <n v="259"/>
    <n v="108"/>
    <x v="7"/>
    <x v="10"/>
    <x v="107"/>
    <x v="0"/>
    <x v="10"/>
  </r>
  <r>
    <x v="187"/>
    <x v="0"/>
    <n v="78335"/>
    <n v="272"/>
    <n v="158"/>
    <x v="12"/>
    <x v="4"/>
    <x v="151"/>
    <x v="1"/>
    <x v="4"/>
  </r>
  <r>
    <x v="188"/>
    <x v="3"/>
    <n v="76179"/>
    <n v="416"/>
    <n v="170"/>
    <x v="1"/>
    <x v="10"/>
    <x v="152"/>
    <x v="1"/>
    <x v="10"/>
  </r>
  <r>
    <x v="189"/>
    <x v="2"/>
    <n v="52093"/>
    <n v="402"/>
    <n v="82"/>
    <x v="11"/>
    <x v="10"/>
    <x v="153"/>
    <x v="1"/>
    <x v="10"/>
  </r>
  <r>
    <x v="190"/>
    <x v="1"/>
    <n v="89678"/>
    <n v="248"/>
    <n v="199"/>
    <x v="3"/>
    <x v="1"/>
    <x v="154"/>
    <x v="0"/>
    <x v="1"/>
  </r>
  <r>
    <x v="191"/>
    <x v="2"/>
    <n v="59734"/>
    <n v="179"/>
    <n v="70"/>
    <x v="5"/>
    <x v="9"/>
    <x v="155"/>
    <x v="1"/>
    <x v="9"/>
  </r>
  <r>
    <x v="192"/>
    <x v="0"/>
    <n v="92615"/>
    <n v="473"/>
    <n v="119"/>
    <x v="9"/>
    <x v="8"/>
    <x v="156"/>
    <x v="0"/>
    <x v="8"/>
  </r>
  <r>
    <x v="193"/>
    <x v="3"/>
    <n v="93523"/>
    <n v="312"/>
    <n v="161"/>
    <x v="6"/>
    <x v="1"/>
    <x v="33"/>
    <x v="0"/>
    <x v="1"/>
  </r>
  <r>
    <x v="194"/>
    <x v="3"/>
    <n v="37019"/>
    <n v="302"/>
    <n v="53"/>
    <x v="9"/>
    <x v="11"/>
    <x v="157"/>
    <x v="2"/>
    <x v="11"/>
  </r>
  <r>
    <x v="195"/>
    <x v="5"/>
    <n v="93847"/>
    <n v="351"/>
    <n v="143"/>
    <x v="3"/>
    <x v="9"/>
    <x v="158"/>
    <x v="0"/>
    <x v="9"/>
  </r>
  <r>
    <x v="196"/>
    <x v="1"/>
    <n v="99634"/>
    <n v="328"/>
    <n v="124"/>
    <x v="9"/>
    <x v="9"/>
    <x v="48"/>
    <x v="0"/>
    <x v="9"/>
  </r>
  <r>
    <x v="197"/>
    <x v="4"/>
    <n v="48251"/>
    <n v="263"/>
    <n v="111"/>
    <x v="3"/>
    <x v="6"/>
    <x v="12"/>
    <x v="1"/>
    <x v="6"/>
  </r>
  <r>
    <x v="198"/>
    <x v="4"/>
    <n v="45945"/>
    <n v="326"/>
    <n v="143"/>
    <x v="2"/>
    <x v="4"/>
    <x v="159"/>
    <x v="1"/>
    <x v="4"/>
  </r>
  <r>
    <x v="199"/>
    <x v="2"/>
    <n v="52217"/>
    <n v="246"/>
    <n v="144"/>
    <x v="3"/>
    <x v="4"/>
    <x v="96"/>
    <x v="1"/>
    <x v="4"/>
  </r>
  <r>
    <x v="200"/>
    <x v="5"/>
    <n v="28308"/>
    <n v="119"/>
    <n v="104"/>
    <x v="3"/>
    <x v="9"/>
    <x v="160"/>
    <x v="2"/>
    <x v="9"/>
  </r>
  <r>
    <x v="201"/>
    <x v="6"/>
    <n v="25949"/>
    <n v="146"/>
    <n v="186"/>
    <x v="8"/>
    <x v="10"/>
    <x v="51"/>
    <x v="2"/>
    <x v="10"/>
  </r>
  <r>
    <x v="202"/>
    <x v="2"/>
    <n v="71990"/>
    <n v="332"/>
    <n v="180"/>
    <x v="3"/>
    <x v="6"/>
    <x v="161"/>
    <x v="1"/>
    <x v="6"/>
  </r>
  <r>
    <x v="203"/>
    <x v="5"/>
    <n v="21150"/>
    <n v="404"/>
    <n v="80"/>
    <x v="7"/>
    <x v="8"/>
    <x v="153"/>
    <x v="2"/>
    <x v="8"/>
  </r>
  <r>
    <x v="204"/>
    <x v="1"/>
    <n v="94740"/>
    <n v="113"/>
    <n v="89"/>
    <x v="5"/>
    <x v="9"/>
    <x v="162"/>
    <x v="0"/>
    <x v="9"/>
  </r>
  <r>
    <x v="205"/>
    <x v="1"/>
    <n v="86617"/>
    <n v="242"/>
    <n v="85"/>
    <x v="4"/>
    <x v="7"/>
    <x v="163"/>
    <x v="0"/>
    <x v="7"/>
  </r>
  <r>
    <x v="206"/>
    <x v="1"/>
    <n v="36896"/>
    <n v="100"/>
    <n v="55"/>
    <x v="1"/>
    <x v="0"/>
    <x v="164"/>
    <x v="2"/>
    <x v="0"/>
  </r>
  <r>
    <x v="207"/>
    <x v="1"/>
    <n v="66175"/>
    <n v="472"/>
    <n v="115"/>
    <x v="6"/>
    <x v="0"/>
    <x v="165"/>
    <x v="1"/>
    <x v="0"/>
  </r>
  <r>
    <x v="208"/>
    <x v="1"/>
    <n v="27805"/>
    <n v="153"/>
    <n v="124"/>
    <x v="12"/>
    <x v="1"/>
    <x v="166"/>
    <x v="2"/>
    <x v="1"/>
  </r>
  <r>
    <x v="209"/>
    <x v="5"/>
    <n v="25237"/>
    <n v="473"/>
    <n v="53"/>
    <x v="5"/>
    <x v="11"/>
    <x v="167"/>
    <x v="2"/>
    <x v="11"/>
  </r>
  <r>
    <x v="210"/>
    <x v="5"/>
    <n v="40056"/>
    <n v="358"/>
    <n v="128"/>
    <x v="0"/>
    <x v="3"/>
    <x v="34"/>
    <x v="1"/>
    <x v="3"/>
  </r>
  <r>
    <x v="211"/>
    <x v="3"/>
    <n v="65543"/>
    <n v="243"/>
    <n v="183"/>
    <x v="4"/>
    <x v="3"/>
    <x v="168"/>
    <x v="1"/>
    <x v="3"/>
  </r>
  <r>
    <x v="212"/>
    <x v="4"/>
    <n v="76556"/>
    <n v="111"/>
    <n v="167"/>
    <x v="2"/>
    <x v="0"/>
    <x v="110"/>
    <x v="1"/>
    <x v="0"/>
  </r>
  <r>
    <x v="213"/>
    <x v="0"/>
    <n v="23343"/>
    <n v="429"/>
    <n v="162"/>
    <x v="2"/>
    <x v="2"/>
    <x v="122"/>
    <x v="2"/>
    <x v="2"/>
  </r>
  <r>
    <x v="214"/>
    <x v="1"/>
    <n v="33500"/>
    <n v="323"/>
    <n v="143"/>
    <x v="10"/>
    <x v="1"/>
    <x v="169"/>
    <x v="2"/>
    <x v="1"/>
  </r>
  <r>
    <x v="215"/>
    <x v="6"/>
    <n v="73222"/>
    <n v="371"/>
    <n v="111"/>
    <x v="3"/>
    <x v="3"/>
    <x v="170"/>
    <x v="1"/>
    <x v="3"/>
  </r>
  <r>
    <x v="216"/>
    <x v="0"/>
    <n v="49375"/>
    <n v="457"/>
    <n v="128"/>
    <x v="5"/>
    <x v="0"/>
    <x v="171"/>
    <x v="1"/>
    <x v="0"/>
  </r>
  <r>
    <x v="217"/>
    <x v="5"/>
    <n v="29662"/>
    <n v="255"/>
    <n v="185"/>
    <x v="11"/>
    <x v="11"/>
    <x v="172"/>
    <x v="2"/>
    <x v="11"/>
  </r>
  <r>
    <x v="218"/>
    <x v="6"/>
    <n v="36964"/>
    <n v="472"/>
    <n v="75"/>
    <x v="8"/>
    <x v="3"/>
    <x v="59"/>
    <x v="2"/>
    <x v="3"/>
  </r>
  <r>
    <x v="219"/>
    <x v="6"/>
    <n v="79638"/>
    <n v="107"/>
    <n v="93"/>
    <x v="9"/>
    <x v="10"/>
    <x v="118"/>
    <x v="1"/>
    <x v="10"/>
  </r>
  <r>
    <x v="220"/>
    <x v="6"/>
    <n v="93666"/>
    <n v="221"/>
    <n v="182"/>
    <x v="0"/>
    <x v="10"/>
    <x v="101"/>
    <x v="0"/>
    <x v="10"/>
  </r>
  <r>
    <x v="221"/>
    <x v="3"/>
    <n v="87215"/>
    <n v="447"/>
    <n v="119"/>
    <x v="2"/>
    <x v="4"/>
    <x v="24"/>
    <x v="0"/>
    <x v="4"/>
  </r>
  <r>
    <x v="222"/>
    <x v="5"/>
    <n v="89042"/>
    <n v="263"/>
    <n v="167"/>
    <x v="6"/>
    <x v="4"/>
    <x v="151"/>
    <x v="0"/>
    <x v="4"/>
  </r>
  <r>
    <x v="223"/>
    <x v="6"/>
    <n v="33284"/>
    <n v="189"/>
    <n v="117"/>
    <x v="2"/>
    <x v="8"/>
    <x v="173"/>
    <x v="2"/>
    <x v="8"/>
  </r>
  <r>
    <x v="224"/>
    <x v="1"/>
    <n v="92789"/>
    <n v="235"/>
    <n v="68"/>
    <x v="12"/>
    <x v="9"/>
    <x v="174"/>
    <x v="0"/>
    <x v="9"/>
  </r>
  <r>
    <x v="225"/>
    <x v="2"/>
    <n v="81389"/>
    <n v="285"/>
    <n v="69"/>
    <x v="1"/>
    <x v="7"/>
    <x v="15"/>
    <x v="0"/>
    <x v="7"/>
  </r>
  <r>
    <x v="226"/>
    <x v="6"/>
    <n v="29435"/>
    <n v="415"/>
    <n v="162"/>
    <x v="2"/>
    <x v="4"/>
    <x v="175"/>
    <x v="2"/>
    <x v="4"/>
  </r>
  <r>
    <x v="227"/>
    <x v="3"/>
    <n v="74340"/>
    <n v="277"/>
    <n v="189"/>
    <x v="12"/>
    <x v="3"/>
    <x v="169"/>
    <x v="1"/>
    <x v="3"/>
  </r>
  <r>
    <x v="228"/>
    <x v="0"/>
    <n v="64078"/>
    <n v="127"/>
    <n v="96"/>
    <x v="5"/>
    <x v="6"/>
    <x v="160"/>
    <x v="1"/>
    <x v="6"/>
  </r>
  <r>
    <x v="229"/>
    <x v="5"/>
    <n v="98832"/>
    <n v="319"/>
    <n v="50"/>
    <x v="5"/>
    <x v="0"/>
    <x v="120"/>
    <x v="0"/>
    <x v="0"/>
  </r>
  <r>
    <x v="230"/>
    <x v="3"/>
    <n v="71293"/>
    <n v="456"/>
    <n v="139"/>
    <x v="8"/>
    <x v="6"/>
    <x v="176"/>
    <x v="1"/>
    <x v="6"/>
  </r>
  <r>
    <x v="231"/>
    <x v="6"/>
    <n v="98781"/>
    <n v="140"/>
    <n v="191"/>
    <x v="10"/>
    <x v="11"/>
    <x v="177"/>
    <x v="0"/>
    <x v="11"/>
  </r>
  <r>
    <x v="232"/>
    <x v="5"/>
    <n v="80403"/>
    <n v="327"/>
    <n v="113"/>
    <x v="4"/>
    <x v="4"/>
    <x v="172"/>
    <x v="0"/>
    <x v="4"/>
  </r>
  <r>
    <x v="233"/>
    <x v="2"/>
    <n v="49124"/>
    <n v="291"/>
    <n v="87"/>
    <x v="2"/>
    <x v="7"/>
    <x v="131"/>
    <x v="1"/>
    <x v="7"/>
  </r>
  <r>
    <x v="234"/>
    <x v="6"/>
    <n v="63919"/>
    <n v="244"/>
    <n v="86"/>
    <x v="6"/>
    <x v="11"/>
    <x v="129"/>
    <x v="1"/>
    <x v="11"/>
  </r>
  <r>
    <x v="235"/>
    <x v="3"/>
    <n v="55247"/>
    <n v="300"/>
    <n v="175"/>
    <x v="2"/>
    <x v="2"/>
    <x v="31"/>
    <x v="1"/>
    <x v="2"/>
  </r>
  <r>
    <x v="236"/>
    <x v="4"/>
    <n v="82752"/>
    <n v="311"/>
    <n v="188"/>
    <x v="10"/>
    <x v="2"/>
    <x v="178"/>
    <x v="0"/>
    <x v="2"/>
  </r>
  <r>
    <x v="237"/>
    <x v="1"/>
    <n v="76573"/>
    <n v="319"/>
    <n v="149"/>
    <x v="6"/>
    <x v="6"/>
    <x v="179"/>
    <x v="1"/>
    <x v="6"/>
  </r>
  <r>
    <x v="238"/>
    <x v="0"/>
    <n v="79101"/>
    <n v="339"/>
    <n v="126"/>
    <x v="7"/>
    <x v="9"/>
    <x v="20"/>
    <x v="1"/>
    <x v="9"/>
  </r>
  <r>
    <x v="239"/>
    <x v="3"/>
    <n v="46646"/>
    <n v="496"/>
    <n v="52"/>
    <x v="3"/>
    <x v="1"/>
    <x v="180"/>
    <x v="1"/>
    <x v="1"/>
  </r>
  <r>
    <x v="240"/>
    <x v="5"/>
    <n v="43049"/>
    <n v="145"/>
    <n v="183"/>
    <x v="4"/>
    <x v="9"/>
    <x v="181"/>
    <x v="1"/>
    <x v="9"/>
  </r>
  <r>
    <x v="241"/>
    <x v="6"/>
    <n v="99605"/>
    <n v="134"/>
    <n v="59"/>
    <x v="7"/>
    <x v="3"/>
    <x v="182"/>
    <x v="0"/>
    <x v="3"/>
  </r>
  <r>
    <x v="242"/>
    <x v="1"/>
    <n v="88385"/>
    <n v="352"/>
    <n v="54"/>
    <x v="10"/>
    <x v="10"/>
    <x v="183"/>
    <x v="0"/>
    <x v="10"/>
  </r>
  <r>
    <x v="243"/>
    <x v="6"/>
    <n v="60158"/>
    <n v="489"/>
    <n v="200"/>
    <x v="2"/>
    <x v="8"/>
    <x v="184"/>
    <x v="1"/>
    <x v="8"/>
  </r>
  <r>
    <x v="244"/>
    <x v="5"/>
    <n v="85417"/>
    <n v="181"/>
    <n v="187"/>
    <x v="10"/>
    <x v="9"/>
    <x v="185"/>
    <x v="0"/>
    <x v="9"/>
  </r>
  <r>
    <x v="245"/>
    <x v="6"/>
    <n v="43289"/>
    <n v="470"/>
    <n v="179"/>
    <x v="10"/>
    <x v="8"/>
    <x v="186"/>
    <x v="1"/>
    <x v="8"/>
  </r>
  <r>
    <x v="246"/>
    <x v="4"/>
    <n v="29823"/>
    <n v="355"/>
    <n v="62"/>
    <x v="4"/>
    <x v="8"/>
    <x v="187"/>
    <x v="2"/>
    <x v="8"/>
  </r>
  <r>
    <x v="247"/>
    <x v="1"/>
    <n v="80160"/>
    <n v="296"/>
    <n v="179"/>
    <x v="7"/>
    <x v="7"/>
    <x v="31"/>
    <x v="0"/>
    <x v="7"/>
  </r>
  <r>
    <x v="248"/>
    <x v="1"/>
    <n v="61975"/>
    <n v="402"/>
    <n v="133"/>
    <x v="9"/>
    <x v="4"/>
    <x v="137"/>
    <x v="1"/>
    <x v="4"/>
  </r>
  <r>
    <x v="249"/>
    <x v="5"/>
    <n v="29540"/>
    <n v="109"/>
    <n v="114"/>
    <x v="2"/>
    <x v="7"/>
    <x v="160"/>
    <x v="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8:B31" firstHeaderRow="1" firstDataRow="1" firstDataCol="1"/>
  <pivotFields count="10">
    <pivotField showAll="0"/>
    <pivotField showAll="0">
      <items count="8">
        <item x="6"/>
        <item x="4"/>
        <item x="3"/>
        <item x="1"/>
        <item x="2"/>
        <item x="5"/>
        <item x="0"/>
        <item t="default"/>
      </items>
    </pivotField>
    <pivotField showAll="0"/>
    <pivotField showAll="0"/>
    <pivotField showAll="0"/>
    <pivotField showAll="0">
      <items count="14">
        <item x="2"/>
        <item x="9"/>
        <item x="7"/>
        <item x="12"/>
        <item x="0"/>
        <item x="5"/>
        <item x="6"/>
        <item x="4"/>
        <item x="1"/>
        <item x="11"/>
        <item x="3"/>
        <item x="8"/>
        <item x="10"/>
        <item t="default"/>
      </items>
    </pivotField>
    <pivotField showAll="0">
      <items count="13">
        <item x="4"/>
        <item x="1"/>
        <item x="0"/>
        <item x="5"/>
        <item x="11"/>
        <item x="2"/>
        <item x="7"/>
        <item x="6"/>
        <item x="9"/>
        <item x="8"/>
        <item x="10"/>
        <item x="3"/>
        <item t="default"/>
      </items>
    </pivotField>
    <pivotField dataField="1" showAll="0">
      <items count="189">
        <item x="164"/>
        <item x="26"/>
        <item x="132"/>
        <item x="95"/>
        <item x="182"/>
        <item x="1"/>
        <item x="22"/>
        <item x="118"/>
        <item x="162"/>
        <item x="114"/>
        <item x="0"/>
        <item x="97"/>
        <item x="149"/>
        <item x="160"/>
        <item x="42"/>
        <item x="74"/>
        <item x="67"/>
        <item x="14"/>
        <item x="155"/>
        <item x="61"/>
        <item x="76"/>
        <item x="144"/>
        <item x="32"/>
        <item x="27"/>
        <item x="79"/>
        <item x="37"/>
        <item x="109"/>
        <item x="90"/>
        <item x="133"/>
        <item x="140"/>
        <item x="166"/>
        <item x="110"/>
        <item x="57"/>
        <item x="23"/>
        <item x="35"/>
        <item x="102"/>
        <item x="38"/>
        <item x="139"/>
        <item x="174"/>
        <item x="119"/>
        <item x="173"/>
        <item x="123"/>
        <item x="53"/>
        <item x="9"/>
        <item x="121"/>
        <item x="136"/>
        <item x="84"/>
        <item x="93"/>
        <item x="52"/>
        <item x="163"/>
        <item x="181"/>
        <item x="129"/>
        <item x="177"/>
        <item x="51"/>
        <item x="19"/>
        <item x="39"/>
        <item x="16"/>
        <item x="89"/>
        <item x="94"/>
        <item x="11"/>
        <item x="15"/>
        <item x="157"/>
        <item x="130"/>
        <item x="75"/>
        <item x="68"/>
        <item x="135"/>
        <item x="107"/>
        <item x="185"/>
        <item x="120"/>
        <item x="116"/>
        <item x="100"/>
        <item x="7"/>
        <item x="12"/>
        <item x="54"/>
        <item x="56"/>
        <item x="131"/>
        <item x="41"/>
        <item x="138"/>
        <item x="115"/>
        <item x="150"/>
        <item x="96"/>
        <item x="134"/>
        <item x="103"/>
        <item x="55"/>
        <item x="101"/>
        <item x="183"/>
        <item x="104"/>
        <item x="60"/>
        <item x="108"/>
        <item x="43"/>
        <item x="36"/>
        <item x="187"/>
        <item x="73"/>
        <item x="49"/>
        <item x="87"/>
        <item x="168"/>
        <item x="151"/>
        <item x="141"/>
        <item x="44"/>
        <item x="5"/>
        <item x="172"/>
        <item x="113"/>
        <item x="63"/>
        <item x="46"/>
        <item x="154"/>
        <item x="147"/>
        <item x="45"/>
        <item x="48"/>
        <item x="126"/>
        <item x="105"/>
        <item x="20"/>
        <item x="169"/>
        <item x="179"/>
        <item x="159"/>
        <item x="33"/>
        <item x="31"/>
        <item x="50"/>
        <item x="62"/>
        <item x="125"/>
        <item x="170"/>
        <item x="98"/>
        <item x="153"/>
        <item x="65"/>
        <item x="34"/>
        <item x="3"/>
        <item x="158"/>
        <item x="58"/>
        <item x="178"/>
        <item x="40"/>
        <item x="66"/>
        <item x="28"/>
        <item x="82"/>
        <item x="78"/>
        <item x="112"/>
        <item x="70"/>
        <item x="161"/>
        <item x="4"/>
        <item x="17"/>
        <item x="86"/>
        <item x="106"/>
        <item x="167"/>
        <item x="80"/>
        <item x="146"/>
        <item x="124"/>
        <item x="142"/>
        <item x="21"/>
        <item x="137"/>
        <item x="2"/>
        <item x="117"/>
        <item x="81"/>
        <item x="30"/>
        <item x="59"/>
        <item x="180"/>
        <item x="128"/>
        <item x="127"/>
        <item x="72"/>
        <item x="71"/>
        <item x="24"/>
        <item x="18"/>
        <item x="175"/>
        <item x="171"/>
        <item x="152"/>
        <item x="165"/>
        <item x="92"/>
        <item x="122"/>
        <item x="156"/>
        <item x="176"/>
        <item x="77"/>
        <item x="47"/>
        <item x="13"/>
        <item x="64"/>
        <item x="99"/>
        <item x="29"/>
        <item x="88"/>
        <item x="83"/>
        <item x="10"/>
        <item x="148"/>
        <item x="85"/>
        <item x="8"/>
        <item x="91"/>
        <item x="111"/>
        <item x="145"/>
        <item x="25"/>
        <item x="186"/>
        <item x="6"/>
        <item x="69"/>
        <item x="143"/>
        <item x="184"/>
        <item t="default"/>
      </items>
    </pivotField>
    <pivotField showAll="0">
      <items count="4">
        <item x="0"/>
        <item x="2"/>
        <item x="1"/>
        <item t="default"/>
      </items>
    </pivotField>
    <pivotField axis="axisRow" numFmtId="14" showAll="0">
      <items count="13">
        <item x="4"/>
        <item x="1"/>
        <item x="0"/>
        <item x="5"/>
        <item x="11"/>
        <item x="2"/>
        <item x="7"/>
        <item x="6"/>
        <item x="9"/>
        <item x="8"/>
        <item x="10"/>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Total_Energy_Usag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G3:H14" firstHeaderRow="1" firstDataRow="1" firstDataCol="1"/>
  <pivotFields count="10">
    <pivotField axis="axisRow" showAll="0" measureFilter="1">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items count="8">
        <item x="6"/>
        <item x="4"/>
        <item x="3"/>
        <item x="1"/>
        <item x="2"/>
        <item x="5"/>
        <item x="0"/>
        <item t="default"/>
      </items>
    </pivotField>
    <pivotField showAll="0"/>
    <pivotField showAll="0"/>
    <pivotField showAll="0"/>
    <pivotField showAll="0">
      <items count="14">
        <item x="2"/>
        <item x="9"/>
        <item x="7"/>
        <item x="12"/>
        <item x="0"/>
        <item x="5"/>
        <item x="6"/>
        <item x="4"/>
        <item x="1"/>
        <item x="11"/>
        <item x="3"/>
        <item x="8"/>
        <item x="10"/>
        <item t="default"/>
      </items>
    </pivotField>
    <pivotField showAll="0">
      <items count="13">
        <item x="4"/>
        <item x="1"/>
        <item x="0"/>
        <item x="5"/>
        <item x="11"/>
        <item x="2"/>
        <item x="7"/>
        <item x="6"/>
        <item x="9"/>
        <item x="8"/>
        <item x="10"/>
        <item x="3"/>
        <item t="default"/>
      </items>
    </pivotField>
    <pivotField dataField="1" showAll="0">
      <items count="189">
        <item x="164"/>
        <item x="26"/>
        <item x="132"/>
        <item x="95"/>
        <item x="182"/>
        <item x="1"/>
        <item x="22"/>
        <item x="118"/>
        <item x="162"/>
        <item x="114"/>
        <item x="0"/>
        <item x="97"/>
        <item x="149"/>
        <item x="160"/>
        <item x="42"/>
        <item x="74"/>
        <item x="67"/>
        <item x="14"/>
        <item x="155"/>
        <item x="61"/>
        <item x="76"/>
        <item x="144"/>
        <item x="32"/>
        <item x="27"/>
        <item x="79"/>
        <item x="37"/>
        <item x="109"/>
        <item x="90"/>
        <item x="133"/>
        <item x="140"/>
        <item x="166"/>
        <item x="110"/>
        <item x="57"/>
        <item x="23"/>
        <item x="35"/>
        <item x="102"/>
        <item x="38"/>
        <item x="139"/>
        <item x="174"/>
        <item x="119"/>
        <item x="173"/>
        <item x="123"/>
        <item x="53"/>
        <item x="9"/>
        <item x="121"/>
        <item x="136"/>
        <item x="84"/>
        <item x="93"/>
        <item x="52"/>
        <item x="163"/>
        <item x="181"/>
        <item x="129"/>
        <item x="177"/>
        <item x="51"/>
        <item x="19"/>
        <item x="39"/>
        <item x="16"/>
        <item x="89"/>
        <item x="94"/>
        <item x="11"/>
        <item x="15"/>
        <item x="157"/>
        <item x="130"/>
        <item x="75"/>
        <item x="68"/>
        <item x="135"/>
        <item x="107"/>
        <item x="185"/>
        <item x="120"/>
        <item x="116"/>
        <item x="100"/>
        <item x="7"/>
        <item x="12"/>
        <item x="54"/>
        <item x="56"/>
        <item x="131"/>
        <item x="41"/>
        <item x="138"/>
        <item x="115"/>
        <item x="150"/>
        <item x="96"/>
        <item x="134"/>
        <item x="103"/>
        <item x="55"/>
        <item x="101"/>
        <item x="183"/>
        <item x="104"/>
        <item x="60"/>
        <item x="108"/>
        <item x="43"/>
        <item x="36"/>
        <item x="187"/>
        <item x="73"/>
        <item x="49"/>
        <item x="87"/>
        <item x="168"/>
        <item x="151"/>
        <item x="141"/>
        <item x="44"/>
        <item x="5"/>
        <item x="172"/>
        <item x="113"/>
        <item x="63"/>
        <item x="46"/>
        <item x="154"/>
        <item x="147"/>
        <item x="45"/>
        <item x="48"/>
        <item x="126"/>
        <item x="105"/>
        <item x="20"/>
        <item x="169"/>
        <item x="179"/>
        <item x="159"/>
        <item x="33"/>
        <item x="31"/>
        <item x="50"/>
        <item x="62"/>
        <item x="125"/>
        <item x="170"/>
        <item x="98"/>
        <item x="153"/>
        <item x="65"/>
        <item x="34"/>
        <item x="3"/>
        <item x="158"/>
        <item x="58"/>
        <item x="178"/>
        <item x="40"/>
        <item x="66"/>
        <item x="28"/>
        <item x="82"/>
        <item x="78"/>
        <item x="112"/>
        <item x="70"/>
        <item x="161"/>
        <item x="4"/>
        <item x="17"/>
        <item x="86"/>
        <item x="106"/>
        <item x="167"/>
        <item x="80"/>
        <item x="146"/>
        <item x="124"/>
        <item x="142"/>
        <item x="21"/>
        <item x="137"/>
        <item x="2"/>
        <item x="117"/>
        <item x="81"/>
        <item x="30"/>
        <item x="59"/>
        <item x="180"/>
        <item x="128"/>
        <item x="127"/>
        <item x="72"/>
        <item x="71"/>
        <item x="24"/>
        <item x="18"/>
        <item x="175"/>
        <item x="171"/>
        <item x="152"/>
        <item x="165"/>
        <item x="92"/>
        <item x="122"/>
        <item x="156"/>
        <item x="176"/>
        <item x="77"/>
        <item x="47"/>
        <item x="13"/>
        <item x="64"/>
        <item x="99"/>
        <item x="29"/>
        <item x="88"/>
        <item x="83"/>
        <item x="10"/>
        <item x="148"/>
        <item x="85"/>
        <item x="8"/>
        <item x="91"/>
        <item x="111"/>
        <item x="145"/>
        <item x="25"/>
        <item x="186"/>
        <item x="6"/>
        <item x="69"/>
        <item x="143"/>
        <item x="184"/>
        <item t="default"/>
      </items>
    </pivotField>
    <pivotField showAll="0">
      <items count="4">
        <item x="0"/>
        <item x="2"/>
        <item x="1"/>
        <item t="default"/>
      </items>
    </pivotField>
    <pivotField numFmtId="14" showAll="0"/>
  </pivotFields>
  <rowFields count="1">
    <field x="0"/>
  </rowFields>
  <rowItems count="11">
    <i>
      <x v="6"/>
    </i>
    <i>
      <x v="25"/>
    </i>
    <i>
      <x v="46"/>
    </i>
    <i>
      <x v="52"/>
    </i>
    <i>
      <x v="74"/>
    </i>
    <i>
      <x v="77"/>
    </i>
    <i>
      <x v="173"/>
    </i>
    <i>
      <x v="175"/>
    </i>
    <i>
      <x v="243"/>
    </i>
    <i>
      <x v="245"/>
    </i>
    <i t="grand">
      <x/>
    </i>
  </rowItems>
  <colItems count="1">
    <i/>
  </colItems>
  <dataFields count="1">
    <dataField name="Sum of Total_Energy_Usag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3:E7" firstHeaderRow="1" firstDataRow="1" firstDataCol="1"/>
  <pivotFields count="10">
    <pivotField showAll="0"/>
    <pivotField showAll="0">
      <items count="8">
        <item x="6"/>
        <item x="4"/>
        <item x="3"/>
        <item x="1"/>
        <item x="2"/>
        <item x="5"/>
        <item x="0"/>
        <item t="default"/>
      </items>
    </pivotField>
    <pivotField showAll="0"/>
    <pivotField showAll="0"/>
    <pivotField showAll="0"/>
    <pivotField showAll="0">
      <items count="14">
        <item x="2"/>
        <item x="9"/>
        <item x="7"/>
        <item x="12"/>
        <item x="0"/>
        <item x="5"/>
        <item x="6"/>
        <item x="4"/>
        <item x="1"/>
        <item x="11"/>
        <item x="3"/>
        <item x="8"/>
        <item x="10"/>
        <item t="default"/>
      </items>
    </pivotField>
    <pivotField showAll="0">
      <items count="13">
        <item x="4"/>
        <item x="1"/>
        <item x="0"/>
        <item x="5"/>
        <item x="11"/>
        <item x="2"/>
        <item x="7"/>
        <item x="6"/>
        <item x="9"/>
        <item x="8"/>
        <item x="10"/>
        <item x="3"/>
        <item t="default"/>
      </items>
    </pivotField>
    <pivotField dataField="1" showAll="0">
      <items count="189">
        <item x="164"/>
        <item x="26"/>
        <item x="132"/>
        <item x="95"/>
        <item x="182"/>
        <item x="1"/>
        <item x="22"/>
        <item x="118"/>
        <item x="162"/>
        <item x="114"/>
        <item x="0"/>
        <item x="97"/>
        <item x="149"/>
        <item x="160"/>
        <item x="42"/>
        <item x="74"/>
        <item x="67"/>
        <item x="14"/>
        <item x="155"/>
        <item x="61"/>
        <item x="76"/>
        <item x="144"/>
        <item x="32"/>
        <item x="27"/>
        <item x="79"/>
        <item x="37"/>
        <item x="109"/>
        <item x="90"/>
        <item x="133"/>
        <item x="140"/>
        <item x="166"/>
        <item x="110"/>
        <item x="57"/>
        <item x="23"/>
        <item x="35"/>
        <item x="102"/>
        <item x="38"/>
        <item x="139"/>
        <item x="174"/>
        <item x="119"/>
        <item x="173"/>
        <item x="123"/>
        <item x="53"/>
        <item x="9"/>
        <item x="121"/>
        <item x="136"/>
        <item x="84"/>
        <item x="93"/>
        <item x="52"/>
        <item x="163"/>
        <item x="181"/>
        <item x="129"/>
        <item x="177"/>
        <item x="51"/>
        <item x="19"/>
        <item x="39"/>
        <item x="16"/>
        <item x="89"/>
        <item x="94"/>
        <item x="11"/>
        <item x="15"/>
        <item x="157"/>
        <item x="130"/>
        <item x="75"/>
        <item x="68"/>
        <item x="135"/>
        <item x="107"/>
        <item x="185"/>
        <item x="120"/>
        <item x="116"/>
        <item x="100"/>
        <item x="7"/>
        <item x="12"/>
        <item x="54"/>
        <item x="56"/>
        <item x="131"/>
        <item x="41"/>
        <item x="138"/>
        <item x="115"/>
        <item x="150"/>
        <item x="96"/>
        <item x="134"/>
        <item x="103"/>
        <item x="55"/>
        <item x="101"/>
        <item x="183"/>
        <item x="104"/>
        <item x="60"/>
        <item x="108"/>
        <item x="43"/>
        <item x="36"/>
        <item x="187"/>
        <item x="73"/>
        <item x="49"/>
        <item x="87"/>
        <item x="168"/>
        <item x="151"/>
        <item x="141"/>
        <item x="44"/>
        <item x="5"/>
        <item x="172"/>
        <item x="113"/>
        <item x="63"/>
        <item x="46"/>
        <item x="154"/>
        <item x="147"/>
        <item x="45"/>
        <item x="48"/>
        <item x="126"/>
        <item x="105"/>
        <item x="20"/>
        <item x="169"/>
        <item x="179"/>
        <item x="159"/>
        <item x="33"/>
        <item x="31"/>
        <item x="50"/>
        <item x="62"/>
        <item x="125"/>
        <item x="170"/>
        <item x="98"/>
        <item x="153"/>
        <item x="65"/>
        <item x="34"/>
        <item x="3"/>
        <item x="158"/>
        <item x="58"/>
        <item x="178"/>
        <item x="40"/>
        <item x="66"/>
        <item x="28"/>
        <item x="82"/>
        <item x="78"/>
        <item x="112"/>
        <item x="70"/>
        <item x="161"/>
        <item x="4"/>
        <item x="17"/>
        <item x="86"/>
        <item x="106"/>
        <item x="167"/>
        <item x="80"/>
        <item x="146"/>
        <item x="124"/>
        <item x="142"/>
        <item x="21"/>
        <item x="137"/>
        <item x="2"/>
        <item x="117"/>
        <item x="81"/>
        <item x="30"/>
        <item x="59"/>
        <item x="180"/>
        <item x="128"/>
        <item x="127"/>
        <item x="72"/>
        <item x="71"/>
        <item x="24"/>
        <item x="18"/>
        <item x="175"/>
        <item x="171"/>
        <item x="152"/>
        <item x="165"/>
        <item x="92"/>
        <item x="122"/>
        <item x="156"/>
        <item x="176"/>
        <item x="77"/>
        <item x="47"/>
        <item x="13"/>
        <item x="64"/>
        <item x="99"/>
        <item x="29"/>
        <item x="88"/>
        <item x="83"/>
        <item x="10"/>
        <item x="148"/>
        <item x="85"/>
        <item x="8"/>
        <item x="91"/>
        <item x="111"/>
        <item x="145"/>
        <item x="25"/>
        <item x="186"/>
        <item x="6"/>
        <item x="69"/>
        <item x="143"/>
        <item x="184"/>
        <item t="default"/>
      </items>
    </pivotField>
    <pivotField axis="axisRow" showAll="0">
      <items count="4">
        <item x="0"/>
        <item x="2"/>
        <item x="1"/>
        <item t="default"/>
      </items>
    </pivotField>
    <pivotField numFmtId="14" showAll="0"/>
  </pivotFields>
  <rowFields count="1">
    <field x="8"/>
  </rowFields>
  <rowItems count="4">
    <i>
      <x/>
    </i>
    <i>
      <x v="1"/>
    </i>
    <i>
      <x v="2"/>
    </i>
    <i t="grand">
      <x/>
    </i>
  </rowItems>
  <colItems count="1">
    <i/>
  </colItems>
  <dataFields count="1">
    <dataField name="Sum of Total_Energy_Usage" fld="7"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1" firstHeaderRow="1" firstDataRow="1" firstDataCol="1"/>
  <pivotFields count="10">
    <pivotField showAll="0"/>
    <pivotField axis="axisRow" showAll="0">
      <items count="8">
        <item x="6"/>
        <item x="4"/>
        <item x="3"/>
        <item x="1"/>
        <item x="2"/>
        <item x="5"/>
        <item x="0"/>
        <item t="default"/>
      </items>
    </pivotField>
    <pivotField showAll="0"/>
    <pivotField showAll="0"/>
    <pivotField showAll="0"/>
    <pivotField showAll="0">
      <items count="14">
        <item x="2"/>
        <item x="9"/>
        <item x="7"/>
        <item x="12"/>
        <item x="0"/>
        <item x="5"/>
        <item x="6"/>
        <item x="4"/>
        <item x="1"/>
        <item x="11"/>
        <item x="3"/>
        <item x="8"/>
        <item x="10"/>
        <item t="default"/>
      </items>
    </pivotField>
    <pivotField showAll="0">
      <items count="13">
        <item x="4"/>
        <item x="1"/>
        <item x="0"/>
        <item x="5"/>
        <item x="11"/>
        <item x="2"/>
        <item x="7"/>
        <item x="6"/>
        <item x="9"/>
        <item x="8"/>
        <item x="10"/>
        <item x="3"/>
        <item t="default"/>
      </items>
    </pivotField>
    <pivotField dataField="1" showAll="0">
      <items count="189">
        <item x="164"/>
        <item x="26"/>
        <item x="132"/>
        <item x="95"/>
        <item x="182"/>
        <item x="1"/>
        <item x="22"/>
        <item x="118"/>
        <item x="162"/>
        <item x="114"/>
        <item x="0"/>
        <item x="97"/>
        <item x="149"/>
        <item x="160"/>
        <item x="42"/>
        <item x="74"/>
        <item x="67"/>
        <item x="14"/>
        <item x="155"/>
        <item x="61"/>
        <item x="76"/>
        <item x="144"/>
        <item x="32"/>
        <item x="27"/>
        <item x="79"/>
        <item x="37"/>
        <item x="109"/>
        <item x="90"/>
        <item x="133"/>
        <item x="140"/>
        <item x="166"/>
        <item x="110"/>
        <item x="57"/>
        <item x="23"/>
        <item x="35"/>
        <item x="102"/>
        <item x="38"/>
        <item x="139"/>
        <item x="174"/>
        <item x="119"/>
        <item x="173"/>
        <item x="123"/>
        <item x="53"/>
        <item x="9"/>
        <item x="121"/>
        <item x="136"/>
        <item x="84"/>
        <item x="93"/>
        <item x="52"/>
        <item x="163"/>
        <item x="181"/>
        <item x="129"/>
        <item x="177"/>
        <item x="51"/>
        <item x="19"/>
        <item x="39"/>
        <item x="16"/>
        <item x="89"/>
        <item x="94"/>
        <item x="11"/>
        <item x="15"/>
        <item x="157"/>
        <item x="130"/>
        <item x="75"/>
        <item x="68"/>
        <item x="135"/>
        <item x="107"/>
        <item x="185"/>
        <item x="120"/>
        <item x="116"/>
        <item x="100"/>
        <item x="7"/>
        <item x="12"/>
        <item x="54"/>
        <item x="56"/>
        <item x="131"/>
        <item x="41"/>
        <item x="138"/>
        <item x="115"/>
        <item x="150"/>
        <item x="96"/>
        <item x="134"/>
        <item x="103"/>
        <item x="55"/>
        <item x="101"/>
        <item x="183"/>
        <item x="104"/>
        <item x="60"/>
        <item x="108"/>
        <item x="43"/>
        <item x="36"/>
        <item x="187"/>
        <item x="73"/>
        <item x="49"/>
        <item x="87"/>
        <item x="168"/>
        <item x="151"/>
        <item x="141"/>
        <item x="44"/>
        <item x="5"/>
        <item x="172"/>
        <item x="113"/>
        <item x="63"/>
        <item x="46"/>
        <item x="154"/>
        <item x="147"/>
        <item x="45"/>
        <item x="48"/>
        <item x="126"/>
        <item x="105"/>
        <item x="20"/>
        <item x="169"/>
        <item x="179"/>
        <item x="159"/>
        <item x="33"/>
        <item x="31"/>
        <item x="50"/>
        <item x="62"/>
        <item x="125"/>
        <item x="170"/>
        <item x="98"/>
        <item x="153"/>
        <item x="65"/>
        <item x="34"/>
        <item x="3"/>
        <item x="158"/>
        <item x="58"/>
        <item x="178"/>
        <item x="40"/>
        <item x="66"/>
        <item x="28"/>
        <item x="82"/>
        <item x="78"/>
        <item x="112"/>
        <item x="70"/>
        <item x="161"/>
        <item x="4"/>
        <item x="17"/>
        <item x="86"/>
        <item x="106"/>
        <item x="167"/>
        <item x="80"/>
        <item x="146"/>
        <item x="124"/>
        <item x="142"/>
        <item x="21"/>
        <item x="137"/>
        <item x="2"/>
        <item x="117"/>
        <item x="81"/>
        <item x="30"/>
        <item x="59"/>
        <item x="180"/>
        <item x="128"/>
        <item x="127"/>
        <item x="72"/>
        <item x="71"/>
        <item x="24"/>
        <item x="18"/>
        <item x="175"/>
        <item x="171"/>
        <item x="152"/>
        <item x="165"/>
        <item x="92"/>
        <item x="122"/>
        <item x="156"/>
        <item x="176"/>
        <item x="77"/>
        <item x="47"/>
        <item x="13"/>
        <item x="64"/>
        <item x="99"/>
        <item x="29"/>
        <item x="88"/>
        <item x="83"/>
        <item x="10"/>
        <item x="148"/>
        <item x="85"/>
        <item x="8"/>
        <item x="91"/>
        <item x="111"/>
        <item x="145"/>
        <item x="25"/>
        <item x="186"/>
        <item x="6"/>
        <item x="69"/>
        <item x="143"/>
        <item x="184"/>
        <item t="default"/>
      </items>
    </pivotField>
    <pivotField showAll="0"/>
    <pivotField numFmtId="14" showAll="0"/>
  </pivotFields>
  <rowFields count="1">
    <field x="1"/>
  </rowFields>
  <rowItems count="8">
    <i>
      <x/>
    </i>
    <i>
      <x v="1"/>
    </i>
    <i>
      <x v="2"/>
    </i>
    <i>
      <x v="3"/>
    </i>
    <i>
      <x v="4"/>
    </i>
    <i>
      <x v="5"/>
    </i>
    <i>
      <x v="6"/>
    </i>
    <i t="grand">
      <x/>
    </i>
  </rowItems>
  <colItems count="1">
    <i/>
  </colItems>
  <dataFields count="1">
    <dataField name="Sum of Total_Energy_Usag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 tabId="3" name="PivotTable1"/>
    <pivotTable tabId="3" name="PivotTable3"/>
    <pivotTable tabId="3" name="PivotTable4"/>
  </pivotTables>
  <data>
    <tabular pivotCacheId="1">
      <items count="12">
        <i x="4" s="1"/>
        <i x="1" s="1"/>
        <i x="0" s="1"/>
        <i x="5" s="1"/>
        <i x="11" s="1"/>
        <i x="2" s="1"/>
        <i x="7" s="1"/>
        <i x="6" s="1"/>
        <i x="9" s="1"/>
        <i x="8" s="1"/>
        <i x="1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ppliances_Count" sourceName="Appliances_Count">
  <pivotTables>
    <pivotTable tabId="3" name="PivotTable2"/>
    <pivotTable tabId="3" name="PivotTable1"/>
    <pivotTable tabId="3" name="PivotTable3"/>
    <pivotTable tabId="3" name="PivotTable4"/>
  </pivotTables>
  <data>
    <tabular pivotCacheId="1">
      <items count="13">
        <i x="2" s="1"/>
        <i x="9" s="1"/>
        <i x="7" s="1"/>
        <i x="12" s="1"/>
        <i x="0" s="1"/>
        <i x="5" s="1"/>
        <i x="6" s="1"/>
        <i x="4" s="1"/>
        <i x="1" s="1"/>
        <i x="11" s="1"/>
        <i x="3" s="1"/>
        <i x="8"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mily_Size" sourceName="Family_Size">
  <pivotTables>
    <pivotTable tabId="3" name="PivotTable2"/>
    <pivotTable tabId="3" name="PivotTable1"/>
    <pivotTable tabId="3" name="PivotTable3"/>
    <pivotTable tabId="3" name="PivotTable4"/>
  </pivotTables>
  <data>
    <tabular pivotCacheId="1">
      <items count="7">
        <i x="6" s="1"/>
        <i x="4" s="1"/>
        <i x="3" s="1"/>
        <i x="1" s="1"/>
        <i x="2"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Light6" rowHeight="234950"/>
  <slicer name="Appliances_Count" cache="Slicer_Appliances_Count" caption="Appliances_Count" startItem="6" style="SlicerStyleLight6" rowHeight="234950"/>
  <slicer name="Family_Size" cache="Slicer_Family_Size" caption="Family_Size" style="SlicerStyleLight6" rowHeight="234950"/>
</slicers>
</file>

<file path=xl/tables/table1.xml><?xml version="1.0" encoding="utf-8"?>
<table xmlns="http://schemas.openxmlformats.org/spreadsheetml/2006/main" id="1" name="Table1" displayName="Table1" ref="A1:J251" totalsRowShown="0">
  <autoFilter ref="A1:J251"/>
  <tableColumns count="10">
    <tableColumn id="1" name="Household_ID"/>
    <tableColumn id="2" name="Family_Size"/>
    <tableColumn id="3" name="Monthly_Income"/>
    <tableColumn id="4" name="Electricity_Usage (kWh)"/>
    <tableColumn id="5" name="Gas_Usage"/>
    <tableColumn id="6" name="Appliances_Count"/>
    <tableColumn id="7" name="Month"/>
    <tableColumn id="11" name="Total_Energy_Usage" dataDxfId="2">
      <calculatedColumnFormula>Table1[[#This Row],[Electricity_Usage (kWh)]]+Table1[[#This Row],[Gas_Usage]]</calculatedColumnFormula>
    </tableColumn>
    <tableColumn id="12" name="Income_Band2" dataDxfId="1">
      <calculatedColumnFormula>IF(Table1[[#This Row],[Monthly_Income]]&lt;40000,"Low",IF(Table1[[#This Row],[Monthly_Income]]&lt;80000,"Medium","High"))</calculatedColumnFormula>
    </tableColumn>
    <tableColumn id="13" name="Month_Date2" dataDxfId="0">
      <calculatedColumnFormula>DATE(2020,MONTH(DATEVALUE("1 "&amp;Table1[[#This Row],[Month]])),1)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1"/>
  <sheetViews>
    <sheetView workbookViewId="0">
      <selection activeCell="D20" sqref="A2:J251"/>
    </sheetView>
  </sheetViews>
  <sheetFormatPr defaultRowHeight="14.4" x14ac:dyDescent="0.3"/>
  <cols>
    <col min="1" max="1" width="14.6640625" customWidth="1"/>
    <col min="2" max="2" width="12.5546875" customWidth="1"/>
    <col min="3" max="3" width="17.44140625" customWidth="1"/>
    <col min="4" max="4" width="22.77734375" customWidth="1"/>
    <col min="5" max="5" width="12" customWidth="1"/>
    <col min="6" max="6" width="18.109375" customWidth="1"/>
    <col min="8" max="8" width="20.5546875" bestFit="1" customWidth="1"/>
    <col min="9" max="9" width="16" bestFit="1" customWidth="1"/>
    <col min="10" max="10" width="16" style="1" bestFit="1" customWidth="1"/>
  </cols>
  <sheetData>
    <row r="1" spans="1:10" x14ac:dyDescent="0.3">
      <c r="A1" t="s">
        <v>0</v>
      </c>
      <c r="B1" t="s">
        <v>1</v>
      </c>
      <c r="C1" t="s">
        <v>2</v>
      </c>
      <c r="D1" t="s">
        <v>3</v>
      </c>
      <c r="E1" t="s">
        <v>4</v>
      </c>
      <c r="F1" t="s">
        <v>5</v>
      </c>
      <c r="G1" t="s">
        <v>6</v>
      </c>
      <c r="H1" t="s">
        <v>269</v>
      </c>
      <c r="I1" t="s">
        <v>270</v>
      </c>
      <c r="J1" s="1" t="s">
        <v>271</v>
      </c>
    </row>
    <row r="2" spans="1:10" x14ac:dyDescent="0.3">
      <c r="A2" t="s">
        <v>7</v>
      </c>
      <c r="B2">
        <v>7</v>
      </c>
      <c r="C2">
        <v>85318</v>
      </c>
      <c r="D2">
        <v>103</v>
      </c>
      <c r="E2">
        <v>105</v>
      </c>
      <c r="F2">
        <v>6</v>
      </c>
      <c r="G2" t="s">
        <v>8</v>
      </c>
      <c r="H2">
        <f>Table1[[#This Row],[Electricity_Usage (kWh)]]+Table1[[#This Row],[Gas_Usage]]</f>
        <v>208</v>
      </c>
      <c r="I2" t="str">
        <f>IF(Table1[[#This Row],[Monthly_Income]]&lt;40000,"Low",IF(Table1[[#This Row],[Monthly_Income]]&lt;80000,"Medium","High"))</f>
        <v>High</v>
      </c>
      <c r="J2" s="1">
        <f>DATE(2020,MONTH(DATEVALUE("1 "&amp;Table1[[#This Row],[Month]])),1)</f>
        <v>43891</v>
      </c>
    </row>
    <row r="3" spans="1:10" x14ac:dyDescent="0.3">
      <c r="A3" t="s">
        <v>9</v>
      </c>
      <c r="B3">
        <v>4</v>
      </c>
      <c r="C3">
        <v>43664</v>
      </c>
      <c r="D3">
        <v>115</v>
      </c>
      <c r="E3">
        <v>79</v>
      </c>
      <c r="F3">
        <v>10</v>
      </c>
      <c r="G3" t="s">
        <v>10</v>
      </c>
      <c r="H3">
        <f>Table1[[#This Row],[Electricity_Usage (kWh)]]+Table1[[#This Row],[Gas_Usage]]</f>
        <v>194</v>
      </c>
      <c r="I3" t="str">
        <f>IF(Table1[[#This Row],[Monthly_Income]]&lt;40000,"Low",IF(Table1[[#This Row],[Monthly_Income]]&lt;80000,"Medium","High"))</f>
        <v>Medium</v>
      </c>
      <c r="J3" s="1">
        <f>DATE(2020,MONTH(DATEVALUE("1 "&amp;Table1[[#This Row],[Month]])),1)</f>
        <v>43862</v>
      </c>
    </row>
    <row r="4" spans="1:10" x14ac:dyDescent="0.3">
      <c r="A4" t="s">
        <v>11</v>
      </c>
      <c r="B4">
        <v>5</v>
      </c>
      <c r="C4">
        <v>87172</v>
      </c>
      <c r="D4">
        <v>379</v>
      </c>
      <c r="E4">
        <v>158</v>
      </c>
      <c r="F4">
        <v>2</v>
      </c>
      <c r="G4" t="s">
        <v>10</v>
      </c>
      <c r="H4">
        <f>Table1[[#This Row],[Electricity_Usage (kWh)]]+Table1[[#This Row],[Gas_Usage]]</f>
        <v>537</v>
      </c>
      <c r="I4" t="str">
        <f>IF(Table1[[#This Row],[Monthly_Income]]&lt;40000,"Low",IF(Table1[[#This Row],[Monthly_Income]]&lt;80000,"Medium","High"))</f>
        <v>High</v>
      </c>
      <c r="J4" s="1">
        <f>DATE(2020,MONTH(DATEVALUE("1 "&amp;Table1[[#This Row],[Month]])),1)</f>
        <v>43862</v>
      </c>
    </row>
    <row r="5" spans="1:10" x14ac:dyDescent="0.3">
      <c r="A5" t="s">
        <v>12</v>
      </c>
      <c r="B5">
        <v>7</v>
      </c>
      <c r="C5">
        <v>46736</v>
      </c>
      <c r="D5">
        <v>435</v>
      </c>
      <c r="E5">
        <v>54</v>
      </c>
      <c r="F5">
        <v>10</v>
      </c>
      <c r="G5" t="s">
        <v>13</v>
      </c>
      <c r="H5">
        <f>Table1[[#This Row],[Electricity_Usage (kWh)]]+Table1[[#This Row],[Gas_Usage]]</f>
        <v>489</v>
      </c>
      <c r="I5" t="str">
        <f>IF(Table1[[#This Row],[Monthly_Income]]&lt;40000,"Low",IF(Table1[[#This Row],[Monthly_Income]]&lt;80000,"Medium","High"))</f>
        <v>Medium</v>
      </c>
      <c r="J5" s="1">
        <f>DATE(2020,MONTH(DATEVALUE("1 "&amp;Table1[[#This Row],[Month]])),1)</f>
        <v>43983</v>
      </c>
    </row>
    <row r="6" spans="1:10" x14ac:dyDescent="0.3">
      <c r="A6" t="s">
        <v>14</v>
      </c>
      <c r="B6">
        <v>3</v>
      </c>
      <c r="C6">
        <v>20854</v>
      </c>
      <c r="D6">
        <v>346</v>
      </c>
      <c r="E6">
        <v>168</v>
      </c>
      <c r="F6">
        <v>12</v>
      </c>
      <c r="G6" t="s">
        <v>15</v>
      </c>
      <c r="H6">
        <f>Table1[[#This Row],[Electricity_Usage (kWh)]]+Table1[[#This Row],[Gas_Usage]]</f>
        <v>514</v>
      </c>
      <c r="I6" t="str">
        <f>IF(Table1[[#This Row],[Monthly_Income]]&lt;40000,"Low",IF(Table1[[#This Row],[Monthly_Income]]&lt;80000,"Medium","High"))</f>
        <v>Low</v>
      </c>
      <c r="J6" s="1">
        <f>DATE(2020,MONTH(DATEVALUE("1 "&amp;Table1[[#This Row],[Month]])),1)</f>
        <v>44166</v>
      </c>
    </row>
    <row r="7" spans="1:10" x14ac:dyDescent="0.3">
      <c r="A7" t="s">
        <v>16</v>
      </c>
      <c r="B7">
        <v>5</v>
      </c>
      <c r="C7">
        <v>58623</v>
      </c>
      <c r="D7">
        <v>357</v>
      </c>
      <c r="E7">
        <v>82</v>
      </c>
      <c r="F7">
        <v>9</v>
      </c>
      <c r="G7" t="s">
        <v>17</v>
      </c>
      <c r="H7">
        <f>Table1[[#This Row],[Electricity_Usage (kWh)]]+Table1[[#This Row],[Gas_Usage]]</f>
        <v>439</v>
      </c>
      <c r="I7" t="str">
        <f>IF(Table1[[#This Row],[Monthly_Income]]&lt;40000,"Low",IF(Table1[[#This Row],[Monthly_Income]]&lt;80000,"Medium","High"))</f>
        <v>Medium</v>
      </c>
      <c r="J7" s="1">
        <f>DATE(2020,MONTH(DATEVALUE("1 "&amp;Table1[[#This Row],[Month]])),1)</f>
        <v>43831</v>
      </c>
    </row>
    <row r="8" spans="1:10" x14ac:dyDescent="0.3">
      <c r="A8" t="s">
        <v>18</v>
      </c>
      <c r="B8">
        <v>5</v>
      </c>
      <c r="C8">
        <v>27392</v>
      </c>
      <c r="D8">
        <v>483</v>
      </c>
      <c r="E8">
        <v>167</v>
      </c>
      <c r="F8">
        <v>7</v>
      </c>
      <c r="G8" t="s">
        <v>10</v>
      </c>
      <c r="H8">
        <f>Table1[[#This Row],[Electricity_Usage (kWh)]]+Table1[[#This Row],[Gas_Usage]]</f>
        <v>650</v>
      </c>
      <c r="I8" t="str">
        <f>IF(Table1[[#This Row],[Monthly_Income]]&lt;40000,"Low",IF(Table1[[#This Row],[Monthly_Income]]&lt;80000,"Medium","High"))</f>
        <v>Low</v>
      </c>
      <c r="J8" s="1">
        <f>DATE(2020,MONTH(DATEVALUE("1 "&amp;Table1[[#This Row],[Month]])),1)</f>
        <v>43862</v>
      </c>
    </row>
    <row r="9" spans="1:10" x14ac:dyDescent="0.3">
      <c r="A9" t="s">
        <v>19</v>
      </c>
      <c r="B9">
        <v>7</v>
      </c>
      <c r="C9">
        <v>75680</v>
      </c>
      <c r="D9">
        <v>259</v>
      </c>
      <c r="E9">
        <v>114</v>
      </c>
      <c r="F9">
        <v>8</v>
      </c>
      <c r="G9" t="s">
        <v>13</v>
      </c>
      <c r="H9">
        <f>Table1[[#This Row],[Electricity_Usage (kWh)]]+Table1[[#This Row],[Gas_Usage]]</f>
        <v>373</v>
      </c>
      <c r="I9" t="str">
        <f>IF(Table1[[#This Row],[Monthly_Income]]&lt;40000,"Low",IF(Table1[[#This Row],[Monthly_Income]]&lt;80000,"Medium","High"))</f>
        <v>Medium</v>
      </c>
      <c r="J9" s="1">
        <f>DATE(2020,MONTH(DATEVALUE("1 "&amp;Table1[[#This Row],[Month]])),1)</f>
        <v>43983</v>
      </c>
    </row>
    <row r="10" spans="1:10" x14ac:dyDescent="0.3">
      <c r="A10" t="s">
        <v>20</v>
      </c>
      <c r="B10">
        <v>2</v>
      </c>
      <c r="C10">
        <v>66717</v>
      </c>
      <c r="D10">
        <v>439</v>
      </c>
      <c r="E10">
        <v>195</v>
      </c>
      <c r="F10">
        <v>4</v>
      </c>
      <c r="G10" t="s">
        <v>8</v>
      </c>
      <c r="H10">
        <f>Table1[[#This Row],[Electricity_Usage (kWh)]]+Table1[[#This Row],[Gas_Usage]]</f>
        <v>634</v>
      </c>
      <c r="I10" t="str">
        <f>IF(Table1[[#This Row],[Monthly_Income]]&lt;40000,"Low",IF(Table1[[#This Row],[Monthly_Income]]&lt;80000,"Medium","High"))</f>
        <v>Medium</v>
      </c>
      <c r="J10" s="1">
        <f>DATE(2020,MONTH(DATEVALUE("1 "&amp;Table1[[#This Row],[Month]])),1)</f>
        <v>43891</v>
      </c>
    </row>
    <row r="11" spans="1:10" x14ac:dyDescent="0.3">
      <c r="A11" t="s">
        <v>21</v>
      </c>
      <c r="B11">
        <v>3</v>
      </c>
      <c r="C11">
        <v>70859</v>
      </c>
      <c r="D11">
        <v>251</v>
      </c>
      <c r="E11">
        <v>60</v>
      </c>
      <c r="F11">
        <v>2</v>
      </c>
      <c r="G11" t="s">
        <v>22</v>
      </c>
      <c r="H11">
        <f>Table1[[#This Row],[Electricity_Usage (kWh)]]+Table1[[#This Row],[Gas_Usage]]</f>
        <v>311</v>
      </c>
      <c r="I11" t="str">
        <f>IF(Table1[[#This Row],[Monthly_Income]]&lt;40000,"Low",IF(Table1[[#This Row],[Monthly_Income]]&lt;80000,"Medium","High"))</f>
        <v>Medium</v>
      </c>
      <c r="J11" s="1">
        <f>DATE(2020,MONTH(DATEVALUE("1 "&amp;Table1[[#This Row],[Month]])),1)</f>
        <v>43922</v>
      </c>
    </row>
    <row r="12" spans="1:10" x14ac:dyDescent="0.3">
      <c r="A12" t="s">
        <v>23</v>
      </c>
      <c r="B12">
        <v>7</v>
      </c>
      <c r="C12">
        <v>46309</v>
      </c>
      <c r="D12">
        <v>495</v>
      </c>
      <c r="E12">
        <v>134</v>
      </c>
      <c r="F12">
        <v>6</v>
      </c>
      <c r="G12" t="s">
        <v>17</v>
      </c>
      <c r="H12">
        <f>Table1[[#This Row],[Electricity_Usage (kWh)]]+Table1[[#This Row],[Gas_Usage]]</f>
        <v>629</v>
      </c>
      <c r="I12" t="str">
        <f>IF(Table1[[#This Row],[Monthly_Income]]&lt;40000,"Low",IF(Table1[[#This Row],[Monthly_Income]]&lt;80000,"Medium","High"))</f>
        <v>Medium</v>
      </c>
      <c r="J12" s="1">
        <f>DATE(2020,MONTH(DATEVALUE("1 "&amp;Table1[[#This Row],[Month]])),1)</f>
        <v>43831</v>
      </c>
    </row>
    <row r="13" spans="1:10" x14ac:dyDescent="0.3">
      <c r="A13" t="s">
        <v>24</v>
      </c>
      <c r="B13">
        <v>3</v>
      </c>
      <c r="C13">
        <v>83734</v>
      </c>
      <c r="D13">
        <v>277</v>
      </c>
      <c r="E13">
        <v>75</v>
      </c>
      <c r="F13">
        <v>13</v>
      </c>
      <c r="G13" t="s">
        <v>25</v>
      </c>
      <c r="H13">
        <f>Table1[[#This Row],[Electricity_Usage (kWh)]]+Table1[[#This Row],[Gas_Usage]]</f>
        <v>352</v>
      </c>
      <c r="I13" t="str">
        <f>IF(Table1[[#This Row],[Monthly_Income]]&lt;40000,"Low",IF(Table1[[#This Row],[Monthly_Income]]&lt;80000,"Medium","High"))</f>
        <v>High</v>
      </c>
      <c r="J13" s="1">
        <f>DATE(2020,MONTH(DATEVALUE("1 "&amp;Table1[[#This Row],[Month]])),1)</f>
        <v>44044</v>
      </c>
    </row>
    <row r="14" spans="1:10" x14ac:dyDescent="0.3">
      <c r="A14" t="s">
        <v>26</v>
      </c>
      <c r="B14">
        <v>3</v>
      </c>
      <c r="C14">
        <v>90467</v>
      </c>
      <c r="D14">
        <v>262</v>
      </c>
      <c r="E14">
        <v>112</v>
      </c>
      <c r="F14">
        <v>13</v>
      </c>
      <c r="G14" t="s">
        <v>27</v>
      </c>
      <c r="H14">
        <f>Table1[[#This Row],[Electricity_Usage (kWh)]]+Table1[[#This Row],[Gas_Usage]]</f>
        <v>374</v>
      </c>
      <c r="I14" t="str">
        <f>IF(Table1[[#This Row],[Monthly_Income]]&lt;40000,"Low",IF(Table1[[#This Row],[Monthly_Income]]&lt;80000,"Medium","High"))</f>
        <v>High</v>
      </c>
      <c r="J14" s="1">
        <f>DATE(2020,MONTH(DATEVALUE("1 "&amp;Table1[[#This Row],[Month]])),1)</f>
        <v>44013</v>
      </c>
    </row>
    <row r="15" spans="1:10" x14ac:dyDescent="0.3">
      <c r="A15" t="s">
        <v>28</v>
      </c>
      <c r="B15">
        <v>5</v>
      </c>
      <c r="C15">
        <v>72662</v>
      </c>
      <c r="D15">
        <v>479</v>
      </c>
      <c r="E15">
        <v>135</v>
      </c>
      <c r="F15">
        <v>3</v>
      </c>
      <c r="G15" t="s">
        <v>27</v>
      </c>
      <c r="H15">
        <f>Table1[[#This Row],[Electricity_Usage (kWh)]]+Table1[[#This Row],[Gas_Usage]]</f>
        <v>614</v>
      </c>
      <c r="I15" t="str">
        <f>IF(Table1[[#This Row],[Monthly_Income]]&lt;40000,"Low",IF(Table1[[#This Row],[Monthly_Income]]&lt;80000,"Medium","High"))</f>
        <v>Medium</v>
      </c>
      <c r="J15" s="1">
        <f>DATE(2020,MONTH(DATEVALUE("1 "&amp;Table1[[#This Row],[Month]])),1)</f>
        <v>44013</v>
      </c>
    </row>
    <row r="16" spans="1:10" x14ac:dyDescent="0.3">
      <c r="A16" t="s">
        <v>29</v>
      </c>
      <c r="B16">
        <v>4</v>
      </c>
      <c r="C16">
        <v>32688</v>
      </c>
      <c r="D16">
        <v>132</v>
      </c>
      <c r="E16">
        <v>108</v>
      </c>
      <c r="F16">
        <v>6</v>
      </c>
      <c r="G16" t="s">
        <v>8</v>
      </c>
      <c r="H16">
        <f>Table1[[#This Row],[Electricity_Usage (kWh)]]+Table1[[#This Row],[Gas_Usage]]</f>
        <v>240</v>
      </c>
      <c r="I16" t="str">
        <f>IF(Table1[[#This Row],[Monthly_Income]]&lt;40000,"Low",IF(Table1[[#This Row],[Monthly_Income]]&lt;80000,"Medium","High"))</f>
        <v>Low</v>
      </c>
      <c r="J16" s="1">
        <f>DATE(2020,MONTH(DATEVALUE("1 "&amp;Table1[[#This Row],[Month]])),1)</f>
        <v>43891</v>
      </c>
    </row>
    <row r="17" spans="1:10" x14ac:dyDescent="0.3">
      <c r="A17" t="s">
        <v>30</v>
      </c>
      <c r="B17">
        <v>3</v>
      </c>
      <c r="C17">
        <v>45342</v>
      </c>
      <c r="D17">
        <v>278</v>
      </c>
      <c r="E17">
        <v>76</v>
      </c>
      <c r="F17">
        <v>9</v>
      </c>
      <c r="G17" t="s">
        <v>31</v>
      </c>
      <c r="H17">
        <f>Table1[[#This Row],[Electricity_Usage (kWh)]]+Table1[[#This Row],[Gas_Usage]]</f>
        <v>354</v>
      </c>
      <c r="I17" t="str">
        <f>IF(Table1[[#This Row],[Monthly_Income]]&lt;40000,"Low",IF(Table1[[#This Row],[Monthly_Income]]&lt;80000,"Medium","High"))</f>
        <v>Medium</v>
      </c>
      <c r="J17" s="1">
        <f>DATE(2020,MONTH(DATEVALUE("1 "&amp;Table1[[#This Row],[Month]])),1)</f>
        <v>44105</v>
      </c>
    </row>
    <row r="18" spans="1:10" x14ac:dyDescent="0.3">
      <c r="A18" t="s">
        <v>32</v>
      </c>
      <c r="B18">
        <v>6</v>
      </c>
      <c r="C18">
        <v>57157</v>
      </c>
      <c r="D18">
        <v>200</v>
      </c>
      <c r="E18">
        <v>147</v>
      </c>
      <c r="F18">
        <v>12</v>
      </c>
      <c r="G18" t="s">
        <v>31</v>
      </c>
      <c r="H18">
        <f>Table1[[#This Row],[Electricity_Usage (kWh)]]+Table1[[#This Row],[Gas_Usage]]</f>
        <v>347</v>
      </c>
      <c r="I18" t="str">
        <f>IF(Table1[[#This Row],[Monthly_Income]]&lt;40000,"Low",IF(Table1[[#This Row],[Monthly_Income]]&lt;80000,"Medium","High"))</f>
        <v>Medium</v>
      </c>
      <c r="J18" s="1">
        <f>DATE(2020,MONTH(DATEVALUE("1 "&amp;Table1[[#This Row],[Month]])),1)</f>
        <v>44105</v>
      </c>
    </row>
    <row r="19" spans="1:10" x14ac:dyDescent="0.3">
      <c r="A19" t="s">
        <v>33</v>
      </c>
      <c r="B19">
        <v>5</v>
      </c>
      <c r="C19">
        <v>87863</v>
      </c>
      <c r="D19">
        <v>367</v>
      </c>
      <c r="E19">
        <v>154</v>
      </c>
      <c r="F19">
        <v>10</v>
      </c>
      <c r="G19" t="s">
        <v>8</v>
      </c>
      <c r="H19">
        <f>Table1[[#This Row],[Electricity_Usage (kWh)]]+Table1[[#This Row],[Gas_Usage]]</f>
        <v>521</v>
      </c>
      <c r="I19" t="str">
        <f>IF(Table1[[#This Row],[Monthly_Income]]&lt;40000,"Low",IF(Table1[[#This Row],[Monthly_Income]]&lt;80000,"Medium","High"))</f>
        <v>High</v>
      </c>
      <c r="J19" s="1">
        <f>DATE(2020,MONTH(DATEVALUE("1 "&amp;Table1[[#This Row],[Month]])),1)</f>
        <v>43891</v>
      </c>
    </row>
    <row r="20" spans="1:10" x14ac:dyDescent="0.3">
      <c r="A20" t="s">
        <v>34</v>
      </c>
      <c r="B20">
        <v>2</v>
      </c>
      <c r="C20">
        <v>72083</v>
      </c>
      <c r="D20">
        <v>422</v>
      </c>
      <c r="E20">
        <v>148</v>
      </c>
      <c r="F20">
        <v>3</v>
      </c>
      <c r="G20" t="s">
        <v>10</v>
      </c>
      <c r="H20">
        <f>Table1[[#This Row],[Electricity_Usage (kWh)]]+Table1[[#This Row],[Gas_Usage]]</f>
        <v>570</v>
      </c>
      <c r="I20" t="str">
        <f>IF(Table1[[#This Row],[Monthly_Income]]&lt;40000,"Low",IF(Table1[[#This Row],[Monthly_Income]]&lt;80000,"Medium","High"))</f>
        <v>Medium</v>
      </c>
      <c r="J20" s="1">
        <f>DATE(2020,MONTH(DATEVALUE("1 "&amp;Table1[[#This Row],[Month]])),1)</f>
        <v>43862</v>
      </c>
    </row>
    <row r="21" spans="1:10" x14ac:dyDescent="0.3">
      <c r="A21" t="s">
        <v>35</v>
      </c>
      <c r="B21">
        <v>4</v>
      </c>
      <c r="C21">
        <v>85733</v>
      </c>
      <c r="D21">
        <v>164</v>
      </c>
      <c r="E21">
        <v>178</v>
      </c>
      <c r="F21">
        <v>13</v>
      </c>
      <c r="G21" t="s">
        <v>15</v>
      </c>
      <c r="H21">
        <f>Table1[[#This Row],[Electricity_Usage (kWh)]]+Table1[[#This Row],[Gas_Usage]]</f>
        <v>342</v>
      </c>
      <c r="I21" t="str">
        <f>IF(Table1[[#This Row],[Monthly_Income]]&lt;40000,"Low",IF(Table1[[#This Row],[Monthly_Income]]&lt;80000,"Medium","High"))</f>
        <v>High</v>
      </c>
      <c r="J21" s="1">
        <f>DATE(2020,MONTH(DATEVALUE("1 "&amp;Table1[[#This Row],[Month]])),1)</f>
        <v>44166</v>
      </c>
    </row>
    <row r="22" spans="1:10" x14ac:dyDescent="0.3">
      <c r="A22" t="s">
        <v>36</v>
      </c>
      <c r="B22">
        <v>6</v>
      </c>
      <c r="C22">
        <v>54698</v>
      </c>
      <c r="D22">
        <v>267</v>
      </c>
      <c r="E22">
        <v>198</v>
      </c>
      <c r="F22">
        <v>4</v>
      </c>
      <c r="G22" t="s">
        <v>17</v>
      </c>
      <c r="H22">
        <f>Table1[[#This Row],[Electricity_Usage (kWh)]]+Table1[[#This Row],[Gas_Usage]]</f>
        <v>465</v>
      </c>
      <c r="I22" t="str">
        <f>IF(Table1[[#This Row],[Monthly_Income]]&lt;40000,"Low",IF(Table1[[#This Row],[Monthly_Income]]&lt;80000,"Medium","High"))</f>
        <v>Medium</v>
      </c>
      <c r="J22" s="1">
        <f>DATE(2020,MONTH(DATEVALUE("1 "&amp;Table1[[#This Row],[Month]])),1)</f>
        <v>43831</v>
      </c>
    </row>
    <row r="23" spans="1:10" x14ac:dyDescent="0.3">
      <c r="A23" t="s">
        <v>37</v>
      </c>
      <c r="B23">
        <v>6</v>
      </c>
      <c r="C23">
        <v>42671</v>
      </c>
      <c r="D23">
        <v>429</v>
      </c>
      <c r="E23">
        <v>104</v>
      </c>
      <c r="F23">
        <v>4</v>
      </c>
      <c r="G23" t="s">
        <v>27</v>
      </c>
      <c r="H23">
        <f>Table1[[#This Row],[Electricity_Usage (kWh)]]+Table1[[#This Row],[Gas_Usage]]</f>
        <v>533</v>
      </c>
      <c r="I23" t="str">
        <f>IF(Table1[[#This Row],[Monthly_Income]]&lt;40000,"Low",IF(Table1[[#This Row],[Monthly_Income]]&lt;80000,"Medium","High"))</f>
        <v>Medium</v>
      </c>
      <c r="J23" s="1">
        <f>DATE(2020,MONTH(DATEVALUE("1 "&amp;Table1[[#This Row],[Month]])),1)</f>
        <v>44013</v>
      </c>
    </row>
    <row r="24" spans="1:10" x14ac:dyDescent="0.3">
      <c r="A24" t="s">
        <v>38</v>
      </c>
      <c r="B24">
        <v>2</v>
      </c>
      <c r="C24">
        <v>45184</v>
      </c>
      <c r="D24">
        <v>142</v>
      </c>
      <c r="E24">
        <v>55</v>
      </c>
      <c r="F24">
        <v>2</v>
      </c>
      <c r="G24" t="s">
        <v>27</v>
      </c>
      <c r="H24">
        <f>Table1[[#This Row],[Electricity_Usage (kWh)]]+Table1[[#This Row],[Gas_Usage]]</f>
        <v>197</v>
      </c>
      <c r="I24" t="str">
        <f>IF(Table1[[#This Row],[Monthly_Income]]&lt;40000,"Low",IF(Table1[[#This Row],[Monthly_Income]]&lt;80000,"Medium","High"))</f>
        <v>Medium</v>
      </c>
      <c r="J24" s="1">
        <f>DATE(2020,MONTH(DATEVALUE("1 "&amp;Table1[[#This Row],[Month]])),1)</f>
        <v>44013</v>
      </c>
    </row>
    <row r="25" spans="1:10" x14ac:dyDescent="0.3">
      <c r="A25" t="s">
        <v>39</v>
      </c>
      <c r="B25">
        <v>4</v>
      </c>
      <c r="C25">
        <v>62107</v>
      </c>
      <c r="D25">
        <v>143</v>
      </c>
      <c r="E25">
        <v>144</v>
      </c>
      <c r="F25">
        <v>9</v>
      </c>
      <c r="G25" t="s">
        <v>15</v>
      </c>
      <c r="H25">
        <f>Table1[[#This Row],[Electricity_Usage (kWh)]]+Table1[[#This Row],[Gas_Usage]]</f>
        <v>287</v>
      </c>
      <c r="I25" t="str">
        <f>IF(Table1[[#This Row],[Monthly_Income]]&lt;40000,"Low",IF(Table1[[#This Row],[Monthly_Income]]&lt;80000,"Medium","High"))</f>
        <v>Medium</v>
      </c>
      <c r="J25" s="1">
        <f>DATE(2020,MONTH(DATEVALUE("1 "&amp;Table1[[#This Row],[Month]])),1)</f>
        <v>44166</v>
      </c>
    </row>
    <row r="26" spans="1:10" x14ac:dyDescent="0.3">
      <c r="A26" t="s">
        <v>40</v>
      </c>
      <c r="B26">
        <v>5</v>
      </c>
      <c r="C26">
        <v>71663</v>
      </c>
      <c r="D26">
        <v>384</v>
      </c>
      <c r="E26">
        <v>182</v>
      </c>
      <c r="F26">
        <v>7</v>
      </c>
      <c r="G26" t="s">
        <v>10</v>
      </c>
      <c r="H26">
        <f>Table1[[#This Row],[Electricity_Usage (kWh)]]+Table1[[#This Row],[Gas_Usage]]</f>
        <v>566</v>
      </c>
      <c r="I26" t="str">
        <f>IF(Table1[[#This Row],[Monthly_Income]]&lt;40000,"Low",IF(Table1[[#This Row],[Monthly_Income]]&lt;80000,"Medium","High"))</f>
        <v>Medium</v>
      </c>
      <c r="J26" s="1">
        <f>DATE(2020,MONTH(DATEVALUE("1 "&amp;Table1[[#This Row],[Month]])),1)</f>
        <v>43862</v>
      </c>
    </row>
    <row r="27" spans="1:10" x14ac:dyDescent="0.3">
      <c r="A27" t="s">
        <v>41</v>
      </c>
      <c r="B27">
        <v>1</v>
      </c>
      <c r="C27">
        <v>35708</v>
      </c>
      <c r="D27">
        <v>496</v>
      </c>
      <c r="E27">
        <v>151</v>
      </c>
      <c r="F27">
        <v>13</v>
      </c>
      <c r="G27" t="s">
        <v>27</v>
      </c>
      <c r="H27">
        <f>Table1[[#This Row],[Electricity_Usage (kWh)]]+Table1[[#This Row],[Gas_Usage]]</f>
        <v>647</v>
      </c>
      <c r="I27" t="str">
        <f>IF(Table1[[#This Row],[Monthly_Income]]&lt;40000,"Low",IF(Table1[[#This Row],[Monthly_Income]]&lt;80000,"Medium","High"))</f>
        <v>Low</v>
      </c>
      <c r="J27" s="1">
        <f>DATE(2020,MONTH(DATEVALUE("1 "&amp;Table1[[#This Row],[Month]])),1)</f>
        <v>44013</v>
      </c>
    </row>
    <row r="28" spans="1:10" x14ac:dyDescent="0.3">
      <c r="A28" t="s">
        <v>42</v>
      </c>
      <c r="B28">
        <v>4</v>
      </c>
      <c r="C28">
        <v>69811</v>
      </c>
      <c r="D28">
        <v>111</v>
      </c>
      <c r="E28">
        <v>52</v>
      </c>
      <c r="F28">
        <v>14</v>
      </c>
      <c r="G28" t="s">
        <v>25</v>
      </c>
      <c r="H28">
        <f>Table1[[#This Row],[Electricity_Usage (kWh)]]+Table1[[#This Row],[Gas_Usage]]</f>
        <v>163</v>
      </c>
      <c r="I28" t="str">
        <f>IF(Table1[[#This Row],[Monthly_Income]]&lt;40000,"Low",IF(Table1[[#This Row],[Monthly_Income]]&lt;80000,"Medium","High"))</f>
        <v>Medium</v>
      </c>
      <c r="J28" s="1">
        <f>DATE(2020,MONTH(DATEVALUE("1 "&amp;Table1[[#This Row],[Month]])),1)</f>
        <v>44044</v>
      </c>
    </row>
    <row r="29" spans="1:10" x14ac:dyDescent="0.3">
      <c r="A29" t="s">
        <v>43</v>
      </c>
      <c r="B29">
        <v>2</v>
      </c>
      <c r="C29">
        <v>22811</v>
      </c>
      <c r="D29">
        <v>194</v>
      </c>
      <c r="E29">
        <v>72</v>
      </c>
      <c r="F29">
        <v>9</v>
      </c>
      <c r="G29" t="s">
        <v>17</v>
      </c>
      <c r="H29">
        <f>Table1[[#This Row],[Electricity_Usage (kWh)]]+Table1[[#This Row],[Gas_Usage]]</f>
        <v>266</v>
      </c>
      <c r="I29" t="str">
        <f>IF(Table1[[#This Row],[Monthly_Income]]&lt;40000,"Low",IF(Table1[[#This Row],[Monthly_Income]]&lt;80000,"Medium","High"))</f>
        <v>Low</v>
      </c>
      <c r="J29" s="1">
        <f>DATE(2020,MONTH(DATEVALUE("1 "&amp;Table1[[#This Row],[Month]])),1)</f>
        <v>43831</v>
      </c>
    </row>
    <row r="30" spans="1:10" x14ac:dyDescent="0.3">
      <c r="A30" t="s">
        <v>44</v>
      </c>
      <c r="B30">
        <v>6</v>
      </c>
      <c r="C30">
        <v>76250</v>
      </c>
      <c r="D30">
        <v>401</v>
      </c>
      <c r="E30">
        <v>102</v>
      </c>
      <c r="F30">
        <v>12</v>
      </c>
      <c r="G30" t="s">
        <v>45</v>
      </c>
      <c r="H30">
        <f>Table1[[#This Row],[Electricity_Usage (kWh)]]+Table1[[#This Row],[Gas_Usage]]</f>
        <v>503</v>
      </c>
      <c r="I30" t="str">
        <f>IF(Table1[[#This Row],[Monthly_Income]]&lt;40000,"Low",IF(Table1[[#This Row],[Monthly_Income]]&lt;80000,"Medium","High"))</f>
        <v>Medium</v>
      </c>
      <c r="J30" s="1">
        <f>DATE(2020,MONTH(DATEVALUE("1 "&amp;Table1[[#This Row],[Month]])),1)</f>
        <v>44075</v>
      </c>
    </row>
    <row r="31" spans="1:10" x14ac:dyDescent="0.3">
      <c r="A31" t="s">
        <v>46</v>
      </c>
      <c r="B31">
        <v>5</v>
      </c>
      <c r="C31">
        <v>92082</v>
      </c>
      <c r="D31">
        <v>485</v>
      </c>
      <c r="E31">
        <v>132</v>
      </c>
      <c r="F31">
        <v>10</v>
      </c>
      <c r="G31" t="s">
        <v>27</v>
      </c>
      <c r="H31">
        <f>Table1[[#This Row],[Electricity_Usage (kWh)]]+Table1[[#This Row],[Gas_Usage]]</f>
        <v>617</v>
      </c>
      <c r="I31" t="str">
        <f>IF(Table1[[#This Row],[Monthly_Income]]&lt;40000,"Low",IF(Table1[[#This Row],[Monthly_Income]]&lt;80000,"Medium","High"))</f>
        <v>High</v>
      </c>
      <c r="J31" s="1">
        <f>DATE(2020,MONTH(DATEVALUE("1 "&amp;Table1[[#This Row],[Month]])),1)</f>
        <v>44013</v>
      </c>
    </row>
    <row r="32" spans="1:10" x14ac:dyDescent="0.3">
      <c r="A32" t="s">
        <v>47</v>
      </c>
      <c r="B32">
        <v>4</v>
      </c>
      <c r="C32">
        <v>54754</v>
      </c>
      <c r="D32">
        <v>352</v>
      </c>
      <c r="E32">
        <v>194</v>
      </c>
      <c r="F32">
        <v>6</v>
      </c>
      <c r="G32" t="s">
        <v>8</v>
      </c>
      <c r="H32">
        <f>Table1[[#This Row],[Electricity_Usage (kWh)]]+Table1[[#This Row],[Gas_Usage]]</f>
        <v>546</v>
      </c>
      <c r="I32" t="str">
        <f>IF(Table1[[#This Row],[Monthly_Income]]&lt;40000,"Low",IF(Table1[[#This Row],[Monthly_Income]]&lt;80000,"Medium","High"))</f>
        <v>Medium</v>
      </c>
      <c r="J32" s="1">
        <f>DATE(2020,MONTH(DATEVALUE("1 "&amp;Table1[[#This Row],[Month]])),1)</f>
        <v>43891</v>
      </c>
    </row>
    <row r="33" spans="1:10" x14ac:dyDescent="0.3">
      <c r="A33" t="s">
        <v>48</v>
      </c>
      <c r="B33">
        <v>1</v>
      </c>
      <c r="C33">
        <v>31411</v>
      </c>
      <c r="D33">
        <v>341</v>
      </c>
      <c r="E33">
        <v>134</v>
      </c>
      <c r="F33">
        <v>13</v>
      </c>
      <c r="G33" t="s">
        <v>25</v>
      </c>
      <c r="H33">
        <f>Table1[[#This Row],[Electricity_Usage (kWh)]]+Table1[[#This Row],[Gas_Usage]]</f>
        <v>475</v>
      </c>
      <c r="I33" t="str">
        <f>IF(Table1[[#This Row],[Monthly_Income]]&lt;40000,"Low",IF(Table1[[#This Row],[Monthly_Income]]&lt;80000,"Medium","High"))</f>
        <v>Low</v>
      </c>
      <c r="J33" s="1">
        <f>DATE(2020,MONTH(DATEVALUE("1 "&amp;Table1[[#This Row],[Month]])),1)</f>
        <v>44044</v>
      </c>
    </row>
    <row r="34" spans="1:10" x14ac:dyDescent="0.3">
      <c r="A34" t="s">
        <v>49</v>
      </c>
      <c r="B34">
        <v>1</v>
      </c>
      <c r="C34">
        <v>22911</v>
      </c>
      <c r="D34">
        <v>134</v>
      </c>
      <c r="E34">
        <v>127</v>
      </c>
      <c r="F34">
        <v>4</v>
      </c>
      <c r="G34" t="s">
        <v>27</v>
      </c>
      <c r="H34">
        <f>Table1[[#This Row],[Electricity_Usage (kWh)]]+Table1[[#This Row],[Gas_Usage]]</f>
        <v>261</v>
      </c>
      <c r="I34" t="str">
        <f>IF(Table1[[#This Row],[Monthly_Income]]&lt;40000,"Low",IF(Table1[[#This Row],[Monthly_Income]]&lt;80000,"Medium","High"))</f>
        <v>Low</v>
      </c>
      <c r="J34" s="1">
        <f>DATE(2020,MONTH(DATEVALUE("1 "&amp;Table1[[#This Row],[Month]])),1)</f>
        <v>44013</v>
      </c>
    </row>
    <row r="35" spans="1:10" x14ac:dyDescent="0.3">
      <c r="A35" t="s">
        <v>50</v>
      </c>
      <c r="B35">
        <v>3</v>
      </c>
      <c r="C35">
        <v>87270</v>
      </c>
      <c r="D35">
        <v>314</v>
      </c>
      <c r="E35">
        <v>159</v>
      </c>
      <c r="F35">
        <v>6</v>
      </c>
      <c r="G35" t="s">
        <v>51</v>
      </c>
      <c r="H35">
        <f>Table1[[#This Row],[Electricity_Usage (kWh)]]+Table1[[#This Row],[Gas_Usage]]</f>
        <v>473</v>
      </c>
      <c r="I35" t="str">
        <f>IF(Table1[[#This Row],[Monthly_Income]]&lt;40000,"Low",IF(Table1[[#This Row],[Monthly_Income]]&lt;80000,"Medium","High"))</f>
        <v>High</v>
      </c>
      <c r="J35" s="1">
        <f>DATE(2020,MONTH(DATEVALUE("1 "&amp;Table1[[#This Row],[Month]])),1)</f>
        <v>44136</v>
      </c>
    </row>
    <row r="36" spans="1:10" x14ac:dyDescent="0.3">
      <c r="A36" t="s">
        <v>52</v>
      </c>
      <c r="B36">
        <v>3</v>
      </c>
      <c r="C36">
        <v>28680</v>
      </c>
      <c r="D36">
        <v>436</v>
      </c>
      <c r="E36">
        <v>50</v>
      </c>
      <c r="F36">
        <v>6</v>
      </c>
      <c r="G36" t="s">
        <v>25</v>
      </c>
      <c r="H36">
        <f>Table1[[#This Row],[Electricity_Usage (kWh)]]+Table1[[#This Row],[Gas_Usage]]</f>
        <v>486</v>
      </c>
      <c r="I36" t="str">
        <f>IF(Table1[[#This Row],[Monthly_Income]]&lt;40000,"Low",IF(Table1[[#This Row],[Monthly_Income]]&lt;80000,"Medium","High"))</f>
        <v>Low</v>
      </c>
      <c r="J36" s="1">
        <f>DATE(2020,MONTH(DATEVALUE("1 "&amp;Table1[[#This Row],[Month]])),1)</f>
        <v>44044</v>
      </c>
    </row>
    <row r="37" spans="1:10" x14ac:dyDescent="0.3">
      <c r="A37" t="s">
        <v>53</v>
      </c>
      <c r="B37">
        <v>7</v>
      </c>
      <c r="C37">
        <v>91295</v>
      </c>
      <c r="D37">
        <v>189</v>
      </c>
      <c r="E37">
        <v>100</v>
      </c>
      <c r="F37">
        <v>6</v>
      </c>
      <c r="G37" t="s">
        <v>13</v>
      </c>
      <c r="H37">
        <f>Table1[[#This Row],[Electricity_Usage (kWh)]]+Table1[[#This Row],[Gas_Usage]]</f>
        <v>289</v>
      </c>
      <c r="I37" t="str">
        <f>IF(Table1[[#This Row],[Monthly_Income]]&lt;40000,"Low",IF(Table1[[#This Row],[Monthly_Income]]&lt;80000,"Medium","High"))</f>
        <v>High</v>
      </c>
      <c r="J37" s="1">
        <f>DATE(2020,MONTH(DATEVALUE("1 "&amp;Table1[[#This Row],[Month]])),1)</f>
        <v>43983</v>
      </c>
    </row>
    <row r="38" spans="1:10" x14ac:dyDescent="0.3">
      <c r="A38" t="s">
        <v>54</v>
      </c>
      <c r="B38">
        <v>2</v>
      </c>
      <c r="C38">
        <v>31111</v>
      </c>
      <c r="D38">
        <v>363</v>
      </c>
      <c r="E38">
        <v>53</v>
      </c>
      <c r="F38">
        <v>4</v>
      </c>
      <c r="G38" t="s">
        <v>45</v>
      </c>
      <c r="H38">
        <f>Table1[[#This Row],[Electricity_Usage (kWh)]]+Table1[[#This Row],[Gas_Usage]]</f>
        <v>416</v>
      </c>
      <c r="I38" t="str">
        <f>IF(Table1[[#This Row],[Monthly_Income]]&lt;40000,"Low",IF(Table1[[#This Row],[Monthly_Income]]&lt;80000,"Medium","High"))</f>
        <v>Low</v>
      </c>
      <c r="J38" s="1">
        <f>DATE(2020,MONTH(DATEVALUE("1 "&amp;Table1[[#This Row],[Month]])),1)</f>
        <v>44075</v>
      </c>
    </row>
    <row r="39" spans="1:10" x14ac:dyDescent="0.3">
      <c r="A39" t="s">
        <v>55</v>
      </c>
      <c r="B39">
        <v>4</v>
      </c>
      <c r="C39">
        <v>57504</v>
      </c>
      <c r="D39">
        <v>192</v>
      </c>
      <c r="E39">
        <v>162</v>
      </c>
      <c r="F39">
        <v>12</v>
      </c>
      <c r="G39" t="s">
        <v>56</v>
      </c>
      <c r="H39">
        <f>Table1[[#This Row],[Electricity_Usage (kWh)]]+Table1[[#This Row],[Gas_Usage]]</f>
        <v>354</v>
      </c>
      <c r="I39" t="str">
        <f>IF(Table1[[#This Row],[Monthly_Income]]&lt;40000,"Low",IF(Table1[[#This Row],[Monthly_Income]]&lt;80000,"Medium","High"))</f>
        <v>Medium</v>
      </c>
      <c r="J39" s="1">
        <f>DATE(2020,MONTH(DATEVALUE("1 "&amp;Table1[[#This Row],[Month]])),1)</f>
        <v>43952</v>
      </c>
    </row>
    <row r="40" spans="1:10" x14ac:dyDescent="0.3">
      <c r="A40" t="s">
        <v>57</v>
      </c>
      <c r="B40">
        <v>4</v>
      </c>
      <c r="C40">
        <v>21802</v>
      </c>
      <c r="D40">
        <v>189</v>
      </c>
      <c r="E40">
        <v>81</v>
      </c>
      <c r="F40">
        <v>11</v>
      </c>
      <c r="G40" t="s">
        <v>8</v>
      </c>
      <c r="H40">
        <f>Table1[[#This Row],[Electricity_Usage (kWh)]]+Table1[[#This Row],[Gas_Usage]]</f>
        <v>270</v>
      </c>
      <c r="I40" t="str">
        <f>IF(Table1[[#This Row],[Monthly_Income]]&lt;40000,"Low",IF(Table1[[#This Row],[Monthly_Income]]&lt;80000,"Medium","High"))</f>
        <v>Low</v>
      </c>
      <c r="J40" s="1">
        <f>DATE(2020,MONTH(DATEVALUE("1 "&amp;Table1[[#This Row],[Month]])),1)</f>
        <v>43891</v>
      </c>
    </row>
    <row r="41" spans="1:10" x14ac:dyDescent="0.3">
      <c r="A41" t="s">
        <v>58</v>
      </c>
      <c r="B41">
        <v>7</v>
      </c>
      <c r="C41">
        <v>28155</v>
      </c>
      <c r="D41">
        <v>214</v>
      </c>
      <c r="E41">
        <v>83</v>
      </c>
      <c r="F41">
        <v>5</v>
      </c>
      <c r="G41" t="s">
        <v>8</v>
      </c>
      <c r="H41">
        <f>Table1[[#This Row],[Electricity_Usage (kWh)]]+Table1[[#This Row],[Gas_Usage]]</f>
        <v>297</v>
      </c>
      <c r="I41" t="str">
        <f>IF(Table1[[#This Row],[Monthly_Income]]&lt;40000,"Low",IF(Table1[[#This Row],[Monthly_Income]]&lt;80000,"Medium","High"))</f>
        <v>Low</v>
      </c>
      <c r="J41" s="1">
        <f>DATE(2020,MONTH(DATEVALUE("1 "&amp;Table1[[#This Row],[Month]])),1)</f>
        <v>43891</v>
      </c>
    </row>
    <row r="42" spans="1:10" x14ac:dyDescent="0.3">
      <c r="A42" t="s">
        <v>59</v>
      </c>
      <c r="B42">
        <v>6</v>
      </c>
      <c r="C42">
        <v>93656</v>
      </c>
      <c r="D42">
        <v>204</v>
      </c>
      <c r="E42">
        <v>141</v>
      </c>
      <c r="F42">
        <v>10</v>
      </c>
      <c r="G42" t="s">
        <v>17</v>
      </c>
      <c r="H42">
        <f>Table1[[#This Row],[Electricity_Usage (kWh)]]+Table1[[#This Row],[Gas_Usage]]</f>
        <v>345</v>
      </c>
      <c r="I42" t="str">
        <f>IF(Table1[[#This Row],[Monthly_Income]]&lt;40000,"Low",IF(Table1[[#This Row],[Monthly_Income]]&lt;80000,"Medium","High"))</f>
        <v>High</v>
      </c>
      <c r="J42" s="1">
        <f>DATE(2020,MONTH(DATEVALUE("1 "&amp;Table1[[#This Row],[Month]])),1)</f>
        <v>43831</v>
      </c>
    </row>
    <row r="43" spans="1:10" x14ac:dyDescent="0.3">
      <c r="A43" t="s">
        <v>60</v>
      </c>
      <c r="B43">
        <v>6</v>
      </c>
      <c r="C43">
        <v>59384</v>
      </c>
      <c r="D43">
        <v>490</v>
      </c>
      <c r="E43">
        <v>144</v>
      </c>
      <c r="F43">
        <v>14</v>
      </c>
      <c r="G43" t="s">
        <v>15</v>
      </c>
      <c r="H43">
        <f>Table1[[#This Row],[Electricity_Usage (kWh)]]+Table1[[#This Row],[Gas_Usage]]</f>
        <v>634</v>
      </c>
      <c r="I43" t="str">
        <f>IF(Table1[[#This Row],[Monthly_Income]]&lt;40000,"Low",IF(Table1[[#This Row],[Monthly_Income]]&lt;80000,"Medium","High"))</f>
        <v>Medium</v>
      </c>
      <c r="J43" s="1">
        <f>DATE(2020,MONTH(DATEVALUE("1 "&amp;Table1[[#This Row],[Month]])),1)</f>
        <v>44166</v>
      </c>
    </row>
    <row r="44" spans="1:10" x14ac:dyDescent="0.3">
      <c r="A44" t="s">
        <v>61</v>
      </c>
      <c r="B44">
        <v>7</v>
      </c>
      <c r="C44">
        <v>67254</v>
      </c>
      <c r="D44">
        <v>295</v>
      </c>
      <c r="E44">
        <v>121</v>
      </c>
      <c r="F44">
        <v>11</v>
      </c>
      <c r="G44" t="s">
        <v>25</v>
      </c>
      <c r="H44">
        <f>Table1[[#This Row],[Electricity_Usage (kWh)]]+Table1[[#This Row],[Gas_Usage]]</f>
        <v>416</v>
      </c>
      <c r="I44" t="str">
        <f>IF(Table1[[#This Row],[Monthly_Income]]&lt;40000,"Low",IF(Table1[[#This Row],[Monthly_Income]]&lt;80000,"Medium","High"))</f>
        <v>Medium</v>
      </c>
      <c r="J44" s="1">
        <f>DATE(2020,MONTH(DATEVALUE("1 "&amp;Table1[[#This Row],[Month]])),1)</f>
        <v>44044</v>
      </c>
    </row>
    <row r="45" spans="1:10" x14ac:dyDescent="0.3">
      <c r="A45" t="s">
        <v>62</v>
      </c>
      <c r="B45">
        <v>6</v>
      </c>
      <c r="C45">
        <v>41918</v>
      </c>
      <c r="D45">
        <v>413</v>
      </c>
      <c r="E45">
        <v>88</v>
      </c>
      <c r="F45">
        <v>10</v>
      </c>
      <c r="G45" t="s">
        <v>10</v>
      </c>
      <c r="H45">
        <f>Table1[[#This Row],[Electricity_Usage (kWh)]]+Table1[[#This Row],[Gas_Usage]]</f>
        <v>501</v>
      </c>
      <c r="I45" t="str">
        <f>IF(Table1[[#This Row],[Monthly_Income]]&lt;40000,"Low",IF(Table1[[#This Row],[Monthly_Income]]&lt;80000,"Medium","High"))</f>
        <v>Medium</v>
      </c>
      <c r="J45" s="1">
        <f>DATE(2020,MONTH(DATEVALUE("1 "&amp;Table1[[#This Row],[Month]])),1)</f>
        <v>43862</v>
      </c>
    </row>
    <row r="46" spans="1:10" x14ac:dyDescent="0.3">
      <c r="A46" t="s">
        <v>63</v>
      </c>
      <c r="B46">
        <v>3</v>
      </c>
      <c r="C46">
        <v>80713</v>
      </c>
      <c r="D46">
        <v>213</v>
      </c>
      <c r="E46">
        <v>167</v>
      </c>
      <c r="F46">
        <v>3</v>
      </c>
      <c r="G46" t="s">
        <v>8</v>
      </c>
      <c r="H46">
        <f>Table1[[#This Row],[Electricity_Usage (kWh)]]+Table1[[#This Row],[Gas_Usage]]</f>
        <v>380</v>
      </c>
      <c r="I46" t="str">
        <f>IF(Table1[[#This Row],[Monthly_Income]]&lt;40000,"Low",IF(Table1[[#This Row],[Monthly_Income]]&lt;80000,"Medium","High"))</f>
        <v>High</v>
      </c>
      <c r="J46" s="1">
        <f>DATE(2020,MONTH(DATEVALUE("1 "&amp;Table1[[#This Row],[Month]])),1)</f>
        <v>43891</v>
      </c>
    </row>
    <row r="47" spans="1:10" x14ac:dyDescent="0.3">
      <c r="A47" t="s">
        <v>64</v>
      </c>
      <c r="B47">
        <v>4</v>
      </c>
      <c r="C47">
        <v>50306</v>
      </c>
      <c r="D47">
        <v>174</v>
      </c>
      <c r="E47">
        <v>52</v>
      </c>
      <c r="F47">
        <v>9</v>
      </c>
      <c r="G47" t="s">
        <v>25</v>
      </c>
      <c r="H47">
        <f>Table1[[#This Row],[Electricity_Usage (kWh)]]+Table1[[#This Row],[Gas_Usage]]</f>
        <v>226</v>
      </c>
      <c r="I47" t="str">
        <f>IF(Table1[[#This Row],[Monthly_Income]]&lt;40000,"Low",IF(Table1[[#This Row],[Monthly_Income]]&lt;80000,"Medium","High"))</f>
        <v>Medium</v>
      </c>
      <c r="J47" s="1">
        <f>DATE(2020,MONTH(DATEVALUE("1 "&amp;Table1[[#This Row],[Month]])),1)</f>
        <v>44044</v>
      </c>
    </row>
    <row r="48" spans="1:10" x14ac:dyDescent="0.3">
      <c r="A48" t="s">
        <v>65</v>
      </c>
      <c r="B48">
        <v>7</v>
      </c>
      <c r="C48">
        <v>36646</v>
      </c>
      <c r="D48">
        <v>475</v>
      </c>
      <c r="E48">
        <v>172</v>
      </c>
      <c r="F48">
        <v>9</v>
      </c>
      <c r="G48" t="s">
        <v>25</v>
      </c>
      <c r="H48">
        <f>Table1[[#This Row],[Electricity_Usage (kWh)]]+Table1[[#This Row],[Gas_Usage]]</f>
        <v>647</v>
      </c>
      <c r="I48" t="str">
        <f>IF(Table1[[#This Row],[Monthly_Income]]&lt;40000,"Low",IF(Table1[[#This Row],[Monthly_Income]]&lt;80000,"Medium","High"))</f>
        <v>Low</v>
      </c>
      <c r="J48" s="1">
        <f>DATE(2020,MONTH(DATEVALUE("1 "&amp;Table1[[#This Row],[Month]])),1)</f>
        <v>44044</v>
      </c>
    </row>
    <row r="49" spans="1:10" x14ac:dyDescent="0.3">
      <c r="A49" t="s">
        <v>66</v>
      </c>
      <c r="B49">
        <v>4</v>
      </c>
      <c r="C49">
        <v>66843</v>
      </c>
      <c r="D49">
        <v>316</v>
      </c>
      <c r="E49">
        <v>99</v>
      </c>
      <c r="F49">
        <v>8</v>
      </c>
      <c r="G49" t="s">
        <v>51</v>
      </c>
      <c r="H49">
        <f>Table1[[#This Row],[Electricity_Usage (kWh)]]+Table1[[#This Row],[Gas_Usage]]</f>
        <v>415</v>
      </c>
      <c r="I49" t="str">
        <f>IF(Table1[[#This Row],[Monthly_Income]]&lt;40000,"Low",IF(Table1[[#This Row],[Monthly_Income]]&lt;80000,"Medium","High"))</f>
        <v>Medium</v>
      </c>
      <c r="J49" s="1">
        <f>DATE(2020,MONTH(DATEVALUE("1 "&amp;Table1[[#This Row],[Month]])),1)</f>
        <v>44136</v>
      </c>
    </row>
    <row r="50" spans="1:10" x14ac:dyDescent="0.3">
      <c r="A50" t="s">
        <v>67</v>
      </c>
      <c r="B50">
        <v>1</v>
      </c>
      <c r="C50">
        <v>36371</v>
      </c>
      <c r="D50">
        <v>376</v>
      </c>
      <c r="E50">
        <v>61</v>
      </c>
      <c r="F50">
        <v>9</v>
      </c>
      <c r="G50" t="s">
        <v>22</v>
      </c>
      <c r="H50">
        <f>Table1[[#This Row],[Electricity_Usage (kWh)]]+Table1[[#This Row],[Gas_Usage]]</f>
        <v>437</v>
      </c>
      <c r="I50" t="str">
        <f>IF(Table1[[#This Row],[Monthly_Income]]&lt;40000,"Low",IF(Table1[[#This Row],[Monthly_Income]]&lt;80000,"Medium","High"))</f>
        <v>Low</v>
      </c>
      <c r="J50" s="1">
        <f>DATE(2020,MONTH(DATEVALUE("1 "&amp;Table1[[#This Row],[Month]])),1)</f>
        <v>43922</v>
      </c>
    </row>
    <row r="51" spans="1:10" x14ac:dyDescent="0.3">
      <c r="A51" t="s">
        <v>68</v>
      </c>
      <c r="B51">
        <v>3</v>
      </c>
      <c r="C51">
        <v>97371</v>
      </c>
      <c r="D51">
        <v>348</v>
      </c>
      <c r="E51">
        <v>103</v>
      </c>
      <c r="F51">
        <v>4</v>
      </c>
      <c r="G51" t="s">
        <v>22</v>
      </c>
      <c r="H51">
        <f>Table1[[#This Row],[Electricity_Usage (kWh)]]+Table1[[#This Row],[Gas_Usage]]</f>
        <v>451</v>
      </c>
      <c r="I51" t="str">
        <f>IF(Table1[[#This Row],[Monthly_Income]]&lt;40000,"Low",IF(Table1[[#This Row],[Monthly_Income]]&lt;80000,"Medium","High"))</f>
        <v>High</v>
      </c>
      <c r="J51" s="1">
        <f>DATE(2020,MONTH(DATEVALUE("1 "&amp;Table1[[#This Row],[Month]])),1)</f>
        <v>43922</v>
      </c>
    </row>
    <row r="52" spans="1:10" x14ac:dyDescent="0.3">
      <c r="A52" t="s">
        <v>69</v>
      </c>
      <c r="B52">
        <v>5</v>
      </c>
      <c r="C52">
        <v>22049</v>
      </c>
      <c r="D52">
        <v>263</v>
      </c>
      <c r="E52">
        <v>182</v>
      </c>
      <c r="F52">
        <v>14</v>
      </c>
      <c r="G52" t="s">
        <v>56</v>
      </c>
      <c r="H52">
        <f>Table1[[#This Row],[Electricity_Usage (kWh)]]+Table1[[#This Row],[Gas_Usage]]</f>
        <v>445</v>
      </c>
      <c r="I52" t="str">
        <f>IF(Table1[[#This Row],[Monthly_Income]]&lt;40000,"Low",IF(Table1[[#This Row],[Monthly_Income]]&lt;80000,"Medium","High"))</f>
        <v>Low</v>
      </c>
      <c r="J52" s="1">
        <f>DATE(2020,MONTH(DATEVALUE("1 "&amp;Table1[[#This Row],[Month]])),1)</f>
        <v>43952</v>
      </c>
    </row>
    <row r="53" spans="1:10" x14ac:dyDescent="0.3">
      <c r="A53" t="s">
        <v>70</v>
      </c>
      <c r="B53">
        <v>3</v>
      </c>
      <c r="C53">
        <v>51616</v>
      </c>
      <c r="D53">
        <v>493</v>
      </c>
      <c r="E53">
        <v>106</v>
      </c>
      <c r="F53">
        <v>7</v>
      </c>
      <c r="G53" t="s">
        <v>13</v>
      </c>
      <c r="H53">
        <f>Table1[[#This Row],[Electricity_Usage (kWh)]]+Table1[[#This Row],[Gas_Usage]]</f>
        <v>599</v>
      </c>
      <c r="I53" t="str">
        <f>IF(Table1[[#This Row],[Monthly_Income]]&lt;40000,"Low",IF(Table1[[#This Row],[Monthly_Income]]&lt;80000,"Medium","High"))</f>
        <v>Medium</v>
      </c>
      <c r="J53" s="1">
        <f>DATE(2020,MONTH(DATEVALUE("1 "&amp;Table1[[#This Row],[Month]])),1)</f>
        <v>43983</v>
      </c>
    </row>
    <row r="54" spans="1:10" x14ac:dyDescent="0.3">
      <c r="A54" t="s">
        <v>71</v>
      </c>
      <c r="B54">
        <v>7</v>
      </c>
      <c r="C54">
        <v>40932</v>
      </c>
      <c r="D54">
        <v>456</v>
      </c>
      <c r="E54">
        <v>194</v>
      </c>
      <c r="F54">
        <v>2</v>
      </c>
      <c r="G54" t="s">
        <v>56</v>
      </c>
      <c r="H54">
        <f>Table1[[#This Row],[Electricity_Usage (kWh)]]+Table1[[#This Row],[Gas_Usage]]</f>
        <v>650</v>
      </c>
      <c r="I54" t="str">
        <f>IF(Table1[[#This Row],[Monthly_Income]]&lt;40000,"Low",IF(Table1[[#This Row],[Monthly_Income]]&lt;80000,"Medium","High"))</f>
        <v>Medium</v>
      </c>
      <c r="J54" s="1">
        <f>DATE(2020,MONTH(DATEVALUE("1 "&amp;Table1[[#This Row],[Month]])),1)</f>
        <v>43952</v>
      </c>
    </row>
    <row r="55" spans="1:10" x14ac:dyDescent="0.3">
      <c r="A55" t="s">
        <v>72</v>
      </c>
      <c r="B55">
        <v>5</v>
      </c>
      <c r="C55">
        <v>49855</v>
      </c>
      <c r="D55">
        <v>291</v>
      </c>
      <c r="E55">
        <v>161</v>
      </c>
      <c r="F55">
        <v>8</v>
      </c>
      <c r="G55" t="s">
        <v>27</v>
      </c>
      <c r="H55">
        <f>Table1[[#This Row],[Electricity_Usage (kWh)]]+Table1[[#This Row],[Gas_Usage]]</f>
        <v>452</v>
      </c>
      <c r="I55" t="str">
        <f>IF(Table1[[#This Row],[Monthly_Income]]&lt;40000,"Low",IF(Table1[[#This Row],[Monthly_Income]]&lt;80000,"Medium","High"))</f>
        <v>Medium</v>
      </c>
      <c r="J55" s="1">
        <f>DATE(2020,MONTH(DATEVALUE("1 "&amp;Table1[[#This Row],[Month]])),1)</f>
        <v>44013</v>
      </c>
    </row>
    <row r="56" spans="1:10" x14ac:dyDescent="0.3">
      <c r="A56" t="s">
        <v>73</v>
      </c>
      <c r="B56">
        <v>1</v>
      </c>
      <c r="C56">
        <v>81434</v>
      </c>
      <c r="D56">
        <v>326</v>
      </c>
      <c r="E56">
        <v>96</v>
      </c>
      <c r="F56">
        <v>2</v>
      </c>
      <c r="G56" t="s">
        <v>10</v>
      </c>
      <c r="H56">
        <f>Table1[[#This Row],[Electricity_Usage (kWh)]]+Table1[[#This Row],[Gas_Usage]]</f>
        <v>422</v>
      </c>
      <c r="I56" t="str">
        <f>IF(Table1[[#This Row],[Monthly_Income]]&lt;40000,"Low",IF(Table1[[#This Row],[Monthly_Income]]&lt;80000,"Medium","High"))</f>
        <v>High</v>
      </c>
      <c r="J56" s="1">
        <f>DATE(2020,MONTH(DATEVALUE("1 "&amp;Table1[[#This Row],[Month]])),1)</f>
        <v>43862</v>
      </c>
    </row>
    <row r="57" spans="1:10" x14ac:dyDescent="0.3">
      <c r="A57" t="s">
        <v>74</v>
      </c>
      <c r="B57">
        <v>7</v>
      </c>
      <c r="C57">
        <v>92694</v>
      </c>
      <c r="D57">
        <v>276</v>
      </c>
      <c r="E57">
        <v>200</v>
      </c>
      <c r="F57">
        <v>10</v>
      </c>
      <c r="G57" t="s">
        <v>27</v>
      </c>
      <c r="H57">
        <f>Table1[[#This Row],[Electricity_Usage (kWh)]]+Table1[[#This Row],[Gas_Usage]]</f>
        <v>476</v>
      </c>
      <c r="I57" t="str">
        <f>IF(Table1[[#This Row],[Monthly_Income]]&lt;40000,"Low",IF(Table1[[#This Row],[Monthly_Income]]&lt;80000,"Medium","High"))</f>
        <v>High</v>
      </c>
      <c r="J57" s="1">
        <f>DATE(2020,MONTH(DATEVALUE("1 "&amp;Table1[[#This Row],[Month]])),1)</f>
        <v>44013</v>
      </c>
    </row>
    <row r="58" spans="1:10" x14ac:dyDescent="0.3">
      <c r="A58" t="s">
        <v>75</v>
      </c>
      <c r="B58">
        <v>2</v>
      </c>
      <c r="C58">
        <v>63016</v>
      </c>
      <c r="D58">
        <v>198</v>
      </c>
      <c r="E58">
        <v>134</v>
      </c>
      <c r="F58">
        <v>2</v>
      </c>
      <c r="G58" t="s">
        <v>31</v>
      </c>
      <c r="H58">
        <f>Table1[[#This Row],[Electricity_Usage (kWh)]]+Table1[[#This Row],[Gas_Usage]]</f>
        <v>332</v>
      </c>
      <c r="I58" t="str">
        <f>IF(Table1[[#This Row],[Monthly_Income]]&lt;40000,"Low",IF(Table1[[#This Row],[Monthly_Income]]&lt;80000,"Medium","High"))</f>
        <v>Medium</v>
      </c>
      <c r="J58" s="1">
        <f>DATE(2020,MONTH(DATEVALUE("1 "&amp;Table1[[#This Row],[Month]])),1)</f>
        <v>44105</v>
      </c>
    </row>
    <row r="59" spans="1:10" x14ac:dyDescent="0.3">
      <c r="A59" t="s">
        <v>76</v>
      </c>
      <c r="B59">
        <v>4</v>
      </c>
      <c r="C59">
        <v>27400</v>
      </c>
      <c r="D59">
        <v>135</v>
      </c>
      <c r="E59">
        <v>191</v>
      </c>
      <c r="F59">
        <v>2</v>
      </c>
      <c r="G59" t="s">
        <v>27</v>
      </c>
      <c r="H59">
        <f>Table1[[#This Row],[Electricity_Usage (kWh)]]+Table1[[#This Row],[Gas_Usage]]</f>
        <v>326</v>
      </c>
      <c r="I59" t="str">
        <f>IF(Table1[[#This Row],[Monthly_Income]]&lt;40000,"Low",IF(Table1[[#This Row],[Monthly_Income]]&lt;80000,"Medium","High"))</f>
        <v>Low</v>
      </c>
      <c r="J59" s="1">
        <f>DATE(2020,MONTH(DATEVALUE("1 "&amp;Table1[[#This Row],[Month]])),1)</f>
        <v>44013</v>
      </c>
    </row>
    <row r="60" spans="1:10" x14ac:dyDescent="0.3">
      <c r="A60" t="s">
        <v>77</v>
      </c>
      <c r="B60">
        <v>1</v>
      </c>
      <c r="C60">
        <v>62642</v>
      </c>
      <c r="D60">
        <v>195</v>
      </c>
      <c r="E60">
        <v>115</v>
      </c>
      <c r="F60">
        <v>8</v>
      </c>
      <c r="G60" t="s">
        <v>17</v>
      </c>
      <c r="H60">
        <f>Table1[[#This Row],[Electricity_Usage (kWh)]]+Table1[[#This Row],[Gas_Usage]]</f>
        <v>310</v>
      </c>
      <c r="I60" t="str">
        <f>IF(Table1[[#This Row],[Monthly_Income]]&lt;40000,"Low",IF(Table1[[#This Row],[Monthly_Income]]&lt;80000,"Medium","High"))</f>
        <v>Medium</v>
      </c>
      <c r="J60" s="1">
        <f>DATE(2020,MONTH(DATEVALUE("1 "&amp;Table1[[#This Row],[Month]])),1)</f>
        <v>43831</v>
      </c>
    </row>
    <row r="61" spans="1:10" x14ac:dyDescent="0.3">
      <c r="A61" t="s">
        <v>78</v>
      </c>
      <c r="B61">
        <v>4</v>
      </c>
      <c r="C61">
        <v>35151</v>
      </c>
      <c r="D61">
        <v>251</v>
      </c>
      <c r="E61">
        <v>124</v>
      </c>
      <c r="F61">
        <v>3</v>
      </c>
      <c r="G61" t="s">
        <v>27</v>
      </c>
      <c r="H61">
        <f>Table1[[#This Row],[Electricity_Usage (kWh)]]+Table1[[#This Row],[Gas_Usage]]</f>
        <v>375</v>
      </c>
      <c r="I61" t="str">
        <f>IF(Table1[[#This Row],[Monthly_Income]]&lt;40000,"Low",IF(Table1[[#This Row],[Monthly_Income]]&lt;80000,"Medium","High"))</f>
        <v>Low</v>
      </c>
      <c r="J61" s="1">
        <f>DATE(2020,MONTH(DATEVALUE("1 "&amp;Table1[[#This Row],[Month]])),1)</f>
        <v>44013</v>
      </c>
    </row>
    <row r="62" spans="1:10" x14ac:dyDescent="0.3">
      <c r="A62" t="s">
        <v>79</v>
      </c>
      <c r="B62">
        <v>6</v>
      </c>
      <c r="C62">
        <v>71407</v>
      </c>
      <c r="D62">
        <v>250</v>
      </c>
      <c r="E62">
        <v>152</v>
      </c>
      <c r="F62">
        <v>6</v>
      </c>
      <c r="G62" t="s">
        <v>56</v>
      </c>
      <c r="H62">
        <f>Table1[[#This Row],[Electricity_Usage (kWh)]]+Table1[[#This Row],[Gas_Usage]]</f>
        <v>402</v>
      </c>
      <c r="I62" t="str">
        <f>IF(Table1[[#This Row],[Monthly_Income]]&lt;40000,"Low",IF(Table1[[#This Row],[Monthly_Income]]&lt;80000,"Medium","High"))</f>
        <v>Medium</v>
      </c>
      <c r="J62" s="1">
        <f>DATE(2020,MONTH(DATEVALUE("1 "&amp;Table1[[#This Row],[Month]])),1)</f>
        <v>43952</v>
      </c>
    </row>
    <row r="63" spans="1:10" x14ac:dyDescent="0.3">
      <c r="A63" t="s">
        <v>80</v>
      </c>
      <c r="B63">
        <v>2</v>
      </c>
      <c r="C63">
        <v>86690</v>
      </c>
      <c r="D63">
        <v>289</v>
      </c>
      <c r="E63">
        <v>87</v>
      </c>
      <c r="F63">
        <v>9</v>
      </c>
      <c r="G63" t="s">
        <v>8</v>
      </c>
      <c r="H63">
        <f>Table1[[#This Row],[Electricity_Usage (kWh)]]+Table1[[#This Row],[Gas_Usage]]</f>
        <v>376</v>
      </c>
      <c r="I63" t="str">
        <f>IF(Table1[[#This Row],[Monthly_Income]]&lt;40000,"Low",IF(Table1[[#This Row],[Monthly_Income]]&lt;80000,"Medium","High"))</f>
        <v>High</v>
      </c>
      <c r="J63" s="1">
        <f>DATE(2020,MONTH(DATEVALUE("1 "&amp;Table1[[#This Row],[Month]])),1)</f>
        <v>43891</v>
      </c>
    </row>
    <row r="64" spans="1:10" x14ac:dyDescent="0.3">
      <c r="A64" t="s">
        <v>81</v>
      </c>
      <c r="B64">
        <v>2</v>
      </c>
      <c r="C64">
        <v>24499</v>
      </c>
      <c r="D64">
        <v>323</v>
      </c>
      <c r="E64">
        <v>99</v>
      </c>
      <c r="F64">
        <v>9</v>
      </c>
      <c r="G64" t="s">
        <v>8</v>
      </c>
      <c r="H64">
        <f>Table1[[#This Row],[Electricity_Usage (kWh)]]+Table1[[#This Row],[Gas_Usage]]</f>
        <v>422</v>
      </c>
      <c r="I64" t="str">
        <f>IF(Table1[[#This Row],[Monthly_Income]]&lt;40000,"Low",IF(Table1[[#This Row],[Monthly_Income]]&lt;80000,"Medium","High"))</f>
        <v>Low</v>
      </c>
      <c r="J64" s="1">
        <f>DATE(2020,MONTH(DATEVALUE("1 "&amp;Table1[[#This Row],[Month]])),1)</f>
        <v>43891</v>
      </c>
    </row>
    <row r="65" spans="1:10" x14ac:dyDescent="0.3">
      <c r="A65" t="s">
        <v>82</v>
      </c>
      <c r="B65">
        <v>1</v>
      </c>
      <c r="C65">
        <v>26295</v>
      </c>
      <c r="D65">
        <v>136</v>
      </c>
      <c r="E65">
        <v>147</v>
      </c>
      <c r="F65">
        <v>4</v>
      </c>
      <c r="G65" t="s">
        <v>22</v>
      </c>
      <c r="H65">
        <f>Table1[[#This Row],[Electricity_Usage (kWh)]]+Table1[[#This Row],[Gas_Usage]]</f>
        <v>283</v>
      </c>
      <c r="I65" t="str">
        <f>IF(Table1[[#This Row],[Monthly_Income]]&lt;40000,"Low",IF(Table1[[#This Row],[Monthly_Income]]&lt;80000,"Medium","High"))</f>
        <v>Low</v>
      </c>
      <c r="J65" s="1">
        <f>DATE(2020,MONTH(DATEVALUE("1 "&amp;Table1[[#This Row],[Month]])),1)</f>
        <v>43922</v>
      </c>
    </row>
    <row r="66" spans="1:10" x14ac:dyDescent="0.3">
      <c r="A66" t="s">
        <v>83</v>
      </c>
      <c r="B66">
        <v>2</v>
      </c>
      <c r="C66">
        <v>79040</v>
      </c>
      <c r="D66">
        <v>367</v>
      </c>
      <c r="E66">
        <v>131</v>
      </c>
      <c r="F66">
        <v>8</v>
      </c>
      <c r="G66" t="s">
        <v>15</v>
      </c>
      <c r="H66">
        <f>Table1[[#This Row],[Electricity_Usage (kWh)]]+Table1[[#This Row],[Gas_Usage]]</f>
        <v>498</v>
      </c>
      <c r="I66" t="str">
        <f>IF(Table1[[#This Row],[Monthly_Income]]&lt;40000,"Low",IF(Table1[[#This Row],[Monthly_Income]]&lt;80000,"Medium","High"))</f>
        <v>Medium</v>
      </c>
      <c r="J66" s="1">
        <f>DATE(2020,MONTH(DATEVALUE("1 "&amp;Table1[[#This Row],[Month]])),1)</f>
        <v>44166</v>
      </c>
    </row>
    <row r="67" spans="1:10" x14ac:dyDescent="0.3">
      <c r="A67" t="s">
        <v>84</v>
      </c>
      <c r="B67">
        <v>5</v>
      </c>
      <c r="C67">
        <v>32183</v>
      </c>
      <c r="D67">
        <v>468</v>
      </c>
      <c r="E67">
        <v>79</v>
      </c>
      <c r="F67">
        <v>4</v>
      </c>
      <c r="G67" t="s">
        <v>10</v>
      </c>
      <c r="H67">
        <f>Table1[[#This Row],[Electricity_Usage (kWh)]]+Table1[[#This Row],[Gas_Usage]]</f>
        <v>547</v>
      </c>
      <c r="I67" t="str">
        <f>IF(Table1[[#This Row],[Monthly_Income]]&lt;40000,"Low",IF(Table1[[#This Row],[Monthly_Income]]&lt;80000,"Medium","High"))</f>
        <v>Low</v>
      </c>
      <c r="J67" s="1">
        <f>DATE(2020,MONTH(DATEVALUE("1 "&amp;Table1[[#This Row],[Month]])),1)</f>
        <v>43862</v>
      </c>
    </row>
    <row r="68" spans="1:10" x14ac:dyDescent="0.3">
      <c r="A68" t="s">
        <v>85</v>
      </c>
      <c r="B68">
        <v>2</v>
      </c>
      <c r="C68">
        <v>49299</v>
      </c>
      <c r="D68">
        <v>282</v>
      </c>
      <c r="E68">
        <v>128</v>
      </c>
      <c r="F68">
        <v>7</v>
      </c>
      <c r="G68" t="s">
        <v>10</v>
      </c>
      <c r="H68">
        <f>Table1[[#This Row],[Electricity_Usage (kWh)]]+Table1[[#This Row],[Gas_Usage]]</f>
        <v>410</v>
      </c>
      <c r="I68" t="str">
        <f>IF(Table1[[#This Row],[Monthly_Income]]&lt;40000,"Low",IF(Table1[[#This Row],[Monthly_Income]]&lt;80000,"Medium","High"))</f>
        <v>Medium</v>
      </c>
      <c r="J68" s="1">
        <f>DATE(2020,MONTH(DATEVALUE("1 "&amp;Table1[[#This Row],[Month]])),1)</f>
        <v>43862</v>
      </c>
    </row>
    <row r="69" spans="1:10" x14ac:dyDescent="0.3">
      <c r="A69" t="s">
        <v>86</v>
      </c>
      <c r="B69">
        <v>4</v>
      </c>
      <c r="C69">
        <v>32874</v>
      </c>
      <c r="D69">
        <v>112</v>
      </c>
      <c r="E69">
        <v>140</v>
      </c>
      <c r="F69">
        <v>7</v>
      </c>
      <c r="G69" t="s">
        <v>17</v>
      </c>
      <c r="H69">
        <f>Table1[[#This Row],[Electricity_Usage (kWh)]]+Table1[[#This Row],[Gas_Usage]]</f>
        <v>252</v>
      </c>
      <c r="I69" t="str">
        <f>IF(Table1[[#This Row],[Monthly_Income]]&lt;40000,"Low",IF(Table1[[#This Row],[Monthly_Income]]&lt;80000,"Medium","High"))</f>
        <v>Low</v>
      </c>
      <c r="J69" s="1">
        <f>DATE(2020,MONTH(DATEVALUE("1 "&amp;Table1[[#This Row],[Month]])),1)</f>
        <v>43831</v>
      </c>
    </row>
    <row r="70" spans="1:10" x14ac:dyDescent="0.3">
      <c r="A70" t="s">
        <v>87</v>
      </c>
      <c r="B70">
        <v>4</v>
      </c>
      <c r="C70">
        <v>52711</v>
      </c>
      <c r="D70">
        <v>378</v>
      </c>
      <c r="E70">
        <v>101</v>
      </c>
      <c r="F70">
        <v>4</v>
      </c>
      <c r="G70" t="s">
        <v>56</v>
      </c>
      <c r="H70">
        <f>Table1[[#This Row],[Electricity_Usage (kWh)]]+Table1[[#This Row],[Gas_Usage]]</f>
        <v>479</v>
      </c>
      <c r="I70" t="str">
        <f>IF(Table1[[#This Row],[Monthly_Income]]&lt;40000,"Low",IF(Table1[[#This Row],[Monthly_Income]]&lt;80000,"Medium","High"))</f>
        <v>Medium</v>
      </c>
      <c r="J70" s="1">
        <f>DATE(2020,MONTH(DATEVALUE("1 "&amp;Table1[[#This Row],[Month]])),1)</f>
        <v>43952</v>
      </c>
    </row>
    <row r="71" spans="1:10" x14ac:dyDescent="0.3">
      <c r="A71" t="s">
        <v>88</v>
      </c>
      <c r="B71">
        <v>7</v>
      </c>
      <c r="C71">
        <v>25539</v>
      </c>
      <c r="D71">
        <v>316</v>
      </c>
      <c r="E71">
        <v>128</v>
      </c>
      <c r="F71">
        <v>8</v>
      </c>
      <c r="G71" t="s">
        <v>22</v>
      </c>
      <c r="H71">
        <f>Table1[[#This Row],[Electricity_Usage (kWh)]]+Table1[[#This Row],[Gas_Usage]]</f>
        <v>444</v>
      </c>
      <c r="I71" t="str">
        <f>IF(Table1[[#This Row],[Monthly_Income]]&lt;40000,"Low",IF(Table1[[#This Row],[Monthly_Income]]&lt;80000,"Medium","High"))</f>
        <v>Low</v>
      </c>
      <c r="J71" s="1">
        <f>DATE(2020,MONTH(DATEVALUE("1 "&amp;Table1[[#This Row],[Month]])),1)</f>
        <v>43922</v>
      </c>
    </row>
    <row r="72" spans="1:10" x14ac:dyDescent="0.3">
      <c r="A72" t="s">
        <v>89</v>
      </c>
      <c r="B72">
        <v>4</v>
      </c>
      <c r="C72">
        <v>73351</v>
      </c>
      <c r="D72">
        <v>454</v>
      </c>
      <c r="E72">
        <v>79</v>
      </c>
      <c r="F72">
        <v>4</v>
      </c>
      <c r="G72" t="s">
        <v>51</v>
      </c>
      <c r="H72">
        <f>Table1[[#This Row],[Electricity_Usage (kWh)]]+Table1[[#This Row],[Gas_Usage]]</f>
        <v>533</v>
      </c>
      <c r="I72" t="str">
        <f>IF(Table1[[#This Row],[Monthly_Income]]&lt;40000,"Low",IF(Table1[[#This Row],[Monthly_Income]]&lt;80000,"Medium","High"))</f>
        <v>Medium</v>
      </c>
      <c r="J72" s="1">
        <f>DATE(2020,MONTH(DATEVALUE("1 "&amp;Table1[[#This Row],[Month]])),1)</f>
        <v>44136</v>
      </c>
    </row>
    <row r="73" spans="1:10" x14ac:dyDescent="0.3">
      <c r="A73" t="s">
        <v>90</v>
      </c>
      <c r="B73">
        <v>7</v>
      </c>
      <c r="C73">
        <v>81267</v>
      </c>
      <c r="D73">
        <v>460</v>
      </c>
      <c r="E73">
        <v>155</v>
      </c>
      <c r="F73">
        <v>9</v>
      </c>
      <c r="G73" t="s">
        <v>31</v>
      </c>
      <c r="H73">
        <f>Table1[[#This Row],[Electricity_Usage (kWh)]]+Table1[[#This Row],[Gas_Usage]]</f>
        <v>615</v>
      </c>
      <c r="I73" t="str">
        <f>IF(Table1[[#This Row],[Monthly_Income]]&lt;40000,"Low",IF(Table1[[#This Row],[Monthly_Income]]&lt;80000,"Medium","High"))</f>
        <v>High</v>
      </c>
      <c r="J73" s="1">
        <f>DATE(2020,MONTH(DATEVALUE("1 "&amp;Table1[[#This Row],[Month]])),1)</f>
        <v>44105</v>
      </c>
    </row>
    <row r="74" spans="1:10" x14ac:dyDescent="0.3">
      <c r="A74" t="s">
        <v>91</v>
      </c>
      <c r="B74">
        <v>4</v>
      </c>
      <c r="C74">
        <v>68354</v>
      </c>
      <c r="D74">
        <v>385</v>
      </c>
      <c r="E74">
        <v>100</v>
      </c>
      <c r="F74">
        <v>11</v>
      </c>
      <c r="G74" t="s">
        <v>10</v>
      </c>
      <c r="H74">
        <f>Table1[[#This Row],[Electricity_Usage (kWh)]]+Table1[[#This Row],[Gas_Usage]]</f>
        <v>485</v>
      </c>
      <c r="I74" t="str">
        <f>IF(Table1[[#This Row],[Monthly_Income]]&lt;40000,"Low",IF(Table1[[#This Row],[Monthly_Income]]&lt;80000,"Medium","High"))</f>
        <v>Medium</v>
      </c>
      <c r="J74" s="1">
        <f>DATE(2020,MONTH(DATEVALUE("1 "&amp;Table1[[#This Row],[Month]])),1)</f>
        <v>43862</v>
      </c>
    </row>
    <row r="75" spans="1:10" x14ac:dyDescent="0.3">
      <c r="A75" t="s">
        <v>92</v>
      </c>
      <c r="B75">
        <v>5</v>
      </c>
      <c r="C75">
        <v>22557</v>
      </c>
      <c r="D75">
        <v>372</v>
      </c>
      <c r="E75">
        <v>130</v>
      </c>
      <c r="F75">
        <v>5</v>
      </c>
      <c r="G75" t="s">
        <v>8</v>
      </c>
      <c r="H75">
        <f>Table1[[#This Row],[Electricity_Usage (kWh)]]+Table1[[#This Row],[Gas_Usage]]</f>
        <v>502</v>
      </c>
      <c r="I75" t="str">
        <f>IF(Table1[[#This Row],[Monthly_Income]]&lt;40000,"Low",IF(Table1[[#This Row],[Monthly_Income]]&lt;80000,"Medium","High"))</f>
        <v>Low</v>
      </c>
      <c r="J75" s="1">
        <f>DATE(2020,MONTH(DATEVALUE("1 "&amp;Table1[[#This Row],[Month]])),1)</f>
        <v>43891</v>
      </c>
    </row>
    <row r="76" spans="1:10" x14ac:dyDescent="0.3">
      <c r="A76" t="s">
        <v>93</v>
      </c>
      <c r="B76">
        <v>7</v>
      </c>
      <c r="C76">
        <v>58360</v>
      </c>
      <c r="D76">
        <v>468</v>
      </c>
      <c r="E76">
        <v>182</v>
      </c>
      <c r="F76">
        <v>14</v>
      </c>
      <c r="G76" t="s">
        <v>27</v>
      </c>
      <c r="H76">
        <f>Table1[[#This Row],[Electricity_Usage (kWh)]]+Table1[[#This Row],[Gas_Usage]]</f>
        <v>650</v>
      </c>
      <c r="I76" t="str">
        <f>IF(Table1[[#This Row],[Monthly_Income]]&lt;40000,"Low",IF(Table1[[#This Row],[Monthly_Income]]&lt;80000,"Medium","High"))</f>
        <v>Medium</v>
      </c>
      <c r="J76" s="1">
        <f>DATE(2020,MONTH(DATEVALUE("1 "&amp;Table1[[#This Row],[Month]])),1)</f>
        <v>44013</v>
      </c>
    </row>
    <row r="77" spans="1:10" x14ac:dyDescent="0.3">
      <c r="A77" t="s">
        <v>94</v>
      </c>
      <c r="B77">
        <v>3</v>
      </c>
      <c r="C77">
        <v>22200</v>
      </c>
      <c r="D77">
        <v>161</v>
      </c>
      <c r="E77">
        <v>78</v>
      </c>
      <c r="F77">
        <v>2</v>
      </c>
      <c r="G77" t="s">
        <v>27</v>
      </c>
      <c r="H77">
        <f>Table1[[#This Row],[Electricity_Usage (kWh)]]+Table1[[#This Row],[Gas_Usage]]</f>
        <v>239</v>
      </c>
      <c r="I77" t="str">
        <f>IF(Table1[[#This Row],[Monthly_Income]]&lt;40000,"Low",IF(Table1[[#This Row],[Monthly_Income]]&lt;80000,"Medium","High"))</f>
        <v>Low</v>
      </c>
      <c r="J77" s="1">
        <f>DATE(2020,MONTH(DATEVALUE("1 "&amp;Table1[[#This Row],[Month]])),1)</f>
        <v>44013</v>
      </c>
    </row>
    <row r="78" spans="1:10" x14ac:dyDescent="0.3">
      <c r="A78" t="s">
        <v>95</v>
      </c>
      <c r="B78">
        <v>6</v>
      </c>
      <c r="C78">
        <v>88497</v>
      </c>
      <c r="D78">
        <v>183</v>
      </c>
      <c r="E78">
        <v>181</v>
      </c>
      <c r="F78">
        <v>5</v>
      </c>
      <c r="G78" t="s">
        <v>15</v>
      </c>
      <c r="H78">
        <f>Table1[[#This Row],[Electricity_Usage (kWh)]]+Table1[[#This Row],[Gas_Usage]]</f>
        <v>364</v>
      </c>
      <c r="I78" t="str">
        <f>IF(Table1[[#This Row],[Monthly_Income]]&lt;40000,"Low",IF(Table1[[#This Row],[Monthly_Income]]&lt;80000,"Medium","High"))</f>
        <v>High</v>
      </c>
      <c r="J78" s="1">
        <f>DATE(2020,MONTH(DATEVALUE("1 "&amp;Table1[[#This Row],[Month]])),1)</f>
        <v>44166</v>
      </c>
    </row>
    <row r="79" spans="1:10" x14ac:dyDescent="0.3">
      <c r="A79" t="s">
        <v>96</v>
      </c>
      <c r="B79">
        <v>1</v>
      </c>
      <c r="C79">
        <v>66975</v>
      </c>
      <c r="D79">
        <v>467</v>
      </c>
      <c r="E79">
        <v>187</v>
      </c>
      <c r="F79">
        <v>8</v>
      </c>
      <c r="G79" t="s">
        <v>22</v>
      </c>
      <c r="H79">
        <f>Table1[[#This Row],[Electricity_Usage (kWh)]]+Table1[[#This Row],[Gas_Usage]]</f>
        <v>654</v>
      </c>
      <c r="I79" t="str">
        <f>IF(Table1[[#This Row],[Monthly_Income]]&lt;40000,"Low",IF(Table1[[#This Row],[Monthly_Income]]&lt;80000,"Medium","High"))</f>
        <v>Medium</v>
      </c>
      <c r="J79" s="1">
        <f>DATE(2020,MONTH(DATEVALUE("1 "&amp;Table1[[#This Row],[Month]])),1)</f>
        <v>43922</v>
      </c>
    </row>
    <row r="80" spans="1:10" x14ac:dyDescent="0.3">
      <c r="A80" t="s">
        <v>97</v>
      </c>
      <c r="B80">
        <v>4</v>
      </c>
      <c r="C80">
        <v>41357</v>
      </c>
      <c r="D80">
        <v>316</v>
      </c>
      <c r="E80">
        <v>194</v>
      </c>
      <c r="F80">
        <v>12</v>
      </c>
      <c r="G80" t="s">
        <v>56</v>
      </c>
      <c r="H80">
        <f>Table1[[#This Row],[Electricity_Usage (kWh)]]+Table1[[#This Row],[Gas_Usage]]</f>
        <v>510</v>
      </c>
      <c r="I80" t="str">
        <f>IF(Table1[[#This Row],[Monthly_Income]]&lt;40000,"Low",IF(Table1[[#This Row],[Monthly_Income]]&lt;80000,"Medium","High"))</f>
        <v>Medium</v>
      </c>
      <c r="J80" s="1">
        <f>DATE(2020,MONTH(DATEVALUE("1 "&amp;Table1[[#This Row],[Month]])),1)</f>
        <v>43952</v>
      </c>
    </row>
    <row r="81" spans="1:10" x14ac:dyDescent="0.3">
      <c r="A81" t="s">
        <v>98</v>
      </c>
      <c r="B81">
        <v>2</v>
      </c>
      <c r="C81">
        <v>97505</v>
      </c>
      <c r="D81">
        <v>441</v>
      </c>
      <c r="E81">
        <v>123</v>
      </c>
      <c r="F81">
        <v>5</v>
      </c>
      <c r="G81" t="s">
        <v>56</v>
      </c>
      <c r="H81">
        <f>Table1[[#This Row],[Electricity_Usage (kWh)]]+Table1[[#This Row],[Gas_Usage]]</f>
        <v>564</v>
      </c>
      <c r="I81" t="str">
        <f>IF(Table1[[#This Row],[Monthly_Income]]&lt;40000,"Low",IF(Table1[[#This Row],[Monthly_Income]]&lt;80000,"Medium","High"))</f>
        <v>High</v>
      </c>
      <c r="J81" s="1">
        <f>DATE(2020,MONTH(DATEVALUE("1 "&amp;Table1[[#This Row],[Month]])),1)</f>
        <v>43952</v>
      </c>
    </row>
    <row r="82" spans="1:10" x14ac:dyDescent="0.3">
      <c r="A82" t="s">
        <v>99</v>
      </c>
      <c r="B82">
        <v>4</v>
      </c>
      <c r="C82">
        <v>22869</v>
      </c>
      <c r="D82">
        <v>496</v>
      </c>
      <c r="E82">
        <v>66</v>
      </c>
      <c r="F82">
        <v>14</v>
      </c>
      <c r="G82" t="s">
        <v>13</v>
      </c>
      <c r="H82">
        <f>Table1[[#This Row],[Electricity_Usage (kWh)]]+Table1[[#This Row],[Gas_Usage]]</f>
        <v>562</v>
      </c>
      <c r="I82" t="str">
        <f>IF(Table1[[#This Row],[Monthly_Income]]&lt;40000,"Low",IF(Table1[[#This Row],[Monthly_Income]]&lt;80000,"Medium","High"))</f>
        <v>Low</v>
      </c>
      <c r="J82" s="1">
        <f>DATE(2020,MONTH(DATEVALUE("1 "&amp;Table1[[#This Row],[Month]])),1)</f>
        <v>43983</v>
      </c>
    </row>
    <row r="83" spans="1:10" x14ac:dyDescent="0.3">
      <c r="A83" t="s">
        <v>100</v>
      </c>
      <c r="B83">
        <v>2</v>
      </c>
      <c r="C83">
        <v>81135</v>
      </c>
      <c r="D83">
        <v>286</v>
      </c>
      <c r="E83">
        <v>133</v>
      </c>
      <c r="F83">
        <v>7</v>
      </c>
      <c r="G83" t="s">
        <v>45</v>
      </c>
      <c r="H83">
        <f>Table1[[#This Row],[Electricity_Usage (kWh)]]+Table1[[#This Row],[Gas_Usage]]</f>
        <v>419</v>
      </c>
      <c r="I83" t="str">
        <f>IF(Table1[[#This Row],[Monthly_Income]]&lt;40000,"Low",IF(Table1[[#This Row],[Monthly_Income]]&lt;80000,"Medium","High"))</f>
        <v>High</v>
      </c>
      <c r="J83" s="1">
        <f>DATE(2020,MONTH(DATEVALUE("1 "&amp;Table1[[#This Row],[Month]])),1)</f>
        <v>44075</v>
      </c>
    </row>
    <row r="84" spans="1:10" x14ac:dyDescent="0.3">
      <c r="A84" t="s">
        <v>101</v>
      </c>
      <c r="B84">
        <v>6</v>
      </c>
      <c r="C84">
        <v>70108</v>
      </c>
      <c r="D84">
        <v>118</v>
      </c>
      <c r="E84">
        <v>118</v>
      </c>
      <c r="F84">
        <v>10</v>
      </c>
      <c r="G84" t="s">
        <v>10</v>
      </c>
      <c r="H84">
        <f>Table1[[#This Row],[Electricity_Usage (kWh)]]+Table1[[#This Row],[Gas_Usage]]</f>
        <v>236</v>
      </c>
      <c r="I84" t="str">
        <f>IF(Table1[[#This Row],[Monthly_Income]]&lt;40000,"Low",IF(Table1[[#This Row],[Monthly_Income]]&lt;80000,"Medium","High"))</f>
        <v>Medium</v>
      </c>
      <c r="J84" s="1">
        <f>DATE(2020,MONTH(DATEVALUE("1 "&amp;Table1[[#This Row],[Month]])),1)</f>
        <v>43862</v>
      </c>
    </row>
    <row r="85" spans="1:10" x14ac:dyDescent="0.3">
      <c r="A85" t="s">
        <v>102</v>
      </c>
      <c r="B85">
        <v>6</v>
      </c>
      <c r="C85">
        <v>58467</v>
      </c>
      <c r="D85">
        <v>276</v>
      </c>
      <c r="E85">
        <v>83</v>
      </c>
      <c r="F85">
        <v>2</v>
      </c>
      <c r="G85" t="s">
        <v>56</v>
      </c>
      <c r="H85">
        <f>Table1[[#This Row],[Electricity_Usage (kWh)]]+Table1[[#This Row],[Gas_Usage]]</f>
        <v>359</v>
      </c>
      <c r="I85" t="str">
        <f>IF(Table1[[#This Row],[Monthly_Income]]&lt;40000,"Low",IF(Table1[[#This Row],[Monthly_Income]]&lt;80000,"Medium","High"))</f>
        <v>Medium</v>
      </c>
      <c r="J85" s="1">
        <f>DATE(2020,MONTH(DATEVALUE("1 "&amp;Table1[[#This Row],[Month]])),1)</f>
        <v>43952</v>
      </c>
    </row>
    <row r="86" spans="1:10" x14ac:dyDescent="0.3">
      <c r="A86" t="s">
        <v>103</v>
      </c>
      <c r="B86">
        <v>6</v>
      </c>
      <c r="C86">
        <v>43328</v>
      </c>
      <c r="D86">
        <v>199</v>
      </c>
      <c r="E86">
        <v>55</v>
      </c>
      <c r="F86">
        <v>14</v>
      </c>
      <c r="G86" t="s">
        <v>15</v>
      </c>
      <c r="H86">
        <f>Table1[[#This Row],[Electricity_Usage (kWh)]]+Table1[[#This Row],[Gas_Usage]]</f>
        <v>254</v>
      </c>
      <c r="I86" t="str">
        <f>IF(Table1[[#This Row],[Monthly_Income]]&lt;40000,"Low",IF(Table1[[#This Row],[Monthly_Income]]&lt;80000,"Medium","High"))</f>
        <v>Medium</v>
      </c>
      <c r="J86" s="1">
        <f>DATE(2020,MONTH(DATEVALUE("1 "&amp;Table1[[#This Row],[Month]])),1)</f>
        <v>44166</v>
      </c>
    </row>
    <row r="87" spans="1:10" x14ac:dyDescent="0.3">
      <c r="A87" t="s">
        <v>104</v>
      </c>
      <c r="B87">
        <v>2</v>
      </c>
      <c r="C87">
        <v>23987</v>
      </c>
      <c r="D87">
        <v>495</v>
      </c>
      <c r="E87">
        <v>102</v>
      </c>
      <c r="F87">
        <v>6</v>
      </c>
      <c r="G87" t="s">
        <v>8</v>
      </c>
      <c r="H87">
        <f>Table1[[#This Row],[Electricity_Usage (kWh)]]+Table1[[#This Row],[Gas_Usage]]</f>
        <v>597</v>
      </c>
      <c r="I87" t="str">
        <f>IF(Table1[[#This Row],[Monthly_Income]]&lt;40000,"Low",IF(Table1[[#This Row],[Monthly_Income]]&lt;80000,"Medium","High"))</f>
        <v>Low</v>
      </c>
      <c r="J87" s="1">
        <f>DATE(2020,MONTH(DATEVALUE("1 "&amp;Table1[[#This Row],[Month]])),1)</f>
        <v>43891</v>
      </c>
    </row>
    <row r="88" spans="1:10" x14ac:dyDescent="0.3">
      <c r="A88" t="s">
        <v>105</v>
      </c>
      <c r="B88">
        <v>4</v>
      </c>
      <c r="C88">
        <v>78871</v>
      </c>
      <c r="D88">
        <v>332</v>
      </c>
      <c r="E88">
        <v>175</v>
      </c>
      <c r="F88">
        <v>12</v>
      </c>
      <c r="G88" t="s">
        <v>22</v>
      </c>
      <c r="H88">
        <f>Table1[[#This Row],[Electricity_Usage (kWh)]]+Table1[[#This Row],[Gas_Usage]]</f>
        <v>507</v>
      </c>
      <c r="I88" t="str">
        <f>IF(Table1[[#This Row],[Monthly_Income]]&lt;40000,"Low",IF(Table1[[#This Row],[Monthly_Income]]&lt;80000,"Medium","High"))</f>
        <v>Medium</v>
      </c>
      <c r="J88" s="1">
        <f>DATE(2020,MONTH(DATEVALUE("1 "&amp;Table1[[#This Row],[Month]])),1)</f>
        <v>43922</v>
      </c>
    </row>
    <row r="89" spans="1:10" x14ac:dyDescent="0.3">
      <c r="A89" t="s">
        <v>106</v>
      </c>
      <c r="B89">
        <v>6</v>
      </c>
      <c r="C89">
        <v>42399</v>
      </c>
      <c r="D89">
        <v>175</v>
      </c>
      <c r="E89">
        <v>92</v>
      </c>
      <c r="F89">
        <v>8</v>
      </c>
      <c r="G89" t="s">
        <v>31</v>
      </c>
      <c r="H89">
        <f>Table1[[#This Row],[Electricity_Usage (kWh)]]+Table1[[#This Row],[Gas_Usage]]</f>
        <v>267</v>
      </c>
      <c r="I89" t="str">
        <f>IF(Table1[[#This Row],[Monthly_Income]]&lt;40000,"Low",IF(Table1[[#This Row],[Monthly_Income]]&lt;80000,"Medium","High"))</f>
        <v>Medium</v>
      </c>
      <c r="J89" s="1">
        <f>DATE(2020,MONTH(DATEVALUE("1 "&amp;Table1[[#This Row],[Month]])),1)</f>
        <v>44105</v>
      </c>
    </row>
    <row r="90" spans="1:10" x14ac:dyDescent="0.3">
      <c r="A90" t="s">
        <v>107</v>
      </c>
      <c r="B90">
        <v>5</v>
      </c>
      <c r="C90">
        <v>66214</v>
      </c>
      <c r="D90">
        <v>364</v>
      </c>
      <c r="E90">
        <v>164</v>
      </c>
      <c r="F90">
        <v>2</v>
      </c>
      <c r="G90" t="s">
        <v>13</v>
      </c>
      <c r="H90">
        <f>Table1[[#This Row],[Electricity_Usage (kWh)]]+Table1[[#This Row],[Gas_Usage]]</f>
        <v>528</v>
      </c>
      <c r="I90" t="str">
        <f>IF(Table1[[#This Row],[Monthly_Income]]&lt;40000,"Low",IF(Table1[[#This Row],[Monthly_Income]]&lt;80000,"Medium","High"))</f>
        <v>Medium</v>
      </c>
      <c r="J90" s="1">
        <f>DATE(2020,MONTH(DATEVALUE("1 "&amp;Table1[[#This Row],[Month]])),1)</f>
        <v>43983</v>
      </c>
    </row>
    <row r="91" spans="1:10" x14ac:dyDescent="0.3">
      <c r="A91" t="s">
        <v>108</v>
      </c>
      <c r="B91">
        <v>7</v>
      </c>
      <c r="C91">
        <v>90271</v>
      </c>
      <c r="D91">
        <v>383</v>
      </c>
      <c r="E91">
        <v>160</v>
      </c>
      <c r="F91">
        <v>5</v>
      </c>
      <c r="G91" t="s">
        <v>15</v>
      </c>
      <c r="H91">
        <f>Table1[[#This Row],[Electricity_Usage (kWh)]]+Table1[[#This Row],[Gas_Usage]]</f>
        <v>543</v>
      </c>
      <c r="I91" t="str">
        <f>IF(Table1[[#This Row],[Monthly_Income]]&lt;40000,"Low",IF(Table1[[#This Row],[Monthly_Income]]&lt;80000,"Medium","High"))</f>
        <v>High</v>
      </c>
      <c r="J91" s="1">
        <f>DATE(2020,MONTH(DATEVALUE("1 "&amp;Table1[[#This Row],[Month]])),1)</f>
        <v>44166</v>
      </c>
    </row>
    <row r="92" spans="1:10" x14ac:dyDescent="0.3">
      <c r="A92" t="s">
        <v>109</v>
      </c>
      <c r="B92">
        <v>2</v>
      </c>
      <c r="C92">
        <v>64064</v>
      </c>
      <c r="D92">
        <v>305</v>
      </c>
      <c r="E92">
        <v>200</v>
      </c>
      <c r="F92">
        <v>7</v>
      </c>
      <c r="G92" t="s">
        <v>25</v>
      </c>
      <c r="H92">
        <f>Table1[[#This Row],[Electricity_Usage (kWh)]]+Table1[[#This Row],[Gas_Usage]]</f>
        <v>505</v>
      </c>
      <c r="I92" t="str">
        <f>IF(Table1[[#This Row],[Monthly_Income]]&lt;40000,"Low",IF(Table1[[#This Row],[Monthly_Income]]&lt;80000,"Medium","High"))</f>
        <v>Medium</v>
      </c>
      <c r="J92" s="1">
        <f>DATE(2020,MONTH(DATEVALUE("1 "&amp;Table1[[#This Row],[Month]])),1)</f>
        <v>44044</v>
      </c>
    </row>
    <row r="93" spans="1:10" x14ac:dyDescent="0.3">
      <c r="A93" t="s">
        <v>110</v>
      </c>
      <c r="B93">
        <v>2</v>
      </c>
      <c r="C93">
        <v>90091</v>
      </c>
      <c r="D93">
        <v>322</v>
      </c>
      <c r="E93">
        <v>129</v>
      </c>
      <c r="F93">
        <v>3</v>
      </c>
      <c r="G93" t="s">
        <v>17</v>
      </c>
      <c r="H93">
        <f>Table1[[#This Row],[Electricity_Usage (kWh)]]+Table1[[#This Row],[Gas_Usage]]</f>
        <v>451</v>
      </c>
      <c r="I93" t="str">
        <f>IF(Table1[[#This Row],[Monthly_Income]]&lt;40000,"Low",IF(Table1[[#This Row],[Monthly_Income]]&lt;80000,"Medium","High"))</f>
        <v>High</v>
      </c>
      <c r="J93" s="1">
        <f>DATE(2020,MONTH(DATEVALUE("1 "&amp;Table1[[#This Row],[Month]])),1)</f>
        <v>43831</v>
      </c>
    </row>
    <row r="94" spans="1:10" x14ac:dyDescent="0.3">
      <c r="A94" t="s">
        <v>111</v>
      </c>
      <c r="B94">
        <v>4</v>
      </c>
      <c r="C94">
        <v>60818</v>
      </c>
      <c r="D94">
        <v>483</v>
      </c>
      <c r="E94">
        <v>144</v>
      </c>
      <c r="F94">
        <v>11</v>
      </c>
      <c r="G94" t="s">
        <v>31</v>
      </c>
      <c r="H94">
        <f>Table1[[#This Row],[Electricity_Usage (kWh)]]+Table1[[#This Row],[Gas_Usage]]</f>
        <v>627</v>
      </c>
      <c r="I94" t="str">
        <f>IF(Table1[[#This Row],[Monthly_Income]]&lt;40000,"Low",IF(Table1[[#This Row],[Monthly_Income]]&lt;80000,"Medium","High"))</f>
        <v>Medium</v>
      </c>
      <c r="J94" s="1">
        <f>DATE(2020,MONTH(DATEVALUE("1 "&amp;Table1[[#This Row],[Month]])),1)</f>
        <v>44105</v>
      </c>
    </row>
    <row r="95" spans="1:10" x14ac:dyDescent="0.3">
      <c r="A95" t="s">
        <v>112</v>
      </c>
      <c r="B95">
        <v>2</v>
      </c>
      <c r="C95">
        <v>65525</v>
      </c>
      <c r="D95">
        <v>151</v>
      </c>
      <c r="E95">
        <v>167</v>
      </c>
      <c r="F95">
        <v>6</v>
      </c>
      <c r="G95" t="s">
        <v>25</v>
      </c>
      <c r="H95">
        <f>Table1[[#This Row],[Electricity_Usage (kWh)]]+Table1[[#This Row],[Gas_Usage]]</f>
        <v>318</v>
      </c>
      <c r="I95" t="str">
        <f>IF(Table1[[#This Row],[Monthly_Income]]&lt;40000,"Low",IF(Table1[[#This Row],[Monthly_Income]]&lt;80000,"Medium","High"))</f>
        <v>Medium</v>
      </c>
      <c r="J95" s="1">
        <f>DATE(2020,MONTH(DATEVALUE("1 "&amp;Table1[[#This Row],[Month]])),1)</f>
        <v>44044</v>
      </c>
    </row>
    <row r="96" spans="1:10" x14ac:dyDescent="0.3">
      <c r="A96" t="s">
        <v>113</v>
      </c>
      <c r="B96">
        <v>2</v>
      </c>
      <c r="C96">
        <v>39830</v>
      </c>
      <c r="D96">
        <v>438</v>
      </c>
      <c r="E96">
        <v>193</v>
      </c>
      <c r="F96">
        <v>12</v>
      </c>
      <c r="G96" t="s">
        <v>51</v>
      </c>
      <c r="H96">
        <f>Table1[[#This Row],[Electricity_Usage (kWh)]]+Table1[[#This Row],[Gas_Usage]]</f>
        <v>631</v>
      </c>
      <c r="I96" t="str">
        <f>IF(Table1[[#This Row],[Monthly_Income]]&lt;40000,"Low",IF(Table1[[#This Row],[Monthly_Income]]&lt;80000,"Medium","High"))</f>
        <v>Low</v>
      </c>
      <c r="J96" s="1">
        <f>DATE(2020,MONTH(DATEVALUE("1 "&amp;Table1[[#This Row],[Month]])),1)</f>
        <v>44136</v>
      </c>
    </row>
    <row r="97" spans="1:10" x14ac:dyDescent="0.3">
      <c r="A97" t="s">
        <v>114</v>
      </c>
      <c r="B97">
        <v>6</v>
      </c>
      <c r="C97">
        <v>37429</v>
      </c>
      <c r="D97">
        <v>466</v>
      </c>
      <c r="E97">
        <v>57</v>
      </c>
      <c r="F97">
        <v>11</v>
      </c>
      <c r="G97" t="s">
        <v>27</v>
      </c>
      <c r="H97">
        <f>Table1[[#This Row],[Electricity_Usage (kWh)]]+Table1[[#This Row],[Gas_Usage]]</f>
        <v>523</v>
      </c>
      <c r="I97" t="str">
        <f>IF(Table1[[#This Row],[Monthly_Income]]&lt;40000,"Low",IF(Table1[[#This Row],[Monthly_Income]]&lt;80000,"Medium","High"))</f>
        <v>Low</v>
      </c>
      <c r="J97" s="1">
        <f>DATE(2020,MONTH(DATEVALUE("1 "&amp;Table1[[#This Row],[Month]])),1)</f>
        <v>44013</v>
      </c>
    </row>
    <row r="98" spans="1:10" x14ac:dyDescent="0.3">
      <c r="A98" t="s">
        <v>115</v>
      </c>
      <c r="B98">
        <v>4</v>
      </c>
      <c r="C98">
        <v>26893</v>
      </c>
      <c r="D98">
        <v>243</v>
      </c>
      <c r="E98">
        <v>181</v>
      </c>
      <c r="F98">
        <v>2</v>
      </c>
      <c r="G98" t="s">
        <v>17</v>
      </c>
      <c r="H98">
        <f>Table1[[#This Row],[Electricity_Usage (kWh)]]+Table1[[#This Row],[Gas_Usage]]</f>
        <v>424</v>
      </c>
      <c r="I98" t="str">
        <f>IF(Table1[[#This Row],[Monthly_Income]]&lt;40000,"Low",IF(Table1[[#This Row],[Monthly_Income]]&lt;80000,"Medium","High"))</f>
        <v>Low</v>
      </c>
      <c r="J98" s="1">
        <f>DATE(2020,MONTH(DATEVALUE("1 "&amp;Table1[[#This Row],[Month]])),1)</f>
        <v>43831</v>
      </c>
    </row>
    <row r="99" spans="1:10" x14ac:dyDescent="0.3">
      <c r="A99" t="s">
        <v>116</v>
      </c>
      <c r="B99">
        <v>6</v>
      </c>
      <c r="C99">
        <v>99909</v>
      </c>
      <c r="D99">
        <v>472</v>
      </c>
      <c r="E99">
        <v>153</v>
      </c>
      <c r="F99">
        <v>7</v>
      </c>
      <c r="G99" t="s">
        <v>10</v>
      </c>
      <c r="H99">
        <f>Table1[[#This Row],[Electricity_Usage (kWh)]]+Table1[[#This Row],[Gas_Usage]]</f>
        <v>625</v>
      </c>
      <c r="I99" t="str">
        <f>IF(Table1[[#This Row],[Monthly_Income]]&lt;40000,"Low",IF(Table1[[#This Row],[Monthly_Income]]&lt;80000,"Medium","High"))</f>
        <v>High</v>
      </c>
      <c r="J99" s="1">
        <f>DATE(2020,MONTH(DATEVALUE("1 "&amp;Table1[[#This Row],[Month]])),1)</f>
        <v>43862</v>
      </c>
    </row>
    <row r="100" spans="1:10" x14ac:dyDescent="0.3">
      <c r="A100" t="s">
        <v>117</v>
      </c>
      <c r="B100">
        <v>7</v>
      </c>
      <c r="C100">
        <v>67333</v>
      </c>
      <c r="D100">
        <v>168</v>
      </c>
      <c r="E100">
        <v>181</v>
      </c>
      <c r="F100">
        <v>7</v>
      </c>
      <c r="G100" t="s">
        <v>8</v>
      </c>
      <c r="H100">
        <f>Table1[[#This Row],[Electricity_Usage (kWh)]]+Table1[[#This Row],[Gas_Usage]]</f>
        <v>349</v>
      </c>
      <c r="I100" t="str">
        <f>IF(Table1[[#This Row],[Monthly_Income]]&lt;40000,"Low",IF(Table1[[#This Row],[Monthly_Income]]&lt;80000,"Medium","High"))</f>
        <v>Medium</v>
      </c>
      <c r="J100" s="1">
        <f>DATE(2020,MONTH(DATEVALUE("1 "&amp;Table1[[#This Row],[Month]])),1)</f>
        <v>43891</v>
      </c>
    </row>
    <row r="101" spans="1:10" x14ac:dyDescent="0.3">
      <c r="A101" t="s">
        <v>118</v>
      </c>
      <c r="B101">
        <v>7</v>
      </c>
      <c r="C101">
        <v>23436</v>
      </c>
      <c r="D101">
        <v>198</v>
      </c>
      <c r="E101">
        <v>74</v>
      </c>
      <c r="F101">
        <v>14</v>
      </c>
      <c r="G101" t="s">
        <v>17</v>
      </c>
      <c r="H101">
        <f>Table1[[#This Row],[Electricity_Usage (kWh)]]+Table1[[#This Row],[Gas_Usage]]</f>
        <v>272</v>
      </c>
      <c r="I101" t="str">
        <f>IF(Table1[[#This Row],[Monthly_Income]]&lt;40000,"Low",IF(Table1[[#This Row],[Monthly_Income]]&lt;80000,"Medium","High"))</f>
        <v>Low</v>
      </c>
      <c r="J101" s="1">
        <f>DATE(2020,MONTH(DATEVALUE("1 "&amp;Table1[[#This Row],[Month]])),1)</f>
        <v>43831</v>
      </c>
    </row>
    <row r="102" spans="1:10" x14ac:dyDescent="0.3">
      <c r="A102" t="s">
        <v>119</v>
      </c>
      <c r="B102">
        <v>6</v>
      </c>
      <c r="C102">
        <v>94290</v>
      </c>
      <c r="D102">
        <v>495</v>
      </c>
      <c r="E102">
        <v>145</v>
      </c>
      <c r="F102">
        <v>5</v>
      </c>
      <c r="G102" t="s">
        <v>45</v>
      </c>
      <c r="H102">
        <f>Table1[[#This Row],[Electricity_Usage (kWh)]]+Table1[[#This Row],[Gas_Usage]]</f>
        <v>640</v>
      </c>
      <c r="I102" t="str">
        <f>IF(Table1[[#This Row],[Monthly_Income]]&lt;40000,"Low",IF(Table1[[#This Row],[Monthly_Income]]&lt;80000,"Medium","High"))</f>
        <v>High</v>
      </c>
      <c r="J102" s="1">
        <f>DATE(2020,MONTH(DATEVALUE("1 "&amp;Table1[[#This Row],[Month]])),1)</f>
        <v>44075</v>
      </c>
    </row>
    <row r="103" spans="1:10" x14ac:dyDescent="0.3">
      <c r="A103" t="s">
        <v>120</v>
      </c>
      <c r="B103">
        <v>7</v>
      </c>
      <c r="C103">
        <v>96213</v>
      </c>
      <c r="D103">
        <v>124</v>
      </c>
      <c r="E103">
        <v>142</v>
      </c>
      <c r="F103">
        <v>14</v>
      </c>
      <c r="G103" t="s">
        <v>25</v>
      </c>
      <c r="H103">
        <f>Table1[[#This Row],[Electricity_Usage (kWh)]]+Table1[[#This Row],[Gas_Usage]]</f>
        <v>266</v>
      </c>
      <c r="I103" t="str">
        <f>IF(Table1[[#This Row],[Monthly_Income]]&lt;40000,"Low",IF(Table1[[#This Row],[Monthly_Income]]&lt;80000,"Medium","High"))</f>
        <v>High</v>
      </c>
      <c r="J103" s="1">
        <f>DATE(2020,MONTH(DATEVALUE("1 "&amp;Table1[[#This Row],[Month]])),1)</f>
        <v>44044</v>
      </c>
    </row>
    <row r="104" spans="1:10" x14ac:dyDescent="0.3">
      <c r="A104" t="s">
        <v>121</v>
      </c>
      <c r="B104">
        <v>4</v>
      </c>
      <c r="C104">
        <v>25895</v>
      </c>
      <c r="D104">
        <v>478</v>
      </c>
      <c r="E104">
        <v>110</v>
      </c>
      <c r="F104">
        <v>9</v>
      </c>
      <c r="G104" t="s">
        <v>10</v>
      </c>
      <c r="H104">
        <f>Table1[[#This Row],[Electricity_Usage (kWh)]]+Table1[[#This Row],[Gas_Usage]]</f>
        <v>588</v>
      </c>
      <c r="I104" t="str">
        <f>IF(Table1[[#This Row],[Monthly_Income]]&lt;40000,"Low",IF(Table1[[#This Row],[Monthly_Income]]&lt;80000,"Medium","High"))</f>
        <v>Low</v>
      </c>
      <c r="J104" s="1">
        <f>DATE(2020,MONTH(DATEVALUE("1 "&amp;Table1[[#This Row],[Month]])),1)</f>
        <v>43862</v>
      </c>
    </row>
    <row r="105" spans="1:10" x14ac:dyDescent="0.3">
      <c r="A105" t="s">
        <v>122</v>
      </c>
      <c r="B105">
        <v>1</v>
      </c>
      <c r="C105">
        <v>39738</v>
      </c>
      <c r="D105">
        <v>152</v>
      </c>
      <c r="E105">
        <v>171</v>
      </c>
      <c r="F105">
        <v>5</v>
      </c>
      <c r="G105" t="s">
        <v>45</v>
      </c>
      <c r="H105">
        <f>Table1[[#This Row],[Electricity_Usage (kWh)]]+Table1[[#This Row],[Gas_Usage]]</f>
        <v>323</v>
      </c>
      <c r="I105" t="str">
        <f>IF(Table1[[#This Row],[Monthly_Income]]&lt;40000,"Low",IF(Table1[[#This Row],[Monthly_Income]]&lt;80000,"Medium","High"))</f>
        <v>Low</v>
      </c>
      <c r="J105" s="1">
        <f>DATE(2020,MONTH(DATEVALUE("1 "&amp;Table1[[#This Row],[Month]])),1)</f>
        <v>44075</v>
      </c>
    </row>
    <row r="106" spans="1:10" x14ac:dyDescent="0.3">
      <c r="A106" t="s">
        <v>123</v>
      </c>
      <c r="B106">
        <v>6</v>
      </c>
      <c r="C106">
        <v>50746</v>
      </c>
      <c r="D106">
        <v>250</v>
      </c>
      <c r="E106">
        <v>100</v>
      </c>
      <c r="F106">
        <v>9</v>
      </c>
      <c r="G106" t="s">
        <v>27</v>
      </c>
      <c r="H106">
        <f>Table1[[#This Row],[Electricity_Usage (kWh)]]+Table1[[#This Row],[Gas_Usage]]</f>
        <v>350</v>
      </c>
      <c r="I106" t="str">
        <f>IF(Table1[[#This Row],[Monthly_Income]]&lt;40000,"Low",IF(Table1[[#This Row],[Monthly_Income]]&lt;80000,"Medium","High"))</f>
        <v>Medium</v>
      </c>
      <c r="J106" s="1">
        <f>DATE(2020,MONTH(DATEVALUE("1 "&amp;Table1[[#This Row],[Month]])),1)</f>
        <v>44013</v>
      </c>
    </row>
    <row r="107" spans="1:10" x14ac:dyDescent="0.3">
      <c r="A107" t="s">
        <v>124</v>
      </c>
      <c r="B107">
        <v>5</v>
      </c>
      <c r="C107">
        <v>69377</v>
      </c>
      <c r="D107">
        <v>243</v>
      </c>
      <c r="E107">
        <v>196</v>
      </c>
      <c r="F107">
        <v>14</v>
      </c>
      <c r="G107" t="s">
        <v>45</v>
      </c>
      <c r="H107">
        <f>Table1[[#This Row],[Electricity_Usage (kWh)]]+Table1[[#This Row],[Gas_Usage]]</f>
        <v>439</v>
      </c>
      <c r="I107" t="str">
        <f>IF(Table1[[#This Row],[Monthly_Income]]&lt;40000,"Low",IF(Table1[[#This Row],[Monthly_Income]]&lt;80000,"Medium","High"))</f>
        <v>Medium</v>
      </c>
      <c r="J107" s="1">
        <f>DATE(2020,MONTH(DATEVALUE("1 "&amp;Table1[[#This Row],[Month]])),1)</f>
        <v>44075</v>
      </c>
    </row>
    <row r="108" spans="1:10" x14ac:dyDescent="0.3">
      <c r="A108" t="s">
        <v>125</v>
      </c>
      <c r="B108">
        <v>5</v>
      </c>
      <c r="C108">
        <v>68404</v>
      </c>
      <c r="D108">
        <v>156</v>
      </c>
      <c r="E108">
        <v>70</v>
      </c>
      <c r="F108">
        <v>9</v>
      </c>
      <c r="G108" t="s">
        <v>13</v>
      </c>
      <c r="H108">
        <f>Table1[[#This Row],[Electricity_Usage (kWh)]]+Table1[[#This Row],[Gas_Usage]]</f>
        <v>226</v>
      </c>
      <c r="I108" t="str">
        <f>IF(Table1[[#This Row],[Monthly_Income]]&lt;40000,"Low",IF(Table1[[#This Row],[Monthly_Income]]&lt;80000,"Medium","High"))</f>
        <v>Medium</v>
      </c>
      <c r="J108" s="1">
        <f>DATE(2020,MONTH(DATEVALUE("1 "&amp;Table1[[#This Row],[Month]])),1)</f>
        <v>43983</v>
      </c>
    </row>
    <row r="109" spans="1:10" x14ac:dyDescent="0.3">
      <c r="A109" t="s">
        <v>126</v>
      </c>
      <c r="B109">
        <v>2</v>
      </c>
      <c r="C109">
        <v>74045</v>
      </c>
      <c r="D109">
        <v>138</v>
      </c>
      <c r="E109">
        <v>54</v>
      </c>
      <c r="F109">
        <v>6</v>
      </c>
      <c r="G109" t="s">
        <v>13</v>
      </c>
      <c r="H109">
        <f>Table1[[#This Row],[Electricity_Usage (kWh)]]+Table1[[#This Row],[Gas_Usage]]</f>
        <v>192</v>
      </c>
      <c r="I109" t="str">
        <f>IF(Table1[[#This Row],[Monthly_Income]]&lt;40000,"Low",IF(Table1[[#This Row],[Monthly_Income]]&lt;80000,"Medium","High"))</f>
        <v>Medium</v>
      </c>
      <c r="J109" s="1">
        <f>DATE(2020,MONTH(DATEVALUE("1 "&amp;Table1[[#This Row],[Month]])),1)</f>
        <v>43983</v>
      </c>
    </row>
    <row r="110" spans="1:10" x14ac:dyDescent="0.3">
      <c r="A110" t="s">
        <v>127</v>
      </c>
      <c r="B110">
        <v>7</v>
      </c>
      <c r="C110">
        <v>59790</v>
      </c>
      <c r="D110">
        <v>208</v>
      </c>
      <c r="E110">
        <v>141</v>
      </c>
      <c r="F110">
        <v>14</v>
      </c>
      <c r="G110" t="s">
        <v>51</v>
      </c>
      <c r="H110">
        <f>Table1[[#This Row],[Electricity_Usage (kWh)]]+Table1[[#This Row],[Gas_Usage]]</f>
        <v>349</v>
      </c>
      <c r="I110" t="str">
        <f>IF(Table1[[#This Row],[Monthly_Income]]&lt;40000,"Low",IF(Table1[[#This Row],[Monthly_Income]]&lt;80000,"Medium","High"))</f>
        <v>Medium</v>
      </c>
      <c r="J110" s="1">
        <f>DATE(2020,MONTH(DATEVALUE("1 "&amp;Table1[[#This Row],[Month]])),1)</f>
        <v>44136</v>
      </c>
    </row>
    <row r="111" spans="1:10" x14ac:dyDescent="0.3">
      <c r="A111" t="s">
        <v>128</v>
      </c>
      <c r="B111">
        <v>5</v>
      </c>
      <c r="C111">
        <v>25600</v>
      </c>
      <c r="D111">
        <v>280</v>
      </c>
      <c r="E111">
        <v>110</v>
      </c>
      <c r="F111">
        <v>5</v>
      </c>
      <c r="G111" t="s">
        <v>22</v>
      </c>
      <c r="H111">
        <f>Table1[[#This Row],[Electricity_Usage (kWh)]]+Table1[[#This Row],[Gas_Usage]]</f>
        <v>390</v>
      </c>
      <c r="I111" t="str">
        <f>IF(Table1[[#This Row],[Monthly_Income]]&lt;40000,"Low",IF(Table1[[#This Row],[Monthly_Income]]&lt;80000,"Medium","High"))</f>
        <v>Low</v>
      </c>
      <c r="J111" s="1">
        <f>DATE(2020,MONTH(DATEVALUE("1 "&amp;Table1[[#This Row],[Month]])),1)</f>
        <v>43922</v>
      </c>
    </row>
    <row r="112" spans="1:10" x14ac:dyDescent="0.3">
      <c r="A112" t="s">
        <v>129</v>
      </c>
      <c r="B112">
        <v>2</v>
      </c>
      <c r="C112">
        <v>60764</v>
      </c>
      <c r="D112">
        <v>141</v>
      </c>
      <c r="E112">
        <v>71</v>
      </c>
      <c r="F112">
        <v>13</v>
      </c>
      <c r="G112" t="s">
        <v>31</v>
      </c>
      <c r="H112">
        <f>Table1[[#This Row],[Electricity_Usage (kWh)]]+Table1[[#This Row],[Gas_Usage]]</f>
        <v>212</v>
      </c>
      <c r="I112" t="str">
        <f>IF(Table1[[#This Row],[Monthly_Income]]&lt;40000,"Low",IF(Table1[[#This Row],[Monthly_Income]]&lt;80000,"Medium","High"))</f>
        <v>Medium</v>
      </c>
      <c r="J112" s="1">
        <f>DATE(2020,MONTH(DATEVALUE("1 "&amp;Table1[[#This Row],[Month]])),1)</f>
        <v>44105</v>
      </c>
    </row>
    <row r="113" spans="1:10" x14ac:dyDescent="0.3">
      <c r="A113" t="s">
        <v>130</v>
      </c>
      <c r="B113">
        <v>1</v>
      </c>
      <c r="C113">
        <v>94543</v>
      </c>
      <c r="D113">
        <v>285</v>
      </c>
      <c r="E113">
        <v>198</v>
      </c>
      <c r="F113">
        <v>14</v>
      </c>
      <c r="G113" t="s">
        <v>31</v>
      </c>
      <c r="H113">
        <f>Table1[[#This Row],[Electricity_Usage (kWh)]]+Table1[[#This Row],[Gas_Usage]]</f>
        <v>483</v>
      </c>
      <c r="I113" t="str">
        <f>IF(Table1[[#This Row],[Monthly_Income]]&lt;40000,"Low",IF(Table1[[#This Row],[Monthly_Income]]&lt;80000,"Medium","High"))</f>
        <v>High</v>
      </c>
      <c r="J113" s="1">
        <f>DATE(2020,MONTH(DATEVALUE("1 "&amp;Table1[[#This Row],[Month]])),1)</f>
        <v>44105</v>
      </c>
    </row>
    <row r="114" spans="1:10" x14ac:dyDescent="0.3">
      <c r="A114" t="s">
        <v>131</v>
      </c>
      <c r="B114">
        <v>4</v>
      </c>
      <c r="C114">
        <v>65714</v>
      </c>
      <c r="D114">
        <v>497</v>
      </c>
      <c r="E114">
        <v>119</v>
      </c>
      <c r="F114">
        <v>3</v>
      </c>
      <c r="G114" t="s">
        <v>10</v>
      </c>
      <c r="H114">
        <f>Table1[[#This Row],[Electricity_Usage (kWh)]]+Table1[[#This Row],[Gas_Usage]]</f>
        <v>616</v>
      </c>
      <c r="I114" t="str">
        <f>IF(Table1[[#This Row],[Monthly_Income]]&lt;40000,"Low",IF(Table1[[#This Row],[Monthly_Income]]&lt;80000,"Medium","High"))</f>
        <v>Medium</v>
      </c>
      <c r="J114" s="1">
        <f>DATE(2020,MONTH(DATEVALUE("1 "&amp;Table1[[#This Row],[Month]])),1)</f>
        <v>43862</v>
      </c>
    </row>
    <row r="115" spans="1:10" x14ac:dyDescent="0.3">
      <c r="A115" t="s">
        <v>132</v>
      </c>
      <c r="B115">
        <v>4</v>
      </c>
      <c r="C115">
        <v>76835</v>
      </c>
      <c r="D115">
        <v>322</v>
      </c>
      <c r="E115">
        <v>50</v>
      </c>
      <c r="F115">
        <v>12</v>
      </c>
      <c r="G115" t="s">
        <v>27</v>
      </c>
      <c r="H115">
        <f>Table1[[#This Row],[Electricity_Usage (kWh)]]+Table1[[#This Row],[Gas_Usage]]</f>
        <v>372</v>
      </c>
      <c r="I115" t="str">
        <f>IF(Table1[[#This Row],[Monthly_Income]]&lt;40000,"Low",IF(Table1[[#This Row],[Monthly_Income]]&lt;80000,"Medium","High"))</f>
        <v>Medium</v>
      </c>
      <c r="J115" s="1">
        <f>DATE(2020,MONTH(DATEVALUE("1 "&amp;Table1[[#This Row],[Month]])),1)</f>
        <v>44013</v>
      </c>
    </row>
    <row r="116" spans="1:10" x14ac:dyDescent="0.3">
      <c r="A116" t="s">
        <v>133</v>
      </c>
      <c r="B116">
        <v>4</v>
      </c>
      <c r="C116">
        <v>93744</v>
      </c>
      <c r="D116">
        <v>221</v>
      </c>
      <c r="E116">
        <v>182</v>
      </c>
      <c r="F116">
        <v>4</v>
      </c>
      <c r="G116" t="s">
        <v>56</v>
      </c>
      <c r="H116">
        <f>Table1[[#This Row],[Electricity_Usage (kWh)]]+Table1[[#This Row],[Gas_Usage]]</f>
        <v>403</v>
      </c>
      <c r="I116" t="str">
        <f>IF(Table1[[#This Row],[Monthly_Income]]&lt;40000,"Low",IF(Table1[[#This Row],[Monthly_Income]]&lt;80000,"Medium","High"))</f>
        <v>High</v>
      </c>
      <c r="J116" s="1">
        <f>DATE(2020,MONTH(DATEVALUE("1 "&amp;Table1[[#This Row],[Month]])),1)</f>
        <v>43952</v>
      </c>
    </row>
    <row r="117" spans="1:10" x14ac:dyDescent="0.3">
      <c r="A117" t="s">
        <v>134</v>
      </c>
      <c r="B117">
        <v>5</v>
      </c>
      <c r="C117">
        <v>76491</v>
      </c>
      <c r="D117">
        <v>232</v>
      </c>
      <c r="E117">
        <v>61</v>
      </c>
      <c r="F117">
        <v>4</v>
      </c>
      <c r="G117" t="s">
        <v>51</v>
      </c>
      <c r="H117">
        <f>Table1[[#This Row],[Electricity_Usage (kWh)]]+Table1[[#This Row],[Gas_Usage]]</f>
        <v>293</v>
      </c>
      <c r="I117" t="str">
        <f>IF(Table1[[#This Row],[Monthly_Income]]&lt;40000,"Low",IF(Table1[[#This Row],[Monthly_Income]]&lt;80000,"Medium","High"))</f>
        <v>Medium</v>
      </c>
      <c r="J117" s="1">
        <f>DATE(2020,MONTH(DATEVALUE("1 "&amp;Table1[[#This Row],[Month]])),1)</f>
        <v>44136</v>
      </c>
    </row>
    <row r="118" spans="1:10" x14ac:dyDescent="0.3">
      <c r="A118" t="s">
        <v>135</v>
      </c>
      <c r="B118">
        <v>1</v>
      </c>
      <c r="C118">
        <v>38589</v>
      </c>
      <c r="D118">
        <v>262</v>
      </c>
      <c r="E118">
        <v>139</v>
      </c>
      <c r="F118">
        <v>5</v>
      </c>
      <c r="G118" t="s">
        <v>13</v>
      </c>
      <c r="H118">
        <f>Table1[[#This Row],[Electricity_Usage (kWh)]]+Table1[[#This Row],[Gas_Usage]]</f>
        <v>401</v>
      </c>
      <c r="I118" t="str">
        <f>IF(Table1[[#This Row],[Monthly_Income]]&lt;40000,"Low",IF(Table1[[#This Row],[Monthly_Income]]&lt;80000,"Medium","High"))</f>
        <v>Low</v>
      </c>
      <c r="J118" s="1">
        <f>DATE(2020,MONTH(DATEVALUE("1 "&amp;Table1[[#This Row],[Month]])),1)</f>
        <v>43983</v>
      </c>
    </row>
    <row r="119" spans="1:10" x14ac:dyDescent="0.3">
      <c r="A119" t="s">
        <v>136</v>
      </c>
      <c r="B119">
        <v>5</v>
      </c>
      <c r="C119">
        <v>63484</v>
      </c>
      <c r="D119">
        <v>314</v>
      </c>
      <c r="E119">
        <v>95</v>
      </c>
      <c r="F119">
        <v>5</v>
      </c>
      <c r="G119" t="s">
        <v>10</v>
      </c>
      <c r="H119">
        <f>Table1[[#This Row],[Electricity_Usage (kWh)]]+Table1[[#This Row],[Gas_Usage]]</f>
        <v>409</v>
      </c>
      <c r="I119" t="str">
        <f>IF(Table1[[#This Row],[Monthly_Income]]&lt;40000,"Low",IF(Table1[[#This Row],[Monthly_Income]]&lt;80000,"Medium","High"))</f>
        <v>Medium</v>
      </c>
      <c r="J119" s="1">
        <f>DATE(2020,MONTH(DATEVALUE("1 "&amp;Table1[[#This Row],[Month]])),1)</f>
        <v>43862</v>
      </c>
    </row>
    <row r="120" spans="1:10" x14ac:dyDescent="0.3">
      <c r="A120" t="s">
        <v>137</v>
      </c>
      <c r="B120">
        <v>7</v>
      </c>
      <c r="C120">
        <v>56212</v>
      </c>
      <c r="D120">
        <v>320</v>
      </c>
      <c r="E120">
        <v>83</v>
      </c>
      <c r="F120">
        <v>11</v>
      </c>
      <c r="G120" t="s">
        <v>56</v>
      </c>
      <c r="H120">
        <f>Table1[[#This Row],[Electricity_Usage (kWh)]]+Table1[[#This Row],[Gas_Usage]]</f>
        <v>403</v>
      </c>
      <c r="I120" t="str">
        <f>IF(Table1[[#This Row],[Monthly_Income]]&lt;40000,"Low",IF(Table1[[#This Row],[Monthly_Income]]&lt;80000,"Medium","High"))</f>
        <v>Medium</v>
      </c>
      <c r="J120" s="1">
        <f>DATE(2020,MONTH(DATEVALUE("1 "&amp;Table1[[#This Row],[Month]])),1)</f>
        <v>43952</v>
      </c>
    </row>
    <row r="121" spans="1:10" x14ac:dyDescent="0.3">
      <c r="A121" t="s">
        <v>138</v>
      </c>
      <c r="B121">
        <v>5</v>
      </c>
      <c r="C121">
        <v>63525</v>
      </c>
      <c r="D121">
        <v>334</v>
      </c>
      <c r="E121">
        <v>127</v>
      </c>
      <c r="F121">
        <v>12</v>
      </c>
      <c r="G121" t="s">
        <v>31</v>
      </c>
      <c r="H121">
        <f>Table1[[#This Row],[Electricity_Usage (kWh)]]+Table1[[#This Row],[Gas_Usage]]</f>
        <v>461</v>
      </c>
      <c r="I121" t="str">
        <f>IF(Table1[[#This Row],[Monthly_Income]]&lt;40000,"Low",IF(Table1[[#This Row],[Monthly_Income]]&lt;80000,"Medium","High"))</f>
        <v>Medium</v>
      </c>
      <c r="J121" s="1">
        <f>DATE(2020,MONTH(DATEVALUE("1 "&amp;Table1[[#This Row],[Month]])),1)</f>
        <v>44105</v>
      </c>
    </row>
    <row r="122" spans="1:10" x14ac:dyDescent="0.3">
      <c r="A122" t="s">
        <v>139</v>
      </c>
      <c r="B122">
        <v>1</v>
      </c>
      <c r="C122">
        <v>67202</v>
      </c>
      <c r="D122">
        <v>430</v>
      </c>
      <c r="E122">
        <v>94</v>
      </c>
      <c r="F122">
        <v>12</v>
      </c>
      <c r="G122" t="s">
        <v>22</v>
      </c>
      <c r="H122">
        <f>Table1[[#This Row],[Electricity_Usage (kWh)]]+Table1[[#This Row],[Gas_Usage]]</f>
        <v>524</v>
      </c>
      <c r="I122" t="str">
        <f>IF(Table1[[#This Row],[Monthly_Income]]&lt;40000,"Low",IF(Table1[[#This Row],[Monthly_Income]]&lt;80000,"Medium","High"))</f>
        <v>Medium</v>
      </c>
      <c r="J122" s="1">
        <f>DATE(2020,MONTH(DATEVALUE("1 "&amp;Table1[[#This Row],[Month]])),1)</f>
        <v>43922</v>
      </c>
    </row>
    <row r="123" spans="1:10" x14ac:dyDescent="0.3">
      <c r="A123" t="s">
        <v>140</v>
      </c>
      <c r="B123">
        <v>1</v>
      </c>
      <c r="C123">
        <v>52635</v>
      </c>
      <c r="D123">
        <v>245</v>
      </c>
      <c r="E123">
        <v>122</v>
      </c>
      <c r="F123">
        <v>6</v>
      </c>
      <c r="G123" t="s">
        <v>45</v>
      </c>
      <c r="H123">
        <f>Table1[[#This Row],[Electricity_Usage (kWh)]]+Table1[[#This Row],[Gas_Usage]]</f>
        <v>367</v>
      </c>
      <c r="I123" t="str">
        <f>IF(Table1[[#This Row],[Monthly_Income]]&lt;40000,"Low",IF(Table1[[#This Row],[Monthly_Income]]&lt;80000,"Medium","High"))</f>
        <v>Medium</v>
      </c>
      <c r="J123" s="1">
        <f>DATE(2020,MONTH(DATEVALUE("1 "&amp;Table1[[#This Row],[Month]])),1)</f>
        <v>44075</v>
      </c>
    </row>
    <row r="124" spans="1:10" x14ac:dyDescent="0.3">
      <c r="A124" t="s">
        <v>141</v>
      </c>
      <c r="B124">
        <v>7</v>
      </c>
      <c r="C124">
        <v>83208</v>
      </c>
      <c r="D124">
        <v>338</v>
      </c>
      <c r="E124">
        <v>75</v>
      </c>
      <c r="F124">
        <v>5</v>
      </c>
      <c r="G124" t="s">
        <v>13</v>
      </c>
      <c r="H124">
        <f>Table1[[#This Row],[Electricity_Usage (kWh)]]+Table1[[#This Row],[Gas_Usage]]</f>
        <v>413</v>
      </c>
      <c r="I124" t="str">
        <f>IF(Table1[[#This Row],[Monthly_Income]]&lt;40000,"Low",IF(Table1[[#This Row],[Monthly_Income]]&lt;80000,"Medium","High"))</f>
        <v>High</v>
      </c>
      <c r="J124" s="1">
        <f>DATE(2020,MONTH(DATEVALUE("1 "&amp;Table1[[#This Row],[Month]])),1)</f>
        <v>43983</v>
      </c>
    </row>
    <row r="125" spans="1:10" x14ac:dyDescent="0.3">
      <c r="A125" t="s">
        <v>142</v>
      </c>
      <c r="B125">
        <v>1</v>
      </c>
      <c r="C125">
        <v>53828</v>
      </c>
      <c r="D125">
        <v>175</v>
      </c>
      <c r="E125">
        <v>96</v>
      </c>
      <c r="F125">
        <v>12</v>
      </c>
      <c r="G125" t="s">
        <v>10</v>
      </c>
      <c r="H125">
        <f>Table1[[#This Row],[Electricity_Usage (kWh)]]+Table1[[#This Row],[Gas_Usage]]</f>
        <v>271</v>
      </c>
      <c r="I125" t="str">
        <f>IF(Table1[[#This Row],[Monthly_Income]]&lt;40000,"Low",IF(Table1[[#This Row],[Monthly_Income]]&lt;80000,"Medium","High"))</f>
        <v>Medium</v>
      </c>
      <c r="J125" s="1">
        <f>DATE(2020,MONTH(DATEVALUE("1 "&amp;Table1[[#This Row],[Month]])),1)</f>
        <v>43862</v>
      </c>
    </row>
    <row r="126" spans="1:10" x14ac:dyDescent="0.3">
      <c r="A126" t="s">
        <v>143</v>
      </c>
      <c r="B126">
        <v>1</v>
      </c>
      <c r="C126">
        <v>38711</v>
      </c>
      <c r="D126">
        <v>108</v>
      </c>
      <c r="E126">
        <v>170</v>
      </c>
      <c r="F126">
        <v>11</v>
      </c>
      <c r="G126" t="s">
        <v>17</v>
      </c>
      <c r="H126">
        <f>Table1[[#This Row],[Electricity_Usage (kWh)]]+Table1[[#This Row],[Gas_Usage]]</f>
        <v>278</v>
      </c>
      <c r="I126" t="str">
        <f>IF(Table1[[#This Row],[Monthly_Income]]&lt;40000,"Low",IF(Table1[[#This Row],[Monthly_Income]]&lt;80000,"Medium","High"))</f>
        <v>Low</v>
      </c>
      <c r="J126" s="1">
        <f>DATE(2020,MONTH(DATEVALUE("1 "&amp;Table1[[#This Row],[Month]])),1)</f>
        <v>43831</v>
      </c>
    </row>
    <row r="127" spans="1:10" x14ac:dyDescent="0.3">
      <c r="A127" t="s">
        <v>144</v>
      </c>
      <c r="B127">
        <v>4</v>
      </c>
      <c r="C127">
        <v>23420</v>
      </c>
      <c r="D127">
        <v>173</v>
      </c>
      <c r="E127">
        <v>105</v>
      </c>
      <c r="F127">
        <v>9</v>
      </c>
      <c r="G127" t="s">
        <v>56</v>
      </c>
      <c r="H127">
        <f>Table1[[#This Row],[Electricity_Usage (kWh)]]+Table1[[#This Row],[Gas_Usage]]</f>
        <v>278</v>
      </c>
      <c r="I127" t="str">
        <f>IF(Table1[[#This Row],[Monthly_Income]]&lt;40000,"Low",IF(Table1[[#This Row],[Monthly_Income]]&lt;80000,"Medium","High"))</f>
        <v>Low</v>
      </c>
      <c r="J127" s="1">
        <f>DATE(2020,MONTH(DATEVALUE("1 "&amp;Table1[[#This Row],[Month]])),1)</f>
        <v>43952</v>
      </c>
    </row>
    <row r="128" spans="1:10" x14ac:dyDescent="0.3">
      <c r="A128" t="s">
        <v>145</v>
      </c>
      <c r="B128">
        <v>7</v>
      </c>
      <c r="C128">
        <v>20301</v>
      </c>
      <c r="D128">
        <v>500</v>
      </c>
      <c r="E128">
        <v>143</v>
      </c>
      <c r="F128">
        <v>7</v>
      </c>
      <c r="G128" t="s">
        <v>45</v>
      </c>
      <c r="H128">
        <f>Table1[[#This Row],[Electricity_Usage (kWh)]]+Table1[[#This Row],[Gas_Usage]]</f>
        <v>643</v>
      </c>
      <c r="I128" t="str">
        <f>IF(Table1[[#This Row],[Monthly_Income]]&lt;40000,"Low",IF(Table1[[#This Row],[Monthly_Income]]&lt;80000,"Medium","High"))</f>
        <v>Low</v>
      </c>
      <c r="J128" s="1">
        <f>DATE(2020,MONTH(DATEVALUE("1 "&amp;Table1[[#This Row],[Month]])),1)</f>
        <v>44075</v>
      </c>
    </row>
    <row r="129" spans="1:10" x14ac:dyDescent="0.3">
      <c r="A129" t="s">
        <v>146</v>
      </c>
      <c r="B129">
        <v>3</v>
      </c>
      <c r="C129">
        <v>65236</v>
      </c>
      <c r="D129">
        <v>352</v>
      </c>
      <c r="E129">
        <v>156</v>
      </c>
      <c r="F129">
        <v>7</v>
      </c>
      <c r="G129" t="s">
        <v>13</v>
      </c>
      <c r="H129">
        <f>Table1[[#This Row],[Electricity_Usage (kWh)]]+Table1[[#This Row],[Gas_Usage]]</f>
        <v>508</v>
      </c>
      <c r="I129" t="str">
        <f>IF(Table1[[#This Row],[Monthly_Income]]&lt;40000,"Low",IF(Table1[[#This Row],[Monthly_Income]]&lt;80000,"Medium","High"))</f>
        <v>Medium</v>
      </c>
      <c r="J129" s="1">
        <f>DATE(2020,MONTH(DATEVALUE("1 "&amp;Table1[[#This Row],[Month]])),1)</f>
        <v>43983</v>
      </c>
    </row>
    <row r="130" spans="1:10" x14ac:dyDescent="0.3">
      <c r="A130" t="s">
        <v>147</v>
      </c>
      <c r="B130">
        <v>3</v>
      </c>
      <c r="C130">
        <v>86235</v>
      </c>
      <c r="D130">
        <v>329</v>
      </c>
      <c r="E130">
        <v>112</v>
      </c>
      <c r="F130">
        <v>9</v>
      </c>
      <c r="G130" t="s">
        <v>31</v>
      </c>
      <c r="H130">
        <f>Table1[[#This Row],[Electricity_Usage (kWh)]]+Table1[[#This Row],[Gas_Usage]]</f>
        <v>441</v>
      </c>
      <c r="I130" t="str">
        <f>IF(Table1[[#This Row],[Monthly_Income]]&lt;40000,"Low",IF(Table1[[#This Row],[Monthly_Income]]&lt;80000,"Medium","High"))</f>
        <v>High</v>
      </c>
      <c r="J130" s="1">
        <f>DATE(2020,MONTH(DATEVALUE("1 "&amp;Table1[[#This Row],[Month]])),1)</f>
        <v>44105</v>
      </c>
    </row>
    <row r="131" spans="1:10" x14ac:dyDescent="0.3">
      <c r="A131" t="s">
        <v>148</v>
      </c>
      <c r="B131">
        <v>1</v>
      </c>
      <c r="C131">
        <v>74240</v>
      </c>
      <c r="D131">
        <v>106</v>
      </c>
      <c r="E131">
        <v>97</v>
      </c>
      <c r="F131">
        <v>8</v>
      </c>
      <c r="G131" t="s">
        <v>15</v>
      </c>
      <c r="H131">
        <f>Table1[[#This Row],[Electricity_Usage (kWh)]]+Table1[[#This Row],[Gas_Usage]]</f>
        <v>203</v>
      </c>
      <c r="I131" t="str">
        <f>IF(Table1[[#This Row],[Monthly_Income]]&lt;40000,"Low",IF(Table1[[#This Row],[Monthly_Income]]&lt;80000,"Medium","High"))</f>
        <v>Medium</v>
      </c>
      <c r="J131" s="1">
        <f>DATE(2020,MONTH(DATEVALUE("1 "&amp;Table1[[#This Row],[Month]])),1)</f>
        <v>44166</v>
      </c>
    </row>
    <row r="132" spans="1:10" x14ac:dyDescent="0.3">
      <c r="A132" t="s">
        <v>149</v>
      </c>
      <c r="B132">
        <v>3</v>
      </c>
      <c r="C132">
        <v>85726</v>
      </c>
      <c r="D132">
        <v>273</v>
      </c>
      <c r="E132">
        <v>110</v>
      </c>
      <c r="F132">
        <v>11</v>
      </c>
      <c r="G132" t="s">
        <v>27</v>
      </c>
      <c r="H132">
        <f>Table1[[#This Row],[Electricity_Usage (kWh)]]+Table1[[#This Row],[Gas_Usage]]</f>
        <v>383</v>
      </c>
      <c r="I132" t="str">
        <f>IF(Table1[[#This Row],[Monthly_Income]]&lt;40000,"Low",IF(Table1[[#This Row],[Monthly_Income]]&lt;80000,"Medium","High"))</f>
        <v>High</v>
      </c>
      <c r="J132" s="1">
        <f>DATE(2020,MONTH(DATEVALUE("1 "&amp;Table1[[#This Row],[Month]])),1)</f>
        <v>44013</v>
      </c>
    </row>
    <row r="133" spans="1:10" x14ac:dyDescent="0.3">
      <c r="A133" t="s">
        <v>150</v>
      </c>
      <c r="B133">
        <v>3</v>
      </c>
      <c r="C133">
        <v>30492</v>
      </c>
      <c r="D133">
        <v>240</v>
      </c>
      <c r="E133">
        <v>130</v>
      </c>
      <c r="F133">
        <v>12</v>
      </c>
      <c r="G133" t="s">
        <v>56</v>
      </c>
      <c r="H133">
        <f>Table1[[#This Row],[Electricity_Usage (kWh)]]+Table1[[#This Row],[Gas_Usage]]</f>
        <v>370</v>
      </c>
      <c r="I133" t="str">
        <f>IF(Table1[[#This Row],[Monthly_Income]]&lt;40000,"Low",IF(Table1[[#This Row],[Monthly_Income]]&lt;80000,"Medium","High"))</f>
        <v>Low</v>
      </c>
      <c r="J133" s="1">
        <f>DATE(2020,MONTH(DATEVALUE("1 "&amp;Table1[[#This Row],[Month]])),1)</f>
        <v>43952</v>
      </c>
    </row>
    <row r="134" spans="1:10" x14ac:dyDescent="0.3">
      <c r="A134" t="s">
        <v>151</v>
      </c>
      <c r="B134">
        <v>1</v>
      </c>
      <c r="C134">
        <v>26102</v>
      </c>
      <c r="D134">
        <v>267</v>
      </c>
      <c r="E134">
        <v>75</v>
      </c>
      <c r="F134">
        <v>13</v>
      </c>
      <c r="G134" t="s">
        <v>31</v>
      </c>
      <c r="H134">
        <f>Table1[[#This Row],[Electricity_Usage (kWh)]]+Table1[[#This Row],[Gas_Usage]]</f>
        <v>342</v>
      </c>
      <c r="I134" t="str">
        <f>IF(Table1[[#This Row],[Monthly_Income]]&lt;40000,"Low",IF(Table1[[#This Row],[Monthly_Income]]&lt;80000,"Medium","High"))</f>
        <v>Low</v>
      </c>
      <c r="J134" s="1">
        <f>DATE(2020,MONTH(DATEVALUE("1 "&amp;Table1[[#This Row],[Month]])),1)</f>
        <v>44105</v>
      </c>
    </row>
    <row r="135" spans="1:10" x14ac:dyDescent="0.3">
      <c r="A135" t="s">
        <v>152</v>
      </c>
      <c r="B135">
        <v>3</v>
      </c>
      <c r="C135">
        <v>70336</v>
      </c>
      <c r="D135">
        <v>269</v>
      </c>
      <c r="E135">
        <v>85</v>
      </c>
      <c r="F135">
        <v>11</v>
      </c>
      <c r="G135" t="s">
        <v>13</v>
      </c>
      <c r="H135">
        <f>Table1[[#This Row],[Electricity_Usage (kWh)]]+Table1[[#This Row],[Gas_Usage]]</f>
        <v>354</v>
      </c>
      <c r="I135" t="str">
        <f>IF(Table1[[#This Row],[Monthly_Income]]&lt;40000,"Low",IF(Table1[[#This Row],[Monthly_Income]]&lt;80000,"Medium","High"))</f>
        <v>Medium</v>
      </c>
      <c r="J135" s="1">
        <f>DATE(2020,MONTH(DATEVALUE("1 "&amp;Table1[[#This Row],[Month]])),1)</f>
        <v>43983</v>
      </c>
    </row>
    <row r="136" spans="1:10" x14ac:dyDescent="0.3">
      <c r="A136" t="s">
        <v>153</v>
      </c>
      <c r="B136">
        <v>5</v>
      </c>
      <c r="C136">
        <v>46641</v>
      </c>
      <c r="D136">
        <v>492</v>
      </c>
      <c r="E136">
        <v>50</v>
      </c>
      <c r="F136">
        <v>14</v>
      </c>
      <c r="G136" t="s">
        <v>56</v>
      </c>
      <c r="H136">
        <f>Table1[[#This Row],[Electricity_Usage (kWh)]]+Table1[[#This Row],[Gas_Usage]]</f>
        <v>542</v>
      </c>
      <c r="I136" t="str">
        <f>IF(Table1[[#This Row],[Monthly_Income]]&lt;40000,"Low",IF(Table1[[#This Row],[Monthly_Income]]&lt;80000,"Medium","High"))</f>
        <v>Medium</v>
      </c>
      <c r="J136" s="1">
        <f>DATE(2020,MONTH(DATEVALUE("1 "&amp;Table1[[#This Row],[Month]])),1)</f>
        <v>43952</v>
      </c>
    </row>
    <row r="137" spans="1:10" x14ac:dyDescent="0.3">
      <c r="A137" t="s">
        <v>154</v>
      </c>
      <c r="B137">
        <v>2</v>
      </c>
      <c r="C137">
        <v>54584</v>
      </c>
      <c r="D137">
        <v>382</v>
      </c>
      <c r="E137">
        <v>57</v>
      </c>
      <c r="F137">
        <v>9</v>
      </c>
      <c r="G137" t="s">
        <v>51</v>
      </c>
      <c r="H137">
        <f>Table1[[#This Row],[Electricity_Usage (kWh)]]+Table1[[#This Row],[Gas_Usage]]</f>
        <v>439</v>
      </c>
      <c r="I137" t="str">
        <f>IF(Table1[[#This Row],[Monthly_Income]]&lt;40000,"Low",IF(Table1[[#This Row],[Monthly_Income]]&lt;80000,"Medium","High"))</f>
        <v>Medium</v>
      </c>
      <c r="J137" s="1">
        <f>DATE(2020,MONTH(DATEVALUE("1 "&amp;Table1[[#This Row],[Month]])),1)</f>
        <v>44136</v>
      </c>
    </row>
    <row r="138" spans="1:10" x14ac:dyDescent="0.3">
      <c r="A138" t="s">
        <v>155</v>
      </c>
      <c r="B138">
        <v>7</v>
      </c>
      <c r="C138">
        <v>52745</v>
      </c>
      <c r="D138">
        <v>221</v>
      </c>
      <c r="E138">
        <v>162</v>
      </c>
      <c r="F138">
        <v>3</v>
      </c>
      <c r="G138" t="s">
        <v>45</v>
      </c>
      <c r="H138">
        <f>Table1[[#This Row],[Electricity_Usage (kWh)]]+Table1[[#This Row],[Gas_Usage]]</f>
        <v>383</v>
      </c>
      <c r="I138" t="str">
        <f>IF(Table1[[#This Row],[Monthly_Income]]&lt;40000,"Low",IF(Table1[[#This Row],[Monthly_Income]]&lt;80000,"Medium","High"))</f>
        <v>Medium</v>
      </c>
      <c r="J138" s="1">
        <f>DATE(2020,MONTH(DATEVALUE("1 "&amp;Table1[[#This Row],[Month]])),1)</f>
        <v>44075</v>
      </c>
    </row>
    <row r="139" spans="1:10" x14ac:dyDescent="0.3">
      <c r="A139" t="s">
        <v>156</v>
      </c>
      <c r="B139">
        <v>2</v>
      </c>
      <c r="C139">
        <v>43093</v>
      </c>
      <c r="D139">
        <v>293</v>
      </c>
      <c r="E139">
        <v>148</v>
      </c>
      <c r="F139">
        <v>10</v>
      </c>
      <c r="G139" t="s">
        <v>13</v>
      </c>
      <c r="H139">
        <f>Table1[[#This Row],[Electricity_Usage (kWh)]]+Table1[[#This Row],[Gas_Usage]]</f>
        <v>441</v>
      </c>
      <c r="I139" t="str">
        <f>IF(Table1[[#This Row],[Monthly_Income]]&lt;40000,"Low",IF(Table1[[#This Row],[Monthly_Income]]&lt;80000,"Medium","High"))</f>
        <v>Medium</v>
      </c>
      <c r="J139" s="1">
        <f>DATE(2020,MONTH(DATEVALUE("1 "&amp;Table1[[#This Row],[Month]])),1)</f>
        <v>43983</v>
      </c>
    </row>
    <row r="140" spans="1:10" x14ac:dyDescent="0.3">
      <c r="A140" t="s">
        <v>157</v>
      </c>
      <c r="B140">
        <v>1</v>
      </c>
      <c r="C140">
        <v>86105</v>
      </c>
      <c r="D140">
        <v>104</v>
      </c>
      <c r="E140">
        <v>96</v>
      </c>
      <c r="F140">
        <v>2</v>
      </c>
      <c r="G140" t="s">
        <v>51</v>
      </c>
      <c r="H140">
        <f>Table1[[#This Row],[Electricity_Usage (kWh)]]+Table1[[#This Row],[Gas_Usage]]</f>
        <v>200</v>
      </c>
      <c r="I140" t="str">
        <f>IF(Table1[[#This Row],[Monthly_Income]]&lt;40000,"Low",IF(Table1[[#This Row],[Monthly_Income]]&lt;80000,"Medium","High"))</f>
        <v>High</v>
      </c>
      <c r="J140" s="1">
        <f>DATE(2020,MONTH(DATEVALUE("1 "&amp;Table1[[#This Row],[Month]])),1)</f>
        <v>44136</v>
      </c>
    </row>
    <row r="141" spans="1:10" x14ac:dyDescent="0.3">
      <c r="A141" t="s">
        <v>158</v>
      </c>
      <c r="B141">
        <v>4</v>
      </c>
      <c r="C141">
        <v>71885</v>
      </c>
      <c r="D141">
        <v>128</v>
      </c>
      <c r="E141">
        <v>176</v>
      </c>
      <c r="F141">
        <v>9</v>
      </c>
      <c r="G141" t="s">
        <v>25</v>
      </c>
      <c r="H141">
        <f>Table1[[#This Row],[Electricity_Usage (kWh)]]+Table1[[#This Row],[Gas_Usage]]</f>
        <v>304</v>
      </c>
      <c r="I141" t="str">
        <f>IF(Table1[[#This Row],[Monthly_Income]]&lt;40000,"Low",IF(Table1[[#This Row],[Monthly_Income]]&lt;80000,"Medium","High"))</f>
        <v>Medium</v>
      </c>
      <c r="J141" s="1">
        <f>DATE(2020,MONTH(DATEVALUE("1 "&amp;Table1[[#This Row],[Month]])),1)</f>
        <v>44044</v>
      </c>
    </row>
    <row r="142" spans="1:10" x14ac:dyDescent="0.3">
      <c r="A142" t="s">
        <v>159</v>
      </c>
      <c r="B142">
        <v>7</v>
      </c>
      <c r="C142">
        <v>56631</v>
      </c>
      <c r="D142">
        <v>264</v>
      </c>
      <c r="E142">
        <v>105</v>
      </c>
      <c r="F142">
        <v>13</v>
      </c>
      <c r="G142" t="s">
        <v>10</v>
      </c>
      <c r="H142">
        <f>Table1[[#This Row],[Electricity_Usage (kWh)]]+Table1[[#This Row],[Gas_Usage]]</f>
        <v>369</v>
      </c>
      <c r="I142" t="str">
        <f>IF(Table1[[#This Row],[Monthly_Income]]&lt;40000,"Low",IF(Table1[[#This Row],[Monthly_Income]]&lt;80000,"Medium","High"))</f>
        <v>Medium</v>
      </c>
      <c r="J142" s="1">
        <f>DATE(2020,MONTH(DATEVALUE("1 "&amp;Table1[[#This Row],[Month]])),1)</f>
        <v>43862</v>
      </c>
    </row>
    <row r="143" spans="1:10" x14ac:dyDescent="0.3">
      <c r="A143" t="s">
        <v>160</v>
      </c>
      <c r="B143">
        <v>1</v>
      </c>
      <c r="C143">
        <v>92991</v>
      </c>
      <c r="D143">
        <v>438</v>
      </c>
      <c r="E143">
        <v>63</v>
      </c>
      <c r="F143">
        <v>12</v>
      </c>
      <c r="G143" t="s">
        <v>15</v>
      </c>
      <c r="H143">
        <f>Table1[[#This Row],[Electricity_Usage (kWh)]]+Table1[[#This Row],[Gas_Usage]]</f>
        <v>501</v>
      </c>
      <c r="I143" t="str">
        <f>IF(Table1[[#This Row],[Monthly_Income]]&lt;40000,"Low",IF(Table1[[#This Row],[Monthly_Income]]&lt;80000,"Medium","High"))</f>
        <v>High</v>
      </c>
      <c r="J143" s="1">
        <f>DATE(2020,MONTH(DATEVALUE("1 "&amp;Table1[[#This Row],[Month]])),1)</f>
        <v>44166</v>
      </c>
    </row>
    <row r="144" spans="1:10" x14ac:dyDescent="0.3">
      <c r="A144" t="s">
        <v>161</v>
      </c>
      <c r="B144">
        <v>4</v>
      </c>
      <c r="C144">
        <v>24014</v>
      </c>
      <c r="D144">
        <v>235</v>
      </c>
      <c r="E144">
        <v>77</v>
      </c>
      <c r="F144">
        <v>13</v>
      </c>
      <c r="G144" t="s">
        <v>45</v>
      </c>
      <c r="H144">
        <f>Table1[[#This Row],[Electricity_Usage (kWh)]]+Table1[[#This Row],[Gas_Usage]]</f>
        <v>312</v>
      </c>
      <c r="I144" t="str">
        <f>IF(Table1[[#This Row],[Monthly_Income]]&lt;40000,"Low",IF(Table1[[#This Row],[Monthly_Income]]&lt;80000,"Medium","High"))</f>
        <v>Low</v>
      </c>
      <c r="J144" s="1">
        <f>DATE(2020,MONTH(DATEVALUE("1 "&amp;Table1[[#This Row],[Month]])),1)</f>
        <v>44075</v>
      </c>
    </row>
    <row r="145" spans="1:10" x14ac:dyDescent="0.3">
      <c r="A145" t="s">
        <v>162</v>
      </c>
      <c r="B145">
        <v>2</v>
      </c>
      <c r="C145">
        <v>31093</v>
      </c>
      <c r="D145">
        <v>464</v>
      </c>
      <c r="E145">
        <v>127</v>
      </c>
      <c r="F145">
        <v>13</v>
      </c>
      <c r="G145" t="s">
        <v>56</v>
      </c>
      <c r="H145">
        <f>Table1[[#This Row],[Electricity_Usage (kWh)]]+Table1[[#This Row],[Gas_Usage]]</f>
        <v>591</v>
      </c>
      <c r="I145" t="str">
        <f>IF(Table1[[#This Row],[Monthly_Income]]&lt;40000,"Low",IF(Table1[[#This Row],[Monthly_Income]]&lt;80000,"Medium","High"))</f>
        <v>Low</v>
      </c>
      <c r="J145" s="1">
        <f>DATE(2020,MONTH(DATEVALUE("1 "&amp;Table1[[#This Row],[Month]])),1)</f>
        <v>43952</v>
      </c>
    </row>
    <row r="146" spans="1:10" x14ac:dyDescent="0.3">
      <c r="A146" t="s">
        <v>163</v>
      </c>
      <c r="B146">
        <v>1</v>
      </c>
      <c r="C146">
        <v>38070</v>
      </c>
      <c r="D146">
        <v>420</v>
      </c>
      <c r="E146">
        <v>179</v>
      </c>
      <c r="F146">
        <v>5</v>
      </c>
      <c r="G146" t="s">
        <v>27</v>
      </c>
      <c r="H146">
        <f>Table1[[#This Row],[Electricity_Usage (kWh)]]+Table1[[#This Row],[Gas_Usage]]</f>
        <v>599</v>
      </c>
      <c r="I146" t="str">
        <f>IF(Table1[[#This Row],[Monthly_Income]]&lt;40000,"Low",IF(Table1[[#This Row],[Monthly_Income]]&lt;80000,"Medium","High"))</f>
        <v>Low</v>
      </c>
      <c r="J146" s="1">
        <f>DATE(2020,MONTH(DATEVALUE("1 "&amp;Table1[[#This Row],[Month]])),1)</f>
        <v>44013</v>
      </c>
    </row>
    <row r="147" spans="1:10" x14ac:dyDescent="0.3">
      <c r="A147" t="s">
        <v>164</v>
      </c>
      <c r="B147">
        <v>7</v>
      </c>
      <c r="C147">
        <v>55777</v>
      </c>
      <c r="D147">
        <v>441</v>
      </c>
      <c r="E147">
        <v>158</v>
      </c>
      <c r="F147">
        <v>5</v>
      </c>
      <c r="G147" t="s">
        <v>31</v>
      </c>
      <c r="H147">
        <f>Table1[[#This Row],[Electricity_Usage (kWh)]]+Table1[[#This Row],[Gas_Usage]]</f>
        <v>599</v>
      </c>
      <c r="I147" t="str">
        <f>IF(Table1[[#This Row],[Monthly_Income]]&lt;40000,"Low",IF(Table1[[#This Row],[Monthly_Income]]&lt;80000,"Medium","High"))</f>
        <v>Medium</v>
      </c>
      <c r="J147" s="1">
        <f>DATE(2020,MONTH(DATEVALUE("1 "&amp;Table1[[#This Row],[Month]])),1)</f>
        <v>44105</v>
      </c>
    </row>
    <row r="148" spans="1:10" x14ac:dyDescent="0.3">
      <c r="A148" t="s">
        <v>165</v>
      </c>
      <c r="B148">
        <v>7</v>
      </c>
      <c r="C148">
        <v>76958</v>
      </c>
      <c r="D148">
        <v>244</v>
      </c>
      <c r="E148">
        <v>63</v>
      </c>
      <c r="F148">
        <v>6</v>
      </c>
      <c r="G148" t="s">
        <v>17</v>
      </c>
      <c r="H148">
        <f>Table1[[#This Row],[Electricity_Usage (kWh)]]+Table1[[#This Row],[Gas_Usage]]</f>
        <v>307</v>
      </c>
      <c r="I148" t="str">
        <f>IF(Table1[[#This Row],[Monthly_Income]]&lt;40000,"Low",IF(Table1[[#This Row],[Monthly_Income]]&lt;80000,"Medium","High"))</f>
        <v>Medium</v>
      </c>
      <c r="J148" s="1">
        <f>DATE(2020,MONTH(DATEVALUE("1 "&amp;Table1[[#This Row],[Month]])),1)</f>
        <v>43831</v>
      </c>
    </row>
    <row r="149" spans="1:10" x14ac:dyDescent="0.3">
      <c r="A149" t="s">
        <v>166</v>
      </c>
      <c r="B149">
        <v>6</v>
      </c>
      <c r="C149">
        <v>30729</v>
      </c>
      <c r="D149">
        <v>426</v>
      </c>
      <c r="E149">
        <v>105</v>
      </c>
      <c r="F149">
        <v>9</v>
      </c>
      <c r="G149" t="s">
        <v>31</v>
      </c>
      <c r="H149">
        <f>Table1[[#This Row],[Electricity_Usage (kWh)]]+Table1[[#This Row],[Gas_Usage]]</f>
        <v>531</v>
      </c>
      <c r="I149" t="str">
        <f>IF(Table1[[#This Row],[Monthly_Income]]&lt;40000,"Low",IF(Table1[[#This Row],[Monthly_Income]]&lt;80000,"Medium","High"))</f>
        <v>Low</v>
      </c>
      <c r="J149" s="1">
        <f>DATE(2020,MONTH(DATEVALUE("1 "&amp;Table1[[#This Row],[Month]])),1)</f>
        <v>44105</v>
      </c>
    </row>
    <row r="150" spans="1:10" x14ac:dyDescent="0.3">
      <c r="A150" t="s">
        <v>167</v>
      </c>
      <c r="B150">
        <v>5</v>
      </c>
      <c r="C150">
        <v>65017</v>
      </c>
      <c r="D150">
        <v>316</v>
      </c>
      <c r="E150">
        <v>164</v>
      </c>
      <c r="F150">
        <v>6</v>
      </c>
      <c r="G150" t="s">
        <v>56</v>
      </c>
      <c r="H150">
        <f>Table1[[#This Row],[Electricity_Usage (kWh)]]+Table1[[#This Row],[Gas_Usage]]</f>
        <v>480</v>
      </c>
      <c r="I150" t="str">
        <f>IF(Table1[[#This Row],[Monthly_Income]]&lt;40000,"Low",IF(Table1[[#This Row],[Monthly_Income]]&lt;80000,"Medium","High"))</f>
        <v>Medium</v>
      </c>
      <c r="J150" s="1">
        <f>DATE(2020,MONTH(DATEVALUE("1 "&amp;Table1[[#This Row],[Month]])),1)</f>
        <v>43952</v>
      </c>
    </row>
    <row r="151" spans="1:10" x14ac:dyDescent="0.3">
      <c r="A151" t="s">
        <v>168</v>
      </c>
      <c r="B151">
        <v>3</v>
      </c>
      <c r="C151">
        <v>86320</v>
      </c>
      <c r="D151">
        <v>400</v>
      </c>
      <c r="E151">
        <v>56</v>
      </c>
      <c r="F151">
        <v>9</v>
      </c>
      <c r="G151" t="s">
        <v>15</v>
      </c>
      <c r="H151">
        <f>Table1[[#This Row],[Electricity_Usage (kWh)]]+Table1[[#This Row],[Gas_Usage]]</f>
        <v>456</v>
      </c>
      <c r="I151" t="str">
        <f>IF(Table1[[#This Row],[Monthly_Income]]&lt;40000,"Low",IF(Table1[[#This Row],[Monthly_Income]]&lt;80000,"Medium","High"))</f>
        <v>High</v>
      </c>
      <c r="J151" s="1">
        <f>DATE(2020,MONTH(DATEVALUE("1 "&amp;Table1[[#This Row],[Month]])),1)</f>
        <v>44166</v>
      </c>
    </row>
    <row r="152" spans="1:10" x14ac:dyDescent="0.3">
      <c r="A152" t="s">
        <v>169</v>
      </c>
      <c r="B152">
        <v>4</v>
      </c>
      <c r="C152">
        <v>47751</v>
      </c>
      <c r="D152">
        <v>231</v>
      </c>
      <c r="E152">
        <v>52</v>
      </c>
      <c r="F152">
        <v>11</v>
      </c>
      <c r="G152" t="s">
        <v>31</v>
      </c>
      <c r="H152">
        <f>Table1[[#This Row],[Electricity_Usage (kWh)]]+Table1[[#This Row],[Gas_Usage]]</f>
        <v>283</v>
      </c>
      <c r="I152" t="str">
        <f>IF(Table1[[#This Row],[Monthly_Income]]&lt;40000,"Low",IF(Table1[[#This Row],[Monthly_Income]]&lt;80000,"Medium","High"))</f>
        <v>Medium</v>
      </c>
      <c r="J152" s="1">
        <f>DATE(2020,MONTH(DATEVALUE("1 "&amp;Table1[[#This Row],[Month]])),1)</f>
        <v>44105</v>
      </c>
    </row>
    <row r="153" spans="1:10" x14ac:dyDescent="0.3">
      <c r="A153" t="s">
        <v>170</v>
      </c>
      <c r="B153">
        <v>6</v>
      </c>
      <c r="C153">
        <v>98069</v>
      </c>
      <c r="D153">
        <v>391</v>
      </c>
      <c r="E153">
        <v>160</v>
      </c>
      <c r="F153">
        <v>2</v>
      </c>
      <c r="G153" t="s">
        <v>10</v>
      </c>
      <c r="H153">
        <f>Table1[[#This Row],[Electricity_Usage (kWh)]]+Table1[[#This Row],[Gas_Usage]]</f>
        <v>551</v>
      </c>
      <c r="I153" t="str">
        <f>IF(Table1[[#This Row],[Monthly_Income]]&lt;40000,"Low",IF(Table1[[#This Row],[Monthly_Income]]&lt;80000,"Medium","High"))</f>
        <v>High</v>
      </c>
      <c r="J153" s="1">
        <f>DATE(2020,MONTH(DATEVALUE("1 "&amp;Table1[[#This Row],[Month]])),1)</f>
        <v>43862</v>
      </c>
    </row>
    <row r="154" spans="1:10" x14ac:dyDescent="0.3">
      <c r="A154" t="s">
        <v>171</v>
      </c>
      <c r="B154">
        <v>3</v>
      </c>
      <c r="C154">
        <v>74748</v>
      </c>
      <c r="D154">
        <v>169</v>
      </c>
      <c r="E154">
        <v>200</v>
      </c>
      <c r="F154">
        <v>13</v>
      </c>
      <c r="G154" t="s">
        <v>15</v>
      </c>
      <c r="H154">
        <f>Table1[[#This Row],[Electricity_Usage (kWh)]]+Table1[[#This Row],[Gas_Usage]]</f>
        <v>369</v>
      </c>
      <c r="I154" t="str">
        <f>IF(Table1[[#This Row],[Monthly_Income]]&lt;40000,"Low",IF(Table1[[#This Row],[Monthly_Income]]&lt;80000,"Medium","High"))</f>
        <v>Medium</v>
      </c>
      <c r="J154" s="1">
        <f>DATE(2020,MONTH(DATEVALUE("1 "&amp;Table1[[#This Row],[Month]])),1)</f>
        <v>44166</v>
      </c>
    </row>
    <row r="155" spans="1:10" x14ac:dyDescent="0.3">
      <c r="A155" t="s">
        <v>172</v>
      </c>
      <c r="B155">
        <v>3</v>
      </c>
      <c r="C155">
        <v>25801</v>
      </c>
      <c r="D155">
        <v>351</v>
      </c>
      <c r="E155">
        <v>156</v>
      </c>
      <c r="F155">
        <v>11</v>
      </c>
      <c r="G155" t="s">
        <v>13</v>
      </c>
      <c r="H155">
        <f>Table1[[#This Row],[Electricity_Usage (kWh)]]+Table1[[#This Row],[Gas_Usage]]</f>
        <v>507</v>
      </c>
      <c r="I155" t="str">
        <f>IF(Table1[[#This Row],[Monthly_Income]]&lt;40000,"Low",IF(Table1[[#This Row],[Monthly_Income]]&lt;80000,"Medium","High"))</f>
        <v>Low</v>
      </c>
      <c r="J155" s="1">
        <f>DATE(2020,MONTH(DATEVALUE("1 "&amp;Table1[[#This Row],[Month]])),1)</f>
        <v>43983</v>
      </c>
    </row>
    <row r="156" spans="1:10" x14ac:dyDescent="0.3">
      <c r="A156" t="s">
        <v>173</v>
      </c>
      <c r="B156">
        <v>1</v>
      </c>
      <c r="C156">
        <v>39190</v>
      </c>
      <c r="D156">
        <v>374</v>
      </c>
      <c r="E156">
        <v>67</v>
      </c>
      <c r="F156">
        <v>10</v>
      </c>
      <c r="G156" t="s">
        <v>51</v>
      </c>
      <c r="H156">
        <f>Table1[[#This Row],[Electricity_Usage (kWh)]]+Table1[[#This Row],[Gas_Usage]]</f>
        <v>441</v>
      </c>
      <c r="I156" t="str">
        <f>IF(Table1[[#This Row],[Monthly_Income]]&lt;40000,"Low",IF(Table1[[#This Row],[Monthly_Income]]&lt;80000,"Medium","High"))</f>
        <v>Low</v>
      </c>
      <c r="J156" s="1">
        <f>DATE(2020,MONTH(DATEVALUE("1 "&amp;Table1[[#This Row],[Month]])),1)</f>
        <v>44136</v>
      </c>
    </row>
    <row r="157" spans="1:10" x14ac:dyDescent="0.3">
      <c r="A157" t="s">
        <v>174</v>
      </c>
      <c r="B157">
        <v>3</v>
      </c>
      <c r="C157">
        <v>69689</v>
      </c>
      <c r="D157">
        <v>463</v>
      </c>
      <c r="E157">
        <v>87</v>
      </c>
      <c r="F157">
        <v>7</v>
      </c>
      <c r="G157" t="s">
        <v>17</v>
      </c>
      <c r="H157">
        <f>Table1[[#This Row],[Electricity_Usage (kWh)]]+Table1[[#This Row],[Gas_Usage]]</f>
        <v>550</v>
      </c>
      <c r="I157" t="str">
        <f>IF(Table1[[#This Row],[Monthly_Income]]&lt;40000,"Low",IF(Table1[[#This Row],[Monthly_Income]]&lt;80000,"Medium","High"))</f>
        <v>Medium</v>
      </c>
      <c r="J157" s="1">
        <f>DATE(2020,MONTH(DATEVALUE("1 "&amp;Table1[[#This Row],[Month]])),1)</f>
        <v>43831</v>
      </c>
    </row>
    <row r="158" spans="1:10" x14ac:dyDescent="0.3">
      <c r="A158" t="s">
        <v>175</v>
      </c>
      <c r="B158">
        <v>5</v>
      </c>
      <c r="C158">
        <v>70993</v>
      </c>
      <c r="D158">
        <v>281</v>
      </c>
      <c r="E158">
        <v>164</v>
      </c>
      <c r="F158">
        <v>4</v>
      </c>
      <c r="G158" t="s">
        <v>8</v>
      </c>
      <c r="H158">
        <f>Table1[[#This Row],[Electricity_Usage (kWh)]]+Table1[[#This Row],[Gas_Usage]]</f>
        <v>445</v>
      </c>
      <c r="I158" t="str">
        <f>IF(Table1[[#This Row],[Monthly_Income]]&lt;40000,"Low",IF(Table1[[#This Row],[Monthly_Income]]&lt;80000,"Medium","High"))</f>
        <v>Medium</v>
      </c>
      <c r="J158" s="1">
        <f>DATE(2020,MONTH(DATEVALUE("1 "&amp;Table1[[#This Row],[Month]])),1)</f>
        <v>43891</v>
      </c>
    </row>
    <row r="159" spans="1:10" x14ac:dyDescent="0.3">
      <c r="A159" t="s">
        <v>176</v>
      </c>
      <c r="B159">
        <v>7</v>
      </c>
      <c r="C159">
        <v>49592</v>
      </c>
      <c r="D159">
        <v>266</v>
      </c>
      <c r="E159">
        <v>64</v>
      </c>
      <c r="F159">
        <v>14</v>
      </c>
      <c r="G159" t="s">
        <v>56</v>
      </c>
      <c r="H159">
        <f>Table1[[#This Row],[Electricity_Usage (kWh)]]+Table1[[#This Row],[Gas_Usage]]</f>
        <v>330</v>
      </c>
      <c r="I159" t="str">
        <f>IF(Table1[[#This Row],[Monthly_Income]]&lt;40000,"Low",IF(Table1[[#This Row],[Monthly_Income]]&lt;80000,"Medium","High"))</f>
        <v>Medium</v>
      </c>
      <c r="J159" s="1">
        <f>DATE(2020,MONTH(DATEVALUE("1 "&amp;Table1[[#This Row],[Month]])),1)</f>
        <v>43952</v>
      </c>
    </row>
    <row r="160" spans="1:10" x14ac:dyDescent="0.3">
      <c r="A160" t="s">
        <v>177</v>
      </c>
      <c r="B160">
        <v>6</v>
      </c>
      <c r="C160">
        <v>30647</v>
      </c>
      <c r="D160">
        <v>190</v>
      </c>
      <c r="E160">
        <v>168</v>
      </c>
      <c r="F160">
        <v>9</v>
      </c>
      <c r="G160" t="s">
        <v>22</v>
      </c>
      <c r="H160">
        <f>Table1[[#This Row],[Electricity_Usage (kWh)]]+Table1[[#This Row],[Gas_Usage]]</f>
        <v>358</v>
      </c>
      <c r="I160" t="str">
        <f>IF(Table1[[#This Row],[Monthly_Income]]&lt;40000,"Low",IF(Table1[[#This Row],[Monthly_Income]]&lt;80000,"Medium","High"))</f>
        <v>Low</v>
      </c>
      <c r="J160" s="1">
        <f>DATE(2020,MONTH(DATEVALUE("1 "&amp;Table1[[#This Row],[Month]])),1)</f>
        <v>43922</v>
      </c>
    </row>
    <row r="161" spans="1:10" x14ac:dyDescent="0.3">
      <c r="A161" t="s">
        <v>178</v>
      </c>
      <c r="B161">
        <v>3</v>
      </c>
      <c r="C161">
        <v>28716</v>
      </c>
      <c r="D161">
        <v>301</v>
      </c>
      <c r="E161">
        <v>77</v>
      </c>
      <c r="F161">
        <v>10</v>
      </c>
      <c r="G161" t="s">
        <v>8</v>
      </c>
      <c r="H161">
        <f>Table1[[#This Row],[Electricity_Usage (kWh)]]+Table1[[#This Row],[Gas_Usage]]</f>
        <v>378</v>
      </c>
      <c r="I161" t="str">
        <f>IF(Table1[[#This Row],[Monthly_Income]]&lt;40000,"Low",IF(Table1[[#This Row],[Monthly_Income]]&lt;80000,"Medium","High"))</f>
        <v>Low</v>
      </c>
      <c r="J161" s="1">
        <f>DATE(2020,MONTH(DATEVALUE("1 "&amp;Table1[[#This Row],[Month]])),1)</f>
        <v>43891</v>
      </c>
    </row>
    <row r="162" spans="1:10" x14ac:dyDescent="0.3">
      <c r="A162" t="s">
        <v>179</v>
      </c>
      <c r="B162">
        <v>1</v>
      </c>
      <c r="C162">
        <v>90316</v>
      </c>
      <c r="D162">
        <v>445</v>
      </c>
      <c r="E162">
        <v>88</v>
      </c>
      <c r="F162">
        <v>7</v>
      </c>
      <c r="G162" t="s">
        <v>31</v>
      </c>
      <c r="H162">
        <f>Table1[[#This Row],[Electricity_Usage (kWh)]]+Table1[[#This Row],[Gas_Usage]]</f>
        <v>533</v>
      </c>
      <c r="I162" t="str">
        <f>IF(Table1[[#This Row],[Monthly_Income]]&lt;40000,"Low",IF(Table1[[#This Row],[Monthly_Income]]&lt;80000,"Medium","High"))</f>
        <v>High</v>
      </c>
      <c r="J162" s="1">
        <f>DATE(2020,MONTH(DATEVALUE("1 "&amp;Table1[[#This Row],[Month]])),1)</f>
        <v>44105</v>
      </c>
    </row>
    <row r="163" spans="1:10" x14ac:dyDescent="0.3">
      <c r="A163" t="s">
        <v>180</v>
      </c>
      <c r="B163">
        <v>5</v>
      </c>
      <c r="C163">
        <v>22368</v>
      </c>
      <c r="D163">
        <v>118</v>
      </c>
      <c r="E163">
        <v>66</v>
      </c>
      <c r="F163">
        <v>12</v>
      </c>
      <c r="G163" t="s">
        <v>56</v>
      </c>
      <c r="H163">
        <f>Table1[[#This Row],[Electricity_Usage (kWh)]]+Table1[[#This Row],[Gas_Usage]]</f>
        <v>184</v>
      </c>
      <c r="I163" t="str">
        <f>IF(Table1[[#This Row],[Monthly_Income]]&lt;40000,"Low",IF(Table1[[#This Row],[Monthly_Income]]&lt;80000,"Medium","High"))</f>
        <v>Low</v>
      </c>
      <c r="J163" s="1">
        <f>DATE(2020,MONTH(DATEVALUE("1 "&amp;Table1[[#This Row],[Month]])),1)</f>
        <v>43952</v>
      </c>
    </row>
    <row r="164" spans="1:10" x14ac:dyDescent="0.3">
      <c r="A164" t="s">
        <v>181</v>
      </c>
      <c r="B164">
        <v>2</v>
      </c>
      <c r="C164">
        <v>97575</v>
      </c>
      <c r="D164">
        <v>138</v>
      </c>
      <c r="E164">
        <v>135</v>
      </c>
      <c r="F164">
        <v>8</v>
      </c>
      <c r="G164" t="s">
        <v>51</v>
      </c>
      <c r="H164">
        <f>Table1[[#This Row],[Electricity_Usage (kWh)]]+Table1[[#This Row],[Gas_Usage]]</f>
        <v>273</v>
      </c>
      <c r="I164" t="str">
        <f>IF(Table1[[#This Row],[Monthly_Income]]&lt;40000,"Low",IF(Table1[[#This Row],[Monthly_Income]]&lt;80000,"Medium","High"))</f>
        <v>High</v>
      </c>
      <c r="J164" s="1">
        <f>DATE(2020,MONTH(DATEVALUE("1 "&amp;Table1[[#This Row],[Month]])),1)</f>
        <v>44136</v>
      </c>
    </row>
    <row r="165" spans="1:10" x14ac:dyDescent="0.3">
      <c r="A165" t="s">
        <v>182</v>
      </c>
      <c r="B165">
        <v>7</v>
      </c>
      <c r="C165">
        <v>26655</v>
      </c>
      <c r="D165">
        <v>225</v>
      </c>
      <c r="E165">
        <v>175</v>
      </c>
      <c r="F165">
        <v>2</v>
      </c>
      <c r="G165" t="s">
        <v>25</v>
      </c>
      <c r="H165">
        <f>Table1[[#This Row],[Electricity_Usage (kWh)]]+Table1[[#This Row],[Gas_Usage]]</f>
        <v>400</v>
      </c>
      <c r="I165" t="str">
        <f>IF(Table1[[#This Row],[Monthly_Income]]&lt;40000,"Low",IF(Table1[[#This Row],[Monthly_Income]]&lt;80000,"Medium","High"))</f>
        <v>Low</v>
      </c>
      <c r="J165" s="1">
        <f>DATE(2020,MONTH(DATEVALUE("1 "&amp;Table1[[#This Row],[Month]])),1)</f>
        <v>44044</v>
      </c>
    </row>
    <row r="166" spans="1:10" x14ac:dyDescent="0.3">
      <c r="A166" t="s">
        <v>183</v>
      </c>
      <c r="B166">
        <v>7</v>
      </c>
      <c r="C166">
        <v>90031</v>
      </c>
      <c r="D166">
        <v>272</v>
      </c>
      <c r="E166">
        <v>93</v>
      </c>
      <c r="F166">
        <v>6</v>
      </c>
      <c r="G166" t="s">
        <v>51</v>
      </c>
      <c r="H166">
        <f>Table1[[#This Row],[Electricity_Usage (kWh)]]+Table1[[#This Row],[Gas_Usage]]</f>
        <v>365</v>
      </c>
      <c r="I166" t="str">
        <f>IF(Table1[[#This Row],[Monthly_Income]]&lt;40000,"Low",IF(Table1[[#This Row],[Monthly_Income]]&lt;80000,"Medium","High"))</f>
        <v>High</v>
      </c>
      <c r="J166" s="1">
        <f>DATE(2020,MONTH(DATEVALUE("1 "&amp;Table1[[#This Row],[Month]])),1)</f>
        <v>44136</v>
      </c>
    </row>
    <row r="167" spans="1:10" x14ac:dyDescent="0.3">
      <c r="A167" t="s">
        <v>184</v>
      </c>
      <c r="B167">
        <v>6</v>
      </c>
      <c r="C167">
        <v>96429</v>
      </c>
      <c r="D167">
        <v>240</v>
      </c>
      <c r="E167">
        <v>74</v>
      </c>
      <c r="F167">
        <v>6</v>
      </c>
      <c r="G167" t="s">
        <v>22</v>
      </c>
      <c r="H167">
        <f>Table1[[#This Row],[Electricity_Usage (kWh)]]+Table1[[#This Row],[Gas_Usage]]</f>
        <v>314</v>
      </c>
      <c r="I167" t="str">
        <f>IF(Table1[[#This Row],[Monthly_Income]]&lt;40000,"Low",IF(Table1[[#This Row],[Monthly_Income]]&lt;80000,"Medium","High"))</f>
        <v>High</v>
      </c>
      <c r="J167" s="1">
        <f>DATE(2020,MONTH(DATEVALUE("1 "&amp;Table1[[#This Row],[Month]])),1)</f>
        <v>43922</v>
      </c>
    </row>
    <row r="168" spans="1:10" x14ac:dyDescent="0.3">
      <c r="A168" t="s">
        <v>185</v>
      </c>
      <c r="B168">
        <v>7</v>
      </c>
      <c r="C168">
        <v>75766</v>
      </c>
      <c r="D168">
        <v>341</v>
      </c>
      <c r="E168">
        <v>194</v>
      </c>
      <c r="F168">
        <v>11</v>
      </c>
      <c r="G168" t="s">
        <v>17</v>
      </c>
      <c r="H168">
        <f>Table1[[#This Row],[Electricity_Usage (kWh)]]+Table1[[#This Row],[Gas_Usage]]</f>
        <v>535</v>
      </c>
      <c r="I168" t="str">
        <f>IF(Table1[[#This Row],[Monthly_Income]]&lt;40000,"Low",IF(Table1[[#This Row],[Monthly_Income]]&lt;80000,"Medium","High"))</f>
        <v>Medium</v>
      </c>
      <c r="J168" s="1">
        <f>DATE(2020,MONTH(DATEVALUE("1 "&amp;Table1[[#This Row],[Month]])),1)</f>
        <v>43831</v>
      </c>
    </row>
    <row r="169" spans="1:10" x14ac:dyDescent="0.3">
      <c r="A169" t="s">
        <v>186</v>
      </c>
      <c r="B169">
        <v>3</v>
      </c>
      <c r="C169">
        <v>33403</v>
      </c>
      <c r="D169">
        <v>319</v>
      </c>
      <c r="E169">
        <v>62</v>
      </c>
      <c r="F169">
        <v>5</v>
      </c>
      <c r="G169" t="s">
        <v>51</v>
      </c>
      <c r="H169">
        <f>Table1[[#This Row],[Electricity_Usage (kWh)]]+Table1[[#This Row],[Gas_Usage]]</f>
        <v>381</v>
      </c>
      <c r="I169" t="str">
        <f>IF(Table1[[#This Row],[Monthly_Income]]&lt;40000,"Low",IF(Table1[[#This Row],[Monthly_Income]]&lt;80000,"Medium","High"))</f>
        <v>Low</v>
      </c>
      <c r="J169" s="1">
        <f>DATE(2020,MONTH(DATEVALUE("1 "&amp;Table1[[#This Row],[Month]])),1)</f>
        <v>44136</v>
      </c>
    </row>
    <row r="170" spans="1:10" x14ac:dyDescent="0.3">
      <c r="A170" t="s">
        <v>187</v>
      </c>
      <c r="B170">
        <v>1</v>
      </c>
      <c r="C170">
        <v>52097</v>
      </c>
      <c r="D170">
        <v>225</v>
      </c>
      <c r="E170">
        <v>74</v>
      </c>
      <c r="F170">
        <v>7</v>
      </c>
      <c r="G170" t="s">
        <v>27</v>
      </c>
      <c r="H170">
        <f>Table1[[#This Row],[Electricity_Usage (kWh)]]+Table1[[#This Row],[Gas_Usage]]</f>
        <v>299</v>
      </c>
      <c r="I170" t="str">
        <f>IF(Table1[[#This Row],[Monthly_Income]]&lt;40000,"Low",IF(Table1[[#This Row],[Monthly_Income]]&lt;80000,"Medium","High"))</f>
        <v>Medium</v>
      </c>
      <c r="J170" s="1">
        <f>DATE(2020,MONTH(DATEVALUE("1 "&amp;Table1[[#This Row],[Month]])),1)</f>
        <v>44013</v>
      </c>
    </row>
    <row r="171" spans="1:10" x14ac:dyDescent="0.3">
      <c r="A171" t="s">
        <v>188</v>
      </c>
      <c r="B171">
        <v>7</v>
      </c>
      <c r="C171">
        <v>98657</v>
      </c>
      <c r="D171">
        <v>157</v>
      </c>
      <c r="E171">
        <v>117</v>
      </c>
      <c r="F171">
        <v>8</v>
      </c>
      <c r="G171" t="s">
        <v>25</v>
      </c>
      <c r="H171">
        <f>Table1[[#This Row],[Electricity_Usage (kWh)]]+Table1[[#This Row],[Gas_Usage]]</f>
        <v>274</v>
      </c>
      <c r="I171" t="str">
        <f>IF(Table1[[#This Row],[Monthly_Income]]&lt;40000,"Low",IF(Table1[[#This Row],[Monthly_Income]]&lt;80000,"Medium","High"))</f>
        <v>High</v>
      </c>
      <c r="J171" s="1">
        <f>DATE(2020,MONTH(DATEVALUE("1 "&amp;Table1[[#This Row],[Month]])),1)</f>
        <v>44044</v>
      </c>
    </row>
    <row r="172" spans="1:10" x14ac:dyDescent="0.3">
      <c r="A172" t="s">
        <v>189</v>
      </c>
      <c r="B172">
        <v>7</v>
      </c>
      <c r="C172">
        <v>30966</v>
      </c>
      <c r="D172">
        <v>247</v>
      </c>
      <c r="E172">
        <v>187</v>
      </c>
      <c r="F172">
        <v>10</v>
      </c>
      <c r="G172" t="s">
        <v>8</v>
      </c>
      <c r="H172">
        <f>Table1[[#This Row],[Electricity_Usage (kWh)]]+Table1[[#This Row],[Gas_Usage]]</f>
        <v>434</v>
      </c>
      <c r="I172" t="str">
        <f>IF(Table1[[#This Row],[Monthly_Income]]&lt;40000,"Low",IF(Table1[[#This Row],[Monthly_Income]]&lt;80000,"Medium","High"))</f>
        <v>Low</v>
      </c>
      <c r="J172" s="1">
        <f>DATE(2020,MONTH(DATEVALUE("1 "&amp;Table1[[#This Row],[Month]])),1)</f>
        <v>43891</v>
      </c>
    </row>
    <row r="173" spans="1:10" x14ac:dyDescent="0.3">
      <c r="A173" t="s">
        <v>190</v>
      </c>
      <c r="B173">
        <v>2</v>
      </c>
      <c r="C173">
        <v>72921</v>
      </c>
      <c r="D173">
        <v>416</v>
      </c>
      <c r="E173">
        <v>116</v>
      </c>
      <c r="F173">
        <v>2</v>
      </c>
      <c r="G173" t="s">
        <v>13</v>
      </c>
      <c r="H173">
        <f>Table1[[#This Row],[Electricity_Usage (kWh)]]+Table1[[#This Row],[Gas_Usage]]</f>
        <v>532</v>
      </c>
      <c r="I173" t="str">
        <f>IF(Table1[[#This Row],[Monthly_Income]]&lt;40000,"Low",IF(Table1[[#This Row],[Monthly_Income]]&lt;80000,"Medium","High"))</f>
        <v>Medium</v>
      </c>
      <c r="J173" s="1">
        <f>DATE(2020,MONTH(DATEVALUE("1 "&amp;Table1[[#This Row],[Month]])),1)</f>
        <v>43983</v>
      </c>
    </row>
    <row r="174" spans="1:10" x14ac:dyDescent="0.3">
      <c r="A174" t="s">
        <v>191</v>
      </c>
      <c r="B174">
        <v>2</v>
      </c>
      <c r="C174">
        <v>69726</v>
      </c>
      <c r="D174">
        <v>482</v>
      </c>
      <c r="E174">
        <v>158</v>
      </c>
      <c r="F174">
        <v>7</v>
      </c>
      <c r="G174" t="s">
        <v>10</v>
      </c>
      <c r="H174">
        <f>Table1[[#This Row],[Electricity_Usage (kWh)]]+Table1[[#This Row],[Gas_Usage]]</f>
        <v>640</v>
      </c>
      <c r="I174" t="str">
        <f>IF(Table1[[#This Row],[Monthly_Income]]&lt;40000,"Low",IF(Table1[[#This Row],[Monthly_Income]]&lt;80000,"Medium","High"))</f>
        <v>Medium</v>
      </c>
      <c r="J174" s="1">
        <f>DATE(2020,MONTH(DATEVALUE("1 "&amp;Table1[[#This Row],[Month]])),1)</f>
        <v>43862</v>
      </c>
    </row>
    <row r="175" spans="1:10" x14ac:dyDescent="0.3">
      <c r="A175" t="s">
        <v>192</v>
      </c>
      <c r="B175">
        <v>4</v>
      </c>
      <c r="C175">
        <v>70300</v>
      </c>
      <c r="D175">
        <v>460</v>
      </c>
      <c r="E175">
        <v>195</v>
      </c>
      <c r="F175">
        <v>8</v>
      </c>
      <c r="G175" t="s">
        <v>27</v>
      </c>
      <c r="H175">
        <f>Table1[[#This Row],[Electricity_Usage (kWh)]]+Table1[[#This Row],[Gas_Usage]]</f>
        <v>655</v>
      </c>
      <c r="I175" t="str">
        <f>IF(Table1[[#This Row],[Monthly_Income]]&lt;40000,"Low",IF(Table1[[#This Row],[Monthly_Income]]&lt;80000,"Medium","High"))</f>
        <v>Medium</v>
      </c>
      <c r="J175" s="1">
        <f>DATE(2020,MONTH(DATEVALUE("1 "&amp;Table1[[#This Row],[Month]])),1)</f>
        <v>44013</v>
      </c>
    </row>
    <row r="176" spans="1:10" x14ac:dyDescent="0.3">
      <c r="A176" t="s">
        <v>193</v>
      </c>
      <c r="B176">
        <v>5</v>
      </c>
      <c r="C176">
        <v>42677</v>
      </c>
      <c r="D176">
        <v>100</v>
      </c>
      <c r="E176">
        <v>160</v>
      </c>
      <c r="F176">
        <v>4</v>
      </c>
      <c r="G176" t="s">
        <v>25</v>
      </c>
      <c r="H176">
        <f>Table1[[#This Row],[Electricity_Usage (kWh)]]+Table1[[#This Row],[Gas_Usage]]</f>
        <v>260</v>
      </c>
      <c r="I176" t="str">
        <f>IF(Table1[[#This Row],[Monthly_Income]]&lt;40000,"Low",IF(Table1[[#This Row],[Monthly_Income]]&lt;80000,"Medium","High"))</f>
        <v>Medium</v>
      </c>
      <c r="J176" s="1">
        <f>DATE(2020,MONTH(DATEVALUE("1 "&amp;Table1[[#This Row],[Month]])),1)</f>
        <v>44044</v>
      </c>
    </row>
    <row r="177" spans="1:10" x14ac:dyDescent="0.3">
      <c r="A177" t="s">
        <v>194</v>
      </c>
      <c r="B177">
        <v>3</v>
      </c>
      <c r="C177">
        <v>75609</v>
      </c>
      <c r="D177">
        <v>486</v>
      </c>
      <c r="E177">
        <v>160</v>
      </c>
      <c r="F177">
        <v>9</v>
      </c>
      <c r="G177" t="s">
        <v>13</v>
      </c>
      <c r="H177">
        <f>Table1[[#This Row],[Electricity_Usage (kWh)]]+Table1[[#This Row],[Gas_Usage]]</f>
        <v>646</v>
      </c>
      <c r="I177" t="str">
        <f>IF(Table1[[#This Row],[Monthly_Income]]&lt;40000,"Low",IF(Table1[[#This Row],[Monthly_Income]]&lt;80000,"Medium","High"))</f>
        <v>Medium</v>
      </c>
      <c r="J177" s="1">
        <f>DATE(2020,MONTH(DATEVALUE("1 "&amp;Table1[[#This Row],[Month]])),1)</f>
        <v>43983</v>
      </c>
    </row>
    <row r="178" spans="1:10" x14ac:dyDescent="0.3">
      <c r="A178" t="s">
        <v>195</v>
      </c>
      <c r="B178">
        <v>7</v>
      </c>
      <c r="C178">
        <v>76661</v>
      </c>
      <c r="D178">
        <v>447</v>
      </c>
      <c r="E178">
        <v>83</v>
      </c>
      <c r="F178">
        <v>6</v>
      </c>
      <c r="G178" t="s">
        <v>13</v>
      </c>
      <c r="H178">
        <f>Table1[[#This Row],[Electricity_Usage (kWh)]]+Table1[[#This Row],[Gas_Usage]]</f>
        <v>530</v>
      </c>
      <c r="I178" t="str">
        <f>IF(Table1[[#This Row],[Monthly_Income]]&lt;40000,"Low",IF(Table1[[#This Row],[Monthly_Income]]&lt;80000,"Medium","High"))</f>
        <v>Medium</v>
      </c>
      <c r="J178" s="1">
        <f>DATE(2020,MONTH(DATEVALUE("1 "&amp;Table1[[#This Row],[Month]])),1)</f>
        <v>43983</v>
      </c>
    </row>
    <row r="179" spans="1:10" x14ac:dyDescent="0.3">
      <c r="A179" t="s">
        <v>196</v>
      </c>
      <c r="B179">
        <v>7</v>
      </c>
      <c r="C179">
        <v>51024</v>
      </c>
      <c r="D179">
        <v>289</v>
      </c>
      <c r="E179">
        <v>160</v>
      </c>
      <c r="F179">
        <v>10</v>
      </c>
      <c r="G179" t="s">
        <v>56</v>
      </c>
      <c r="H179">
        <f>Table1[[#This Row],[Electricity_Usage (kWh)]]+Table1[[#This Row],[Gas_Usage]]</f>
        <v>449</v>
      </c>
      <c r="I179" t="str">
        <f>IF(Table1[[#This Row],[Monthly_Income]]&lt;40000,"Low",IF(Table1[[#This Row],[Monthly_Income]]&lt;80000,"Medium","High"))</f>
        <v>Medium</v>
      </c>
      <c r="J179" s="1">
        <f>DATE(2020,MONTH(DATEVALUE("1 "&amp;Table1[[#This Row],[Month]])),1)</f>
        <v>43952</v>
      </c>
    </row>
    <row r="180" spans="1:10" x14ac:dyDescent="0.3">
      <c r="A180" t="s">
        <v>197</v>
      </c>
      <c r="B180">
        <v>1</v>
      </c>
      <c r="C180">
        <v>90313</v>
      </c>
      <c r="D180">
        <v>290</v>
      </c>
      <c r="E180">
        <v>57</v>
      </c>
      <c r="F180">
        <v>6</v>
      </c>
      <c r="G180" t="s">
        <v>25</v>
      </c>
      <c r="H180">
        <f>Table1[[#This Row],[Electricity_Usage (kWh)]]+Table1[[#This Row],[Gas_Usage]]</f>
        <v>347</v>
      </c>
      <c r="I180" t="str">
        <f>IF(Table1[[#This Row],[Monthly_Income]]&lt;40000,"Low",IF(Table1[[#This Row],[Monthly_Income]]&lt;80000,"Medium","High"))</f>
        <v>High</v>
      </c>
      <c r="J180" s="1">
        <f>DATE(2020,MONTH(DATEVALUE("1 "&amp;Table1[[#This Row],[Month]])),1)</f>
        <v>44044</v>
      </c>
    </row>
    <row r="181" spans="1:10" x14ac:dyDescent="0.3">
      <c r="A181" t="s">
        <v>198</v>
      </c>
      <c r="B181">
        <v>4</v>
      </c>
      <c r="C181">
        <v>73006</v>
      </c>
      <c r="D181">
        <v>468</v>
      </c>
      <c r="E181">
        <v>162</v>
      </c>
      <c r="F181">
        <v>10</v>
      </c>
      <c r="G181" t="s">
        <v>17</v>
      </c>
      <c r="H181">
        <f>Table1[[#This Row],[Electricity_Usage (kWh)]]+Table1[[#This Row],[Gas_Usage]]</f>
        <v>630</v>
      </c>
      <c r="I181" t="str">
        <f>IF(Table1[[#This Row],[Monthly_Income]]&lt;40000,"Low",IF(Table1[[#This Row],[Monthly_Income]]&lt;80000,"Medium","High"))</f>
        <v>Medium</v>
      </c>
      <c r="J181" s="1">
        <f>DATE(2020,MONTH(DATEVALUE("1 "&amp;Table1[[#This Row],[Month]])),1)</f>
        <v>43831</v>
      </c>
    </row>
    <row r="182" spans="1:10" x14ac:dyDescent="0.3">
      <c r="A182" t="s">
        <v>199</v>
      </c>
      <c r="B182">
        <v>5</v>
      </c>
      <c r="C182">
        <v>35338</v>
      </c>
      <c r="D182">
        <v>411</v>
      </c>
      <c r="E182">
        <v>132</v>
      </c>
      <c r="F182">
        <v>11</v>
      </c>
      <c r="G182" t="s">
        <v>31</v>
      </c>
      <c r="H182">
        <f>Table1[[#This Row],[Electricity_Usage (kWh)]]+Table1[[#This Row],[Gas_Usage]]</f>
        <v>543</v>
      </c>
      <c r="I182" t="str">
        <f>IF(Table1[[#This Row],[Monthly_Income]]&lt;40000,"Low",IF(Table1[[#This Row],[Monthly_Income]]&lt;80000,"Medium","High"))</f>
        <v>Low</v>
      </c>
      <c r="J182" s="1">
        <f>DATE(2020,MONTH(DATEVALUE("1 "&amp;Table1[[#This Row],[Month]])),1)</f>
        <v>44105</v>
      </c>
    </row>
    <row r="183" spans="1:10" x14ac:dyDescent="0.3">
      <c r="A183" t="s">
        <v>200</v>
      </c>
      <c r="B183">
        <v>4</v>
      </c>
      <c r="C183">
        <v>88027</v>
      </c>
      <c r="D183">
        <v>216</v>
      </c>
      <c r="E183">
        <v>91</v>
      </c>
      <c r="F183">
        <v>5</v>
      </c>
      <c r="G183" t="s">
        <v>22</v>
      </c>
      <c r="H183">
        <f>Table1[[#This Row],[Electricity_Usage (kWh)]]+Table1[[#This Row],[Gas_Usage]]</f>
        <v>307</v>
      </c>
      <c r="I183" t="str">
        <f>IF(Table1[[#This Row],[Monthly_Income]]&lt;40000,"Low",IF(Table1[[#This Row],[Monthly_Income]]&lt;80000,"Medium","High"))</f>
        <v>High</v>
      </c>
      <c r="J183" s="1">
        <f>DATE(2020,MONTH(DATEVALUE("1 "&amp;Table1[[#This Row],[Month]])),1)</f>
        <v>43922</v>
      </c>
    </row>
    <row r="184" spans="1:10" x14ac:dyDescent="0.3">
      <c r="A184" t="s">
        <v>201</v>
      </c>
      <c r="B184">
        <v>6</v>
      </c>
      <c r="C184">
        <v>39508</v>
      </c>
      <c r="D184">
        <v>233</v>
      </c>
      <c r="E184">
        <v>150</v>
      </c>
      <c r="F184">
        <v>10</v>
      </c>
      <c r="G184" t="s">
        <v>22</v>
      </c>
      <c r="H184">
        <f>Table1[[#This Row],[Electricity_Usage (kWh)]]+Table1[[#This Row],[Gas_Usage]]</f>
        <v>383</v>
      </c>
      <c r="I184" t="str">
        <f>IF(Table1[[#This Row],[Monthly_Income]]&lt;40000,"Low",IF(Table1[[#This Row],[Monthly_Income]]&lt;80000,"Medium","High"))</f>
        <v>Low</v>
      </c>
      <c r="J184" s="1">
        <f>DATE(2020,MONTH(DATEVALUE("1 "&amp;Table1[[#This Row],[Month]])),1)</f>
        <v>43922</v>
      </c>
    </row>
    <row r="185" spans="1:10" x14ac:dyDescent="0.3">
      <c r="A185" t="s">
        <v>202</v>
      </c>
      <c r="B185">
        <v>5</v>
      </c>
      <c r="C185">
        <v>23051</v>
      </c>
      <c r="D185">
        <v>157</v>
      </c>
      <c r="E185">
        <v>55</v>
      </c>
      <c r="F185">
        <v>6</v>
      </c>
      <c r="G185" t="s">
        <v>8</v>
      </c>
      <c r="H185">
        <f>Table1[[#This Row],[Electricity_Usage (kWh)]]+Table1[[#This Row],[Gas_Usage]]</f>
        <v>212</v>
      </c>
      <c r="I185" t="str">
        <f>IF(Table1[[#This Row],[Monthly_Income]]&lt;40000,"Low",IF(Table1[[#This Row],[Monthly_Income]]&lt;80000,"Medium","High"))</f>
        <v>Low</v>
      </c>
      <c r="J185" s="1">
        <f>DATE(2020,MONTH(DATEVALUE("1 "&amp;Table1[[#This Row],[Month]])),1)</f>
        <v>43891</v>
      </c>
    </row>
    <row r="186" spans="1:10" x14ac:dyDescent="0.3">
      <c r="A186" t="s">
        <v>203</v>
      </c>
      <c r="B186">
        <v>7</v>
      </c>
      <c r="C186">
        <v>68747</v>
      </c>
      <c r="D186">
        <v>143</v>
      </c>
      <c r="E186">
        <v>75</v>
      </c>
      <c r="F186">
        <v>11</v>
      </c>
      <c r="G186" t="s">
        <v>8</v>
      </c>
      <c r="H186">
        <f>Table1[[#This Row],[Electricity_Usage (kWh)]]+Table1[[#This Row],[Gas_Usage]]</f>
        <v>218</v>
      </c>
      <c r="I186" t="str">
        <f>IF(Table1[[#This Row],[Monthly_Income]]&lt;40000,"Low",IF(Table1[[#This Row],[Monthly_Income]]&lt;80000,"Medium","High"))</f>
        <v>Medium</v>
      </c>
      <c r="J186" s="1">
        <f>DATE(2020,MONTH(DATEVALUE("1 "&amp;Table1[[#This Row],[Month]])),1)</f>
        <v>43891</v>
      </c>
    </row>
    <row r="187" spans="1:10" x14ac:dyDescent="0.3">
      <c r="A187" t="s">
        <v>204</v>
      </c>
      <c r="B187">
        <v>7</v>
      </c>
      <c r="C187">
        <v>74021</v>
      </c>
      <c r="D187">
        <v>272</v>
      </c>
      <c r="E187">
        <v>113</v>
      </c>
      <c r="F187">
        <v>10</v>
      </c>
      <c r="G187" t="s">
        <v>22</v>
      </c>
      <c r="H187">
        <f>Table1[[#This Row],[Electricity_Usage (kWh)]]+Table1[[#This Row],[Gas_Usage]]</f>
        <v>385</v>
      </c>
      <c r="I187" t="str">
        <f>IF(Table1[[#This Row],[Monthly_Income]]&lt;40000,"Low",IF(Table1[[#This Row],[Monthly_Income]]&lt;80000,"Medium","High"))</f>
        <v>Medium</v>
      </c>
      <c r="J187" s="1">
        <f>DATE(2020,MONTH(DATEVALUE("1 "&amp;Table1[[#This Row],[Month]])),1)</f>
        <v>43922</v>
      </c>
    </row>
    <row r="188" spans="1:10" x14ac:dyDescent="0.3">
      <c r="A188" t="s">
        <v>205</v>
      </c>
      <c r="B188">
        <v>5</v>
      </c>
      <c r="C188">
        <v>86412</v>
      </c>
      <c r="D188">
        <v>259</v>
      </c>
      <c r="E188">
        <v>108</v>
      </c>
      <c r="F188">
        <v>4</v>
      </c>
      <c r="G188" t="s">
        <v>51</v>
      </c>
      <c r="H188">
        <f>Table1[[#This Row],[Electricity_Usage (kWh)]]+Table1[[#This Row],[Gas_Usage]]</f>
        <v>367</v>
      </c>
      <c r="I188" t="str">
        <f>IF(Table1[[#This Row],[Monthly_Income]]&lt;40000,"Low",IF(Table1[[#This Row],[Monthly_Income]]&lt;80000,"Medium","High"))</f>
        <v>High</v>
      </c>
      <c r="J188" s="1">
        <f>DATE(2020,MONTH(DATEVALUE("1 "&amp;Table1[[#This Row],[Month]])),1)</f>
        <v>44136</v>
      </c>
    </row>
    <row r="189" spans="1:10" x14ac:dyDescent="0.3">
      <c r="A189" t="s">
        <v>206</v>
      </c>
      <c r="B189">
        <v>7</v>
      </c>
      <c r="C189">
        <v>78335</v>
      </c>
      <c r="D189">
        <v>272</v>
      </c>
      <c r="E189">
        <v>158</v>
      </c>
      <c r="F189">
        <v>5</v>
      </c>
      <c r="G189" t="s">
        <v>17</v>
      </c>
      <c r="H189">
        <f>Table1[[#This Row],[Electricity_Usage (kWh)]]+Table1[[#This Row],[Gas_Usage]]</f>
        <v>430</v>
      </c>
      <c r="I189" t="str">
        <f>IF(Table1[[#This Row],[Monthly_Income]]&lt;40000,"Low",IF(Table1[[#This Row],[Monthly_Income]]&lt;80000,"Medium","High"))</f>
        <v>Medium</v>
      </c>
      <c r="J189" s="1">
        <f>DATE(2020,MONTH(DATEVALUE("1 "&amp;Table1[[#This Row],[Month]])),1)</f>
        <v>43831</v>
      </c>
    </row>
    <row r="190" spans="1:10" x14ac:dyDescent="0.3">
      <c r="A190" t="s">
        <v>207</v>
      </c>
      <c r="B190">
        <v>3</v>
      </c>
      <c r="C190">
        <v>76179</v>
      </c>
      <c r="D190">
        <v>416</v>
      </c>
      <c r="E190">
        <v>170</v>
      </c>
      <c r="F190">
        <v>10</v>
      </c>
      <c r="G190" t="s">
        <v>51</v>
      </c>
      <c r="H190">
        <f>Table1[[#This Row],[Electricity_Usage (kWh)]]+Table1[[#This Row],[Gas_Usage]]</f>
        <v>586</v>
      </c>
      <c r="I190" t="str">
        <f>IF(Table1[[#This Row],[Monthly_Income]]&lt;40000,"Low",IF(Table1[[#This Row],[Monthly_Income]]&lt;80000,"Medium","High"))</f>
        <v>Medium</v>
      </c>
      <c r="J190" s="1">
        <f>DATE(2020,MONTH(DATEVALUE("1 "&amp;Table1[[#This Row],[Month]])),1)</f>
        <v>44136</v>
      </c>
    </row>
    <row r="191" spans="1:10" x14ac:dyDescent="0.3">
      <c r="A191" t="s">
        <v>208</v>
      </c>
      <c r="B191">
        <v>5</v>
      </c>
      <c r="C191">
        <v>52093</v>
      </c>
      <c r="D191">
        <v>402</v>
      </c>
      <c r="E191">
        <v>82</v>
      </c>
      <c r="F191">
        <v>11</v>
      </c>
      <c r="G191" t="s">
        <v>51</v>
      </c>
      <c r="H191">
        <f>Table1[[#This Row],[Electricity_Usage (kWh)]]+Table1[[#This Row],[Gas_Usage]]</f>
        <v>484</v>
      </c>
      <c r="I191" t="str">
        <f>IF(Table1[[#This Row],[Monthly_Income]]&lt;40000,"Low",IF(Table1[[#This Row],[Monthly_Income]]&lt;80000,"Medium","High"))</f>
        <v>Medium</v>
      </c>
      <c r="J191" s="1">
        <f>DATE(2020,MONTH(DATEVALUE("1 "&amp;Table1[[#This Row],[Month]])),1)</f>
        <v>44136</v>
      </c>
    </row>
    <row r="192" spans="1:10" x14ac:dyDescent="0.3">
      <c r="A192" t="s">
        <v>209</v>
      </c>
      <c r="B192">
        <v>4</v>
      </c>
      <c r="C192">
        <v>89678</v>
      </c>
      <c r="D192">
        <v>248</v>
      </c>
      <c r="E192">
        <v>199</v>
      </c>
      <c r="F192">
        <v>12</v>
      </c>
      <c r="G192" t="s">
        <v>10</v>
      </c>
      <c r="H192">
        <f>Table1[[#This Row],[Electricity_Usage (kWh)]]+Table1[[#This Row],[Gas_Usage]]</f>
        <v>447</v>
      </c>
      <c r="I192" t="str">
        <f>IF(Table1[[#This Row],[Monthly_Income]]&lt;40000,"Low",IF(Table1[[#This Row],[Monthly_Income]]&lt;80000,"Medium","High"))</f>
        <v>High</v>
      </c>
      <c r="J192" s="1">
        <f>DATE(2020,MONTH(DATEVALUE("1 "&amp;Table1[[#This Row],[Month]])),1)</f>
        <v>43862</v>
      </c>
    </row>
    <row r="193" spans="1:10" x14ac:dyDescent="0.3">
      <c r="A193" t="s">
        <v>210</v>
      </c>
      <c r="B193">
        <v>5</v>
      </c>
      <c r="C193">
        <v>59734</v>
      </c>
      <c r="D193">
        <v>179</v>
      </c>
      <c r="E193">
        <v>70</v>
      </c>
      <c r="F193">
        <v>7</v>
      </c>
      <c r="G193" t="s">
        <v>45</v>
      </c>
      <c r="H193">
        <f>Table1[[#This Row],[Electricity_Usage (kWh)]]+Table1[[#This Row],[Gas_Usage]]</f>
        <v>249</v>
      </c>
      <c r="I193" t="str">
        <f>IF(Table1[[#This Row],[Monthly_Income]]&lt;40000,"Low",IF(Table1[[#This Row],[Monthly_Income]]&lt;80000,"Medium","High"))</f>
        <v>Medium</v>
      </c>
      <c r="J193" s="1">
        <f>DATE(2020,MONTH(DATEVALUE("1 "&amp;Table1[[#This Row],[Month]])),1)</f>
        <v>44075</v>
      </c>
    </row>
    <row r="194" spans="1:10" x14ac:dyDescent="0.3">
      <c r="A194" t="s">
        <v>211</v>
      </c>
      <c r="B194">
        <v>7</v>
      </c>
      <c r="C194">
        <v>92615</v>
      </c>
      <c r="D194">
        <v>473</v>
      </c>
      <c r="E194">
        <v>119</v>
      </c>
      <c r="F194">
        <v>3</v>
      </c>
      <c r="G194" t="s">
        <v>31</v>
      </c>
      <c r="H194">
        <f>Table1[[#This Row],[Electricity_Usage (kWh)]]+Table1[[#This Row],[Gas_Usage]]</f>
        <v>592</v>
      </c>
      <c r="I194" t="str">
        <f>IF(Table1[[#This Row],[Monthly_Income]]&lt;40000,"Low",IF(Table1[[#This Row],[Monthly_Income]]&lt;80000,"Medium","High"))</f>
        <v>High</v>
      </c>
      <c r="J194" s="1">
        <f>DATE(2020,MONTH(DATEVALUE("1 "&amp;Table1[[#This Row],[Month]])),1)</f>
        <v>44105</v>
      </c>
    </row>
    <row r="195" spans="1:10" x14ac:dyDescent="0.3">
      <c r="A195" t="s">
        <v>212</v>
      </c>
      <c r="B195">
        <v>3</v>
      </c>
      <c r="C195">
        <v>93523</v>
      </c>
      <c r="D195">
        <v>312</v>
      </c>
      <c r="E195">
        <v>161</v>
      </c>
      <c r="F195">
        <v>8</v>
      </c>
      <c r="G195" t="s">
        <v>10</v>
      </c>
      <c r="H195">
        <f>Table1[[#This Row],[Electricity_Usage (kWh)]]+Table1[[#This Row],[Gas_Usage]]</f>
        <v>473</v>
      </c>
      <c r="I195" t="str">
        <f>IF(Table1[[#This Row],[Monthly_Income]]&lt;40000,"Low",IF(Table1[[#This Row],[Monthly_Income]]&lt;80000,"Medium","High"))</f>
        <v>High</v>
      </c>
      <c r="J195" s="1">
        <f>DATE(2020,MONTH(DATEVALUE("1 "&amp;Table1[[#This Row],[Month]])),1)</f>
        <v>43862</v>
      </c>
    </row>
    <row r="196" spans="1:10" x14ac:dyDescent="0.3">
      <c r="A196" t="s">
        <v>213</v>
      </c>
      <c r="B196">
        <v>3</v>
      </c>
      <c r="C196">
        <v>37019</v>
      </c>
      <c r="D196">
        <v>302</v>
      </c>
      <c r="E196">
        <v>53</v>
      </c>
      <c r="F196">
        <v>3</v>
      </c>
      <c r="G196" t="s">
        <v>56</v>
      </c>
      <c r="H196">
        <f>Table1[[#This Row],[Electricity_Usage (kWh)]]+Table1[[#This Row],[Gas_Usage]]</f>
        <v>355</v>
      </c>
      <c r="I196" t="str">
        <f>IF(Table1[[#This Row],[Monthly_Income]]&lt;40000,"Low",IF(Table1[[#This Row],[Monthly_Income]]&lt;80000,"Medium","High"))</f>
        <v>Low</v>
      </c>
      <c r="J196" s="1">
        <f>DATE(2020,MONTH(DATEVALUE("1 "&amp;Table1[[#This Row],[Month]])),1)</f>
        <v>43952</v>
      </c>
    </row>
    <row r="197" spans="1:10" x14ac:dyDescent="0.3">
      <c r="A197" t="s">
        <v>214</v>
      </c>
      <c r="B197">
        <v>6</v>
      </c>
      <c r="C197">
        <v>93847</v>
      </c>
      <c r="D197">
        <v>351</v>
      </c>
      <c r="E197">
        <v>143</v>
      </c>
      <c r="F197">
        <v>12</v>
      </c>
      <c r="G197" t="s">
        <v>45</v>
      </c>
      <c r="H197">
        <f>Table1[[#This Row],[Electricity_Usage (kWh)]]+Table1[[#This Row],[Gas_Usage]]</f>
        <v>494</v>
      </c>
      <c r="I197" t="str">
        <f>IF(Table1[[#This Row],[Monthly_Income]]&lt;40000,"Low",IF(Table1[[#This Row],[Monthly_Income]]&lt;80000,"Medium","High"))</f>
        <v>High</v>
      </c>
      <c r="J197" s="1">
        <f>DATE(2020,MONTH(DATEVALUE("1 "&amp;Table1[[#This Row],[Month]])),1)</f>
        <v>44075</v>
      </c>
    </row>
    <row r="198" spans="1:10" x14ac:dyDescent="0.3">
      <c r="A198" t="s">
        <v>215</v>
      </c>
      <c r="B198">
        <v>4</v>
      </c>
      <c r="C198">
        <v>99634</v>
      </c>
      <c r="D198">
        <v>328</v>
      </c>
      <c r="E198">
        <v>124</v>
      </c>
      <c r="F198">
        <v>3</v>
      </c>
      <c r="G198" t="s">
        <v>45</v>
      </c>
      <c r="H198">
        <f>Table1[[#This Row],[Electricity_Usage (kWh)]]+Table1[[#This Row],[Gas_Usage]]</f>
        <v>452</v>
      </c>
      <c r="I198" t="str">
        <f>IF(Table1[[#This Row],[Monthly_Income]]&lt;40000,"Low",IF(Table1[[#This Row],[Monthly_Income]]&lt;80000,"Medium","High"))</f>
        <v>High</v>
      </c>
      <c r="J198" s="1">
        <f>DATE(2020,MONTH(DATEVALUE("1 "&amp;Table1[[#This Row],[Month]])),1)</f>
        <v>44075</v>
      </c>
    </row>
    <row r="199" spans="1:10" x14ac:dyDescent="0.3">
      <c r="A199" t="s">
        <v>216</v>
      </c>
      <c r="B199">
        <v>2</v>
      </c>
      <c r="C199">
        <v>48251</v>
      </c>
      <c r="D199">
        <v>263</v>
      </c>
      <c r="E199">
        <v>111</v>
      </c>
      <c r="F199">
        <v>12</v>
      </c>
      <c r="G199" t="s">
        <v>25</v>
      </c>
      <c r="H199">
        <f>Table1[[#This Row],[Electricity_Usage (kWh)]]+Table1[[#This Row],[Gas_Usage]]</f>
        <v>374</v>
      </c>
      <c r="I199" t="str">
        <f>IF(Table1[[#This Row],[Monthly_Income]]&lt;40000,"Low",IF(Table1[[#This Row],[Monthly_Income]]&lt;80000,"Medium","High"))</f>
        <v>Medium</v>
      </c>
      <c r="J199" s="1">
        <f>DATE(2020,MONTH(DATEVALUE("1 "&amp;Table1[[#This Row],[Month]])),1)</f>
        <v>44044</v>
      </c>
    </row>
    <row r="200" spans="1:10" x14ac:dyDescent="0.3">
      <c r="A200" t="s">
        <v>217</v>
      </c>
      <c r="B200">
        <v>2</v>
      </c>
      <c r="C200">
        <v>45945</v>
      </c>
      <c r="D200">
        <v>326</v>
      </c>
      <c r="E200">
        <v>143</v>
      </c>
      <c r="F200">
        <v>2</v>
      </c>
      <c r="G200" t="s">
        <v>17</v>
      </c>
      <c r="H200">
        <f>Table1[[#This Row],[Electricity_Usage (kWh)]]+Table1[[#This Row],[Gas_Usage]]</f>
        <v>469</v>
      </c>
      <c r="I200" t="str">
        <f>IF(Table1[[#This Row],[Monthly_Income]]&lt;40000,"Low",IF(Table1[[#This Row],[Monthly_Income]]&lt;80000,"Medium","High"))</f>
        <v>Medium</v>
      </c>
      <c r="J200" s="1">
        <f>DATE(2020,MONTH(DATEVALUE("1 "&amp;Table1[[#This Row],[Month]])),1)</f>
        <v>43831</v>
      </c>
    </row>
    <row r="201" spans="1:10" x14ac:dyDescent="0.3">
      <c r="A201" t="s">
        <v>218</v>
      </c>
      <c r="B201">
        <v>5</v>
      </c>
      <c r="C201">
        <v>52217</v>
      </c>
      <c r="D201">
        <v>246</v>
      </c>
      <c r="E201">
        <v>144</v>
      </c>
      <c r="F201">
        <v>12</v>
      </c>
      <c r="G201" t="s">
        <v>17</v>
      </c>
      <c r="H201">
        <f>Table1[[#This Row],[Electricity_Usage (kWh)]]+Table1[[#This Row],[Gas_Usage]]</f>
        <v>390</v>
      </c>
      <c r="I201" t="str">
        <f>IF(Table1[[#This Row],[Monthly_Income]]&lt;40000,"Low",IF(Table1[[#This Row],[Monthly_Income]]&lt;80000,"Medium","High"))</f>
        <v>Medium</v>
      </c>
      <c r="J201" s="1">
        <f>DATE(2020,MONTH(DATEVALUE("1 "&amp;Table1[[#This Row],[Month]])),1)</f>
        <v>43831</v>
      </c>
    </row>
    <row r="202" spans="1:10" x14ac:dyDescent="0.3">
      <c r="A202" t="s">
        <v>219</v>
      </c>
      <c r="B202">
        <v>6</v>
      </c>
      <c r="C202">
        <v>28308</v>
      </c>
      <c r="D202">
        <v>119</v>
      </c>
      <c r="E202">
        <v>104</v>
      </c>
      <c r="F202">
        <v>12</v>
      </c>
      <c r="G202" t="s">
        <v>45</v>
      </c>
      <c r="H202">
        <f>Table1[[#This Row],[Electricity_Usage (kWh)]]+Table1[[#This Row],[Gas_Usage]]</f>
        <v>223</v>
      </c>
      <c r="I202" t="str">
        <f>IF(Table1[[#This Row],[Monthly_Income]]&lt;40000,"Low",IF(Table1[[#This Row],[Monthly_Income]]&lt;80000,"Medium","High"))</f>
        <v>Low</v>
      </c>
      <c r="J202" s="1">
        <f>DATE(2020,MONTH(DATEVALUE("1 "&amp;Table1[[#This Row],[Month]])),1)</f>
        <v>44075</v>
      </c>
    </row>
    <row r="203" spans="1:10" x14ac:dyDescent="0.3">
      <c r="A203" t="s">
        <v>220</v>
      </c>
      <c r="B203">
        <v>1</v>
      </c>
      <c r="C203">
        <v>25949</v>
      </c>
      <c r="D203">
        <v>146</v>
      </c>
      <c r="E203">
        <v>186</v>
      </c>
      <c r="F203">
        <v>13</v>
      </c>
      <c r="G203" t="s">
        <v>51</v>
      </c>
      <c r="H203">
        <f>Table1[[#This Row],[Electricity_Usage (kWh)]]+Table1[[#This Row],[Gas_Usage]]</f>
        <v>332</v>
      </c>
      <c r="I203" t="str">
        <f>IF(Table1[[#This Row],[Monthly_Income]]&lt;40000,"Low",IF(Table1[[#This Row],[Monthly_Income]]&lt;80000,"Medium","High"))</f>
        <v>Low</v>
      </c>
      <c r="J203" s="1">
        <f>DATE(2020,MONTH(DATEVALUE("1 "&amp;Table1[[#This Row],[Month]])),1)</f>
        <v>44136</v>
      </c>
    </row>
    <row r="204" spans="1:10" x14ac:dyDescent="0.3">
      <c r="A204" t="s">
        <v>221</v>
      </c>
      <c r="B204">
        <v>5</v>
      </c>
      <c r="C204">
        <v>71990</v>
      </c>
      <c r="D204">
        <v>332</v>
      </c>
      <c r="E204">
        <v>180</v>
      </c>
      <c r="F204">
        <v>12</v>
      </c>
      <c r="G204" t="s">
        <v>25</v>
      </c>
      <c r="H204">
        <f>Table1[[#This Row],[Electricity_Usage (kWh)]]+Table1[[#This Row],[Gas_Usage]]</f>
        <v>512</v>
      </c>
      <c r="I204" t="str">
        <f>IF(Table1[[#This Row],[Monthly_Income]]&lt;40000,"Low",IF(Table1[[#This Row],[Monthly_Income]]&lt;80000,"Medium","High"))</f>
        <v>Medium</v>
      </c>
      <c r="J204" s="1">
        <f>DATE(2020,MONTH(DATEVALUE("1 "&amp;Table1[[#This Row],[Month]])),1)</f>
        <v>44044</v>
      </c>
    </row>
    <row r="205" spans="1:10" x14ac:dyDescent="0.3">
      <c r="A205" t="s">
        <v>222</v>
      </c>
      <c r="B205">
        <v>6</v>
      </c>
      <c r="C205">
        <v>21150</v>
      </c>
      <c r="D205">
        <v>404</v>
      </c>
      <c r="E205">
        <v>80</v>
      </c>
      <c r="F205">
        <v>4</v>
      </c>
      <c r="G205" t="s">
        <v>31</v>
      </c>
      <c r="H205">
        <f>Table1[[#This Row],[Electricity_Usage (kWh)]]+Table1[[#This Row],[Gas_Usage]]</f>
        <v>484</v>
      </c>
      <c r="I205" t="str">
        <f>IF(Table1[[#This Row],[Monthly_Income]]&lt;40000,"Low",IF(Table1[[#This Row],[Monthly_Income]]&lt;80000,"Medium","High"))</f>
        <v>Low</v>
      </c>
      <c r="J205" s="1">
        <f>DATE(2020,MONTH(DATEVALUE("1 "&amp;Table1[[#This Row],[Month]])),1)</f>
        <v>44105</v>
      </c>
    </row>
    <row r="206" spans="1:10" x14ac:dyDescent="0.3">
      <c r="A206" t="s">
        <v>223</v>
      </c>
      <c r="B206">
        <v>4</v>
      </c>
      <c r="C206">
        <v>94740</v>
      </c>
      <c r="D206">
        <v>113</v>
      </c>
      <c r="E206">
        <v>89</v>
      </c>
      <c r="F206">
        <v>7</v>
      </c>
      <c r="G206" t="s">
        <v>45</v>
      </c>
      <c r="H206">
        <f>Table1[[#This Row],[Electricity_Usage (kWh)]]+Table1[[#This Row],[Gas_Usage]]</f>
        <v>202</v>
      </c>
      <c r="I206" t="str">
        <f>IF(Table1[[#This Row],[Monthly_Income]]&lt;40000,"Low",IF(Table1[[#This Row],[Monthly_Income]]&lt;80000,"Medium","High"))</f>
        <v>High</v>
      </c>
      <c r="J206" s="1">
        <f>DATE(2020,MONTH(DATEVALUE("1 "&amp;Table1[[#This Row],[Month]])),1)</f>
        <v>44075</v>
      </c>
    </row>
    <row r="207" spans="1:10" x14ac:dyDescent="0.3">
      <c r="A207" t="s">
        <v>224</v>
      </c>
      <c r="B207">
        <v>4</v>
      </c>
      <c r="C207">
        <v>86617</v>
      </c>
      <c r="D207">
        <v>242</v>
      </c>
      <c r="E207">
        <v>85</v>
      </c>
      <c r="F207">
        <v>9</v>
      </c>
      <c r="G207" t="s">
        <v>27</v>
      </c>
      <c r="H207">
        <f>Table1[[#This Row],[Electricity_Usage (kWh)]]+Table1[[#This Row],[Gas_Usage]]</f>
        <v>327</v>
      </c>
      <c r="I207" t="str">
        <f>IF(Table1[[#This Row],[Monthly_Income]]&lt;40000,"Low",IF(Table1[[#This Row],[Monthly_Income]]&lt;80000,"Medium","High"))</f>
        <v>High</v>
      </c>
      <c r="J207" s="1">
        <f>DATE(2020,MONTH(DATEVALUE("1 "&amp;Table1[[#This Row],[Month]])),1)</f>
        <v>44013</v>
      </c>
    </row>
    <row r="208" spans="1:10" x14ac:dyDescent="0.3">
      <c r="A208" t="s">
        <v>225</v>
      </c>
      <c r="B208">
        <v>4</v>
      </c>
      <c r="C208">
        <v>36896</v>
      </c>
      <c r="D208">
        <v>100</v>
      </c>
      <c r="E208">
        <v>55</v>
      </c>
      <c r="F208">
        <v>10</v>
      </c>
      <c r="G208" t="s">
        <v>8</v>
      </c>
      <c r="H208">
        <f>Table1[[#This Row],[Electricity_Usage (kWh)]]+Table1[[#This Row],[Gas_Usage]]</f>
        <v>155</v>
      </c>
      <c r="I208" t="str">
        <f>IF(Table1[[#This Row],[Monthly_Income]]&lt;40000,"Low",IF(Table1[[#This Row],[Monthly_Income]]&lt;80000,"Medium","High"))</f>
        <v>Low</v>
      </c>
      <c r="J208" s="1">
        <f>DATE(2020,MONTH(DATEVALUE("1 "&amp;Table1[[#This Row],[Month]])),1)</f>
        <v>43891</v>
      </c>
    </row>
    <row r="209" spans="1:10" x14ac:dyDescent="0.3">
      <c r="A209" t="s">
        <v>226</v>
      </c>
      <c r="B209">
        <v>4</v>
      </c>
      <c r="C209">
        <v>66175</v>
      </c>
      <c r="D209">
        <v>472</v>
      </c>
      <c r="E209">
        <v>115</v>
      </c>
      <c r="F209">
        <v>8</v>
      </c>
      <c r="G209" t="s">
        <v>8</v>
      </c>
      <c r="H209">
        <f>Table1[[#This Row],[Electricity_Usage (kWh)]]+Table1[[#This Row],[Gas_Usage]]</f>
        <v>587</v>
      </c>
      <c r="I209" t="str">
        <f>IF(Table1[[#This Row],[Monthly_Income]]&lt;40000,"Low",IF(Table1[[#This Row],[Monthly_Income]]&lt;80000,"Medium","High"))</f>
        <v>Medium</v>
      </c>
      <c r="J209" s="1">
        <f>DATE(2020,MONTH(DATEVALUE("1 "&amp;Table1[[#This Row],[Month]])),1)</f>
        <v>43891</v>
      </c>
    </row>
    <row r="210" spans="1:10" x14ac:dyDescent="0.3">
      <c r="A210" t="s">
        <v>227</v>
      </c>
      <c r="B210">
        <v>4</v>
      </c>
      <c r="C210">
        <v>27805</v>
      </c>
      <c r="D210">
        <v>153</v>
      </c>
      <c r="E210">
        <v>124</v>
      </c>
      <c r="F210">
        <v>5</v>
      </c>
      <c r="G210" t="s">
        <v>10</v>
      </c>
      <c r="H210">
        <f>Table1[[#This Row],[Electricity_Usage (kWh)]]+Table1[[#This Row],[Gas_Usage]]</f>
        <v>277</v>
      </c>
      <c r="I210" t="str">
        <f>IF(Table1[[#This Row],[Monthly_Income]]&lt;40000,"Low",IF(Table1[[#This Row],[Monthly_Income]]&lt;80000,"Medium","High"))</f>
        <v>Low</v>
      </c>
      <c r="J210" s="1">
        <f>DATE(2020,MONTH(DATEVALUE("1 "&amp;Table1[[#This Row],[Month]])),1)</f>
        <v>43862</v>
      </c>
    </row>
    <row r="211" spans="1:10" x14ac:dyDescent="0.3">
      <c r="A211" t="s">
        <v>228</v>
      </c>
      <c r="B211">
        <v>6</v>
      </c>
      <c r="C211">
        <v>25237</v>
      </c>
      <c r="D211">
        <v>473</v>
      </c>
      <c r="E211">
        <v>53</v>
      </c>
      <c r="F211">
        <v>7</v>
      </c>
      <c r="G211" t="s">
        <v>56</v>
      </c>
      <c r="H211">
        <f>Table1[[#This Row],[Electricity_Usage (kWh)]]+Table1[[#This Row],[Gas_Usage]]</f>
        <v>526</v>
      </c>
      <c r="I211" t="str">
        <f>IF(Table1[[#This Row],[Monthly_Income]]&lt;40000,"Low",IF(Table1[[#This Row],[Monthly_Income]]&lt;80000,"Medium","High"))</f>
        <v>Low</v>
      </c>
      <c r="J211" s="1">
        <f>DATE(2020,MONTH(DATEVALUE("1 "&amp;Table1[[#This Row],[Month]])),1)</f>
        <v>43952</v>
      </c>
    </row>
    <row r="212" spans="1:10" x14ac:dyDescent="0.3">
      <c r="A212" t="s">
        <v>229</v>
      </c>
      <c r="B212">
        <v>6</v>
      </c>
      <c r="C212">
        <v>40056</v>
      </c>
      <c r="D212">
        <v>358</v>
      </c>
      <c r="E212">
        <v>128</v>
      </c>
      <c r="F212">
        <v>6</v>
      </c>
      <c r="G212" t="s">
        <v>15</v>
      </c>
      <c r="H212">
        <f>Table1[[#This Row],[Electricity_Usage (kWh)]]+Table1[[#This Row],[Gas_Usage]]</f>
        <v>486</v>
      </c>
      <c r="I212" t="str">
        <f>IF(Table1[[#This Row],[Monthly_Income]]&lt;40000,"Low",IF(Table1[[#This Row],[Monthly_Income]]&lt;80000,"Medium","High"))</f>
        <v>Medium</v>
      </c>
      <c r="J212" s="1">
        <f>DATE(2020,MONTH(DATEVALUE("1 "&amp;Table1[[#This Row],[Month]])),1)</f>
        <v>44166</v>
      </c>
    </row>
    <row r="213" spans="1:10" x14ac:dyDescent="0.3">
      <c r="A213" t="s">
        <v>230</v>
      </c>
      <c r="B213">
        <v>3</v>
      </c>
      <c r="C213">
        <v>65543</v>
      </c>
      <c r="D213">
        <v>243</v>
      </c>
      <c r="E213">
        <v>183</v>
      </c>
      <c r="F213">
        <v>9</v>
      </c>
      <c r="G213" t="s">
        <v>15</v>
      </c>
      <c r="H213">
        <f>Table1[[#This Row],[Electricity_Usage (kWh)]]+Table1[[#This Row],[Gas_Usage]]</f>
        <v>426</v>
      </c>
      <c r="I213" t="str">
        <f>IF(Table1[[#This Row],[Monthly_Income]]&lt;40000,"Low",IF(Table1[[#This Row],[Monthly_Income]]&lt;80000,"Medium","High"))</f>
        <v>Medium</v>
      </c>
      <c r="J213" s="1">
        <f>DATE(2020,MONTH(DATEVALUE("1 "&amp;Table1[[#This Row],[Month]])),1)</f>
        <v>44166</v>
      </c>
    </row>
    <row r="214" spans="1:10" x14ac:dyDescent="0.3">
      <c r="A214" t="s">
        <v>231</v>
      </c>
      <c r="B214">
        <v>2</v>
      </c>
      <c r="C214">
        <v>76556</v>
      </c>
      <c r="D214">
        <v>111</v>
      </c>
      <c r="E214">
        <v>167</v>
      </c>
      <c r="F214">
        <v>2</v>
      </c>
      <c r="G214" t="s">
        <v>8</v>
      </c>
      <c r="H214">
        <f>Table1[[#This Row],[Electricity_Usage (kWh)]]+Table1[[#This Row],[Gas_Usage]]</f>
        <v>278</v>
      </c>
      <c r="I214" t="str">
        <f>IF(Table1[[#This Row],[Monthly_Income]]&lt;40000,"Low",IF(Table1[[#This Row],[Monthly_Income]]&lt;80000,"Medium","High"))</f>
        <v>Medium</v>
      </c>
      <c r="J214" s="1">
        <f>DATE(2020,MONTH(DATEVALUE("1 "&amp;Table1[[#This Row],[Month]])),1)</f>
        <v>43891</v>
      </c>
    </row>
    <row r="215" spans="1:10" x14ac:dyDescent="0.3">
      <c r="A215" t="s">
        <v>232</v>
      </c>
      <c r="B215">
        <v>7</v>
      </c>
      <c r="C215">
        <v>23343</v>
      </c>
      <c r="D215">
        <v>429</v>
      </c>
      <c r="E215">
        <v>162</v>
      </c>
      <c r="F215">
        <v>2</v>
      </c>
      <c r="G215" t="s">
        <v>13</v>
      </c>
      <c r="H215">
        <f>Table1[[#This Row],[Electricity_Usage (kWh)]]+Table1[[#This Row],[Gas_Usage]]</f>
        <v>591</v>
      </c>
      <c r="I215" t="str">
        <f>IF(Table1[[#This Row],[Monthly_Income]]&lt;40000,"Low",IF(Table1[[#This Row],[Monthly_Income]]&lt;80000,"Medium","High"))</f>
        <v>Low</v>
      </c>
      <c r="J215" s="1">
        <f>DATE(2020,MONTH(DATEVALUE("1 "&amp;Table1[[#This Row],[Month]])),1)</f>
        <v>43983</v>
      </c>
    </row>
    <row r="216" spans="1:10" x14ac:dyDescent="0.3">
      <c r="A216" t="s">
        <v>233</v>
      </c>
      <c r="B216">
        <v>4</v>
      </c>
      <c r="C216">
        <v>33500</v>
      </c>
      <c r="D216">
        <v>323</v>
      </c>
      <c r="E216">
        <v>143</v>
      </c>
      <c r="F216">
        <v>14</v>
      </c>
      <c r="G216" t="s">
        <v>10</v>
      </c>
      <c r="H216">
        <f>Table1[[#This Row],[Electricity_Usage (kWh)]]+Table1[[#This Row],[Gas_Usage]]</f>
        <v>466</v>
      </c>
      <c r="I216" t="str">
        <f>IF(Table1[[#This Row],[Monthly_Income]]&lt;40000,"Low",IF(Table1[[#This Row],[Monthly_Income]]&lt;80000,"Medium","High"))</f>
        <v>Low</v>
      </c>
      <c r="J216" s="1">
        <f>DATE(2020,MONTH(DATEVALUE("1 "&amp;Table1[[#This Row],[Month]])),1)</f>
        <v>43862</v>
      </c>
    </row>
    <row r="217" spans="1:10" x14ac:dyDescent="0.3">
      <c r="A217" t="s">
        <v>234</v>
      </c>
      <c r="B217">
        <v>1</v>
      </c>
      <c r="C217">
        <v>73222</v>
      </c>
      <c r="D217">
        <v>371</v>
      </c>
      <c r="E217">
        <v>111</v>
      </c>
      <c r="F217">
        <v>12</v>
      </c>
      <c r="G217" t="s">
        <v>15</v>
      </c>
      <c r="H217">
        <f>Table1[[#This Row],[Electricity_Usage (kWh)]]+Table1[[#This Row],[Gas_Usage]]</f>
        <v>482</v>
      </c>
      <c r="I217" t="str">
        <f>IF(Table1[[#This Row],[Monthly_Income]]&lt;40000,"Low",IF(Table1[[#This Row],[Monthly_Income]]&lt;80000,"Medium","High"))</f>
        <v>Medium</v>
      </c>
      <c r="J217" s="1">
        <f>DATE(2020,MONTH(DATEVALUE("1 "&amp;Table1[[#This Row],[Month]])),1)</f>
        <v>44166</v>
      </c>
    </row>
    <row r="218" spans="1:10" x14ac:dyDescent="0.3">
      <c r="A218" t="s">
        <v>235</v>
      </c>
      <c r="B218">
        <v>7</v>
      </c>
      <c r="C218">
        <v>49375</v>
      </c>
      <c r="D218">
        <v>457</v>
      </c>
      <c r="E218">
        <v>128</v>
      </c>
      <c r="F218">
        <v>7</v>
      </c>
      <c r="G218" t="s">
        <v>8</v>
      </c>
      <c r="H218">
        <f>Table1[[#This Row],[Electricity_Usage (kWh)]]+Table1[[#This Row],[Gas_Usage]]</f>
        <v>585</v>
      </c>
      <c r="I218" t="str">
        <f>IF(Table1[[#This Row],[Monthly_Income]]&lt;40000,"Low",IF(Table1[[#This Row],[Monthly_Income]]&lt;80000,"Medium","High"))</f>
        <v>Medium</v>
      </c>
      <c r="J218" s="1">
        <f>DATE(2020,MONTH(DATEVALUE("1 "&amp;Table1[[#This Row],[Month]])),1)</f>
        <v>43891</v>
      </c>
    </row>
    <row r="219" spans="1:10" x14ac:dyDescent="0.3">
      <c r="A219" t="s">
        <v>236</v>
      </c>
      <c r="B219">
        <v>6</v>
      </c>
      <c r="C219">
        <v>29662</v>
      </c>
      <c r="D219">
        <v>255</v>
      </c>
      <c r="E219">
        <v>185</v>
      </c>
      <c r="F219">
        <v>11</v>
      </c>
      <c r="G219" t="s">
        <v>56</v>
      </c>
      <c r="H219">
        <f>Table1[[#This Row],[Electricity_Usage (kWh)]]+Table1[[#This Row],[Gas_Usage]]</f>
        <v>440</v>
      </c>
      <c r="I219" t="str">
        <f>IF(Table1[[#This Row],[Monthly_Income]]&lt;40000,"Low",IF(Table1[[#This Row],[Monthly_Income]]&lt;80000,"Medium","High"))</f>
        <v>Low</v>
      </c>
      <c r="J219" s="1">
        <f>DATE(2020,MONTH(DATEVALUE("1 "&amp;Table1[[#This Row],[Month]])),1)</f>
        <v>43952</v>
      </c>
    </row>
    <row r="220" spans="1:10" x14ac:dyDescent="0.3">
      <c r="A220" t="s">
        <v>237</v>
      </c>
      <c r="B220">
        <v>1</v>
      </c>
      <c r="C220">
        <v>36964</v>
      </c>
      <c r="D220">
        <v>472</v>
      </c>
      <c r="E220">
        <v>75</v>
      </c>
      <c r="F220">
        <v>13</v>
      </c>
      <c r="G220" t="s">
        <v>15</v>
      </c>
      <c r="H220">
        <f>Table1[[#This Row],[Electricity_Usage (kWh)]]+Table1[[#This Row],[Gas_Usage]]</f>
        <v>547</v>
      </c>
      <c r="I220" t="str">
        <f>IF(Table1[[#This Row],[Monthly_Income]]&lt;40000,"Low",IF(Table1[[#This Row],[Monthly_Income]]&lt;80000,"Medium","High"))</f>
        <v>Low</v>
      </c>
      <c r="J220" s="1">
        <f>DATE(2020,MONTH(DATEVALUE("1 "&amp;Table1[[#This Row],[Month]])),1)</f>
        <v>44166</v>
      </c>
    </row>
    <row r="221" spans="1:10" x14ac:dyDescent="0.3">
      <c r="A221" t="s">
        <v>238</v>
      </c>
      <c r="B221">
        <v>1</v>
      </c>
      <c r="C221">
        <v>79638</v>
      </c>
      <c r="D221">
        <v>107</v>
      </c>
      <c r="E221">
        <v>93</v>
      </c>
      <c r="F221">
        <v>3</v>
      </c>
      <c r="G221" t="s">
        <v>51</v>
      </c>
      <c r="H221">
        <f>Table1[[#This Row],[Electricity_Usage (kWh)]]+Table1[[#This Row],[Gas_Usage]]</f>
        <v>200</v>
      </c>
      <c r="I221" t="str">
        <f>IF(Table1[[#This Row],[Monthly_Income]]&lt;40000,"Low",IF(Table1[[#This Row],[Monthly_Income]]&lt;80000,"Medium","High"))</f>
        <v>Medium</v>
      </c>
      <c r="J221" s="1">
        <f>DATE(2020,MONTH(DATEVALUE("1 "&amp;Table1[[#This Row],[Month]])),1)</f>
        <v>44136</v>
      </c>
    </row>
    <row r="222" spans="1:10" x14ac:dyDescent="0.3">
      <c r="A222" t="s">
        <v>239</v>
      </c>
      <c r="B222">
        <v>1</v>
      </c>
      <c r="C222">
        <v>93666</v>
      </c>
      <c r="D222">
        <v>221</v>
      </c>
      <c r="E222">
        <v>182</v>
      </c>
      <c r="F222">
        <v>6</v>
      </c>
      <c r="G222" t="s">
        <v>51</v>
      </c>
      <c r="H222">
        <f>Table1[[#This Row],[Electricity_Usage (kWh)]]+Table1[[#This Row],[Gas_Usage]]</f>
        <v>403</v>
      </c>
      <c r="I222" t="str">
        <f>IF(Table1[[#This Row],[Monthly_Income]]&lt;40000,"Low",IF(Table1[[#This Row],[Monthly_Income]]&lt;80000,"Medium","High"))</f>
        <v>High</v>
      </c>
      <c r="J222" s="1">
        <f>DATE(2020,MONTH(DATEVALUE("1 "&amp;Table1[[#This Row],[Month]])),1)</f>
        <v>44136</v>
      </c>
    </row>
    <row r="223" spans="1:10" x14ac:dyDescent="0.3">
      <c r="A223" t="s">
        <v>240</v>
      </c>
      <c r="B223">
        <v>3</v>
      </c>
      <c r="C223">
        <v>87215</v>
      </c>
      <c r="D223">
        <v>447</v>
      </c>
      <c r="E223">
        <v>119</v>
      </c>
      <c r="F223">
        <v>2</v>
      </c>
      <c r="G223" t="s">
        <v>17</v>
      </c>
      <c r="H223">
        <f>Table1[[#This Row],[Electricity_Usage (kWh)]]+Table1[[#This Row],[Gas_Usage]]</f>
        <v>566</v>
      </c>
      <c r="I223" t="str">
        <f>IF(Table1[[#This Row],[Monthly_Income]]&lt;40000,"Low",IF(Table1[[#This Row],[Monthly_Income]]&lt;80000,"Medium","High"))</f>
        <v>High</v>
      </c>
      <c r="J223" s="1">
        <f>DATE(2020,MONTH(DATEVALUE("1 "&amp;Table1[[#This Row],[Month]])),1)</f>
        <v>43831</v>
      </c>
    </row>
    <row r="224" spans="1:10" x14ac:dyDescent="0.3">
      <c r="A224" t="s">
        <v>241</v>
      </c>
      <c r="B224">
        <v>6</v>
      </c>
      <c r="C224">
        <v>89042</v>
      </c>
      <c r="D224">
        <v>263</v>
      </c>
      <c r="E224">
        <v>167</v>
      </c>
      <c r="F224">
        <v>8</v>
      </c>
      <c r="G224" t="s">
        <v>17</v>
      </c>
      <c r="H224">
        <f>Table1[[#This Row],[Electricity_Usage (kWh)]]+Table1[[#This Row],[Gas_Usage]]</f>
        <v>430</v>
      </c>
      <c r="I224" t="str">
        <f>IF(Table1[[#This Row],[Monthly_Income]]&lt;40000,"Low",IF(Table1[[#This Row],[Monthly_Income]]&lt;80000,"Medium","High"))</f>
        <v>High</v>
      </c>
      <c r="J224" s="1">
        <f>DATE(2020,MONTH(DATEVALUE("1 "&amp;Table1[[#This Row],[Month]])),1)</f>
        <v>43831</v>
      </c>
    </row>
    <row r="225" spans="1:10" x14ac:dyDescent="0.3">
      <c r="A225" t="s">
        <v>242</v>
      </c>
      <c r="B225">
        <v>1</v>
      </c>
      <c r="C225">
        <v>33284</v>
      </c>
      <c r="D225">
        <v>189</v>
      </c>
      <c r="E225">
        <v>117</v>
      </c>
      <c r="F225">
        <v>2</v>
      </c>
      <c r="G225" t="s">
        <v>31</v>
      </c>
      <c r="H225">
        <f>Table1[[#This Row],[Electricity_Usage (kWh)]]+Table1[[#This Row],[Gas_Usage]]</f>
        <v>306</v>
      </c>
      <c r="I225" t="str">
        <f>IF(Table1[[#This Row],[Monthly_Income]]&lt;40000,"Low",IF(Table1[[#This Row],[Monthly_Income]]&lt;80000,"Medium","High"))</f>
        <v>Low</v>
      </c>
      <c r="J225" s="1">
        <f>DATE(2020,MONTH(DATEVALUE("1 "&amp;Table1[[#This Row],[Month]])),1)</f>
        <v>44105</v>
      </c>
    </row>
    <row r="226" spans="1:10" x14ac:dyDescent="0.3">
      <c r="A226" t="s">
        <v>243</v>
      </c>
      <c r="B226">
        <v>4</v>
      </c>
      <c r="C226">
        <v>92789</v>
      </c>
      <c r="D226">
        <v>235</v>
      </c>
      <c r="E226">
        <v>68</v>
      </c>
      <c r="F226">
        <v>5</v>
      </c>
      <c r="G226" t="s">
        <v>45</v>
      </c>
      <c r="H226">
        <f>Table1[[#This Row],[Electricity_Usage (kWh)]]+Table1[[#This Row],[Gas_Usage]]</f>
        <v>303</v>
      </c>
      <c r="I226" t="str">
        <f>IF(Table1[[#This Row],[Monthly_Income]]&lt;40000,"Low",IF(Table1[[#This Row],[Monthly_Income]]&lt;80000,"Medium","High"))</f>
        <v>High</v>
      </c>
      <c r="J226" s="1">
        <f>DATE(2020,MONTH(DATEVALUE("1 "&amp;Table1[[#This Row],[Month]])),1)</f>
        <v>44075</v>
      </c>
    </row>
    <row r="227" spans="1:10" x14ac:dyDescent="0.3">
      <c r="A227" t="s">
        <v>244</v>
      </c>
      <c r="B227">
        <v>5</v>
      </c>
      <c r="C227">
        <v>81389</v>
      </c>
      <c r="D227">
        <v>285</v>
      </c>
      <c r="E227">
        <v>69</v>
      </c>
      <c r="F227">
        <v>10</v>
      </c>
      <c r="G227" t="s">
        <v>27</v>
      </c>
      <c r="H227">
        <f>Table1[[#This Row],[Electricity_Usage (kWh)]]+Table1[[#This Row],[Gas_Usage]]</f>
        <v>354</v>
      </c>
      <c r="I227" t="str">
        <f>IF(Table1[[#This Row],[Monthly_Income]]&lt;40000,"Low",IF(Table1[[#This Row],[Monthly_Income]]&lt;80000,"Medium","High"))</f>
        <v>High</v>
      </c>
      <c r="J227" s="1">
        <f>DATE(2020,MONTH(DATEVALUE("1 "&amp;Table1[[#This Row],[Month]])),1)</f>
        <v>44013</v>
      </c>
    </row>
    <row r="228" spans="1:10" x14ac:dyDescent="0.3">
      <c r="A228" t="s">
        <v>245</v>
      </c>
      <c r="B228">
        <v>1</v>
      </c>
      <c r="C228">
        <v>29435</v>
      </c>
      <c r="D228">
        <v>415</v>
      </c>
      <c r="E228">
        <v>162</v>
      </c>
      <c r="F228">
        <v>2</v>
      </c>
      <c r="G228" t="s">
        <v>17</v>
      </c>
      <c r="H228">
        <f>Table1[[#This Row],[Electricity_Usage (kWh)]]+Table1[[#This Row],[Gas_Usage]]</f>
        <v>577</v>
      </c>
      <c r="I228" t="str">
        <f>IF(Table1[[#This Row],[Monthly_Income]]&lt;40000,"Low",IF(Table1[[#This Row],[Monthly_Income]]&lt;80000,"Medium","High"))</f>
        <v>Low</v>
      </c>
      <c r="J228" s="1">
        <f>DATE(2020,MONTH(DATEVALUE("1 "&amp;Table1[[#This Row],[Month]])),1)</f>
        <v>43831</v>
      </c>
    </row>
    <row r="229" spans="1:10" x14ac:dyDescent="0.3">
      <c r="A229" t="s">
        <v>246</v>
      </c>
      <c r="B229">
        <v>3</v>
      </c>
      <c r="C229">
        <v>74340</v>
      </c>
      <c r="D229">
        <v>277</v>
      </c>
      <c r="E229">
        <v>189</v>
      </c>
      <c r="F229">
        <v>5</v>
      </c>
      <c r="G229" t="s">
        <v>15</v>
      </c>
      <c r="H229">
        <f>Table1[[#This Row],[Electricity_Usage (kWh)]]+Table1[[#This Row],[Gas_Usage]]</f>
        <v>466</v>
      </c>
      <c r="I229" t="str">
        <f>IF(Table1[[#This Row],[Monthly_Income]]&lt;40000,"Low",IF(Table1[[#This Row],[Monthly_Income]]&lt;80000,"Medium","High"))</f>
        <v>Medium</v>
      </c>
      <c r="J229" s="1">
        <f>DATE(2020,MONTH(DATEVALUE("1 "&amp;Table1[[#This Row],[Month]])),1)</f>
        <v>44166</v>
      </c>
    </row>
    <row r="230" spans="1:10" x14ac:dyDescent="0.3">
      <c r="A230" t="s">
        <v>247</v>
      </c>
      <c r="B230">
        <v>7</v>
      </c>
      <c r="C230">
        <v>64078</v>
      </c>
      <c r="D230">
        <v>127</v>
      </c>
      <c r="E230">
        <v>96</v>
      </c>
      <c r="F230">
        <v>7</v>
      </c>
      <c r="G230" t="s">
        <v>25</v>
      </c>
      <c r="H230">
        <f>Table1[[#This Row],[Electricity_Usage (kWh)]]+Table1[[#This Row],[Gas_Usage]]</f>
        <v>223</v>
      </c>
      <c r="I230" t="str">
        <f>IF(Table1[[#This Row],[Monthly_Income]]&lt;40000,"Low",IF(Table1[[#This Row],[Monthly_Income]]&lt;80000,"Medium","High"))</f>
        <v>Medium</v>
      </c>
      <c r="J230" s="1">
        <f>DATE(2020,MONTH(DATEVALUE("1 "&amp;Table1[[#This Row],[Month]])),1)</f>
        <v>44044</v>
      </c>
    </row>
    <row r="231" spans="1:10" x14ac:dyDescent="0.3">
      <c r="A231" t="s">
        <v>248</v>
      </c>
      <c r="B231">
        <v>6</v>
      </c>
      <c r="C231">
        <v>98832</v>
      </c>
      <c r="D231">
        <v>319</v>
      </c>
      <c r="E231">
        <v>50</v>
      </c>
      <c r="F231">
        <v>7</v>
      </c>
      <c r="G231" t="s">
        <v>8</v>
      </c>
      <c r="H231">
        <f>Table1[[#This Row],[Electricity_Usage (kWh)]]+Table1[[#This Row],[Gas_Usage]]</f>
        <v>369</v>
      </c>
      <c r="I231" t="str">
        <f>IF(Table1[[#This Row],[Monthly_Income]]&lt;40000,"Low",IF(Table1[[#This Row],[Monthly_Income]]&lt;80000,"Medium","High"))</f>
        <v>High</v>
      </c>
      <c r="J231" s="1">
        <f>DATE(2020,MONTH(DATEVALUE("1 "&amp;Table1[[#This Row],[Month]])),1)</f>
        <v>43891</v>
      </c>
    </row>
    <row r="232" spans="1:10" x14ac:dyDescent="0.3">
      <c r="A232" t="s">
        <v>249</v>
      </c>
      <c r="B232">
        <v>3</v>
      </c>
      <c r="C232">
        <v>71293</v>
      </c>
      <c r="D232">
        <v>456</v>
      </c>
      <c r="E232">
        <v>139</v>
      </c>
      <c r="F232">
        <v>13</v>
      </c>
      <c r="G232" t="s">
        <v>25</v>
      </c>
      <c r="H232">
        <f>Table1[[#This Row],[Electricity_Usage (kWh)]]+Table1[[#This Row],[Gas_Usage]]</f>
        <v>595</v>
      </c>
      <c r="I232" t="str">
        <f>IF(Table1[[#This Row],[Monthly_Income]]&lt;40000,"Low",IF(Table1[[#This Row],[Monthly_Income]]&lt;80000,"Medium","High"))</f>
        <v>Medium</v>
      </c>
      <c r="J232" s="1">
        <f>DATE(2020,MONTH(DATEVALUE("1 "&amp;Table1[[#This Row],[Month]])),1)</f>
        <v>44044</v>
      </c>
    </row>
    <row r="233" spans="1:10" x14ac:dyDescent="0.3">
      <c r="A233" t="s">
        <v>250</v>
      </c>
      <c r="B233">
        <v>1</v>
      </c>
      <c r="C233">
        <v>98781</v>
      </c>
      <c r="D233">
        <v>140</v>
      </c>
      <c r="E233">
        <v>191</v>
      </c>
      <c r="F233">
        <v>14</v>
      </c>
      <c r="G233" t="s">
        <v>56</v>
      </c>
      <c r="H233">
        <f>Table1[[#This Row],[Electricity_Usage (kWh)]]+Table1[[#This Row],[Gas_Usage]]</f>
        <v>331</v>
      </c>
      <c r="I233" t="str">
        <f>IF(Table1[[#This Row],[Monthly_Income]]&lt;40000,"Low",IF(Table1[[#This Row],[Monthly_Income]]&lt;80000,"Medium","High"))</f>
        <v>High</v>
      </c>
      <c r="J233" s="1">
        <f>DATE(2020,MONTH(DATEVALUE("1 "&amp;Table1[[#This Row],[Month]])),1)</f>
        <v>43952</v>
      </c>
    </row>
    <row r="234" spans="1:10" x14ac:dyDescent="0.3">
      <c r="A234" t="s">
        <v>251</v>
      </c>
      <c r="B234">
        <v>6</v>
      </c>
      <c r="C234">
        <v>80403</v>
      </c>
      <c r="D234">
        <v>327</v>
      </c>
      <c r="E234">
        <v>113</v>
      </c>
      <c r="F234">
        <v>9</v>
      </c>
      <c r="G234" t="s">
        <v>17</v>
      </c>
      <c r="H234">
        <f>Table1[[#This Row],[Electricity_Usage (kWh)]]+Table1[[#This Row],[Gas_Usage]]</f>
        <v>440</v>
      </c>
      <c r="I234" t="str">
        <f>IF(Table1[[#This Row],[Monthly_Income]]&lt;40000,"Low",IF(Table1[[#This Row],[Monthly_Income]]&lt;80000,"Medium","High"))</f>
        <v>High</v>
      </c>
      <c r="J234" s="1">
        <f>DATE(2020,MONTH(DATEVALUE("1 "&amp;Table1[[#This Row],[Month]])),1)</f>
        <v>43831</v>
      </c>
    </row>
    <row r="235" spans="1:10" x14ac:dyDescent="0.3">
      <c r="A235" t="s">
        <v>252</v>
      </c>
      <c r="B235">
        <v>5</v>
      </c>
      <c r="C235">
        <v>49124</v>
      </c>
      <c r="D235">
        <v>291</v>
      </c>
      <c r="E235">
        <v>87</v>
      </c>
      <c r="F235">
        <v>2</v>
      </c>
      <c r="G235" t="s">
        <v>27</v>
      </c>
      <c r="H235">
        <f>Table1[[#This Row],[Electricity_Usage (kWh)]]+Table1[[#This Row],[Gas_Usage]]</f>
        <v>378</v>
      </c>
      <c r="I235" t="str">
        <f>IF(Table1[[#This Row],[Monthly_Income]]&lt;40000,"Low",IF(Table1[[#This Row],[Monthly_Income]]&lt;80000,"Medium","High"))</f>
        <v>Medium</v>
      </c>
      <c r="J235" s="1">
        <f>DATE(2020,MONTH(DATEVALUE("1 "&amp;Table1[[#This Row],[Month]])),1)</f>
        <v>44013</v>
      </c>
    </row>
    <row r="236" spans="1:10" x14ac:dyDescent="0.3">
      <c r="A236" t="s">
        <v>253</v>
      </c>
      <c r="B236">
        <v>1</v>
      </c>
      <c r="C236">
        <v>63919</v>
      </c>
      <c r="D236">
        <v>244</v>
      </c>
      <c r="E236">
        <v>86</v>
      </c>
      <c r="F236">
        <v>8</v>
      </c>
      <c r="G236" t="s">
        <v>56</v>
      </c>
      <c r="H236">
        <f>Table1[[#This Row],[Electricity_Usage (kWh)]]+Table1[[#This Row],[Gas_Usage]]</f>
        <v>330</v>
      </c>
      <c r="I236" t="str">
        <f>IF(Table1[[#This Row],[Monthly_Income]]&lt;40000,"Low",IF(Table1[[#This Row],[Monthly_Income]]&lt;80000,"Medium","High"))</f>
        <v>Medium</v>
      </c>
      <c r="J236" s="1">
        <f>DATE(2020,MONTH(DATEVALUE("1 "&amp;Table1[[#This Row],[Month]])),1)</f>
        <v>43952</v>
      </c>
    </row>
    <row r="237" spans="1:10" x14ac:dyDescent="0.3">
      <c r="A237" t="s">
        <v>254</v>
      </c>
      <c r="B237">
        <v>3</v>
      </c>
      <c r="C237">
        <v>55247</v>
      </c>
      <c r="D237">
        <v>300</v>
      </c>
      <c r="E237">
        <v>175</v>
      </c>
      <c r="F237">
        <v>2</v>
      </c>
      <c r="G237" t="s">
        <v>13</v>
      </c>
      <c r="H237">
        <f>Table1[[#This Row],[Electricity_Usage (kWh)]]+Table1[[#This Row],[Gas_Usage]]</f>
        <v>475</v>
      </c>
      <c r="I237" t="str">
        <f>IF(Table1[[#This Row],[Monthly_Income]]&lt;40000,"Low",IF(Table1[[#This Row],[Monthly_Income]]&lt;80000,"Medium","High"))</f>
        <v>Medium</v>
      </c>
      <c r="J237" s="1">
        <f>DATE(2020,MONTH(DATEVALUE("1 "&amp;Table1[[#This Row],[Month]])),1)</f>
        <v>43983</v>
      </c>
    </row>
    <row r="238" spans="1:10" x14ac:dyDescent="0.3">
      <c r="A238" t="s">
        <v>255</v>
      </c>
      <c r="B238">
        <v>2</v>
      </c>
      <c r="C238">
        <v>82752</v>
      </c>
      <c r="D238">
        <v>311</v>
      </c>
      <c r="E238">
        <v>188</v>
      </c>
      <c r="F238">
        <v>14</v>
      </c>
      <c r="G238" t="s">
        <v>13</v>
      </c>
      <c r="H238">
        <f>Table1[[#This Row],[Electricity_Usage (kWh)]]+Table1[[#This Row],[Gas_Usage]]</f>
        <v>499</v>
      </c>
      <c r="I238" t="str">
        <f>IF(Table1[[#This Row],[Monthly_Income]]&lt;40000,"Low",IF(Table1[[#This Row],[Monthly_Income]]&lt;80000,"Medium","High"))</f>
        <v>High</v>
      </c>
      <c r="J238" s="1">
        <f>DATE(2020,MONTH(DATEVALUE("1 "&amp;Table1[[#This Row],[Month]])),1)</f>
        <v>43983</v>
      </c>
    </row>
    <row r="239" spans="1:10" x14ac:dyDescent="0.3">
      <c r="A239" t="s">
        <v>256</v>
      </c>
      <c r="B239">
        <v>4</v>
      </c>
      <c r="C239">
        <v>76573</v>
      </c>
      <c r="D239">
        <v>319</v>
      </c>
      <c r="E239">
        <v>149</v>
      </c>
      <c r="F239">
        <v>8</v>
      </c>
      <c r="G239" t="s">
        <v>25</v>
      </c>
      <c r="H239">
        <f>Table1[[#This Row],[Electricity_Usage (kWh)]]+Table1[[#This Row],[Gas_Usage]]</f>
        <v>468</v>
      </c>
      <c r="I239" t="str">
        <f>IF(Table1[[#This Row],[Monthly_Income]]&lt;40000,"Low",IF(Table1[[#This Row],[Monthly_Income]]&lt;80000,"Medium","High"))</f>
        <v>Medium</v>
      </c>
      <c r="J239" s="1">
        <f>DATE(2020,MONTH(DATEVALUE("1 "&amp;Table1[[#This Row],[Month]])),1)</f>
        <v>44044</v>
      </c>
    </row>
    <row r="240" spans="1:10" x14ac:dyDescent="0.3">
      <c r="A240" t="s">
        <v>257</v>
      </c>
      <c r="B240">
        <v>7</v>
      </c>
      <c r="C240">
        <v>79101</v>
      </c>
      <c r="D240">
        <v>339</v>
      </c>
      <c r="E240">
        <v>126</v>
      </c>
      <c r="F240">
        <v>4</v>
      </c>
      <c r="G240" t="s">
        <v>45</v>
      </c>
      <c r="H240">
        <f>Table1[[#This Row],[Electricity_Usage (kWh)]]+Table1[[#This Row],[Gas_Usage]]</f>
        <v>465</v>
      </c>
      <c r="I240" t="str">
        <f>IF(Table1[[#This Row],[Monthly_Income]]&lt;40000,"Low",IF(Table1[[#This Row],[Monthly_Income]]&lt;80000,"Medium","High"))</f>
        <v>Medium</v>
      </c>
      <c r="J240" s="1">
        <f>DATE(2020,MONTH(DATEVALUE("1 "&amp;Table1[[#This Row],[Month]])),1)</f>
        <v>44075</v>
      </c>
    </row>
    <row r="241" spans="1:10" x14ac:dyDescent="0.3">
      <c r="A241" t="s">
        <v>258</v>
      </c>
      <c r="B241">
        <v>3</v>
      </c>
      <c r="C241">
        <v>46646</v>
      </c>
      <c r="D241">
        <v>496</v>
      </c>
      <c r="E241">
        <v>52</v>
      </c>
      <c r="F241">
        <v>12</v>
      </c>
      <c r="G241" t="s">
        <v>10</v>
      </c>
      <c r="H241">
        <f>Table1[[#This Row],[Electricity_Usage (kWh)]]+Table1[[#This Row],[Gas_Usage]]</f>
        <v>548</v>
      </c>
      <c r="I241" t="str">
        <f>IF(Table1[[#This Row],[Monthly_Income]]&lt;40000,"Low",IF(Table1[[#This Row],[Monthly_Income]]&lt;80000,"Medium","High"))</f>
        <v>Medium</v>
      </c>
      <c r="J241" s="1">
        <f>DATE(2020,MONTH(DATEVALUE("1 "&amp;Table1[[#This Row],[Month]])),1)</f>
        <v>43862</v>
      </c>
    </row>
    <row r="242" spans="1:10" x14ac:dyDescent="0.3">
      <c r="A242" t="s">
        <v>259</v>
      </c>
      <c r="B242">
        <v>6</v>
      </c>
      <c r="C242">
        <v>43049</v>
      </c>
      <c r="D242">
        <v>145</v>
      </c>
      <c r="E242">
        <v>183</v>
      </c>
      <c r="F242">
        <v>9</v>
      </c>
      <c r="G242" t="s">
        <v>45</v>
      </c>
      <c r="H242">
        <f>Table1[[#This Row],[Electricity_Usage (kWh)]]+Table1[[#This Row],[Gas_Usage]]</f>
        <v>328</v>
      </c>
      <c r="I242" t="str">
        <f>IF(Table1[[#This Row],[Monthly_Income]]&lt;40000,"Low",IF(Table1[[#This Row],[Monthly_Income]]&lt;80000,"Medium","High"))</f>
        <v>Medium</v>
      </c>
      <c r="J242" s="1">
        <f>DATE(2020,MONTH(DATEVALUE("1 "&amp;Table1[[#This Row],[Month]])),1)</f>
        <v>44075</v>
      </c>
    </row>
    <row r="243" spans="1:10" x14ac:dyDescent="0.3">
      <c r="A243" t="s">
        <v>260</v>
      </c>
      <c r="B243">
        <v>1</v>
      </c>
      <c r="C243">
        <v>99605</v>
      </c>
      <c r="D243">
        <v>134</v>
      </c>
      <c r="E243">
        <v>59</v>
      </c>
      <c r="F243">
        <v>4</v>
      </c>
      <c r="G243" t="s">
        <v>15</v>
      </c>
      <c r="H243">
        <f>Table1[[#This Row],[Electricity_Usage (kWh)]]+Table1[[#This Row],[Gas_Usage]]</f>
        <v>193</v>
      </c>
      <c r="I243" t="str">
        <f>IF(Table1[[#This Row],[Monthly_Income]]&lt;40000,"Low",IF(Table1[[#This Row],[Monthly_Income]]&lt;80000,"Medium","High"))</f>
        <v>High</v>
      </c>
      <c r="J243" s="1">
        <f>DATE(2020,MONTH(DATEVALUE("1 "&amp;Table1[[#This Row],[Month]])),1)</f>
        <v>44166</v>
      </c>
    </row>
    <row r="244" spans="1:10" x14ac:dyDescent="0.3">
      <c r="A244" t="s">
        <v>261</v>
      </c>
      <c r="B244">
        <v>4</v>
      </c>
      <c r="C244">
        <v>88385</v>
      </c>
      <c r="D244">
        <v>352</v>
      </c>
      <c r="E244">
        <v>54</v>
      </c>
      <c r="F244">
        <v>14</v>
      </c>
      <c r="G244" t="s">
        <v>51</v>
      </c>
      <c r="H244">
        <f>Table1[[#This Row],[Electricity_Usage (kWh)]]+Table1[[#This Row],[Gas_Usage]]</f>
        <v>406</v>
      </c>
      <c r="I244" t="str">
        <f>IF(Table1[[#This Row],[Monthly_Income]]&lt;40000,"Low",IF(Table1[[#This Row],[Monthly_Income]]&lt;80000,"Medium","High"))</f>
        <v>High</v>
      </c>
      <c r="J244" s="1">
        <f>DATE(2020,MONTH(DATEVALUE("1 "&amp;Table1[[#This Row],[Month]])),1)</f>
        <v>44136</v>
      </c>
    </row>
    <row r="245" spans="1:10" x14ac:dyDescent="0.3">
      <c r="A245" t="s">
        <v>262</v>
      </c>
      <c r="B245">
        <v>1</v>
      </c>
      <c r="C245">
        <v>60158</v>
      </c>
      <c r="D245">
        <v>489</v>
      </c>
      <c r="E245">
        <v>200</v>
      </c>
      <c r="F245">
        <v>2</v>
      </c>
      <c r="G245" t="s">
        <v>31</v>
      </c>
      <c r="H245">
        <f>Table1[[#This Row],[Electricity_Usage (kWh)]]+Table1[[#This Row],[Gas_Usage]]</f>
        <v>689</v>
      </c>
      <c r="I245" t="str">
        <f>IF(Table1[[#This Row],[Monthly_Income]]&lt;40000,"Low",IF(Table1[[#This Row],[Monthly_Income]]&lt;80000,"Medium","High"))</f>
        <v>Medium</v>
      </c>
      <c r="J245" s="1">
        <f>DATE(2020,MONTH(DATEVALUE("1 "&amp;Table1[[#This Row],[Month]])),1)</f>
        <v>44105</v>
      </c>
    </row>
    <row r="246" spans="1:10" x14ac:dyDescent="0.3">
      <c r="A246" t="s">
        <v>263</v>
      </c>
      <c r="B246">
        <v>6</v>
      </c>
      <c r="C246">
        <v>85417</v>
      </c>
      <c r="D246">
        <v>181</v>
      </c>
      <c r="E246">
        <v>187</v>
      </c>
      <c r="F246">
        <v>14</v>
      </c>
      <c r="G246" t="s">
        <v>45</v>
      </c>
      <c r="H246">
        <f>Table1[[#This Row],[Electricity_Usage (kWh)]]+Table1[[#This Row],[Gas_Usage]]</f>
        <v>368</v>
      </c>
      <c r="I246" t="str">
        <f>IF(Table1[[#This Row],[Monthly_Income]]&lt;40000,"Low",IF(Table1[[#This Row],[Monthly_Income]]&lt;80000,"Medium","High"))</f>
        <v>High</v>
      </c>
      <c r="J246" s="1">
        <f>DATE(2020,MONTH(DATEVALUE("1 "&amp;Table1[[#This Row],[Month]])),1)</f>
        <v>44075</v>
      </c>
    </row>
    <row r="247" spans="1:10" x14ac:dyDescent="0.3">
      <c r="A247" t="s">
        <v>264</v>
      </c>
      <c r="B247">
        <v>1</v>
      </c>
      <c r="C247">
        <v>43289</v>
      </c>
      <c r="D247">
        <v>470</v>
      </c>
      <c r="E247">
        <v>179</v>
      </c>
      <c r="F247">
        <v>14</v>
      </c>
      <c r="G247" t="s">
        <v>31</v>
      </c>
      <c r="H247">
        <f>Table1[[#This Row],[Electricity_Usage (kWh)]]+Table1[[#This Row],[Gas_Usage]]</f>
        <v>649</v>
      </c>
      <c r="I247" t="str">
        <f>IF(Table1[[#This Row],[Monthly_Income]]&lt;40000,"Low",IF(Table1[[#This Row],[Monthly_Income]]&lt;80000,"Medium","High"))</f>
        <v>Medium</v>
      </c>
      <c r="J247" s="1">
        <f>DATE(2020,MONTH(DATEVALUE("1 "&amp;Table1[[#This Row],[Month]])),1)</f>
        <v>44105</v>
      </c>
    </row>
    <row r="248" spans="1:10" x14ac:dyDescent="0.3">
      <c r="A248" t="s">
        <v>265</v>
      </c>
      <c r="B248">
        <v>2</v>
      </c>
      <c r="C248">
        <v>29823</v>
      </c>
      <c r="D248">
        <v>355</v>
      </c>
      <c r="E248">
        <v>62</v>
      </c>
      <c r="F248">
        <v>9</v>
      </c>
      <c r="G248" t="s">
        <v>31</v>
      </c>
      <c r="H248">
        <f>Table1[[#This Row],[Electricity_Usage (kWh)]]+Table1[[#This Row],[Gas_Usage]]</f>
        <v>417</v>
      </c>
      <c r="I248" t="str">
        <f>IF(Table1[[#This Row],[Monthly_Income]]&lt;40000,"Low",IF(Table1[[#This Row],[Monthly_Income]]&lt;80000,"Medium","High"))</f>
        <v>Low</v>
      </c>
      <c r="J248" s="1">
        <f>DATE(2020,MONTH(DATEVALUE("1 "&amp;Table1[[#This Row],[Month]])),1)</f>
        <v>44105</v>
      </c>
    </row>
    <row r="249" spans="1:10" x14ac:dyDescent="0.3">
      <c r="A249" t="s">
        <v>266</v>
      </c>
      <c r="B249">
        <v>4</v>
      </c>
      <c r="C249">
        <v>80160</v>
      </c>
      <c r="D249">
        <v>296</v>
      </c>
      <c r="E249">
        <v>179</v>
      </c>
      <c r="F249">
        <v>4</v>
      </c>
      <c r="G249" t="s">
        <v>27</v>
      </c>
      <c r="H249">
        <f>Table1[[#This Row],[Electricity_Usage (kWh)]]+Table1[[#This Row],[Gas_Usage]]</f>
        <v>475</v>
      </c>
      <c r="I249" t="str">
        <f>IF(Table1[[#This Row],[Monthly_Income]]&lt;40000,"Low",IF(Table1[[#This Row],[Monthly_Income]]&lt;80000,"Medium","High"))</f>
        <v>High</v>
      </c>
      <c r="J249" s="1">
        <f>DATE(2020,MONTH(DATEVALUE("1 "&amp;Table1[[#This Row],[Month]])),1)</f>
        <v>44013</v>
      </c>
    </row>
    <row r="250" spans="1:10" x14ac:dyDescent="0.3">
      <c r="A250" t="s">
        <v>267</v>
      </c>
      <c r="B250">
        <v>4</v>
      </c>
      <c r="C250">
        <v>61975</v>
      </c>
      <c r="D250">
        <v>402</v>
      </c>
      <c r="E250">
        <v>133</v>
      </c>
      <c r="F250">
        <v>3</v>
      </c>
      <c r="G250" t="s">
        <v>17</v>
      </c>
      <c r="H250">
        <f>Table1[[#This Row],[Electricity_Usage (kWh)]]+Table1[[#This Row],[Gas_Usage]]</f>
        <v>535</v>
      </c>
      <c r="I250" t="str">
        <f>IF(Table1[[#This Row],[Monthly_Income]]&lt;40000,"Low",IF(Table1[[#This Row],[Monthly_Income]]&lt;80000,"Medium","High"))</f>
        <v>Medium</v>
      </c>
      <c r="J250" s="1">
        <f>DATE(2020,MONTH(DATEVALUE("1 "&amp;Table1[[#This Row],[Month]])),1)</f>
        <v>43831</v>
      </c>
    </row>
    <row r="251" spans="1:10" x14ac:dyDescent="0.3">
      <c r="A251" t="s">
        <v>268</v>
      </c>
      <c r="B251">
        <v>6</v>
      </c>
      <c r="C251">
        <v>29540</v>
      </c>
      <c r="D251">
        <v>109</v>
      </c>
      <c r="E251">
        <v>114</v>
      </c>
      <c r="F251">
        <v>2</v>
      </c>
      <c r="G251" t="s">
        <v>27</v>
      </c>
      <c r="H251">
        <f>Table1[[#This Row],[Electricity_Usage (kWh)]]+Table1[[#This Row],[Gas_Usage]]</f>
        <v>223</v>
      </c>
      <c r="I251" t="str">
        <f>IF(Table1[[#This Row],[Monthly_Income]]&lt;40000,"Low",IF(Table1[[#This Row],[Monthly_Income]]&lt;80000,"Medium","High"))</f>
        <v>Low</v>
      </c>
      <c r="J251" s="1">
        <f>DATE(2020,MONTH(DATEVALUE("1 "&amp;Table1[[#This Row],[Month]])),1)</f>
        <v>44013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1"/>
  <sheetViews>
    <sheetView workbookViewId="0">
      <selection activeCell="E5" sqref="E5"/>
    </sheetView>
  </sheetViews>
  <sheetFormatPr defaultRowHeight="14.4" x14ac:dyDescent="0.3"/>
  <cols>
    <col min="1" max="1" width="12.5546875" customWidth="1"/>
    <col min="2" max="2" width="24.88671875" customWidth="1"/>
    <col min="4" max="4" width="12.5546875" customWidth="1"/>
    <col min="5" max="5" width="24.88671875" bestFit="1" customWidth="1"/>
    <col min="7" max="7" width="12.5546875" bestFit="1" customWidth="1"/>
    <col min="8" max="8" width="24.88671875" bestFit="1" customWidth="1"/>
  </cols>
  <sheetData>
    <row r="3" spans="1:8" x14ac:dyDescent="0.3">
      <c r="A3" s="3" t="s">
        <v>273</v>
      </c>
      <c r="B3" t="s">
        <v>272</v>
      </c>
      <c r="D3" s="3" t="s">
        <v>273</v>
      </c>
      <c r="E3" t="s">
        <v>272</v>
      </c>
      <c r="G3" s="3" t="s">
        <v>273</v>
      </c>
      <c r="H3" t="s">
        <v>272</v>
      </c>
    </row>
    <row r="4" spans="1:8" x14ac:dyDescent="0.3">
      <c r="A4" s="4">
        <v>1</v>
      </c>
      <c r="B4" s="2">
        <v>14640</v>
      </c>
      <c r="D4" s="4" t="s">
        <v>275</v>
      </c>
      <c r="E4" s="2">
        <v>25385</v>
      </c>
      <c r="G4" s="4" t="s">
        <v>18</v>
      </c>
      <c r="H4" s="2">
        <v>650</v>
      </c>
    </row>
    <row r="5" spans="1:8" x14ac:dyDescent="0.3">
      <c r="A5" s="4">
        <v>2</v>
      </c>
      <c r="B5" s="2">
        <v>12963</v>
      </c>
      <c r="D5" s="4" t="s">
        <v>276</v>
      </c>
      <c r="E5" s="2">
        <v>28236</v>
      </c>
      <c r="G5" s="4" t="s">
        <v>41</v>
      </c>
      <c r="H5" s="2">
        <v>647</v>
      </c>
    </row>
    <row r="6" spans="1:8" x14ac:dyDescent="0.3">
      <c r="A6" s="4">
        <v>3</v>
      </c>
      <c r="B6" s="2">
        <v>14366</v>
      </c>
      <c r="D6" s="4" t="s">
        <v>277</v>
      </c>
      <c r="E6" s="2">
        <v>52530</v>
      </c>
      <c r="G6" s="4" t="s">
        <v>65</v>
      </c>
      <c r="H6" s="2">
        <v>647</v>
      </c>
    </row>
    <row r="7" spans="1:8" x14ac:dyDescent="0.3">
      <c r="A7" s="4">
        <v>4</v>
      </c>
      <c r="B7" s="2">
        <v>17965</v>
      </c>
      <c r="D7" s="4" t="s">
        <v>274</v>
      </c>
      <c r="E7" s="2">
        <v>106151</v>
      </c>
      <c r="G7" s="4" t="s">
        <v>71</v>
      </c>
      <c r="H7" s="2">
        <v>650</v>
      </c>
    </row>
    <row r="8" spans="1:8" x14ac:dyDescent="0.3">
      <c r="A8" s="4">
        <v>5</v>
      </c>
      <c r="B8" s="2">
        <v>14036</v>
      </c>
      <c r="G8" s="4" t="s">
        <v>93</v>
      </c>
      <c r="H8" s="2">
        <v>650</v>
      </c>
    </row>
    <row r="9" spans="1:8" x14ac:dyDescent="0.3">
      <c r="A9" s="4">
        <v>6</v>
      </c>
      <c r="B9" s="2">
        <v>14296</v>
      </c>
      <c r="G9" s="4" t="s">
        <v>96</v>
      </c>
      <c r="H9" s="2">
        <v>654</v>
      </c>
    </row>
    <row r="10" spans="1:8" x14ac:dyDescent="0.3">
      <c r="A10" s="4">
        <v>7</v>
      </c>
      <c r="B10" s="2">
        <v>17885</v>
      </c>
      <c r="G10" s="4" t="s">
        <v>192</v>
      </c>
      <c r="H10" s="2">
        <v>655</v>
      </c>
    </row>
    <row r="11" spans="1:8" x14ac:dyDescent="0.3">
      <c r="A11" s="4" t="s">
        <v>274</v>
      </c>
      <c r="B11" s="2">
        <v>106151</v>
      </c>
      <c r="G11" s="4" t="s">
        <v>194</v>
      </c>
      <c r="H11" s="2">
        <v>646</v>
      </c>
    </row>
    <row r="12" spans="1:8" x14ac:dyDescent="0.3">
      <c r="G12" s="4" t="s">
        <v>262</v>
      </c>
      <c r="H12" s="2">
        <v>689</v>
      </c>
    </row>
    <row r="13" spans="1:8" x14ac:dyDescent="0.3">
      <c r="G13" s="4" t="s">
        <v>264</v>
      </c>
      <c r="H13" s="2">
        <v>649</v>
      </c>
    </row>
    <row r="14" spans="1:8" x14ac:dyDescent="0.3">
      <c r="G14" s="4" t="s">
        <v>274</v>
      </c>
      <c r="H14" s="2">
        <v>6537</v>
      </c>
    </row>
    <row r="18" spans="1:2" x14ac:dyDescent="0.3">
      <c r="A18" s="3" t="s">
        <v>273</v>
      </c>
      <c r="B18" t="s">
        <v>272</v>
      </c>
    </row>
    <row r="19" spans="1:2" x14ac:dyDescent="0.3">
      <c r="A19" s="5">
        <v>43831</v>
      </c>
      <c r="B19" s="2">
        <v>9990</v>
      </c>
    </row>
    <row r="20" spans="1:2" x14ac:dyDescent="0.3">
      <c r="A20" s="5">
        <v>43862</v>
      </c>
      <c r="B20" s="2">
        <v>11398</v>
      </c>
    </row>
    <row r="21" spans="1:2" x14ac:dyDescent="0.3">
      <c r="A21" s="5">
        <v>43891</v>
      </c>
      <c r="B21" s="2">
        <v>9003</v>
      </c>
    </row>
    <row r="22" spans="1:2" x14ac:dyDescent="0.3">
      <c r="A22" s="5">
        <v>43922</v>
      </c>
      <c r="B22" s="2">
        <v>5748</v>
      </c>
    </row>
    <row r="23" spans="1:2" x14ac:dyDescent="0.3">
      <c r="A23" s="5">
        <v>43952</v>
      </c>
      <c r="B23" s="2">
        <v>9775</v>
      </c>
    </row>
    <row r="24" spans="1:2" x14ac:dyDescent="0.3">
      <c r="A24" s="5">
        <v>43983</v>
      </c>
      <c r="B24" s="2">
        <v>9155</v>
      </c>
    </row>
    <row r="25" spans="1:2" x14ac:dyDescent="0.3">
      <c r="A25" s="5">
        <v>44013</v>
      </c>
      <c r="B25" s="2">
        <v>10699</v>
      </c>
    </row>
    <row r="26" spans="1:2" x14ac:dyDescent="0.3">
      <c r="A26" s="5">
        <v>44044</v>
      </c>
      <c r="B26" s="2">
        <v>7611</v>
      </c>
    </row>
    <row r="27" spans="1:2" x14ac:dyDescent="0.3">
      <c r="A27" s="5">
        <v>44075</v>
      </c>
      <c r="B27" s="2">
        <v>7529</v>
      </c>
    </row>
    <row r="28" spans="1:2" x14ac:dyDescent="0.3">
      <c r="A28" s="5">
        <v>44105</v>
      </c>
      <c r="B28" s="2">
        <v>10107</v>
      </c>
    </row>
    <row r="29" spans="1:2" x14ac:dyDescent="0.3">
      <c r="A29" s="5">
        <v>44136</v>
      </c>
      <c r="B29" s="2">
        <v>7571</v>
      </c>
    </row>
    <row r="30" spans="1:2" x14ac:dyDescent="0.3">
      <c r="A30" s="5">
        <v>44166</v>
      </c>
      <c r="B30" s="2">
        <v>7565</v>
      </c>
    </row>
    <row r="31" spans="1:2" x14ac:dyDescent="0.3">
      <c r="A31" s="5" t="s">
        <v>274</v>
      </c>
      <c r="B31" s="2">
        <v>106151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34" sqref="M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27"/>
  <sheetViews>
    <sheetView showGridLines="0" showRowColHeaders="0" workbookViewId="0">
      <selection activeCell="A127" sqref="A127"/>
    </sheetView>
  </sheetViews>
  <sheetFormatPr defaultRowHeight="14.4" x14ac:dyDescent="0.3"/>
  <sheetData>
    <row r="3" spans="1:1" ht="25.8" x14ac:dyDescent="0.5">
      <c r="A3" s="6" t="s">
        <v>278</v>
      </c>
    </row>
    <row r="24" spans="1:1" ht="25.8" x14ac:dyDescent="0.5">
      <c r="A24" s="6" t="s">
        <v>279</v>
      </c>
    </row>
    <row r="31" spans="1:1" ht="25.8" x14ac:dyDescent="0.5">
      <c r="A31" s="6"/>
    </row>
    <row r="46" spans="1:1" ht="25.8" x14ac:dyDescent="0.5">
      <c r="A46" s="6" t="s">
        <v>280</v>
      </c>
    </row>
    <row r="66" spans="1:1" ht="25.8" x14ac:dyDescent="0.5">
      <c r="A66" s="6" t="s">
        <v>281</v>
      </c>
    </row>
    <row r="88" spans="1:1" ht="25.8" x14ac:dyDescent="0.5">
      <c r="A88" s="6" t="s">
        <v>282</v>
      </c>
    </row>
    <row r="108" spans="1:1" ht="25.8" x14ac:dyDescent="0.5">
      <c r="A108" s="6" t="s">
        <v>283</v>
      </c>
    </row>
    <row r="110" spans="1:1" ht="18" x14ac:dyDescent="0.35">
      <c r="A110" s="8" t="s">
        <v>284</v>
      </c>
    </row>
    <row r="111" spans="1:1" x14ac:dyDescent="0.3">
      <c r="A111" s="7"/>
    </row>
    <row r="112" spans="1:1" ht="18" x14ac:dyDescent="0.3">
      <c r="A112" s="9" t="s">
        <v>287</v>
      </c>
    </row>
    <row r="113" spans="1:1" x14ac:dyDescent="0.3">
      <c r="A113" s="7"/>
    </row>
    <row r="114" spans="1:1" ht="18" x14ac:dyDescent="0.3">
      <c r="A114" s="9" t="s">
        <v>288</v>
      </c>
    </row>
    <row r="118" spans="1:1" ht="18" x14ac:dyDescent="0.35">
      <c r="A118" s="8" t="s">
        <v>285</v>
      </c>
    </row>
    <row r="119" spans="1:1" x14ac:dyDescent="0.3">
      <c r="A119" s="7"/>
    </row>
    <row r="120" spans="1:1" ht="18" x14ac:dyDescent="0.3">
      <c r="A120" s="10" t="s">
        <v>289</v>
      </c>
    </row>
    <row r="121" spans="1:1" x14ac:dyDescent="0.3">
      <c r="A121" s="7"/>
    </row>
    <row r="122" spans="1:1" ht="18" x14ac:dyDescent="0.3">
      <c r="A122" s="9" t="s">
        <v>290</v>
      </c>
    </row>
    <row r="125" spans="1:1" ht="18" x14ac:dyDescent="0.35">
      <c r="A125" s="8" t="s">
        <v>286</v>
      </c>
    </row>
    <row r="126" spans="1:1" x14ac:dyDescent="0.3">
      <c r="A126" s="7"/>
    </row>
    <row r="127" spans="1:1" ht="18" x14ac:dyDescent="0.3">
      <c r="A127" s="9" t="s">
        <v>291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Household_Energy_project</vt:lpstr>
      <vt:lpstr>pivot table</vt:lpstr>
      <vt:lpstr>dashboard</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2025-09-11T17:16:32Z</dcterms:created>
  <dcterms:modified xsi:type="dcterms:W3CDTF">2025-09-12T15:03:49Z</dcterms:modified>
</cp:coreProperties>
</file>