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3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4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5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6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Yoda/DS310323/Machine Learning/August/16-8-2023/"/>
    </mc:Choice>
  </mc:AlternateContent>
  <xr:revisionPtr revIDLastSave="12" documentId="11_F25DC773A252ABDACC104819695B4E465ADE58E6" xr6:coauthVersionLast="47" xr6:coauthVersionMax="47" xr10:uidLastSave="{9EFE8805-6CB2-4FBE-A2A2-D9485E01084F}"/>
  <bookViews>
    <workbookView xWindow="-108" yWindow="-108" windowWidth="23256" windowHeight="12456" activeTab="5" xr2:uid="{00000000-000D-0000-FFFF-FFFF00000000}"/>
  </bookViews>
  <sheets>
    <sheet name="Sheet1" sheetId="1" r:id="rId1"/>
    <sheet name="Iteration 1" sheetId="2" r:id="rId2"/>
    <sheet name="Iteration 2" sheetId="3" r:id="rId3"/>
    <sheet name="Iteration 3" sheetId="4" r:id="rId4"/>
    <sheet name="Iteration 4" sheetId="5" r:id="rId5"/>
    <sheet name="Iteration 5" sheetId="6" r:id="rId6"/>
  </sheets>
  <definedNames>
    <definedName name="_xlnm._FilterDatabase" localSheetId="1" hidden="1">'Iteration 1'!$A$8:$F$18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6" l="1"/>
  <c r="E8" i="6"/>
  <c r="E9" i="6"/>
  <c r="E10" i="6"/>
  <c r="E11" i="6"/>
  <c r="E12" i="6"/>
  <c r="E13" i="6"/>
  <c r="E14" i="6"/>
  <c r="E15" i="6"/>
  <c r="E7" i="6"/>
  <c r="C8" i="6"/>
  <c r="C9" i="6"/>
  <c r="C10" i="6"/>
  <c r="C11" i="6"/>
  <c r="C12" i="6"/>
  <c r="C13" i="6"/>
  <c r="C14" i="6"/>
  <c r="C15" i="6"/>
  <c r="C16" i="6"/>
  <c r="C7" i="6"/>
  <c r="D16" i="6"/>
  <c r="D15" i="6"/>
  <c r="D14" i="6"/>
  <c r="D13" i="6"/>
  <c r="D12" i="6"/>
  <c r="D11" i="6"/>
  <c r="D10" i="6"/>
  <c r="D9" i="6"/>
  <c r="D8" i="6"/>
  <c r="D7" i="6"/>
  <c r="E8" i="5"/>
  <c r="E9" i="5"/>
  <c r="E10" i="5"/>
  <c r="E11" i="5"/>
  <c r="E12" i="5"/>
  <c r="E13" i="5"/>
  <c r="E14" i="5"/>
  <c r="E15" i="5"/>
  <c r="E16" i="5"/>
  <c r="E7" i="5"/>
  <c r="D8" i="5"/>
  <c r="D9" i="5"/>
  <c r="D10" i="5"/>
  <c r="D11" i="5"/>
  <c r="D12" i="5"/>
  <c r="D13" i="5"/>
  <c r="D14" i="5"/>
  <c r="D15" i="5"/>
  <c r="D16" i="5"/>
  <c r="D7" i="5"/>
  <c r="C16" i="5"/>
  <c r="C15" i="5"/>
  <c r="C14" i="5"/>
  <c r="C13" i="5"/>
  <c r="C12" i="5"/>
  <c r="C11" i="5"/>
  <c r="C10" i="5"/>
  <c r="C9" i="5"/>
  <c r="C8" i="5"/>
  <c r="C7" i="5"/>
  <c r="E8" i="4"/>
  <c r="E9" i="4"/>
  <c r="E10" i="4"/>
  <c r="E11" i="4"/>
  <c r="E12" i="4"/>
  <c r="E13" i="4"/>
  <c r="E14" i="4"/>
  <c r="E15" i="4"/>
  <c r="E16" i="4"/>
  <c r="E7" i="4"/>
  <c r="D8" i="4"/>
  <c r="D9" i="4"/>
  <c r="D10" i="4"/>
  <c r="D11" i="4"/>
  <c r="D12" i="4"/>
  <c r="D13" i="4"/>
  <c r="D14" i="4"/>
  <c r="D15" i="4"/>
  <c r="D16" i="4"/>
  <c r="D7" i="4"/>
  <c r="C16" i="4"/>
  <c r="C15" i="4"/>
  <c r="C14" i="4"/>
  <c r="C13" i="4"/>
  <c r="C12" i="4"/>
  <c r="C11" i="4"/>
  <c r="C10" i="4"/>
  <c r="C9" i="4"/>
  <c r="C8" i="4"/>
  <c r="C7" i="4"/>
  <c r="E8" i="3"/>
  <c r="E9" i="3"/>
  <c r="E10" i="3"/>
  <c r="E11" i="3"/>
  <c r="E12" i="3"/>
  <c r="E13" i="3"/>
  <c r="E14" i="3"/>
  <c r="E15" i="3"/>
  <c r="E16" i="3"/>
  <c r="E7" i="3"/>
  <c r="D8" i="3"/>
  <c r="D9" i="3"/>
  <c r="D10" i="3"/>
  <c r="D11" i="3"/>
  <c r="D12" i="3"/>
  <c r="D13" i="3"/>
  <c r="D14" i="3"/>
  <c r="D15" i="3"/>
  <c r="D16" i="3"/>
  <c r="D7" i="3"/>
  <c r="C8" i="3"/>
  <c r="C9" i="3"/>
  <c r="C10" i="3"/>
  <c r="C11" i="3"/>
  <c r="C12" i="3"/>
  <c r="C13" i="3"/>
  <c r="C14" i="3"/>
  <c r="C15" i="3"/>
  <c r="C16" i="3"/>
  <c r="C7" i="3"/>
  <c r="E10" i="2"/>
  <c r="E11" i="2"/>
  <c r="E12" i="2"/>
  <c r="E13" i="2"/>
  <c r="E14" i="2"/>
  <c r="E15" i="2"/>
  <c r="E16" i="2"/>
  <c r="E17" i="2"/>
  <c r="E18" i="2"/>
  <c r="E9" i="2"/>
  <c r="D10" i="2"/>
  <c r="D11" i="2"/>
  <c r="D12" i="2"/>
  <c r="D13" i="2"/>
  <c r="D14" i="2"/>
  <c r="D15" i="2"/>
  <c r="D16" i="2"/>
  <c r="D17" i="2"/>
  <c r="D18" i="2"/>
  <c r="D9" i="2"/>
  <c r="C10" i="2"/>
  <c r="C11" i="2"/>
  <c r="C12" i="2"/>
  <c r="C13" i="2"/>
  <c r="C14" i="2"/>
  <c r="C15" i="2"/>
  <c r="C16" i="2"/>
  <c r="C17" i="2"/>
  <c r="C18" i="2"/>
  <c r="C9" i="2"/>
</calcChain>
</file>

<file path=xl/sharedStrings.xml><?xml version="1.0" encoding="utf-8"?>
<sst xmlns="http://schemas.openxmlformats.org/spreadsheetml/2006/main" count="198" uniqueCount="86">
  <si>
    <t>Income</t>
  </si>
  <si>
    <t>Score</t>
  </si>
  <si>
    <t>K Means Clustering:</t>
  </si>
  <si>
    <t>1. It is an Unsupervised Machine Learning Technique</t>
  </si>
  <si>
    <t>2. It means that data does have a target ( dependent variable)</t>
  </si>
  <si>
    <t>3. For the data shown in the left Income and Score both are independent variable. Hence, No dependent variable is present in this data</t>
  </si>
  <si>
    <t>Clustering means Grouping</t>
  </si>
  <si>
    <t>Goal : To create 3 cluster or 3 groups from the dataset</t>
  </si>
  <si>
    <t>K Means Clusterings</t>
  </si>
  <si>
    <t>1. K in Kmean clustering algorithms is a variable. You always select the K value to be odd.</t>
  </si>
  <si>
    <t>2. K = 3 , it means that 3 groups or cluster need to be created from the data</t>
  </si>
  <si>
    <t>3. How to create groups/clusters? - Assume 3 centroid points (since 3 clusters are being formed) and calculate the Euclidean distance between the centroid and the data</t>
  </si>
  <si>
    <t>Step 1 : Since 3 clusters are being created we are assuming 3 centroid point corresponding the those 3 clusters</t>
  </si>
  <si>
    <t>C1 = (1, 5)    this is the assumed centre for cluster 1</t>
  </si>
  <si>
    <t>C2 = (4,1) this is the assumed centre for cluster 2</t>
  </si>
  <si>
    <t>C3 = (8,4) this is the assumed centre for cluster 3</t>
  </si>
  <si>
    <t>C1
 (1, 5)</t>
  </si>
  <si>
    <t>C2
(4, 1)</t>
  </si>
  <si>
    <t>C3
(8,4)</t>
  </si>
  <si>
    <t>sqrt((2 - 1) ^ 2 + (4 - 5) ^ 2)</t>
  </si>
  <si>
    <t>Cluster Nos</t>
  </si>
  <si>
    <t>Cluster 1</t>
  </si>
  <si>
    <t>Cluster 3</t>
  </si>
  <si>
    <t xml:space="preserve">Cluster 3 </t>
  </si>
  <si>
    <t>Cluster 2</t>
  </si>
  <si>
    <t>Step 2 : After the clusters are assigned, We now calculate the new Centre point values</t>
  </si>
  <si>
    <t>Point that belong to cluster 1</t>
  </si>
  <si>
    <t>2, 4</t>
  </si>
  <si>
    <t>2,6</t>
  </si>
  <si>
    <t>4, 7</t>
  </si>
  <si>
    <t>New Centre for Cluster 1</t>
  </si>
  <si>
    <t>x1 + x2 + x3 / 3</t>
  </si>
  <si>
    <t xml:space="preserve">2 + 2 + 4 /3 </t>
  </si>
  <si>
    <t>y1 + y2 + y3 /3</t>
  </si>
  <si>
    <t>4 + 6 +7 / 3</t>
  </si>
  <si>
    <t>C1 = (2.67, 5.67)</t>
  </si>
  <si>
    <t>Points that belong to cluster 2</t>
  </si>
  <si>
    <t>5, 2</t>
  </si>
  <si>
    <t>4, 4</t>
  </si>
  <si>
    <t>New centre for cluster 2</t>
  </si>
  <si>
    <t>x1 + x2 / 2</t>
  </si>
  <si>
    <t>5 + 4 / 2</t>
  </si>
  <si>
    <t>y1 + y2 / 2</t>
  </si>
  <si>
    <t>2 + 4 / 2</t>
  </si>
  <si>
    <t>C2 = (4.5, 3)</t>
  </si>
  <si>
    <t>Points that belong to cluster 3</t>
  </si>
  <si>
    <t>C3 = (6, 5)</t>
  </si>
  <si>
    <t>C2 = (4.5, 3</t>
  </si>
  <si>
    <t>C3 = (6,5)</t>
  </si>
  <si>
    <t>C1
 (2.67, 5.67)</t>
  </si>
  <si>
    <t>C2
(4.5, 3)</t>
  </si>
  <si>
    <t>C3
(6,5)</t>
  </si>
  <si>
    <t>New Cluster Nos</t>
  </si>
  <si>
    <t>There is a movement of this point from cluster 3 to cluster 2</t>
  </si>
  <si>
    <t>Step 4 :</t>
  </si>
  <si>
    <t>Since there is a movement in the points we recalculate the Centre values again</t>
  </si>
  <si>
    <t>C1 : (2.67, 5.67)</t>
  </si>
  <si>
    <t>C2 : (5, 3)</t>
  </si>
  <si>
    <t>C3 : (6, 5.5)</t>
  </si>
  <si>
    <t>C2 = (5, 3)</t>
  </si>
  <si>
    <t>C3 = (6,5.5)</t>
  </si>
  <si>
    <t>C2
(5,3)</t>
  </si>
  <si>
    <t>C3
(6,5.5)</t>
  </si>
  <si>
    <t>Cluster Nos from Iteration 2</t>
  </si>
  <si>
    <t>New ClusterNos</t>
  </si>
  <si>
    <t>C2 : (5.75, 3)</t>
  </si>
  <si>
    <t>C3 : (5.33, 6.33)</t>
  </si>
  <si>
    <t>C2 = (5.75, 3)</t>
  </si>
  <si>
    <t>C3 = (5.33, 6.33)</t>
  </si>
  <si>
    <t xml:space="preserve">C2
(5.75, 3) </t>
  </si>
  <si>
    <t>C3
(5.33, 6.33)</t>
  </si>
  <si>
    <t>Cluster Nos from Iteration 3</t>
  </si>
  <si>
    <t>New Cluster No</t>
  </si>
  <si>
    <t>There is a movement from cluster 1 to cluster 3</t>
  </si>
  <si>
    <t>C1 : (2, 6)</t>
  </si>
  <si>
    <t>C3 : (5, 6.5)</t>
  </si>
  <si>
    <t>C1 = (2,5)</t>
  </si>
  <si>
    <t>C3 = (5, 6.5)</t>
  </si>
  <si>
    <t>C1
 (2, 5)</t>
  </si>
  <si>
    <t>C3
(5, 6.5)</t>
  </si>
  <si>
    <t>Cluster Nos from Iteration 4</t>
  </si>
  <si>
    <t>Step 8 : Since the movement of points stopped between the clusters we can conclude the algorithm</t>
  </si>
  <si>
    <t xml:space="preserve">Hence our centre values are </t>
  </si>
  <si>
    <t>C1 : (2, 5)</t>
  </si>
  <si>
    <t>C2 : 5.75, 3)</t>
  </si>
  <si>
    <t>C23 : (5, 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</si>
</sst>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0" xfId="0" quotePrefix="1" applyFont="1"/>
    <xf numFmtId="2" fontId="1" fillId="0" borderId="1" xfId="0" applyNumberFormat="1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5" Type="http://schemas.openxmlformats.org/officeDocument/2006/relationships/customXml" Target="../ink/ink5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7.xml"/><Relationship Id="rId2" Type="http://schemas.openxmlformats.org/officeDocument/2006/relationships/image" Target="../media/image1.png"/><Relationship Id="rId1" Type="http://schemas.openxmlformats.org/officeDocument/2006/relationships/customXml" Target="../ink/ink6.xml"/><Relationship Id="rId5" Type="http://schemas.openxmlformats.org/officeDocument/2006/relationships/customXml" Target="../ink/ink8.xm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10.xml"/><Relationship Id="rId2" Type="http://schemas.openxmlformats.org/officeDocument/2006/relationships/image" Target="../media/image1.png"/><Relationship Id="rId1" Type="http://schemas.openxmlformats.org/officeDocument/2006/relationships/customXml" Target="../ink/ink9.xml"/><Relationship Id="rId5" Type="http://schemas.openxmlformats.org/officeDocument/2006/relationships/customXml" Target="../ink/ink11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13.xml"/><Relationship Id="rId2" Type="http://schemas.openxmlformats.org/officeDocument/2006/relationships/image" Target="../media/image1.png"/><Relationship Id="rId1" Type="http://schemas.openxmlformats.org/officeDocument/2006/relationships/customXml" Target="../ink/ink12.xml"/><Relationship Id="rId5" Type="http://schemas.openxmlformats.org/officeDocument/2006/relationships/customXml" Target="../ink/ink14.xml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ustomXml" Target="../ink/ink16.xml"/><Relationship Id="rId2" Type="http://schemas.openxmlformats.org/officeDocument/2006/relationships/image" Target="../media/image1.png"/><Relationship Id="rId1" Type="http://schemas.openxmlformats.org/officeDocument/2006/relationships/customXml" Target="../ink/ink15.xml"/><Relationship Id="rId5" Type="http://schemas.openxmlformats.org/officeDocument/2006/relationships/customXml" Target="../ink/ink17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289920</xdr:colOff>
      <xdr:row>20</xdr:row>
      <xdr:rowOff>119880</xdr:rowOff>
    </xdr:from>
    <xdr:to>
      <xdr:col>17</xdr:col>
      <xdr:colOff>352920</xdr:colOff>
      <xdr:row>21</xdr:row>
      <xdr:rowOff>220680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195CD90-F314-6069-4259-94C8AB966DF8}"/>
                </a:ext>
              </a:extLst>
            </xdr14:cNvPr>
            <xdr14:cNvContentPartPr/>
          </xdr14:nvContentPartPr>
          <xdr14:nvPr macro=""/>
          <xdr14:xfrm>
            <a:off x="10653120" y="4691880"/>
            <a:ext cx="63000" cy="329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195CD90-F314-6069-4259-94C8AB966D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44480" y="4683240"/>
              <a:ext cx="8064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13</xdr:row>
      <xdr:rowOff>125640</xdr:rowOff>
    </xdr:from>
    <xdr:to>
      <xdr:col>0</xdr:col>
      <xdr:colOff>219240</xdr:colOff>
      <xdr:row>13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6F61278-F7C0-E171-C85F-BDCC39201701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6F61278-F7C0-E171-C85F-BDCC392017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289920</xdr:colOff>
      <xdr:row>20</xdr:row>
      <xdr:rowOff>119880</xdr:rowOff>
    </xdr:from>
    <xdr:to>
      <xdr:col>17</xdr:col>
      <xdr:colOff>352920</xdr:colOff>
      <xdr:row>21</xdr:row>
      <xdr:rowOff>220680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60532A0-DD52-4896-B1A2-595914490151}"/>
                </a:ext>
              </a:extLst>
            </xdr14:cNvPr>
            <xdr14:cNvContentPartPr/>
          </xdr14:nvContentPartPr>
          <xdr14:nvPr macro=""/>
          <xdr14:xfrm>
            <a:off x="10653120" y="4691880"/>
            <a:ext cx="63000" cy="329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60532A0-DD52-4896-B1A2-595914490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44480" y="4683240"/>
              <a:ext cx="8064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13</xdr:row>
      <xdr:rowOff>125640</xdr:rowOff>
    </xdr:from>
    <xdr:to>
      <xdr:col>0</xdr:col>
      <xdr:colOff>219240</xdr:colOff>
      <xdr:row>13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2FB2DAD-3FEE-402E-8D5C-E1A9170DEFE0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2FB2DAD-3FEE-402E-8D5C-E1A9170DEFE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207360</xdr:colOff>
      <xdr:row>36</xdr:row>
      <xdr:rowOff>125640</xdr:rowOff>
    </xdr:from>
    <xdr:ext cx="11880" cy="154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082B344-0D2B-4255-8086-BEB2A7A8E113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82B344-0D2B-4255-8086-BEB2A7A8E1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289920</xdr:colOff>
      <xdr:row>21</xdr:row>
      <xdr:rowOff>119880</xdr:rowOff>
    </xdr:from>
    <xdr:to>
      <xdr:col>17</xdr:col>
      <xdr:colOff>352920</xdr:colOff>
      <xdr:row>22</xdr:row>
      <xdr:rowOff>220680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62FE1CB-FF89-442E-90D8-311DECB1040A}"/>
                </a:ext>
              </a:extLst>
            </xdr14:cNvPr>
            <xdr14:cNvContentPartPr/>
          </xdr14:nvContentPartPr>
          <xdr14:nvPr macro=""/>
          <xdr14:xfrm>
            <a:off x="10653120" y="4691880"/>
            <a:ext cx="63000" cy="329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62FE1CB-FF89-442E-90D8-311DECB104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44480" y="4683240"/>
              <a:ext cx="8064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14</xdr:row>
      <xdr:rowOff>125640</xdr:rowOff>
    </xdr:from>
    <xdr:to>
      <xdr:col>0</xdr:col>
      <xdr:colOff>219240</xdr:colOff>
      <xdr:row>14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165E274-EDD7-403E-8494-F3326EECF244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165E274-EDD7-403E-8494-F3326EECF24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11</xdr:row>
      <xdr:rowOff>125640</xdr:rowOff>
    </xdr:from>
    <xdr:to>
      <xdr:col>0</xdr:col>
      <xdr:colOff>219240</xdr:colOff>
      <xdr:row>11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222E870-9410-460B-A779-2A7E4C2A07A0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222E870-9410-460B-A779-2A7E4C2A07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289920</xdr:colOff>
      <xdr:row>21</xdr:row>
      <xdr:rowOff>119880</xdr:rowOff>
    </xdr:from>
    <xdr:to>
      <xdr:col>17</xdr:col>
      <xdr:colOff>352920</xdr:colOff>
      <xdr:row>23</xdr:row>
      <xdr:rowOff>37800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5574A85-FB80-44F9-9C74-B86D01BF6A7B}"/>
                </a:ext>
              </a:extLst>
            </xdr14:cNvPr>
            <xdr14:cNvContentPartPr/>
          </xdr14:nvContentPartPr>
          <xdr14:nvPr macro=""/>
          <xdr14:xfrm>
            <a:off x="10653120" y="4691880"/>
            <a:ext cx="63000" cy="329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5574A85-FB80-44F9-9C74-B86D01BF6A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44480" y="4683977"/>
              <a:ext cx="80640" cy="344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14</xdr:row>
      <xdr:rowOff>125640</xdr:rowOff>
    </xdr:from>
    <xdr:to>
      <xdr:col>0</xdr:col>
      <xdr:colOff>219240</xdr:colOff>
      <xdr:row>14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7B7EB88-53D7-4990-AD4B-FD98AEFE94A6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7B7EB88-53D7-4990-AD4B-FD98AEFE94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11</xdr:row>
      <xdr:rowOff>125640</xdr:rowOff>
    </xdr:from>
    <xdr:to>
      <xdr:col>0</xdr:col>
      <xdr:colOff>219240</xdr:colOff>
      <xdr:row>11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E3DF919-8248-42F3-89D3-E10E15023F79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E3DF919-8248-42F3-89D3-E10E15023F7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289920</xdr:colOff>
      <xdr:row>21</xdr:row>
      <xdr:rowOff>119880</xdr:rowOff>
    </xdr:from>
    <xdr:to>
      <xdr:col>17</xdr:col>
      <xdr:colOff>352920</xdr:colOff>
      <xdr:row>23</xdr:row>
      <xdr:rowOff>83520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0CACA4D-5690-4460-A6F1-2AAA357A36E6}"/>
                </a:ext>
              </a:extLst>
            </xdr14:cNvPr>
            <xdr14:cNvContentPartPr/>
          </xdr14:nvContentPartPr>
          <xdr14:nvPr macro=""/>
          <xdr14:xfrm>
            <a:off x="10653120" y="4691880"/>
            <a:ext cx="63000" cy="329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0CACA4D-5690-4460-A6F1-2AAA357A36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44480" y="4684836"/>
              <a:ext cx="80640" cy="343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14</xdr:row>
      <xdr:rowOff>125640</xdr:rowOff>
    </xdr:from>
    <xdr:to>
      <xdr:col>0</xdr:col>
      <xdr:colOff>219240</xdr:colOff>
      <xdr:row>14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7404148-689E-4C10-B324-80501363EF6D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7404148-689E-4C10-B324-80501363EF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11</xdr:row>
      <xdr:rowOff>125640</xdr:rowOff>
    </xdr:from>
    <xdr:to>
      <xdr:col>0</xdr:col>
      <xdr:colOff>219240</xdr:colOff>
      <xdr:row>11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923FC04-A3EE-480D-A9DC-A2C6A828A15C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923FC04-A3EE-480D-A9DC-A2C6A828A15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289920</xdr:colOff>
      <xdr:row>21</xdr:row>
      <xdr:rowOff>119880</xdr:rowOff>
    </xdr:from>
    <xdr:to>
      <xdr:col>17</xdr:col>
      <xdr:colOff>352920</xdr:colOff>
      <xdr:row>23</xdr:row>
      <xdr:rowOff>129240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FB80296-55F7-4BF9-9463-9BA6C66A3D2E}"/>
                </a:ext>
              </a:extLst>
            </xdr14:cNvPr>
            <xdr14:cNvContentPartPr/>
          </xdr14:nvContentPartPr>
          <xdr14:nvPr macro=""/>
          <xdr14:xfrm>
            <a:off x="10653120" y="4691880"/>
            <a:ext cx="63000" cy="329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FB80296-55F7-4BF9-9463-9BA6C66A3D2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44480" y="4685521"/>
              <a:ext cx="80640" cy="341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14</xdr:row>
      <xdr:rowOff>125640</xdr:rowOff>
    </xdr:from>
    <xdr:to>
      <xdr:col>0</xdr:col>
      <xdr:colOff>219240</xdr:colOff>
      <xdr:row>14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A0B5B60-311E-4EB0-A96A-B649BE2F4043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A0B5B60-311E-4EB0-A96A-B649BE2F404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207360</xdr:colOff>
      <xdr:row>11</xdr:row>
      <xdr:rowOff>125640</xdr:rowOff>
    </xdr:from>
    <xdr:to>
      <xdr:col>0</xdr:col>
      <xdr:colOff>219240</xdr:colOff>
      <xdr:row>11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19C2D60-ECA3-4345-8CDA-89C501AAC164}"/>
                </a:ext>
              </a:extLst>
            </xdr14:cNvPr>
            <xdr14:cNvContentPartPr/>
          </xdr14:nvContentPartPr>
          <xdr14:nvPr macro=""/>
          <xdr14:xfrm>
            <a:off x="207360" y="3097440"/>
            <a:ext cx="11880" cy="15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19C2D60-ECA3-4345-8CDA-89C501AAC16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720" y="3088800"/>
              <a:ext cx="29520" cy="3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6T14:18:02.9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6665,'3'0'491,"0"0"-445,-1 1 1,1-1-1,0 1 0,-1-1 0,1 1 1,-1 0-1,1 0 0,0 0 0,-1 0 1,0 1-1,1-1 0,-1 1 1,0-1-1,0 1 0,3 3 0,-1-1-34,-1 0 0,0 1 0,0-1-1,-1 1 1,1-1 0,-1 1 0,0 0-1,1 5 1,12 48 246,-2 0 0,-4 1 0,4 72 0,-5-38-14,35 298 762,-40-352-898,-3-38-183,0 2-152,0 0-19,-1 3 113,1 0-4860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18:09.4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6T14:21:44.2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6665,'3'0'491,"0"0"-445,-1 1 1,1-1-1,0 1 0,-1-1 0,1 1 1,-1 0-1,1 0 0,0 0 0,-1 0 1,0 1-1,1-1 0,-1 1 1,0-1-1,0 1 0,3 3 0,-1-1-34,-1 0 0,0 1 0,0-1-1,-1 1 1,1-1 0,-1 1 0,0 0-1,1 5 1,12 48 246,-2 0 0,-4 1 0,4 72 0,-5-38-14,35 298 762,-40-352-898,-3-38-183,0 2-152,0 0-19,-1 3 113,1 0-4860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21:44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42:35.8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6T14:44:28.8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6665,'3'0'491,"0"0"-445,-1 1 1,1-1-1,0 1 0,-1-1 0,1 1 1,-1 0-1,1 0 0,0 0 0,-1 0 1,0 1-1,1-1 0,-1 1 1,0-1-1,0 1 0,3 3 0,-1-1-34,-1 0 0,0 1 0,0-1-1,-1 1 1,1-1 0,-1 1 0,0 0-1,1 5 1,12 48 246,-2 0 0,-4 1 0,4 72 0,-5-38-14,35 298 762,-40-352-898,-3-38-183,0 2-152,0 0-19,-1 3 113,1 0-4860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44:28.8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44:50.9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6T14:54:52.6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6665,'3'0'491,"0"1"-445,-1-1 1,1 0-1,0 1 0,-1 0 0,1 0 1,-1 0-1,1 0 0,0 0 0,-1 1 1,0-1-1,1 1 0,-1 0 1,0-1-1,0 1 0,3 4 0,-1-1-34,-1 0 0,0-1 0,0 1-1,-1 1 1,1-1 0,-1 0 0,0 1-1,1 6 1,12 53 246,-2 1 0,-4 1 0,4 82 0,-5-42-14,35 338 762,-40-401-898,-3-42-183,0 1-152,0 1-19,-1 2 113,1 1-4860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54:52.6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54:52.6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6T14:59:56.5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6665,'3'0'491,"0"1"-445,-1-1 1,1 1-1,0-1 0,-1 1 0,1 0 1,-1 0-1,1 1 0,0-1 0,-1 1 1,0-1-1,1 1 0,-1 0 1,0 0-1,0 0 0,3 5 0,-1-2-34,-1 0 0,0 1 0,0 0-1,-1-1 1,1 1 0,-1 1 0,0-1-1,1 7 1,12 60 246,-2 2 0,-4 0 0,4 92 0,-5-48-14,35 381 762,-40-451-898,-3-47-183,0 2-152,0 0-19,-1 3 113,1 1-4860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59:56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4:59:56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6T15:05:24.8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6665,'3'0'491,"0"1"-445,-1-1 1,1 1-1,0 0 0,-1-1 0,1 2 1,-1-1-1,1 0 0,0 1 0,-1 0 1,0 0-1,1 0 0,-1 0 1,0 0-1,0 1 0,3 4 0,-1-2-34,-1 1 0,0 1 0,0-1-1,-1 0 1,1 1 0,-1 0 0,0 0-1,1 7 1,12 68 246,-2 0 0,-4 1 0,4 102 0,-5-52-14,35 420 762,-40-498-898,-3-53-183,0 3-152,0-1-19,-1 4 113,1 0-4860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5:05:24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6T15:05:24.8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42 3092 0 0,'-3'-12'1444'0'0,"2"-2"-319"0"0,1-1-789 0 0,19 15-1185 0 0,-7 2-903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zoomScale="110" zoomScaleNormal="110" workbookViewId="0">
      <selection sqref="A1:XFD1048576"/>
    </sheetView>
  </sheetViews>
  <sheetFormatPr defaultRowHeight="18" x14ac:dyDescent="0.35"/>
  <cols>
    <col min="1" max="16384" width="8.88671875" style="1"/>
  </cols>
  <sheetData>
    <row r="1" spans="1:7" x14ac:dyDescent="0.35">
      <c r="A1" s="2" t="s">
        <v>0</v>
      </c>
      <c r="B1" s="2" t="s">
        <v>1</v>
      </c>
      <c r="G1" s="1" t="s">
        <v>2</v>
      </c>
    </row>
    <row r="2" spans="1:7" x14ac:dyDescent="0.35">
      <c r="A2" s="2">
        <v>2</v>
      </c>
      <c r="B2" s="2">
        <v>4</v>
      </c>
      <c r="G2" s="1" t="s">
        <v>3</v>
      </c>
    </row>
    <row r="3" spans="1:7" x14ac:dyDescent="0.35">
      <c r="A3" s="2">
        <v>2</v>
      </c>
      <c r="B3" s="2">
        <v>6</v>
      </c>
      <c r="G3" s="1" t="s">
        <v>4</v>
      </c>
    </row>
    <row r="4" spans="1:7" x14ac:dyDescent="0.35">
      <c r="A4" s="2">
        <v>5</v>
      </c>
      <c r="B4" s="2">
        <v>6</v>
      </c>
      <c r="G4" s="1" t="s">
        <v>5</v>
      </c>
    </row>
    <row r="5" spans="1:7" x14ac:dyDescent="0.35">
      <c r="A5" s="2">
        <v>4</v>
      </c>
      <c r="B5" s="2">
        <v>7</v>
      </c>
      <c r="G5" s="1" t="s">
        <v>6</v>
      </c>
    </row>
    <row r="6" spans="1:7" x14ac:dyDescent="0.35">
      <c r="A6" s="2">
        <v>8</v>
      </c>
      <c r="B6" s="2">
        <v>3</v>
      </c>
    </row>
    <row r="7" spans="1:7" x14ac:dyDescent="0.35">
      <c r="A7" s="2">
        <v>6</v>
      </c>
      <c r="B7" s="2">
        <v>6</v>
      </c>
      <c r="G7" s="1" t="s">
        <v>8</v>
      </c>
    </row>
    <row r="8" spans="1:7" x14ac:dyDescent="0.35">
      <c r="A8" s="2">
        <v>5</v>
      </c>
      <c r="B8" s="2">
        <v>2</v>
      </c>
      <c r="G8" s="1" t="s">
        <v>9</v>
      </c>
    </row>
    <row r="9" spans="1:7" x14ac:dyDescent="0.35">
      <c r="A9" s="2">
        <v>5</v>
      </c>
      <c r="B9" s="2">
        <v>7</v>
      </c>
      <c r="G9" s="1" t="s">
        <v>10</v>
      </c>
    </row>
    <row r="10" spans="1:7" x14ac:dyDescent="0.35">
      <c r="A10" s="2">
        <v>6</v>
      </c>
      <c r="B10" s="2">
        <v>3</v>
      </c>
      <c r="G10" s="1" t="s">
        <v>11</v>
      </c>
    </row>
    <row r="11" spans="1:7" x14ac:dyDescent="0.35">
      <c r="A11" s="2">
        <v>4</v>
      </c>
      <c r="B11" s="2">
        <v>4</v>
      </c>
    </row>
    <row r="15" spans="1:7" x14ac:dyDescent="0.35">
      <c r="A15" s="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83A5-0B22-4920-AF26-019D8E5F9227}">
  <dimension ref="A1:M39"/>
  <sheetViews>
    <sheetView showGridLines="0" workbookViewId="0">
      <selection activeCell="F8" sqref="F8:F18"/>
    </sheetView>
  </sheetViews>
  <sheetFormatPr defaultRowHeight="18" x14ac:dyDescent="0.35"/>
  <cols>
    <col min="1" max="1" width="15.5546875" style="1" customWidth="1"/>
    <col min="2" max="2" width="14.6640625" style="1" customWidth="1"/>
    <col min="3" max="3" width="13.33203125" style="1" customWidth="1"/>
    <col min="4" max="4" width="19.5546875" style="1" customWidth="1"/>
    <col min="5" max="5" width="15.33203125" style="1" customWidth="1"/>
    <col min="6" max="6" width="15.44140625" style="1" customWidth="1"/>
    <col min="7" max="16384" width="8.88671875" style="1"/>
  </cols>
  <sheetData>
    <row r="1" spans="1:12" x14ac:dyDescent="0.35">
      <c r="A1" s="3"/>
      <c r="B1" s="3"/>
    </row>
    <row r="2" spans="1:12" x14ac:dyDescent="0.35">
      <c r="A2" s="3" t="s">
        <v>12</v>
      </c>
      <c r="B2" s="3"/>
    </row>
    <row r="3" spans="1:12" x14ac:dyDescent="0.35">
      <c r="A3" s="3"/>
      <c r="B3" s="3"/>
    </row>
    <row r="4" spans="1:12" x14ac:dyDescent="0.35">
      <c r="A4" s="3" t="s">
        <v>13</v>
      </c>
      <c r="B4" s="3"/>
    </row>
    <row r="5" spans="1:12" x14ac:dyDescent="0.35">
      <c r="A5" s="3" t="s">
        <v>14</v>
      </c>
      <c r="B5" s="3"/>
    </row>
    <row r="6" spans="1:12" x14ac:dyDescent="0.35">
      <c r="A6" s="3" t="s">
        <v>15</v>
      </c>
      <c r="B6" s="3"/>
    </row>
    <row r="7" spans="1:12" x14ac:dyDescent="0.35">
      <c r="A7" s="3"/>
      <c r="B7" s="3"/>
    </row>
    <row r="8" spans="1:12" ht="36" x14ac:dyDescent="0.35">
      <c r="A8" s="2" t="s">
        <v>0</v>
      </c>
      <c r="B8" s="2" t="s">
        <v>1</v>
      </c>
      <c r="C8" s="4" t="s">
        <v>16</v>
      </c>
      <c r="D8" s="4" t="s">
        <v>17</v>
      </c>
      <c r="E8" s="4" t="s">
        <v>18</v>
      </c>
      <c r="F8" s="2" t="s">
        <v>20</v>
      </c>
    </row>
    <row r="9" spans="1:12" x14ac:dyDescent="0.35">
      <c r="A9" s="2">
        <v>2</v>
      </c>
      <c r="B9" s="2">
        <v>4</v>
      </c>
      <c r="C9" s="6">
        <f>SQRT((A9 - 1) ^ 2 + (B9 - 5) ^ 2)</f>
        <v>1.4142135623730951</v>
      </c>
      <c r="D9" s="6">
        <f>SQRT((A9 - 4) ^ 2 + (B9 - 1 ) ^ 2)</f>
        <v>3.6055512754639891</v>
      </c>
      <c r="E9" s="6">
        <f>SQRT((A9 - 8) ^ 2 +(B9 -4 ) ^ 2)</f>
        <v>6</v>
      </c>
      <c r="F9" s="2" t="s">
        <v>21</v>
      </c>
    </row>
    <row r="10" spans="1:12" x14ac:dyDescent="0.35">
      <c r="A10" s="2">
        <v>2</v>
      </c>
      <c r="B10" s="2">
        <v>6</v>
      </c>
      <c r="C10" s="6">
        <f t="shared" ref="C10:C18" si="0">SQRT((A10 - 1) ^ 2 + (B10 - 5) ^ 2)</f>
        <v>1.4142135623730951</v>
      </c>
      <c r="D10" s="6">
        <f t="shared" ref="D10:D18" si="1">SQRT((A10 - 4) ^ 2 + (B10 - 1 ) ^ 2)</f>
        <v>5.3851648071345037</v>
      </c>
      <c r="E10" s="6">
        <f t="shared" ref="E10:E18" si="2">SQRT((A10 - 8) ^ 2 +(B10 -4 ) ^ 2)</f>
        <v>6.324555320336759</v>
      </c>
      <c r="F10" s="2" t="s">
        <v>21</v>
      </c>
      <c r="L10" s="5" t="s">
        <v>19</v>
      </c>
    </row>
    <row r="11" spans="1:12" x14ac:dyDescent="0.35">
      <c r="A11" s="2">
        <v>5</v>
      </c>
      <c r="B11" s="2">
        <v>6</v>
      </c>
      <c r="C11" s="6">
        <f t="shared" si="0"/>
        <v>4.1231056256176606</v>
      </c>
      <c r="D11" s="6">
        <f t="shared" si="1"/>
        <v>5.0990195135927845</v>
      </c>
      <c r="E11" s="6">
        <f t="shared" si="2"/>
        <v>3.6055512754639891</v>
      </c>
      <c r="F11" s="2" t="s">
        <v>23</v>
      </c>
    </row>
    <row r="12" spans="1:12" x14ac:dyDescent="0.35">
      <c r="A12" s="2">
        <v>4</v>
      </c>
      <c r="B12" s="2">
        <v>7</v>
      </c>
      <c r="C12" s="6">
        <f t="shared" si="0"/>
        <v>3.6055512754639891</v>
      </c>
      <c r="D12" s="6">
        <f t="shared" si="1"/>
        <v>6</v>
      </c>
      <c r="E12" s="6">
        <f t="shared" si="2"/>
        <v>5</v>
      </c>
      <c r="F12" s="2" t="s">
        <v>21</v>
      </c>
    </row>
    <row r="13" spans="1:12" x14ac:dyDescent="0.35">
      <c r="A13" s="2">
        <v>8</v>
      </c>
      <c r="B13" s="2">
        <v>3</v>
      </c>
      <c r="C13" s="6">
        <f t="shared" si="0"/>
        <v>7.2801098892805181</v>
      </c>
      <c r="D13" s="6">
        <f t="shared" si="1"/>
        <v>4.4721359549995796</v>
      </c>
      <c r="E13" s="6">
        <f t="shared" si="2"/>
        <v>1</v>
      </c>
      <c r="F13" s="2" t="s">
        <v>23</v>
      </c>
    </row>
    <row r="14" spans="1:12" x14ac:dyDescent="0.35">
      <c r="A14" s="2">
        <v>6</v>
      </c>
      <c r="B14" s="2">
        <v>6</v>
      </c>
      <c r="C14" s="6">
        <f t="shared" si="0"/>
        <v>5.0990195135927845</v>
      </c>
      <c r="D14" s="6">
        <f t="shared" si="1"/>
        <v>5.3851648071345037</v>
      </c>
      <c r="E14" s="6">
        <f t="shared" si="2"/>
        <v>2.8284271247461903</v>
      </c>
      <c r="F14" s="2" t="s">
        <v>23</v>
      </c>
    </row>
    <row r="15" spans="1:12" x14ac:dyDescent="0.35">
      <c r="A15" s="2">
        <v>5</v>
      </c>
      <c r="B15" s="2">
        <v>2</v>
      </c>
      <c r="C15" s="6">
        <f t="shared" si="0"/>
        <v>5</v>
      </c>
      <c r="D15" s="6">
        <f t="shared" si="1"/>
        <v>1.4142135623730951</v>
      </c>
      <c r="E15" s="6">
        <f t="shared" si="2"/>
        <v>3.6055512754639891</v>
      </c>
      <c r="F15" s="2" t="s">
        <v>24</v>
      </c>
    </row>
    <row r="16" spans="1:12" x14ac:dyDescent="0.35">
      <c r="A16" s="2">
        <v>5</v>
      </c>
      <c r="B16" s="2">
        <v>7</v>
      </c>
      <c r="C16" s="6">
        <f t="shared" si="0"/>
        <v>4.4721359549995796</v>
      </c>
      <c r="D16" s="6">
        <f t="shared" si="1"/>
        <v>6.0827625302982193</v>
      </c>
      <c r="E16" s="6">
        <f t="shared" si="2"/>
        <v>4.2426406871192848</v>
      </c>
      <c r="F16" s="2" t="s">
        <v>23</v>
      </c>
    </row>
    <row r="17" spans="1:13" x14ac:dyDescent="0.35">
      <c r="A17" s="2">
        <v>6</v>
      </c>
      <c r="B17" s="2">
        <v>3</v>
      </c>
      <c r="C17" s="6">
        <f t="shared" si="0"/>
        <v>5.3851648071345037</v>
      </c>
      <c r="D17" s="6">
        <f t="shared" si="1"/>
        <v>2.8284271247461903</v>
      </c>
      <c r="E17" s="6">
        <f t="shared" si="2"/>
        <v>2.2360679774997898</v>
      </c>
      <c r="F17" s="2" t="s">
        <v>23</v>
      </c>
    </row>
    <row r="18" spans="1:13" x14ac:dyDescent="0.35">
      <c r="A18" s="2">
        <v>4</v>
      </c>
      <c r="B18" s="2">
        <v>4</v>
      </c>
      <c r="C18" s="6">
        <f t="shared" si="0"/>
        <v>3.1622776601683795</v>
      </c>
      <c r="D18" s="6">
        <f t="shared" si="1"/>
        <v>3</v>
      </c>
      <c r="E18" s="6">
        <f t="shared" si="2"/>
        <v>4</v>
      </c>
      <c r="F18" s="2" t="s">
        <v>24</v>
      </c>
    </row>
    <row r="21" spans="1:13" x14ac:dyDescent="0.35">
      <c r="A21" s="1" t="s">
        <v>25</v>
      </c>
    </row>
    <row r="23" spans="1:13" x14ac:dyDescent="0.35">
      <c r="A23" s="1" t="s">
        <v>26</v>
      </c>
      <c r="D23" s="1" t="s">
        <v>30</v>
      </c>
      <c r="G23" s="1" t="s">
        <v>36</v>
      </c>
      <c r="K23" s="1" t="s">
        <v>39</v>
      </c>
    </row>
    <row r="24" spans="1:13" x14ac:dyDescent="0.35">
      <c r="A24" s="1" t="s">
        <v>27</v>
      </c>
    </row>
    <row r="25" spans="1:13" x14ac:dyDescent="0.35">
      <c r="A25" s="1" t="s">
        <v>28</v>
      </c>
      <c r="D25" s="1" t="s">
        <v>31</v>
      </c>
      <c r="E25" s="1" t="s">
        <v>33</v>
      </c>
      <c r="G25" s="1" t="s">
        <v>37</v>
      </c>
      <c r="K25" s="1" t="s">
        <v>40</v>
      </c>
      <c r="M25" s="1" t="s">
        <v>42</v>
      </c>
    </row>
    <row r="26" spans="1:13" x14ac:dyDescent="0.35">
      <c r="A26" s="1" t="s">
        <v>29</v>
      </c>
      <c r="G26" s="1" t="s">
        <v>38</v>
      </c>
    </row>
    <row r="27" spans="1:13" x14ac:dyDescent="0.35">
      <c r="D27" s="1" t="s">
        <v>32</v>
      </c>
      <c r="E27" s="1" t="s">
        <v>34</v>
      </c>
      <c r="K27" s="1" t="s">
        <v>41</v>
      </c>
      <c r="M27" s="1" t="s">
        <v>43</v>
      </c>
    </row>
    <row r="29" spans="1:13" x14ac:dyDescent="0.35">
      <c r="D29" s="1" t="s">
        <v>35</v>
      </c>
      <c r="K29" s="1" t="s">
        <v>44</v>
      </c>
    </row>
    <row r="33" spans="1:4" x14ac:dyDescent="0.35">
      <c r="A33" s="1" t="s">
        <v>45</v>
      </c>
    </row>
    <row r="35" spans="1:4" x14ac:dyDescent="0.35">
      <c r="A35" s="2">
        <v>5</v>
      </c>
      <c r="B35" s="2">
        <v>6</v>
      </c>
      <c r="D35" s="1" t="s">
        <v>46</v>
      </c>
    </row>
    <row r="36" spans="1:4" x14ac:dyDescent="0.35">
      <c r="A36" s="2">
        <v>8</v>
      </c>
      <c r="B36" s="2">
        <v>3</v>
      </c>
    </row>
    <row r="37" spans="1:4" x14ac:dyDescent="0.35">
      <c r="A37" s="2">
        <v>6</v>
      </c>
      <c r="B37" s="2">
        <v>6</v>
      </c>
    </row>
    <row r="38" spans="1:4" x14ac:dyDescent="0.35">
      <c r="A38" s="2">
        <v>5</v>
      </c>
      <c r="B38" s="2">
        <v>7</v>
      </c>
    </row>
    <row r="39" spans="1:4" x14ac:dyDescent="0.35">
      <c r="A39" s="2">
        <v>6</v>
      </c>
      <c r="B39" s="2">
        <v>3</v>
      </c>
    </row>
  </sheetData>
  <autoFilter ref="A8:F18" xr:uid="{90AF83A5-0B22-4920-AF26-019D8E5F9227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38C-8DB2-47C7-BB15-49985CC66DDF}">
  <dimension ref="A2:Q25"/>
  <sheetViews>
    <sheetView showGridLines="0" workbookViewId="0">
      <selection sqref="A1:XFD1048576"/>
    </sheetView>
  </sheetViews>
  <sheetFormatPr defaultRowHeight="18" x14ac:dyDescent="0.35"/>
  <cols>
    <col min="1" max="1" width="14.88671875" style="1" customWidth="1"/>
    <col min="2" max="2" width="17.5546875" style="1" customWidth="1"/>
    <col min="3" max="3" width="17.109375" style="1" customWidth="1"/>
    <col min="4" max="4" width="19.44140625" style="1" customWidth="1"/>
    <col min="5" max="5" width="17.5546875" style="1" customWidth="1"/>
    <col min="6" max="6" width="17" style="1" customWidth="1"/>
    <col min="7" max="7" width="14.6640625" style="1" customWidth="1"/>
    <col min="8" max="16384" width="8.88671875" style="1"/>
  </cols>
  <sheetData>
    <row r="2" spans="1:17" x14ac:dyDescent="0.35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36" x14ac:dyDescent="0.35">
      <c r="A6" s="2" t="s">
        <v>0</v>
      </c>
      <c r="B6" s="2" t="s">
        <v>1</v>
      </c>
      <c r="C6" s="4" t="s">
        <v>49</v>
      </c>
      <c r="D6" s="4" t="s">
        <v>50</v>
      </c>
      <c r="E6" s="4" t="s">
        <v>51</v>
      </c>
      <c r="F6" s="2" t="s">
        <v>52</v>
      </c>
      <c r="G6" s="2" t="s">
        <v>20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2">
        <v>2</v>
      </c>
      <c r="B7" s="2">
        <v>4</v>
      </c>
      <c r="C7" s="6">
        <f>SQRT((A7 - 2.67) ^ 2 + (B7 - 5.67) ^ 2)</f>
        <v>1.7993887851156569</v>
      </c>
      <c r="D7" s="6">
        <f>SQRT((A7 - 4.5) ^ 2 + (B7 - 3) ^ 2)</f>
        <v>2.6925824035672519</v>
      </c>
      <c r="E7" s="6">
        <f>SQRT((A7 - 6) ^ 2 +(B7 - 5) ^ 2)</f>
        <v>4.1231056256176606</v>
      </c>
      <c r="F7" s="2" t="s">
        <v>21</v>
      </c>
      <c r="G7" s="2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2">
        <v>2</v>
      </c>
      <c r="B8" s="2">
        <v>6</v>
      </c>
      <c r="C8" s="6">
        <f t="shared" ref="C8:C16" si="0">SQRT((A8 - 2.67) ^ 2 + (B8 - 5.67) ^ 2)</f>
        <v>0.74686009399351361</v>
      </c>
      <c r="D8" s="6">
        <f t="shared" ref="D8:D16" si="1">SQRT((A8 - 4.5) ^ 2 + (B8 - 3) ^ 2)</f>
        <v>3.905124837953327</v>
      </c>
      <c r="E8" s="6">
        <f t="shared" ref="E8:E16" si="2">SQRT((A8 - 6) ^ 2 +(B8 - 5) ^ 2)</f>
        <v>4.1231056256176606</v>
      </c>
      <c r="F8" s="2" t="s">
        <v>21</v>
      </c>
      <c r="G8" s="2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2">
        <v>5</v>
      </c>
      <c r="B9" s="2">
        <v>6</v>
      </c>
      <c r="C9" s="6">
        <f t="shared" si="0"/>
        <v>2.3532530675641326</v>
      </c>
      <c r="D9" s="6">
        <f t="shared" si="1"/>
        <v>3.0413812651491097</v>
      </c>
      <c r="E9" s="6">
        <f t="shared" si="2"/>
        <v>1.4142135623730951</v>
      </c>
      <c r="F9" s="2" t="s">
        <v>22</v>
      </c>
      <c r="G9" s="2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2">
        <v>4</v>
      </c>
      <c r="B10" s="2">
        <v>7</v>
      </c>
      <c r="C10" s="6">
        <f t="shared" si="0"/>
        <v>1.8809040379562165</v>
      </c>
      <c r="D10" s="6">
        <f t="shared" si="1"/>
        <v>4.0311288741492746</v>
      </c>
      <c r="E10" s="6">
        <f t="shared" si="2"/>
        <v>2.8284271247461903</v>
      </c>
      <c r="F10" s="2" t="s">
        <v>21</v>
      </c>
      <c r="G10" s="2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2">
        <v>8</v>
      </c>
      <c r="B11" s="2">
        <v>3</v>
      </c>
      <c r="C11" s="6">
        <f t="shared" si="0"/>
        <v>5.9613589054845537</v>
      </c>
      <c r="D11" s="6">
        <f t="shared" si="1"/>
        <v>3.5</v>
      </c>
      <c r="E11" s="6">
        <f t="shared" si="2"/>
        <v>2.8284271247461903</v>
      </c>
      <c r="F11" s="2" t="s">
        <v>22</v>
      </c>
      <c r="G11" s="2" t="s">
        <v>23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2">
        <v>6</v>
      </c>
      <c r="B12" s="2">
        <v>6</v>
      </c>
      <c r="C12" s="6">
        <f t="shared" si="0"/>
        <v>3.3463114021262279</v>
      </c>
      <c r="D12" s="6">
        <f t="shared" si="1"/>
        <v>3.3541019662496847</v>
      </c>
      <c r="E12" s="6">
        <f t="shared" si="2"/>
        <v>1</v>
      </c>
      <c r="F12" s="2" t="s">
        <v>22</v>
      </c>
      <c r="G12" s="2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2">
        <v>5</v>
      </c>
      <c r="B13" s="2">
        <v>2</v>
      </c>
      <c r="C13" s="6">
        <f t="shared" si="0"/>
        <v>4.3471599924548441</v>
      </c>
      <c r="D13" s="6">
        <f t="shared" si="1"/>
        <v>1.1180339887498949</v>
      </c>
      <c r="E13" s="6">
        <f t="shared" si="2"/>
        <v>3.1622776601683795</v>
      </c>
      <c r="F13" s="2" t="s">
        <v>24</v>
      </c>
      <c r="G13" s="2" t="s">
        <v>24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2">
        <v>5</v>
      </c>
      <c r="B14" s="2">
        <v>7</v>
      </c>
      <c r="C14" s="6">
        <f t="shared" si="0"/>
        <v>2.6828715958837837</v>
      </c>
      <c r="D14" s="6">
        <f t="shared" si="1"/>
        <v>4.0311288741492746</v>
      </c>
      <c r="E14" s="6">
        <f t="shared" si="2"/>
        <v>2.2360679774997898</v>
      </c>
      <c r="F14" s="2" t="s">
        <v>22</v>
      </c>
      <c r="G14" s="2" t="s">
        <v>23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5">
      <c r="A15" s="7">
        <v>6</v>
      </c>
      <c r="B15" s="7">
        <v>3</v>
      </c>
      <c r="C15" s="8">
        <f t="shared" si="0"/>
        <v>4.2682314838818201</v>
      </c>
      <c r="D15" s="8">
        <f t="shared" si="1"/>
        <v>1.5</v>
      </c>
      <c r="E15" s="8">
        <f t="shared" si="2"/>
        <v>2</v>
      </c>
      <c r="F15" s="7" t="s">
        <v>24</v>
      </c>
      <c r="G15" s="7" t="s">
        <v>23</v>
      </c>
      <c r="H15" s="3"/>
      <c r="I15" s="3" t="s">
        <v>53</v>
      </c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2">
        <v>4</v>
      </c>
      <c r="B16" s="2">
        <v>4</v>
      </c>
      <c r="C16" s="6">
        <f t="shared" si="0"/>
        <v>2.1349004660639332</v>
      </c>
      <c r="D16" s="6">
        <f t="shared" si="1"/>
        <v>1.1180339887498949</v>
      </c>
      <c r="E16" s="6">
        <f t="shared" si="2"/>
        <v>2.2360679774997898</v>
      </c>
      <c r="F16" s="2" t="s">
        <v>24</v>
      </c>
      <c r="G16" s="2" t="s">
        <v>24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20" spans="1:17" x14ac:dyDescent="0.35">
      <c r="A20" s="1" t="s">
        <v>54</v>
      </c>
    </row>
    <row r="21" spans="1:17" x14ac:dyDescent="0.35">
      <c r="A21" s="1" t="s">
        <v>55</v>
      </c>
    </row>
    <row r="23" spans="1:17" x14ac:dyDescent="0.35">
      <c r="A23" s="1" t="s">
        <v>56</v>
      </c>
    </row>
    <row r="24" spans="1:17" x14ac:dyDescent="0.35">
      <c r="A24" s="1" t="s">
        <v>57</v>
      </c>
    </row>
    <row r="25" spans="1:17" x14ac:dyDescent="0.35">
      <c r="A25" s="1" t="s">
        <v>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6F57-F524-4ECA-AEF8-9CF023A4DA43}">
  <dimension ref="A2:Q25"/>
  <sheetViews>
    <sheetView workbookViewId="0">
      <selection sqref="A1:XFD1048576"/>
    </sheetView>
  </sheetViews>
  <sheetFormatPr defaultRowHeight="18" x14ac:dyDescent="0.35"/>
  <cols>
    <col min="1" max="1" width="14.88671875" style="1" customWidth="1"/>
    <col min="2" max="2" width="17.5546875" style="1" customWidth="1"/>
    <col min="3" max="3" width="17.109375" style="1" customWidth="1"/>
    <col min="4" max="4" width="19.44140625" style="1" customWidth="1"/>
    <col min="5" max="6" width="17.5546875" style="1" customWidth="1"/>
    <col min="7" max="7" width="17" style="1" customWidth="1"/>
    <col min="8" max="16384" width="8.88671875" style="1"/>
  </cols>
  <sheetData>
    <row r="2" spans="1:17" x14ac:dyDescent="0.35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60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36" x14ac:dyDescent="0.35">
      <c r="A6" s="2" t="s">
        <v>0</v>
      </c>
      <c r="B6" s="2" t="s">
        <v>1</v>
      </c>
      <c r="C6" s="4" t="s">
        <v>49</v>
      </c>
      <c r="D6" s="4" t="s">
        <v>61</v>
      </c>
      <c r="E6" s="4" t="s">
        <v>62</v>
      </c>
      <c r="F6" s="4" t="s">
        <v>64</v>
      </c>
      <c r="G6" s="2" t="s">
        <v>63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2">
        <v>2</v>
      </c>
      <c r="B7" s="2">
        <v>4</v>
      </c>
      <c r="C7" s="6">
        <f>SQRT((A7 - 2.67) ^ 2 + (B7 - 5.67) ^ 2)</f>
        <v>1.7993887851156569</v>
      </c>
      <c r="D7" s="6">
        <f>SQRT((A7 - 5) ^ 2 + (B7 - 3) ^ 2)</f>
        <v>3.1622776601683795</v>
      </c>
      <c r="E7" s="6">
        <f>SQRT((A7 - 6) ^ 2 +(B7 - 5.5) ^ 2)</f>
        <v>4.2720018726587652</v>
      </c>
      <c r="F7" s="6" t="s">
        <v>21</v>
      </c>
      <c r="G7" s="2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2">
        <v>2</v>
      </c>
      <c r="B8" s="2">
        <v>6</v>
      </c>
      <c r="C8" s="6">
        <f t="shared" ref="C8:C16" si="0">SQRT((A8 - 2.67) ^ 2 + (B8 - 5.67) ^ 2)</f>
        <v>0.74686009399351361</v>
      </c>
      <c r="D8" s="6">
        <f t="shared" ref="D8:D16" si="1">SQRT((A8 - 5) ^ 2 + (B8 - 3) ^ 2)</f>
        <v>4.2426406871192848</v>
      </c>
      <c r="E8" s="6">
        <f t="shared" ref="E8:E16" si="2">SQRT((A8 - 6) ^ 2 +(B8 - 5.5) ^ 2)</f>
        <v>4.0311288741492746</v>
      </c>
      <c r="F8" s="6" t="s">
        <v>21</v>
      </c>
      <c r="G8" s="2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2">
        <v>5</v>
      </c>
      <c r="B9" s="2">
        <v>6</v>
      </c>
      <c r="C9" s="6">
        <f t="shared" si="0"/>
        <v>2.3532530675641326</v>
      </c>
      <c r="D9" s="6">
        <f t="shared" si="1"/>
        <v>3</v>
      </c>
      <c r="E9" s="6">
        <f t="shared" si="2"/>
        <v>1.1180339887498949</v>
      </c>
      <c r="F9" s="6" t="s">
        <v>22</v>
      </c>
      <c r="G9" s="2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2">
        <v>4</v>
      </c>
      <c r="B10" s="2">
        <v>7</v>
      </c>
      <c r="C10" s="6">
        <f t="shared" si="0"/>
        <v>1.8809040379562165</v>
      </c>
      <c r="D10" s="6">
        <f t="shared" si="1"/>
        <v>4.1231056256176606</v>
      </c>
      <c r="E10" s="6">
        <f t="shared" si="2"/>
        <v>2.5</v>
      </c>
      <c r="F10" s="6" t="s">
        <v>21</v>
      </c>
      <c r="G10" s="2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7">
        <v>8</v>
      </c>
      <c r="B11" s="7">
        <v>3</v>
      </c>
      <c r="C11" s="8">
        <f t="shared" si="0"/>
        <v>5.9613589054845537</v>
      </c>
      <c r="D11" s="8">
        <f t="shared" si="1"/>
        <v>3</v>
      </c>
      <c r="E11" s="8">
        <f t="shared" si="2"/>
        <v>3.2015621187164243</v>
      </c>
      <c r="F11" s="8" t="s">
        <v>24</v>
      </c>
      <c r="G11" s="7" t="s">
        <v>22</v>
      </c>
      <c r="H11" s="3"/>
      <c r="I11" s="3" t="s">
        <v>53</v>
      </c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2">
        <v>6</v>
      </c>
      <c r="B12" s="2">
        <v>6</v>
      </c>
      <c r="C12" s="6">
        <f t="shared" si="0"/>
        <v>3.3463114021262279</v>
      </c>
      <c r="D12" s="6">
        <f t="shared" si="1"/>
        <v>3.1622776601683795</v>
      </c>
      <c r="E12" s="6">
        <f t="shared" si="2"/>
        <v>0.5</v>
      </c>
      <c r="F12" s="6" t="s">
        <v>22</v>
      </c>
      <c r="G12" s="2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2">
        <v>5</v>
      </c>
      <c r="B13" s="2">
        <v>2</v>
      </c>
      <c r="C13" s="6">
        <f t="shared" si="0"/>
        <v>4.3471599924548441</v>
      </c>
      <c r="D13" s="6">
        <f t="shared" si="1"/>
        <v>1</v>
      </c>
      <c r="E13" s="6">
        <f t="shared" si="2"/>
        <v>3.640054944640259</v>
      </c>
      <c r="F13" s="6" t="s">
        <v>24</v>
      </c>
      <c r="G13" s="2" t="s">
        <v>24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2">
        <v>5</v>
      </c>
      <c r="B14" s="2">
        <v>7</v>
      </c>
      <c r="C14" s="6">
        <f t="shared" si="0"/>
        <v>2.6828715958837837</v>
      </c>
      <c r="D14" s="6">
        <f t="shared" si="1"/>
        <v>4</v>
      </c>
      <c r="E14" s="6">
        <f t="shared" si="2"/>
        <v>1.8027756377319946</v>
      </c>
      <c r="F14" s="6" t="s">
        <v>22</v>
      </c>
      <c r="G14" s="2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12" customFormat="1" x14ac:dyDescent="0.35">
      <c r="A15" s="9">
        <v>6</v>
      </c>
      <c r="B15" s="9">
        <v>3</v>
      </c>
      <c r="C15" s="10">
        <f t="shared" si="0"/>
        <v>4.2682314838818201</v>
      </c>
      <c r="D15" s="6">
        <f t="shared" si="1"/>
        <v>1</v>
      </c>
      <c r="E15" s="6">
        <f t="shared" si="2"/>
        <v>2.5</v>
      </c>
      <c r="F15" s="6" t="s">
        <v>24</v>
      </c>
      <c r="G15" s="9" t="s">
        <v>24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35">
      <c r="A16" s="2">
        <v>4</v>
      </c>
      <c r="B16" s="2">
        <v>4</v>
      </c>
      <c r="C16" s="6">
        <f t="shared" si="0"/>
        <v>2.1349004660639332</v>
      </c>
      <c r="D16" s="6">
        <f t="shared" si="1"/>
        <v>1.4142135623730951</v>
      </c>
      <c r="E16" s="6">
        <f t="shared" si="2"/>
        <v>2.5</v>
      </c>
      <c r="F16" s="6" t="s">
        <v>24</v>
      </c>
      <c r="G16" s="2" t="s">
        <v>24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20" spans="1:17" x14ac:dyDescent="0.35">
      <c r="A20" s="1" t="s">
        <v>54</v>
      </c>
    </row>
    <row r="21" spans="1:17" x14ac:dyDescent="0.35">
      <c r="A21" s="1" t="s">
        <v>55</v>
      </c>
    </row>
    <row r="23" spans="1:17" x14ac:dyDescent="0.35">
      <c r="A23" s="1" t="s">
        <v>56</v>
      </c>
    </row>
    <row r="24" spans="1:17" x14ac:dyDescent="0.35">
      <c r="A24" s="1" t="s">
        <v>65</v>
      </c>
    </row>
    <row r="25" spans="1:17" x14ac:dyDescent="0.35">
      <c r="A25" s="1" t="s">
        <v>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6121-30A3-4144-A201-0AD549FEBDD0}">
  <dimension ref="A2:Q25"/>
  <sheetViews>
    <sheetView workbookViewId="0">
      <selection activeCell="F7" sqref="F7:F17"/>
    </sheetView>
  </sheetViews>
  <sheetFormatPr defaultRowHeight="18" x14ac:dyDescent="0.35"/>
  <cols>
    <col min="1" max="1" width="14.88671875" style="1" customWidth="1"/>
    <col min="2" max="2" width="17.5546875" style="1" customWidth="1"/>
    <col min="3" max="3" width="17.109375" style="1" customWidth="1"/>
    <col min="4" max="4" width="19.44140625" style="1" customWidth="1"/>
    <col min="5" max="7" width="17.5546875" style="1" customWidth="1"/>
    <col min="8" max="16384" width="8.88671875" style="1"/>
  </cols>
  <sheetData>
    <row r="2" spans="1:17" x14ac:dyDescent="0.35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68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54" x14ac:dyDescent="0.35">
      <c r="A6" s="2" t="s">
        <v>0</v>
      </c>
      <c r="B6" s="2" t="s">
        <v>1</v>
      </c>
      <c r="C6" s="4" t="s">
        <v>49</v>
      </c>
      <c r="D6" s="4" t="s">
        <v>69</v>
      </c>
      <c r="E6" s="4" t="s">
        <v>70</v>
      </c>
      <c r="F6" s="4" t="s">
        <v>72</v>
      </c>
      <c r="G6" s="4" t="s">
        <v>71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2">
        <v>2</v>
      </c>
      <c r="B7" s="2">
        <v>4</v>
      </c>
      <c r="C7" s="6">
        <f>SQRT((A7 - 2.67) ^ 2 + (B7 - 5.67) ^ 2)</f>
        <v>1.7993887851156569</v>
      </c>
      <c r="D7" s="6">
        <f>SQRT((A7 - 5.75) ^ 2 + (B7 - 3) ^ 2)</f>
        <v>3.8810436740650061</v>
      </c>
      <c r="E7" s="6">
        <f>SQRT((A7 - 5.33) ^ 2 + (B7 - 6.33) ^ 2)</f>
        <v>4.0642096402621757</v>
      </c>
      <c r="F7" s="6" t="s">
        <v>21</v>
      </c>
      <c r="G7" s="6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2">
        <v>2</v>
      </c>
      <c r="B8" s="2">
        <v>6</v>
      </c>
      <c r="C8" s="6">
        <f t="shared" ref="C8:C16" si="0">SQRT((A8 - 2.67) ^ 2 + (B8 - 5.67) ^ 2)</f>
        <v>0.74686009399351361</v>
      </c>
      <c r="D8" s="6">
        <f t="shared" ref="D8:D16" si="1">SQRT((A8 - 5.75) ^ 2 + (B8 - 3) ^ 2)</f>
        <v>4.8023431780746364</v>
      </c>
      <c r="E8" s="6">
        <f t="shared" ref="E8:E16" si="2">SQRT((A8 - 5.33) ^ 2 + (B8 - 6.33) ^ 2)</f>
        <v>3.3463114021262279</v>
      </c>
      <c r="F8" s="6" t="s">
        <v>21</v>
      </c>
      <c r="G8" s="6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2">
        <v>5</v>
      </c>
      <c r="B9" s="2">
        <v>6</v>
      </c>
      <c r="C9" s="6">
        <f t="shared" si="0"/>
        <v>2.3532530675641326</v>
      </c>
      <c r="D9" s="6">
        <f t="shared" si="1"/>
        <v>3.0923292192132452</v>
      </c>
      <c r="E9" s="6">
        <f t="shared" si="2"/>
        <v>0.46669047558312149</v>
      </c>
      <c r="F9" s="6" t="s">
        <v>22</v>
      </c>
      <c r="G9" s="6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7">
        <v>4</v>
      </c>
      <c r="B10" s="7">
        <v>7</v>
      </c>
      <c r="C10" s="8">
        <f t="shared" si="0"/>
        <v>1.8809040379562165</v>
      </c>
      <c r="D10" s="8">
        <f t="shared" si="1"/>
        <v>4.3660622991432447</v>
      </c>
      <c r="E10" s="8">
        <f t="shared" si="2"/>
        <v>1.4892279879185726</v>
      </c>
      <c r="F10" s="8" t="s">
        <v>22</v>
      </c>
      <c r="G10" s="8" t="s">
        <v>21</v>
      </c>
      <c r="H10" s="3"/>
      <c r="I10" s="3" t="s">
        <v>73</v>
      </c>
      <c r="J10" s="3"/>
      <c r="K10" s="3"/>
      <c r="L10" s="3"/>
      <c r="M10" s="3"/>
      <c r="N10" s="3"/>
      <c r="O10" s="3"/>
      <c r="P10" s="3"/>
      <c r="Q10" s="3"/>
    </row>
    <row r="11" spans="1:17" s="12" customFormat="1" x14ac:dyDescent="0.35">
      <c r="A11" s="9">
        <v>8</v>
      </c>
      <c r="B11" s="9">
        <v>3</v>
      </c>
      <c r="C11" s="10">
        <f t="shared" si="0"/>
        <v>5.9613589054845537</v>
      </c>
      <c r="D11" s="10">
        <f t="shared" si="1"/>
        <v>2.25</v>
      </c>
      <c r="E11" s="6">
        <f t="shared" si="2"/>
        <v>4.2682314838818201</v>
      </c>
      <c r="F11" s="10" t="s">
        <v>24</v>
      </c>
      <c r="G11" s="10" t="s">
        <v>24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35">
      <c r="A12" s="2">
        <v>6</v>
      </c>
      <c r="B12" s="2">
        <v>6</v>
      </c>
      <c r="C12" s="6">
        <f t="shared" si="0"/>
        <v>3.3463114021262279</v>
      </c>
      <c r="D12" s="6">
        <f t="shared" si="1"/>
        <v>3.0103986446980739</v>
      </c>
      <c r="E12" s="6">
        <f t="shared" si="2"/>
        <v>0.74686009399351361</v>
      </c>
      <c r="F12" s="6" t="s">
        <v>22</v>
      </c>
      <c r="G12" s="6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2">
        <v>5</v>
      </c>
      <c r="B13" s="2">
        <v>2</v>
      </c>
      <c r="C13" s="6">
        <f t="shared" si="0"/>
        <v>4.3471599924548441</v>
      </c>
      <c r="D13" s="6">
        <f t="shared" si="1"/>
        <v>1.25</v>
      </c>
      <c r="E13" s="6">
        <f t="shared" si="2"/>
        <v>4.342556850520209</v>
      </c>
      <c r="F13" s="6" t="s">
        <v>24</v>
      </c>
      <c r="G13" s="6" t="s">
        <v>24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2">
        <v>5</v>
      </c>
      <c r="B14" s="2">
        <v>7</v>
      </c>
      <c r="C14" s="6">
        <f t="shared" si="0"/>
        <v>2.6828715958837837</v>
      </c>
      <c r="D14" s="6">
        <f t="shared" si="1"/>
        <v>4.0697051490249265</v>
      </c>
      <c r="E14" s="6">
        <f t="shared" si="2"/>
        <v>0.74686009399351361</v>
      </c>
      <c r="F14" s="6" t="s">
        <v>22</v>
      </c>
      <c r="G14" s="6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12" customFormat="1" x14ac:dyDescent="0.35">
      <c r="A15" s="9">
        <v>6</v>
      </c>
      <c r="B15" s="9">
        <v>3</v>
      </c>
      <c r="C15" s="10">
        <f t="shared" si="0"/>
        <v>4.2682314838818201</v>
      </c>
      <c r="D15" s="6">
        <f t="shared" si="1"/>
        <v>0.25</v>
      </c>
      <c r="E15" s="6">
        <f t="shared" si="2"/>
        <v>3.3967337252130907</v>
      </c>
      <c r="F15" s="6" t="s">
        <v>24</v>
      </c>
      <c r="G15" s="6" t="s">
        <v>24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35">
      <c r="A16" s="2">
        <v>4</v>
      </c>
      <c r="B16" s="2">
        <v>4</v>
      </c>
      <c r="C16" s="6">
        <f t="shared" si="0"/>
        <v>2.1349004660639332</v>
      </c>
      <c r="D16" s="6">
        <f t="shared" si="1"/>
        <v>2.0155644370746373</v>
      </c>
      <c r="E16" s="6">
        <f t="shared" si="2"/>
        <v>2.6828715958837837</v>
      </c>
      <c r="F16" s="6" t="s">
        <v>24</v>
      </c>
      <c r="G16" s="6" t="s">
        <v>24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20" spans="1:17" x14ac:dyDescent="0.35">
      <c r="A20" s="1" t="s">
        <v>54</v>
      </c>
    </row>
    <row r="21" spans="1:17" x14ac:dyDescent="0.35">
      <c r="A21" s="1" t="s">
        <v>55</v>
      </c>
    </row>
    <row r="23" spans="1:17" x14ac:dyDescent="0.35">
      <c r="A23" s="1" t="s">
        <v>74</v>
      </c>
    </row>
    <row r="24" spans="1:17" x14ac:dyDescent="0.35">
      <c r="A24" s="1" t="s">
        <v>65</v>
      </c>
    </row>
    <row r="25" spans="1:17" x14ac:dyDescent="0.35">
      <c r="A25" s="1" t="s">
        <v>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564D-9E01-4ECA-9780-DAC9D4254D6B}">
  <dimension ref="A2:Q25"/>
  <sheetViews>
    <sheetView tabSelected="1" topLeftCell="A6" workbookViewId="0">
      <selection activeCell="F7" sqref="F7:F16"/>
    </sheetView>
  </sheetViews>
  <sheetFormatPr defaultRowHeight="18" x14ac:dyDescent="0.35"/>
  <cols>
    <col min="1" max="1" width="14.88671875" style="1" customWidth="1"/>
    <col min="2" max="2" width="17.5546875" style="1" customWidth="1"/>
    <col min="3" max="3" width="17.109375" style="1" customWidth="1"/>
    <col min="4" max="4" width="19.44140625" style="1" customWidth="1"/>
    <col min="5" max="7" width="17.5546875" style="1" customWidth="1"/>
    <col min="8" max="16384" width="8.88671875" style="1"/>
  </cols>
  <sheetData>
    <row r="2" spans="1:17" x14ac:dyDescent="0.35">
      <c r="A2" s="3" t="s">
        <v>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54" x14ac:dyDescent="0.35">
      <c r="A6" s="2" t="s">
        <v>0</v>
      </c>
      <c r="B6" s="2" t="s">
        <v>1</v>
      </c>
      <c r="C6" s="4" t="s">
        <v>78</v>
      </c>
      <c r="D6" s="4" t="s">
        <v>69</v>
      </c>
      <c r="E6" s="4" t="s">
        <v>79</v>
      </c>
      <c r="F6" s="4" t="s">
        <v>72</v>
      </c>
      <c r="G6" s="4" t="s">
        <v>80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2">
        <v>2</v>
      </c>
      <c r="B7" s="2">
        <v>4</v>
      </c>
      <c r="C7" s="6">
        <f>SQRT((A7 - 2) ^ 2 + (B7 - 5) ^ 2)</f>
        <v>1</v>
      </c>
      <c r="D7" s="6">
        <f>SQRT((A7 - 5.75) ^ 2 + (B7 - 3) ^ 2)</f>
        <v>3.8810436740650061</v>
      </c>
      <c r="E7" s="6">
        <f>SQRT((A7 - 5) ^ 2 + (B7 - 6.5) ^ 2)</f>
        <v>3.905124837953327</v>
      </c>
      <c r="F7" s="6" t="s">
        <v>21</v>
      </c>
      <c r="G7" s="6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2">
        <v>2</v>
      </c>
      <c r="B8" s="2">
        <v>6</v>
      </c>
      <c r="C8" s="6">
        <f t="shared" ref="C8:C16" si="0">SQRT((A8 - 2) ^ 2 + (B8 - 5) ^ 2)</f>
        <v>1</v>
      </c>
      <c r="D8" s="6">
        <f t="shared" ref="D8:D16" si="1">SQRT((A8 - 5.75) ^ 2 + (B8 - 3) ^ 2)</f>
        <v>4.8023431780746364</v>
      </c>
      <c r="E8" s="6">
        <f t="shared" ref="E8:E15" si="2">SQRT((A8 - 5) ^ 2 + (B8 - 6.5) ^ 2)</f>
        <v>3.0413812651491097</v>
      </c>
      <c r="F8" s="6" t="s">
        <v>21</v>
      </c>
      <c r="G8" s="6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2">
        <v>5</v>
      </c>
      <c r="B9" s="2">
        <v>6</v>
      </c>
      <c r="C9" s="6">
        <f t="shared" si="0"/>
        <v>3.1622776601683795</v>
      </c>
      <c r="D9" s="6">
        <f t="shared" si="1"/>
        <v>3.0923292192132452</v>
      </c>
      <c r="E9" s="6">
        <f t="shared" si="2"/>
        <v>0.5</v>
      </c>
      <c r="F9" s="6" t="s">
        <v>22</v>
      </c>
      <c r="G9" s="6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9">
        <v>4</v>
      </c>
      <c r="B10" s="9">
        <v>7</v>
      </c>
      <c r="C10" s="10">
        <f t="shared" si="0"/>
        <v>2.8284271247461903</v>
      </c>
      <c r="D10" s="10">
        <f t="shared" si="1"/>
        <v>4.3660622991432447</v>
      </c>
      <c r="E10" s="6">
        <f t="shared" si="2"/>
        <v>1.1180339887498949</v>
      </c>
      <c r="F10" s="10" t="s">
        <v>22</v>
      </c>
      <c r="G10" s="10" t="s">
        <v>22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s="12" customFormat="1" x14ac:dyDescent="0.35">
      <c r="A11" s="9">
        <v>8</v>
      </c>
      <c r="B11" s="9">
        <v>3</v>
      </c>
      <c r="C11" s="6">
        <f t="shared" si="0"/>
        <v>6.324555320336759</v>
      </c>
      <c r="D11" s="10">
        <f t="shared" si="1"/>
        <v>2.25</v>
      </c>
      <c r="E11" s="6">
        <f t="shared" si="2"/>
        <v>4.6097722286464435</v>
      </c>
      <c r="F11" s="10" t="s">
        <v>24</v>
      </c>
      <c r="G11" s="10" t="s">
        <v>24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35">
      <c r="A12" s="2">
        <v>6</v>
      </c>
      <c r="B12" s="2">
        <v>6</v>
      </c>
      <c r="C12" s="6">
        <f t="shared" si="0"/>
        <v>4.1231056256176606</v>
      </c>
      <c r="D12" s="6">
        <f t="shared" si="1"/>
        <v>3.0103986446980739</v>
      </c>
      <c r="E12" s="6">
        <f t="shared" si="2"/>
        <v>1.1180339887498949</v>
      </c>
      <c r="F12" s="6" t="s">
        <v>22</v>
      </c>
      <c r="G12" s="6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2">
        <v>5</v>
      </c>
      <c r="B13" s="2">
        <v>2</v>
      </c>
      <c r="C13" s="6">
        <f t="shared" si="0"/>
        <v>4.2426406871192848</v>
      </c>
      <c r="D13" s="6">
        <f t="shared" si="1"/>
        <v>1.25</v>
      </c>
      <c r="E13" s="6">
        <f t="shared" si="2"/>
        <v>4.5</v>
      </c>
      <c r="F13" s="6" t="s">
        <v>24</v>
      </c>
      <c r="G13" s="6" t="s">
        <v>24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2">
        <v>5</v>
      </c>
      <c r="B14" s="2">
        <v>7</v>
      </c>
      <c r="C14" s="6">
        <f t="shared" si="0"/>
        <v>3.6055512754639891</v>
      </c>
      <c r="D14" s="6">
        <f t="shared" si="1"/>
        <v>4.0697051490249265</v>
      </c>
      <c r="E14" s="6">
        <f t="shared" si="2"/>
        <v>0.5</v>
      </c>
      <c r="F14" s="6" t="s">
        <v>22</v>
      </c>
      <c r="G14" s="6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12" customFormat="1" x14ac:dyDescent="0.35">
      <c r="A15" s="9">
        <v>6</v>
      </c>
      <c r="B15" s="9">
        <v>3</v>
      </c>
      <c r="C15" s="6">
        <f t="shared" si="0"/>
        <v>4.4721359549995796</v>
      </c>
      <c r="D15" s="6">
        <f t="shared" si="1"/>
        <v>0.25</v>
      </c>
      <c r="E15" s="6">
        <f t="shared" si="2"/>
        <v>3.640054944640259</v>
      </c>
      <c r="F15" s="6" t="s">
        <v>24</v>
      </c>
      <c r="G15" s="6" t="s">
        <v>24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35">
      <c r="A16" s="2">
        <v>4</v>
      </c>
      <c r="B16" s="2">
        <v>4</v>
      </c>
      <c r="C16" s="6">
        <f t="shared" si="0"/>
        <v>2.2360679774997898</v>
      </c>
      <c r="D16" s="6">
        <f t="shared" si="1"/>
        <v>2.0155644370746373</v>
      </c>
      <c r="E16" s="6">
        <f>SQRT((A16 - 5) ^ 2 + (B16 - 6.5) ^ 2)</f>
        <v>2.6925824035672519</v>
      </c>
      <c r="F16" s="6" t="s">
        <v>24</v>
      </c>
      <c r="G16" s="6" t="s">
        <v>24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9" spans="1:17" x14ac:dyDescent="0.35">
      <c r="A19" s="1" t="s">
        <v>81</v>
      </c>
    </row>
    <row r="21" spans="1:17" x14ac:dyDescent="0.35">
      <c r="A21" s="1" t="s">
        <v>82</v>
      </c>
    </row>
    <row r="23" spans="1:17" x14ac:dyDescent="0.35">
      <c r="A23" s="1" t="s">
        <v>83</v>
      </c>
    </row>
    <row r="24" spans="1:17" x14ac:dyDescent="0.35">
      <c r="A24" s="1" t="s">
        <v>84</v>
      </c>
    </row>
    <row r="25" spans="1:17" x14ac:dyDescent="0.35">
      <c r="A25" s="1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Iteration 1</vt:lpstr>
      <vt:lpstr>Iteration 2</vt:lpstr>
      <vt:lpstr>Iteration 3</vt:lpstr>
      <vt:lpstr>Iteration 4</vt:lpstr>
      <vt:lpstr>Iteration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 Divanji</cp:lastModifiedBy>
  <dcterms:created xsi:type="dcterms:W3CDTF">2015-06-05T18:17:20Z</dcterms:created>
  <dcterms:modified xsi:type="dcterms:W3CDTF">2023-08-16T15:15:54Z</dcterms:modified>
</cp:coreProperties>
</file>