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4" i="2"/>
  <c r="O14"/>
  <c r="P14"/>
  <c r="M14"/>
  <c r="N13"/>
  <c r="O13"/>
  <c r="P13"/>
  <c r="M13"/>
  <c r="N12"/>
  <c r="O12"/>
  <c r="P12"/>
  <c r="M12"/>
  <c r="N11"/>
  <c r="O11"/>
  <c r="P11"/>
  <c r="M11"/>
  <c r="N10"/>
  <c r="O10"/>
  <c r="P10"/>
  <c r="M10"/>
  <c r="G11"/>
  <c r="M9" i="1"/>
  <c r="N9"/>
  <c r="O9"/>
  <c r="L9"/>
  <c r="N9" i="2"/>
  <c r="O9"/>
  <c r="P9"/>
  <c r="M9"/>
  <c r="N5"/>
  <c r="O5"/>
  <c r="P5"/>
  <c r="N6"/>
  <c r="O6"/>
  <c r="P6"/>
  <c r="N7"/>
  <c r="O7"/>
  <c r="P7"/>
  <c r="N8"/>
  <c r="O8"/>
  <c r="P8"/>
  <c r="M5"/>
  <c r="M6"/>
  <c r="M7"/>
  <c r="M8"/>
  <c r="N4"/>
  <c r="O4"/>
  <c r="P4"/>
  <c r="M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J4"/>
  <c r="I4"/>
  <c r="H4"/>
  <c r="G5"/>
  <c r="G6"/>
  <c r="G7"/>
  <c r="G8"/>
  <c r="G9"/>
  <c r="G10"/>
  <c r="G12"/>
  <c r="G13"/>
  <c r="G14"/>
  <c r="G15"/>
  <c r="G16"/>
  <c r="G17"/>
  <c r="G18"/>
  <c r="G19"/>
  <c r="G20"/>
  <c r="G21"/>
  <c r="G22"/>
  <c r="G23"/>
  <c r="G24"/>
  <c r="G4"/>
  <c r="M14" i="1"/>
  <c r="N14"/>
  <c r="O14"/>
  <c r="L14"/>
  <c r="M13"/>
  <c r="N13"/>
  <c r="O13"/>
  <c r="L13"/>
  <c r="M12"/>
  <c r="N12"/>
  <c r="O12"/>
  <c r="L12"/>
  <c r="M11"/>
  <c r="N11"/>
  <c r="O11"/>
  <c r="L11"/>
  <c r="M10"/>
  <c r="N10"/>
  <c r="O10"/>
  <c r="L10"/>
  <c r="L5"/>
  <c r="M5"/>
  <c r="N5"/>
  <c r="O5"/>
  <c r="L6"/>
  <c r="M6"/>
  <c r="N6"/>
  <c r="O6"/>
  <c r="L7"/>
  <c r="M7"/>
  <c r="N7"/>
  <c r="O7"/>
  <c r="L8"/>
  <c r="M8"/>
  <c r="N8"/>
  <c r="O8"/>
  <c r="M4"/>
  <c r="N4"/>
  <c r="O4"/>
  <c r="L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4"/>
</calcChain>
</file>

<file path=xl/sharedStrings.xml><?xml version="1.0" encoding="utf-8"?>
<sst xmlns="http://schemas.openxmlformats.org/spreadsheetml/2006/main" count="14" uniqueCount="8">
  <si>
    <t>frac</t>
  </si>
  <si>
    <t>Phenol</t>
  </si>
  <si>
    <t>Sugars</t>
  </si>
  <si>
    <t>Carbonyls</t>
  </si>
  <si>
    <t>Furans</t>
  </si>
  <si>
    <t>Trapped gases</t>
  </si>
  <si>
    <t>Alcohols</t>
  </si>
  <si>
    <t>combustion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</si>
</sst>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opLeftCell="A2" workbookViewId="0">
      <selection activeCell="L4" sqref="L4:O14"/>
    </sheetView>
  </sheetViews>
  <sheetFormatPr defaultRowHeight="15"/>
  <cols>
    <col min="11" max="11" width="13.7109375" customWidth="1"/>
  </cols>
  <sheetData>
    <row r="1" spans="1:15">
      <c r="A1">
        <v>21</v>
      </c>
      <c r="B1" t="s">
        <v>7</v>
      </c>
      <c r="F1" t="s">
        <v>0</v>
      </c>
    </row>
    <row r="2" spans="1:15">
      <c r="A2">
        <v>600</v>
      </c>
      <c r="B2">
        <v>700</v>
      </c>
      <c r="C2">
        <v>800</v>
      </c>
      <c r="D2">
        <v>900</v>
      </c>
      <c r="F2">
        <v>600</v>
      </c>
      <c r="G2">
        <v>700</v>
      </c>
      <c r="H2">
        <v>800</v>
      </c>
      <c r="I2">
        <v>900</v>
      </c>
    </row>
    <row r="4" spans="1:15">
      <c r="A4">
        <v>7.1099999999999997E-2</v>
      </c>
      <c r="B4">
        <v>8.2799999999999999E-2</v>
      </c>
      <c r="C4">
        <v>8.8099999999999998E-2</v>
      </c>
      <c r="D4">
        <v>0.09</v>
      </c>
      <c r="E4">
        <v>13</v>
      </c>
      <c r="F4">
        <f>A4/1.481</f>
        <v>4.8008102633355837E-2</v>
      </c>
      <c r="G4">
        <f>B4/1.5415</f>
        <v>5.3713915017839765E-2</v>
      </c>
      <c r="H4">
        <f>C4/1.5695</f>
        <v>5.6132526282255499E-2</v>
      </c>
      <c r="I4">
        <f>D4/1.5775</f>
        <v>5.7052297939778132E-2</v>
      </c>
      <c r="K4">
        <v>13</v>
      </c>
      <c r="L4">
        <f>F4</f>
        <v>4.8008102633355837E-2</v>
      </c>
      <c r="M4">
        <f t="shared" ref="M4:O4" si="0">G4</f>
        <v>5.3713915017839765E-2</v>
      </c>
      <c r="N4">
        <f t="shared" si="0"/>
        <v>5.6132526282255499E-2</v>
      </c>
      <c r="O4">
        <f t="shared" si="0"/>
        <v>5.7052297939778132E-2</v>
      </c>
    </row>
    <row r="5" spans="1:15">
      <c r="A5">
        <v>0.42420000000000002</v>
      </c>
      <c r="B5">
        <v>0.52439999999999998</v>
      </c>
      <c r="C5">
        <v>0.58699999999999997</v>
      </c>
      <c r="D5">
        <v>0.62660000000000005</v>
      </c>
      <c r="E5">
        <v>14</v>
      </c>
      <c r="F5">
        <f t="shared" ref="F5:F24" si="1">A5/1.481</f>
        <v>0.28642808912896689</v>
      </c>
      <c r="G5">
        <f t="shared" ref="G5:G24" si="2">B5/1.5415</f>
        <v>0.34018812844631846</v>
      </c>
      <c r="H5">
        <f t="shared" ref="H5:H24" si="3">C5/1.5695</f>
        <v>0.37400446001911436</v>
      </c>
      <c r="I5">
        <f t="shared" ref="I5:I24" si="4">D5/1.5775</f>
        <v>0.39721077654516646</v>
      </c>
      <c r="K5">
        <v>14</v>
      </c>
      <c r="L5">
        <f t="shared" ref="L5:L8" si="5">F5</f>
        <v>0.28642808912896689</v>
      </c>
      <c r="M5">
        <f t="shared" ref="M5:M8" si="6">G5</f>
        <v>0.34018812844631846</v>
      </c>
      <c r="N5">
        <f t="shared" ref="N5:N8" si="7">H5</f>
        <v>0.37400446001911436</v>
      </c>
      <c r="O5">
        <f t="shared" ref="O5:O8" si="8">I5</f>
        <v>0.39721077654516646</v>
      </c>
    </row>
    <row r="6" spans="1:15">
      <c r="A6">
        <v>0.34899999999999998</v>
      </c>
      <c r="B6">
        <v>0.32379999999999998</v>
      </c>
      <c r="C6">
        <v>0.29289999999999999</v>
      </c>
      <c r="D6">
        <v>0.26569999999999999</v>
      </c>
      <c r="E6">
        <v>15</v>
      </c>
      <c r="F6">
        <f t="shared" si="1"/>
        <v>0.23565158676569883</v>
      </c>
      <c r="G6">
        <f t="shared" si="2"/>
        <v>0.21005514109633472</v>
      </c>
      <c r="H6">
        <f t="shared" si="3"/>
        <v>0.1866199426568971</v>
      </c>
      <c r="I6">
        <f t="shared" si="4"/>
        <v>0.1684310618066561</v>
      </c>
      <c r="K6">
        <v>15</v>
      </c>
      <c r="L6">
        <f t="shared" si="5"/>
        <v>0.23565158676569883</v>
      </c>
      <c r="M6">
        <f t="shared" si="6"/>
        <v>0.21005514109633472</v>
      </c>
      <c r="N6">
        <f t="shared" si="7"/>
        <v>0.1866199426568971</v>
      </c>
      <c r="O6">
        <f t="shared" si="8"/>
        <v>0.1684310618066561</v>
      </c>
    </row>
    <row r="7" spans="1:15">
      <c r="A7">
        <v>1E-4</v>
      </c>
      <c r="B7">
        <v>0</v>
      </c>
      <c r="C7">
        <v>1E-4</v>
      </c>
      <c r="D7">
        <v>2.9999999999999997E-4</v>
      </c>
      <c r="E7">
        <v>16</v>
      </c>
      <c r="F7">
        <f t="shared" si="1"/>
        <v>6.7521944632005395E-5</v>
      </c>
      <c r="G7">
        <f t="shared" si="2"/>
        <v>0</v>
      </c>
      <c r="H7">
        <f t="shared" si="3"/>
        <v>6.3714558776680478E-5</v>
      </c>
      <c r="I7">
        <f t="shared" si="4"/>
        <v>1.9017432646592709E-4</v>
      </c>
      <c r="K7">
        <v>16</v>
      </c>
      <c r="L7">
        <f t="shared" si="5"/>
        <v>6.7521944632005395E-5</v>
      </c>
      <c r="M7">
        <f t="shared" si="6"/>
        <v>0</v>
      </c>
      <c r="N7">
        <f t="shared" si="7"/>
        <v>6.3714558776680478E-5</v>
      </c>
      <c r="O7">
        <f t="shared" si="8"/>
        <v>1.9017432646592709E-4</v>
      </c>
    </row>
    <row r="8" spans="1:15">
      <c r="A8">
        <v>4.1599999999999998E-2</v>
      </c>
      <c r="B8">
        <v>4.6399999999999997E-2</v>
      </c>
      <c r="C8">
        <v>4.8800000000000003E-2</v>
      </c>
      <c r="D8">
        <v>4.9799999999999997E-2</v>
      </c>
      <c r="E8">
        <v>17</v>
      </c>
      <c r="F8">
        <f t="shared" si="1"/>
        <v>2.8089128966914245E-2</v>
      </c>
      <c r="G8">
        <f t="shared" si="2"/>
        <v>3.0100551410963343E-2</v>
      </c>
      <c r="H8">
        <f t="shared" si="3"/>
        <v>3.1092704683020073E-2</v>
      </c>
      <c r="I8">
        <f t="shared" si="4"/>
        <v>3.1568938193343901E-2</v>
      </c>
      <c r="K8">
        <v>17</v>
      </c>
      <c r="L8">
        <f t="shared" si="5"/>
        <v>2.8089128966914245E-2</v>
      </c>
      <c r="M8">
        <f t="shared" si="6"/>
        <v>3.0100551410963343E-2</v>
      </c>
      <c r="N8">
        <f t="shared" si="7"/>
        <v>3.1092704683020073E-2</v>
      </c>
      <c r="O8">
        <f t="shared" si="8"/>
        <v>3.1568938193343901E-2</v>
      </c>
    </row>
    <row r="9" spans="1:15">
      <c r="A9">
        <v>0.10349999999999999</v>
      </c>
      <c r="B9">
        <v>4.2700000000000002E-2</v>
      </c>
      <c r="C9">
        <v>1.9199999999999998E-2</v>
      </c>
      <c r="D9">
        <v>9.7000000000000003E-3</v>
      </c>
      <c r="E9">
        <v>18</v>
      </c>
      <c r="F9">
        <f t="shared" si="1"/>
        <v>6.9885212694125579E-2</v>
      </c>
      <c r="G9">
        <f t="shared" si="2"/>
        <v>2.7700291923451182E-2</v>
      </c>
      <c r="H9">
        <f t="shared" si="3"/>
        <v>1.223319528512265E-2</v>
      </c>
      <c r="I9">
        <f t="shared" si="4"/>
        <v>6.1489698890649768E-3</v>
      </c>
      <c r="K9" t="s">
        <v>1</v>
      </c>
      <c r="L9">
        <f>F11+F10+F24</f>
        <v>4.996623902768399E-2</v>
      </c>
      <c r="M9">
        <f t="shared" ref="M9:O9" si="9">G11+G10+G24</f>
        <v>3.5290301654232886E-2</v>
      </c>
      <c r="N9">
        <f t="shared" si="9"/>
        <v>2.8480407773176168E-2</v>
      </c>
      <c r="O9">
        <f t="shared" si="9"/>
        <v>2.5166402535657686E-2</v>
      </c>
    </row>
    <row r="10" spans="1:15">
      <c r="A10">
        <v>0.01</v>
      </c>
      <c r="B10">
        <v>1.01E-2</v>
      </c>
      <c r="C10">
        <v>1.0200000000000001E-2</v>
      </c>
      <c r="D10">
        <v>1.0200000000000001E-2</v>
      </c>
      <c r="E10">
        <v>19</v>
      </c>
      <c r="F10">
        <f t="shared" si="1"/>
        <v>6.75219446320054E-3</v>
      </c>
      <c r="G10">
        <f t="shared" si="2"/>
        <v>6.5520596821277968E-3</v>
      </c>
      <c r="H10">
        <f t="shared" si="3"/>
        <v>6.4988849952214087E-3</v>
      </c>
      <c r="I10">
        <f t="shared" si="4"/>
        <v>6.465927099841522E-3</v>
      </c>
      <c r="K10" t="s">
        <v>2</v>
      </c>
      <c r="L10">
        <f>F9+F21</f>
        <v>8.0418636056718423E-2</v>
      </c>
      <c r="M10">
        <f t="shared" ref="M10:O10" si="10">G9+G21</f>
        <v>3.1397988971780734E-2</v>
      </c>
      <c r="N10">
        <f t="shared" si="10"/>
        <v>1.3762344695762981E-2</v>
      </c>
      <c r="O10">
        <f t="shared" si="10"/>
        <v>6.8462757527733764E-3</v>
      </c>
    </row>
    <row r="11" spans="1:15">
      <c r="A11">
        <v>2.29E-2</v>
      </c>
      <c r="B11">
        <v>2.29E-2</v>
      </c>
      <c r="C11">
        <v>2.3199999999999998E-2</v>
      </c>
      <c r="D11">
        <v>2.3199999999999998E-2</v>
      </c>
      <c r="E11">
        <v>20</v>
      </c>
      <c r="F11">
        <f t="shared" si="1"/>
        <v>1.5462525320729236E-2</v>
      </c>
      <c r="G11">
        <f t="shared" si="2"/>
        <v>1.4855660071359066E-2</v>
      </c>
      <c r="H11">
        <f t="shared" si="3"/>
        <v>1.4781777636189869E-2</v>
      </c>
      <c r="I11">
        <f t="shared" si="4"/>
        <v>1.4706814580031695E-2</v>
      </c>
      <c r="K11" t="s">
        <v>3</v>
      </c>
      <c r="L11">
        <f>F14+F16+F17+F12+F13+F22</f>
        <v>0.1697501688048616</v>
      </c>
      <c r="M11">
        <f t="shared" ref="M11:O11" si="11">G14+G16+G17+G12+G13+G22</f>
        <v>0.19351281219591304</v>
      </c>
      <c r="N11">
        <f t="shared" si="11"/>
        <v>0.20261229690984389</v>
      </c>
      <c r="O11">
        <f t="shared" si="11"/>
        <v>0.2068462757527734</v>
      </c>
    </row>
    <row r="12" spans="1:15">
      <c r="A12">
        <v>0.13370000000000001</v>
      </c>
      <c r="B12">
        <v>0.1565</v>
      </c>
      <c r="C12">
        <v>0.16539999999999999</v>
      </c>
      <c r="D12">
        <v>0.16900000000000001</v>
      </c>
      <c r="E12">
        <v>21</v>
      </c>
      <c r="F12">
        <f t="shared" si="1"/>
        <v>9.0276839972991227E-2</v>
      </c>
      <c r="G12">
        <f t="shared" si="2"/>
        <v>0.10152448913396042</v>
      </c>
      <c r="H12">
        <f t="shared" si="3"/>
        <v>0.10538388021662951</v>
      </c>
      <c r="I12">
        <f t="shared" si="4"/>
        <v>0.10713153724247228</v>
      </c>
      <c r="K12" t="s">
        <v>4</v>
      </c>
      <c r="L12">
        <f>F15</f>
        <v>2.950708980418636E-2</v>
      </c>
      <c r="M12">
        <f t="shared" ref="M12:O12" si="12">G15</f>
        <v>3.4317223483619853E-2</v>
      </c>
      <c r="N12">
        <f t="shared" si="12"/>
        <v>3.593501115004779E-2</v>
      </c>
      <c r="O12">
        <f t="shared" si="12"/>
        <v>3.6640253565768624E-2</v>
      </c>
    </row>
    <row r="13" spans="1:15">
      <c r="A13">
        <v>2.1100000000000001E-2</v>
      </c>
      <c r="B13">
        <v>2.5499999999999998E-2</v>
      </c>
      <c r="C13">
        <v>2.7199999999999998E-2</v>
      </c>
      <c r="D13">
        <v>2.7900000000000001E-2</v>
      </c>
      <c r="E13">
        <v>22</v>
      </c>
      <c r="F13">
        <f t="shared" si="1"/>
        <v>1.4247130317353139E-2</v>
      </c>
      <c r="G13">
        <f t="shared" si="2"/>
        <v>1.6542328900421666E-2</v>
      </c>
      <c r="H13">
        <f t="shared" si="3"/>
        <v>1.7330359987257089E-2</v>
      </c>
      <c r="I13">
        <f t="shared" si="4"/>
        <v>1.7686212361331222E-2</v>
      </c>
      <c r="K13" t="s">
        <v>5</v>
      </c>
      <c r="L13">
        <f>F18+F19+F20</f>
        <v>6.4956110735989198E-2</v>
      </c>
      <c r="M13">
        <f t="shared" ref="M13:O13" si="13">G18+G19+G20</f>
        <v>6.4158287382419715E-2</v>
      </c>
      <c r="N13">
        <f t="shared" si="13"/>
        <v>6.4033131570563881E-2</v>
      </c>
      <c r="O13">
        <f t="shared" si="13"/>
        <v>6.2820919175911247E-2</v>
      </c>
    </row>
    <row r="14" spans="1:15">
      <c r="A14">
        <v>2.5499999999999998E-2</v>
      </c>
      <c r="B14">
        <v>3.2099999999999997E-2</v>
      </c>
      <c r="C14">
        <v>3.5200000000000002E-2</v>
      </c>
      <c r="D14">
        <v>3.6499999999999998E-2</v>
      </c>
      <c r="E14">
        <v>23</v>
      </c>
      <c r="F14">
        <f t="shared" si="1"/>
        <v>1.7218095881161376E-2</v>
      </c>
      <c r="G14">
        <f t="shared" si="2"/>
        <v>2.0823872851119037E-2</v>
      </c>
      <c r="H14">
        <f t="shared" si="3"/>
        <v>2.2427524689391527E-2</v>
      </c>
      <c r="I14">
        <f t="shared" si="4"/>
        <v>2.3137876386687798E-2</v>
      </c>
      <c r="K14" t="s">
        <v>6</v>
      </c>
      <c r="L14">
        <f>F23</f>
        <v>7.1573261309925721E-3</v>
      </c>
      <c r="M14">
        <f t="shared" ref="M14:O14" si="14">G23</f>
        <v>7.2656503405773591E-3</v>
      </c>
      <c r="N14">
        <f t="shared" si="14"/>
        <v>7.2634597005415743E-3</v>
      </c>
      <c r="O14">
        <f t="shared" si="14"/>
        <v>7.2266244057052308E-3</v>
      </c>
    </row>
    <row r="15" spans="1:15">
      <c r="A15">
        <v>4.3700000000000003E-2</v>
      </c>
      <c r="B15">
        <v>5.2900000000000003E-2</v>
      </c>
      <c r="C15">
        <v>5.6399999999999999E-2</v>
      </c>
      <c r="D15">
        <v>5.7799999999999997E-2</v>
      </c>
      <c r="E15">
        <v>24</v>
      </c>
      <c r="F15">
        <f t="shared" si="1"/>
        <v>2.950708980418636E-2</v>
      </c>
      <c r="G15">
        <f t="shared" si="2"/>
        <v>3.4317223483619853E-2</v>
      </c>
      <c r="H15">
        <f t="shared" si="3"/>
        <v>3.593501115004779E-2</v>
      </c>
      <c r="I15">
        <f t="shared" si="4"/>
        <v>3.6640253565768624E-2</v>
      </c>
    </row>
    <row r="16" spans="1:15">
      <c r="A16">
        <v>4.6899999999999997E-2</v>
      </c>
      <c r="B16">
        <v>5.57E-2</v>
      </c>
      <c r="C16">
        <v>5.9700000000000003E-2</v>
      </c>
      <c r="D16">
        <v>6.1499999999999999E-2</v>
      </c>
      <c r="E16">
        <v>25</v>
      </c>
      <c r="F16">
        <f t="shared" si="1"/>
        <v>3.1667792032410533E-2</v>
      </c>
      <c r="G16">
        <f t="shared" si="2"/>
        <v>3.6133636068764186E-2</v>
      </c>
      <c r="H16">
        <f t="shared" si="3"/>
        <v>3.8037591589678246E-2</v>
      </c>
      <c r="I16">
        <f t="shared" si="4"/>
        <v>3.898573692551506E-2</v>
      </c>
    </row>
    <row r="17" spans="1:9">
      <c r="A17">
        <v>6.8999999999999999E-3</v>
      </c>
      <c r="B17">
        <v>8.0000000000000002E-3</v>
      </c>
      <c r="C17">
        <v>8.5000000000000006E-3</v>
      </c>
      <c r="D17">
        <v>8.8000000000000005E-3</v>
      </c>
      <c r="E17">
        <v>26</v>
      </c>
      <c r="F17">
        <f t="shared" si="1"/>
        <v>4.659014179608372E-3</v>
      </c>
      <c r="G17">
        <f t="shared" si="2"/>
        <v>5.1897502432695424E-3</v>
      </c>
      <c r="H17">
        <f t="shared" si="3"/>
        <v>5.4157374960178408E-3</v>
      </c>
      <c r="I17">
        <f t="shared" si="4"/>
        <v>5.5784469096671957E-3</v>
      </c>
    </row>
    <row r="18" spans="1:9">
      <c r="A18">
        <v>2.7000000000000001E-3</v>
      </c>
      <c r="B18">
        <v>2.8999999999999998E-3</v>
      </c>
      <c r="C18">
        <v>2.8999999999999998E-3</v>
      </c>
      <c r="D18">
        <v>2.8999999999999998E-3</v>
      </c>
      <c r="E18">
        <v>27</v>
      </c>
      <c r="F18">
        <f t="shared" si="1"/>
        <v>1.8230925050641458E-3</v>
      </c>
      <c r="G18">
        <f t="shared" si="2"/>
        <v>1.8812844631852089E-3</v>
      </c>
      <c r="H18">
        <f t="shared" si="3"/>
        <v>1.8477222045237337E-3</v>
      </c>
      <c r="I18">
        <f t="shared" si="4"/>
        <v>1.8383518225039619E-3</v>
      </c>
    </row>
    <row r="19" spans="1:9">
      <c r="A19">
        <v>1E-4</v>
      </c>
      <c r="B19">
        <v>0</v>
      </c>
      <c r="C19">
        <v>0</v>
      </c>
      <c r="D19">
        <v>0</v>
      </c>
      <c r="E19">
        <v>29</v>
      </c>
      <c r="F19">
        <f t="shared" si="1"/>
        <v>6.7521944632005395E-5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>
      <c r="A20">
        <v>9.3399999999999997E-2</v>
      </c>
      <c r="B20">
        <v>9.6000000000000002E-2</v>
      </c>
      <c r="C20">
        <v>9.7600000000000006E-2</v>
      </c>
      <c r="D20">
        <v>9.6199999999999994E-2</v>
      </c>
      <c r="E20">
        <v>30</v>
      </c>
      <c r="F20">
        <f t="shared" si="1"/>
        <v>6.3065496286293043E-2</v>
      </c>
      <c r="G20">
        <f t="shared" si="2"/>
        <v>6.2277002919234513E-2</v>
      </c>
      <c r="H20">
        <f t="shared" si="3"/>
        <v>6.2185409366040147E-2</v>
      </c>
      <c r="I20">
        <f t="shared" si="4"/>
        <v>6.0982567353407291E-2</v>
      </c>
    </row>
    <row r="21" spans="1:9">
      <c r="A21">
        <v>1.5599999999999999E-2</v>
      </c>
      <c r="B21">
        <v>5.7000000000000002E-3</v>
      </c>
      <c r="C21">
        <v>2.3999999999999998E-3</v>
      </c>
      <c r="D21">
        <v>1.1000000000000001E-3</v>
      </c>
      <c r="E21">
        <v>34</v>
      </c>
      <c r="F21">
        <f t="shared" si="1"/>
        <v>1.0533423362592841E-2</v>
      </c>
      <c r="G21">
        <f t="shared" si="2"/>
        <v>3.6976970483295489E-3</v>
      </c>
      <c r="H21">
        <f t="shared" si="3"/>
        <v>1.5291494106403312E-3</v>
      </c>
      <c r="I21">
        <f t="shared" si="4"/>
        <v>6.9730586370839946E-4</v>
      </c>
    </row>
    <row r="22" spans="1:9">
      <c r="A22">
        <v>1.7299999999999999E-2</v>
      </c>
      <c r="B22">
        <v>2.0500000000000001E-2</v>
      </c>
      <c r="C22">
        <v>2.1999999999999999E-2</v>
      </c>
      <c r="D22">
        <v>2.2599999999999999E-2</v>
      </c>
      <c r="E22">
        <v>35</v>
      </c>
      <c r="F22">
        <f t="shared" si="1"/>
        <v>1.1681296421336933E-2</v>
      </c>
      <c r="G22">
        <f t="shared" si="2"/>
        <v>1.3298734998378203E-2</v>
      </c>
      <c r="H22">
        <f t="shared" si="3"/>
        <v>1.4017202930869704E-2</v>
      </c>
      <c r="I22">
        <f t="shared" si="4"/>
        <v>1.4326465927099841E-2</v>
      </c>
    </row>
    <row r="23" spans="1:9">
      <c r="A23">
        <v>1.06E-2</v>
      </c>
      <c r="B23">
        <v>1.12E-2</v>
      </c>
      <c r="C23">
        <v>1.14E-2</v>
      </c>
      <c r="D23">
        <v>1.14E-2</v>
      </c>
      <c r="E23">
        <v>36</v>
      </c>
      <c r="F23">
        <f t="shared" si="1"/>
        <v>7.1573261309925721E-3</v>
      </c>
      <c r="G23">
        <f t="shared" si="2"/>
        <v>7.2656503405773591E-3</v>
      </c>
      <c r="H23">
        <f t="shared" si="3"/>
        <v>7.2634597005415743E-3</v>
      </c>
      <c r="I23">
        <f t="shared" si="4"/>
        <v>7.2266244057052308E-3</v>
      </c>
    </row>
    <row r="24" spans="1:9">
      <c r="A24">
        <v>4.1099999999999998E-2</v>
      </c>
      <c r="B24">
        <v>2.1399999999999999E-2</v>
      </c>
      <c r="C24">
        <v>1.1299999999999999E-2</v>
      </c>
      <c r="D24">
        <v>6.3E-3</v>
      </c>
      <c r="E24">
        <v>39</v>
      </c>
      <c r="F24">
        <f t="shared" si="1"/>
        <v>2.7751519243754217E-2</v>
      </c>
      <c r="G24">
        <f t="shared" si="2"/>
        <v>1.3882581900746024E-2</v>
      </c>
      <c r="H24">
        <f t="shared" si="3"/>
        <v>7.1997451417648937E-3</v>
      </c>
      <c r="I24">
        <f t="shared" si="4"/>
        <v>3.9936608557844698E-3</v>
      </c>
    </row>
    <row r="26" spans="1:9">
      <c r="A26">
        <v>1.4810000000000001</v>
      </c>
      <c r="B26">
        <v>1.5415000000000001</v>
      </c>
      <c r="C26">
        <v>1.5694999999999999</v>
      </c>
      <c r="D26">
        <v>1.5774999999999999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P26"/>
  <sheetViews>
    <sheetView tabSelected="1" topLeftCell="A3" workbookViewId="0">
      <selection activeCell="M4" sqref="M4:P14"/>
    </sheetView>
  </sheetViews>
  <sheetFormatPr defaultRowHeight="15"/>
  <cols>
    <col min="12" max="12" width="13.7109375" customWidth="1"/>
  </cols>
  <sheetData>
    <row r="3" spans="1:16">
      <c r="B3">
        <v>600</v>
      </c>
      <c r="C3">
        <v>700</v>
      </c>
      <c r="D3">
        <v>800</v>
      </c>
      <c r="E3">
        <v>900</v>
      </c>
      <c r="G3">
        <v>600</v>
      </c>
      <c r="H3">
        <v>700</v>
      </c>
      <c r="I3">
        <v>800</v>
      </c>
      <c r="J3">
        <v>900</v>
      </c>
    </row>
    <row r="4" spans="1:16">
      <c r="A4">
        <v>13</v>
      </c>
      <c r="B4">
        <v>6.9099999999999995E-2</v>
      </c>
      <c r="C4">
        <v>8.2900000000000001E-2</v>
      </c>
      <c r="D4">
        <v>8.8300000000000003E-2</v>
      </c>
      <c r="E4">
        <v>9.06E-2</v>
      </c>
      <c r="G4">
        <f>B4/1.4056</f>
        <v>4.9160500853727945E-2</v>
      </c>
      <c r="H4">
        <f>C4/1.5414</f>
        <v>5.3782275853120537E-2</v>
      </c>
      <c r="I4">
        <f>D4/1.569</f>
        <v>5.6277884002549398E-2</v>
      </c>
      <c r="J4">
        <f>E4/1.5782</f>
        <v>5.7407172728424785E-2</v>
      </c>
      <c r="L4">
        <v>13</v>
      </c>
      <c r="M4">
        <f>G4</f>
        <v>4.9160500853727945E-2</v>
      </c>
      <c r="N4">
        <f t="shared" ref="N4:P8" si="0">H4</f>
        <v>5.3782275853120537E-2</v>
      </c>
      <c r="O4">
        <f t="shared" si="0"/>
        <v>5.6277884002549398E-2</v>
      </c>
      <c r="P4">
        <f t="shared" si="0"/>
        <v>5.7407172728424785E-2</v>
      </c>
    </row>
    <row r="5" spans="1:16">
      <c r="A5">
        <v>14</v>
      </c>
      <c r="B5">
        <v>0.38690000000000002</v>
      </c>
      <c r="C5">
        <v>0.5242</v>
      </c>
      <c r="D5">
        <v>0.58750000000000002</v>
      </c>
      <c r="E5">
        <v>0.64580000000000004</v>
      </c>
      <c r="G5">
        <f t="shared" ref="G5:G24" si="1">B5/1.4056</f>
        <v>0.27525611838360847</v>
      </c>
      <c r="H5">
        <f t="shared" ref="H5:H24" si="2">C5/1.5414</f>
        <v>0.34008044634747631</v>
      </c>
      <c r="I5">
        <f t="shared" ref="I5:I24" si="3">D5/1.569</f>
        <v>0.37444231994901211</v>
      </c>
      <c r="J5">
        <f t="shared" ref="J5:J24" si="4">E5/1.5782</f>
        <v>0.40920035483462175</v>
      </c>
      <c r="L5">
        <v>14</v>
      </c>
      <c r="M5">
        <f t="shared" ref="M5:M8" si="5">G5</f>
        <v>0.27525611838360847</v>
      </c>
      <c r="N5">
        <f t="shared" si="0"/>
        <v>0.34008044634747631</v>
      </c>
      <c r="O5">
        <f t="shared" si="0"/>
        <v>0.37444231994901211</v>
      </c>
      <c r="P5">
        <f t="shared" si="0"/>
        <v>0.40920035483462175</v>
      </c>
    </row>
    <row r="6" spans="1:16">
      <c r="A6">
        <v>15</v>
      </c>
      <c r="B6">
        <v>0.33079999999999998</v>
      </c>
      <c r="C6">
        <v>0.32379999999999998</v>
      </c>
      <c r="D6">
        <v>0.29270000000000002</v>
      </c>
      <c r="E6">
        <v>0.26600000000000001</v>
      </c>
      <c r="G6">
        <f t="shared" si="1"/>
        <v>0.23534433693796242</v>
      </c>
      <c r="H6">
        <f t="shared" si="2"/>
        <v>0.21006876865187488</v>
      </c>
      <c r="I6">
        <f t="shared" si="3"/>
        <v>0.18655194391332061</v>
      </c>
      <c r="J6">
        <f t="shared" si="4"/>
        <v>0.16854644531745028</v>
      </c>
      <c r="L6">
        <v>15</v>
      </c>
      <c r="M6">
        <f t="shared" si="5"/>
        <v>0.23534433693796242</v>
      </c>
      <c r="N6">
        <f t="shared" si="0"/>
        <v>0.21006876865187488</v>
      </c>
      <c r="O6">
        <f t="shared" si="0"/>
        <v>0.18655194391332061</v>
      </c>
      <c r="P6">
        <f t="shared" si="0"/>
        <v>0.16854644531745028</v>
      </c>
    </row>
    <row r="7" spans="1:16">
      <c r="A7">
        <v>16</v>
      </c>
      <c r="B7">
        <v>0</v>
      </c>
      <c r="C7">
        <v>0</v>
      </c>
      <c r="D7">
        <v>1E-4</v>
      </c>
      <c r="E7">
        <v>1.6999999999999999E-3</v>
      </c>
      <c r="G7">
        <f t="shared" si="1"/>
        <v>0</v>
      </c>
      <c r="H7">
        <f t="shared" si="2"/>
        <v>0</v>
      </c>
      <c r="I7">
        <f t="shared" si="3"/>
        <v>6.3734862970044623E-5</v>
      </c>
      <c r="J7">
        <f t="shared" si="4"/>
        <v>1.0771765302243061E-3</v>
      </c>
      <c r="L7">
        <v>16</v>
      </c>
      <c r="M7">
        <f t="shared" si="5"/>
        <v>0</v>
      </c>
      <c r="N7">
        <f t="shared" si="0"/>
        <v>0</v>
      </c>
      <c r="O7">
        <f t="shared" si="0"/>
        <v>6.3734862970044623E-5</v>
      </c>
      <c r="P7">
        <f t="shared" si="0"/>
        <v>1.0771765302243061E-3</v>
      </c>
    </row>
    <row r="8" spans="1:16">
      <c r="A8">
        <v>17</v>
      </c>
      <c r="B8">
        <v>3.95E-2</v>
      </c>
      <c r="C8">
        <v>4.6399999999999997E-2</v>
      </c>
      <c r="D8">
        <v>4.8800000000000003E-2</v>
      </c>
      <c r="E8">
        <v>4.9799999999999997E-2</v>
      </c>
      <c r="G8">
        <f t="shared" si="1"/>
        <v>2.8101878201479795E-2</v>
      </c>
      <c r="H8">
        <f t="shared" si="2"/>
        <v>3.010250421694563E-2</v>
      </c>
      <c r="I8">
        <f t="shared" si="3"/>
        <v>3.1102613129381774E-2</v>
      </c>
      <c r="J8">
        <f t="shared" si="4"/>
        <v>3.1554936003041434E-2</v>
      </c>
      <c r="L8">
        <v>17</v>
      </c>
      <c r="M8">
        <f t="shared" si="5"/>
        <v>2.8101878201479795E-2</v>
      </c>
      <c r="N8">
        <f t="shared" si="0"/>
        <v>3.010250421694563E-2</v>
      </c>
      <c r="O8">
        <f t="shared" si="0"/>
        <v>3.1102613129381774E-2</v>
      </c>
      <c r="P8">
        <f t="shared" si="0"/>
        <v>3.1554936003041434E-2</v>
      </c>
    </row>
    <row r="9" spans="1:16">
      <c r="A9">
        <v>18</v>
      </c>
      <c r="B9">
        <v>0.10349999999999999</v>
      </c>
      <c r="C9">
        <v>4.2700000000000002E-2</v>
      </c>
      <c r="D9">
        <v>1.9199999999999998E-2</v>
      </c>
      <c r="E9">
        <v>9.7000000000000003E-3</v>
      </c>
      <c r="G9">
        <f t="shared" si="1"/>
        <v>7.363403528742174E-2</v>
      </c>
      <c r="H9">
        <f t="shared" si="2"/>
        <v>2.7702089009990917E-2</v>
      </c>
      <c r="I9">
        <f t="shared" si="3"/>
        <v>1.2237093690248566E-2</v>
      </c>
      <c r="J9">
        <f t="shared" si="4"/>
        <v>6.1462425548092763E-3</v>
      </c>
      <c r="L9" t="s">
        <v>1</v>
      </c>
      <c r="M9">
        <f>G11+G10+G24</f>
        <v>4.368241320432556E-2</v>
      </c>
      <c r="N9">
        <f t="shared" ref="N9:P9" si="6">H11+H10+H24</f>
        <v>3.5292591150901775E-2</v>
      </c>
      <c r="O9">
        <f t="shared" si="6"/>
        <v>2.8489483747609942E-2</v>
      </c>
      <c r="P9">
        <f t="shared" si="6"/>
        <v>2.5155240147002912E-2</v>
      </c>
    </row>
    <row r="10" spans="1:16">
      <c r="A10">
        <v>19</v>
      </c>
      <c r="B10">
        <v>6.3E-3</v>
      </c>
      <c r="C10">
        <v>1.01E-2</v>
      </c>
      <c r="D10">
        <v>1.0200000000000001E-2</v>
      </c>
      <c r="E10">
        <v>1.0200000000000001E-2</v>
      </c>
      <c r="G10">
        <f t="shared" si="1"/>
        <v>4.4820717131474107E-3</v>
      </c>
      <c r="H10">
        <f t="shared" si="2"/>
        <v>6.5524847541196312E-3</v>
      </c>
      <c r="I10">
        <f t="shared" si="3"/>
        <v>6.5009560229445512E-3</v>
      </c>
      <c r="J10">
        <f t="shared" si="4"/>
        <v>6.4630591813458369E-3</v>
      </c>
      <c r="L10" t="s">
        <v>2</v>
      </c>
      <c r="M10">
        <f>G9+G21</f>
        <v>8.4732498577120091E-2</v>
      </c>
      <c r="N10">
        <f t="shared" ref="N10:P10" si="7">H9+H21</f>
        <v>3.1400025950434667E-2</v>
      </c>
      <c r="O10">
        <f t="shared" si="7"/>
        <v>1.3766730401529637E-2</v>
      </c>
      <c r="P10">
        <f t="shared" si="7"/>
        <v>6.8432391331897102E-3</v>
      </c>
    </row>
    <row r="11" spans="1:16">
      <c r="A11">
        <v>20</v>
      </c>
      <c r="B11">
        <v>1.4E-2</v>
      </c>
      <c r="C11">
        <v>2.29E-2</v>
      </c>
      <c r="D11">
        <v>2.3199999999999998E-2</v>
      </c>
      <c r="E11">
        <v>2.3199999999999998E-2</v>
      </c>
      <c r="G11">
        <f t="shared" si="1"/>
        <v>9.9601593625498006E-3</v>
      </c>
      <c r="H11">
        <f t="shared" si="2"/>
        <v>1.4856623848449461E-2</v>
      </c>
      <c r="I11">
        <f t="shared" si="3"/>
        <v>1.478648820905035E-2</v>
      </c>
      <c r="J11">
        <f t="shared" si="4"/>
        <v>1.4700291471296412E-2</v>
      </c>
      <c r="L11" t="s">
        <v>3</v>
      </c>
      <c r="M11">
        <f>G14+G16+G17+G12+G13+G22</f>
        <v>0.1758679567444508</v>
      </c>
      <c r="N11">
        <f t="shared" ref="N11:P11" si="8">H14+H16+H17+H12+H13+H22</f>
        <v>0.19352536654988969</v>
      </c>
      <c r="O11">
        <f t="shared" si="8"/>
        <v>0.20274059910771192</v>
      </c>
      <c r="P11">
        <f t="shared" si="8"/>
        <v>0.20675453047775946</v>
      </c>
    </row>
    <row r="12" spans="1:16">
      <c r="A12">
        <v>21</v>
      </c>
      <c r="B12">
        <v>0.1295</v>
      </c>
      <c r="C12">
        <v>0.1565</v>
      </c>
      <c r="D12">
        <v>0.16550000000000001</v>
      </c>
      <c r="E12">
        <v>0.16900000000000001</v>
      </c>
      <c r="G12">
        <f t="shared" si="1"/>
        <v>9.2131474103585659E-2</v>
      </c>
      <c r="H12">
        <f t="shared" si="2"/>
        <v>0.10153107564551705</v>
      </c>
      <c r="I12">
        <f t="shared" si="3"/>
        <v>0.10548119821542384</v>
      </c>
      <c r="J12">
        <f t="shared" si="4"/>
        <v>0.1070840197693575</v>
      </c>
      <c r="L12" t="s">
        <v>4</v>
      </c>
      <c r="M12">
        <f>G15</f>
        <v>3.1089926010244739E-2</v>
      </c>
      <c r="N12">
        <f t="shared" ref="N12:P12" si="9">H15</f>
        <v>3.4319449850785E-2</v>
      </c>
      <c r="O12">
        <f t="shared" si="9"/>
        <v>3.5946462715105161E-2</v>
      </c>
      <c r="P12">
        <f t="shared" si="9"/>
        <v>3.6624002027626404E-2</v>
      </c>
    </row>
    <row r="13" spans="1:16">
      <c r="A13">
        <v>22</v>
      </c>
      <c r="B13">
        <v>2.1100000000000001E-2</v>
      </c>
      <c r="C13">
        <v>2.5499999999999998E-2</v>
      </c>
      <c r="D13">
        <v>2.7199999999999998E-2</v>
      </c>
      <c r="E13">
        <v>2.7900000000000001E-2</v>
      </c>
      <c r="G13">
        <f t="shared" si="1"/>
        <v>1.5011383039271487E-2</v>
      </c>
      <c r="H13">
        <f t="shared" si="2"/>
        <v>1.6543402101985207E-2</v>
      </c>
      <c r="I13">
        <f t="shared" si="3"/>
        <v>1.7335882727852133E-2</v>
      </c>
      <c r="J13">
        <f t="shared" si="4"/>
        <v>1.7678367760740082E-2</v>
      </c>
      <c r="L13" t="s">
        <v>5</v>
      </c>
      <c r="M13">
        <f>G18+G19+G20</f>
        <v>6.922310756972111E-2</v>
      </c>
      <c r="N13">
        <f t="shared" ref="N13:P13" si="10">H18+H19+H20</f>
        <v>6.4162449721032827E-2</v>
      </c>
      <c r="O13">
        <f t="shared" si="10"/>
        <v>6.3352453792224345E-2</v>
      </c>
      <c r="P13">
        <f t="shared" si="10"/>
        <v>4.9613483715625392E-2</v>
      </c>
    </row>
    <row r="14" spans="1:16">
      <c r="A14">
        <v>23</v>
      </c>
      <c r="B14">
        <v>2.5499999999999998E-2</v>
      </c>
      <c r="C14">
        <v>3.2099999999999997E-2</v>
      </c>
      <c r="D14">
        <v>3.5200000000000002E-2</v>
      </c>
      <c r="E14">
        <v>3.6499999999999998E-2</v>
      </c>
      <c r="G14">
        <f t="shared" si="1"/>
        <v>1.8141718838929993E-2</v>
      </c>
      <c r="H14">
        <f t="shared" si="2"/>
        <v>2.0825223822499024E-2</v>
      </c>
      <c r="I14">
        <f t="shared" si="3"/>
        <v>2.2434671765455706E-2</v>
      </c>
      <c r="J14">
        <f t="shared" si="4"/>
        <v>2.3127613737168925E-2</v>
      </c>
      <c r="L14" t="s">
        <v>6</v>
      </c>
      <c r="M14">
        <f>G23</f>
        <v>7.541263517359135E-3</v>
      </c>
      <c r="N14">
        <f t="shared" ref="N14:P14" si="11">H23</f>
        <v>7.266121707538601E-3</v>
      </c>
      <c r="O14">
        <f t="shared" si="11"/>
        <v>7.2657743785850869E-3</v>
      </c>
      <c r="P14">
        <f t="shared" si="11"/>
        <v>7.2234190850335826E-3</v>
      </c>
    </row>
    <row r="15" spans="1:16">
      <c r="A15">
        <v>24</v>
      </c>
      <c r="B15">
        <v>4.3700000000000003E-2</v>
      </c>
      <c r="C15">
        <v>5.2900000000000003E-2</v>
      </c>
      <c r="D15">
        <v>5.6399999999999999E-2</v>
      </c>
      <c r="E15">
        <v>5.7799999999999997E-2</v>
      </c>
      <c r="G15">
        <f t="shared" si="1"/>
        <v>3.1089926010244739E-2</v>
      </c>
      <c r="H15">
        <f t="shared" si="2"/>
        <v>3.4319449850785E-2</v>
      </c>
      <c r="I15">
        <f t="shared" si="3"/>
        <v>3.5946462715105161E-2</v>
      </c>
      <c r="J15">
        <f t="shared" si="4"/>
        <v>3.6624002027626404E-2</v>
      </c>
    </row>
    <row r="16" spans="1:16">
      <c r="A16">
        <v>25</v>
      </c>
      <c r="B16">
        <v>4.6899999999999997E-2</v>
      </c>
      <c r="C16">
        <v>5.57E-2</v>
      </c>
      <c r="D16">
        <v>5.9700000000000003E-2</v>
      </c>
      <c r="E16">
        <v>6.1499999999999999E-2</v>
      </c>
      <c r="G16">
        <f t="shared" si="1"/>
        <v>3.3366533864541831E-2</v>
      </c>
      <c r="H16">
        <f t="shared" si="2"/>
        <v>3.6135980277669649E-2</v>
      </c>
      <c r="I16">
        <f t="shared" si="3"/>
        <v>3.804971319311664E-2</v>
      </c>
      <c r="J16">
        <f t="shared" si="4"/>
        <v>3.8968445063996958E-2</v>
      </c>
    </row>
    <row r="17" spans="1:10">
      <c r="A17">
        <v>26</v>
      </c>
      <c r="B17">
        <v>6.8999999999999999E-3</v>
      </c>
      <c r="C17">
        <v>8.0000000000000002E-3</v>
      </c>
      <c r="D17">
        <v>8.5000000000000006E-3</v>
      </c>
      <c r="E17">
        <v>8.8000000000000005E-3</v>
      </c>
      <c r="G17">
        <f t="shared" si="1"/>
        <v>4.9089356858281162E-3</v>
      </c>
      <c r="H17">
        <f t="shared" si="2"/>
        <v>5.1900869339561433E-3</v>
      </c>
      <c r="I17">
        <f t="shared" si="3"/>
        <v>5.4174633524537927E-3</v>
      </c>
      <c r="J17">
        <f t="shared" si="4"/>
        <v>5.5759726270434677E-3</v>
      </c>
    </row>
    <row r="18" spans="1:10">
      <c r="A18">
        <v>27</v>
      </c>
      <c r="B18">
        <v>2.7000000000000001E-3</v>
      </c>
      <c r="C18">
        <v>2.8999999999999998E-3</v>
      </c>
      <c r="D18">
        <v>2.8999999999999998E-3</v>
      </c>
      <c r="E18">
        <v>2.8E-3</v>
      </c>
      <c r="G18">
        <f t="shared" si="1"/>
        <v>1.920887877063176E-3</v>
      </c>
      <c r="H18">
        <f t="shared" si="2"/>
        <v>1.8814065135591019E-3</v>
      </c>
      <c r="I18">
        <f t="shared" si="3"/>
        <v>1.8483110261312938E-3</v>
      </c>
      <c r="J18">
        <f t="shared" si="4"/>
        <v>1.7741731086047396E-3</v>
      </c>
    </row>
    <row r="19" spans="1:10">
      <c r="A19">
        <v>29</v>
      </c>
      <c r="B19">
        <v>7.1000000000000004E-3</v>
      </c>
      <c r="C19">
        <v>0</v>
      </c>
      <c r="D19">
        <v>0</v>
      </c>
      <c r="E19">
        <v>0</v>
      </c>
      <c r="G19">
        <f t="shared" si="1"/>
        <v>5.0512236767216853E-3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>
      <c r="A20">
        <v>30</v>
      </c>
      <c r="B20">
        <v>8.7499999999999994E-2</v>
      </c>
      <c r="C20">
        <v>9.6000000000000002E-2</v>
      </c>
      <c r="D20">
        <v>9.6500000000000002E-2</v>
      </c>
      <c r="E20">
        <v>7.5499999999999998E-2</v>
      </c>
      <c r="G20">
        <f t="shared" si="1"/>
        <v>6.2250996015936255E-2</v>
      </c>
      <c r="H20">
        <f t="shared" si="2"/>
        <v>6.228104320747372E-2</v>
      </c>
      <c r="I20">
        <f t="shared" si="3"/>
        <v>6.1504142766093055E-2</v>
      </c>
      <c r="J20">
        <f t="shared" si="4"/>
        <v>4.7839310607020652E-2</v>
      </c>
    </row>
    <row r="21" spans="1:10">
      <c r="A21">
        <v>34</v>
      </c>
      <c r="B21">
        <v>1.5599999999999999E-2</v>
      </c>
      <c r="C21">
        <v>5.7000000000000002E-3</v>
      </c>
      <c r="D21">
        <v>2.3999999999999998E-3</v>
      </c>
      <c r="E21">
        <v>1.1000000000000001E-3</v>
      </c>
      <c r="G21">
        <f t="shared" si="1"/>
        <v>1.109846328969835E-2</v>
      </c>
      <c r="H21">
        <f t="shared" si="2"/>
        <v>3.6979369404437521E-3</v>
      </c>
      <c r="I21">
        <f t="shared" si="3"/>
        <v>1.5296367112810707E-3</v>
      </c>
      <c r="J21">
        <f t="shared" si="4"/>
        <v>6.9699657838043346E-4</v>
      </c>
    </row>
    <row r="22" spans="1:10">
      <c r="A22">
        <v>35</v>
      </c>
      <c r="B22">
        <v>1.7299999999999999E-2</v>
      </c>
      <c r="C22">
        <v>2.0500000000000001E-2</v>
      </c>
      <c r="D22">
        <v>2.1999999999999999E-2</v>
      </c>
      <c r="E22">
        <v>2.2599999999999999E-2</v>
      </c>
      <c r="G22">
        <f t="shared" si="1"/>
        <v>1.2307911212293682E-2</v>
      </c>
      <c r="H22">
        <f t="shared" si="2"/>
        <v>1.3299597768262618E-2</v>
      </c>
      <c r="I22">
        <f t="shared" si="3"/>
        <v>1.4021669853409816E-2</v>
      </c>
      <c r="J22">
        <f t="shared" si="4"/>
        <v>1.432011151945254E-2</v>
      </c>
    </row>
    <row r="23" spans="1:10">
      <c r="A23">
        <v>36</v>
      </c>
      <c r="B23">
        <v>1.06E-2</v>
      </c>
      <c r="C23">
        <v>1.12E-2</v>
      </c>
      <c r="D23">
        <v>1.14E-2</v>
      </c>
      <c r="E23">
        <v>1.14E-2</v>
      </c>
      <c r="G23">
        <f t="shared" si="1"/>
        <v>7.541263517359135E-3</v>
      </c>
      <c r="H23">
        <f t="shared" si="2"/>
        <v>7.266121707538601E-3</v>
      </c>
      <c r="I23">
        <f t="shared" si="3"/>
        <v>7.2657743785850869E-3</v>
      </c>
      <c r="J23">
        <f t="shared" si="4"/>
        <v>7.2234190850335826E-3</v>
      </c>
    </row>
    <row r="24" spans="1:10">
      <c r="A24">
        <v>39</v>
      </c>
      <c r="B24">
        <v>4.1099999999999998E-2</v>
      </c>
      <c r="C24">
        <v>2.1399999999999999E-2</v>
      </c>
      <c r="D24">
        <v>1.1299999999999999E-2</v>
      </c>
      <c r="E24">
        <v>6.3E-3</v>
      </c>
      <c r="G24">
        <f t="shared" si="1"/>
        <v>2.9240182128628344E-2</v>
      </c>
      <c r="H24">
        <f t="shared" si="2"/>
        <v>1.3883482548332682E-2</v>
      </c>
      <c r="I24">
        <f t="shared" si="3"/>
        <v>7.2020395156150415E-3</v>
      </c>
      <c r="J24">
        <f t="shared" si="4"/>
        <v>3.9918894943606637E-3</v>
      </c>
    </row>
    <row r="26" spans="1:10">
      <c r="B26">
        <v>1.4056</v>
      </c>
      <c r="C26">
        <v>1.5414000000000001</v>
      </c>
      <c r="D26">
        <v>1.569</v>
      </c>
      <c r="E26">
        <v>1.5782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2015-02-11T10:51:41Z</dcterms:modified>
</cp:coreProperties>
</file>