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-commerce Campaigns" sheetId="1" r:id="rId4"/>
    <sheet state="visible" name="SaaS Marketing Campaigns" sheetId="2" r:id="rId5"/>
    <sheet state="visible" name="Retail Promotions" sheetId="3" r:id="rId6"/>
    <sheet state="visible" name="Subscription Box Services" sheetId="4" r:id="rId7"/>
    <sheet state="visible" name="Travel Agency Campaigns" sheetId="5" r:id="rId8"/>
  </sheets>
  <definedNames/>
  <calcPr/>
  <pivotCaches>
    <pivotCache cacheId="0" r:id="rId9"/>
  </pivotCaches>
  <extLst>
    <ext uri="GoogleSheetsCustomDataVersion2">
      <go:sheetsCustomData xmlns:go="http://customooxmlschemas.google.com/" r:id="rId10" roundtripDataChecksum="wNe/avfS7ghYtSOJRMlAJpNm6pPVsA+Vnj6zEWO28yI="/>
    </ext>
  </extLst>
</workbook>
</file>

<file path=xl/sharedStrings.xml><?xml version="1.0" encoding="utf-8"?>
<sst xmlns="http://schemas.openxmlformats.org/spreadsheetml/2006/main" count="542" uniqueCount="49">
  <si>
    <t>Campaign</t>
  </si>
  <si>
    <t>Region</t>
  </si>
  <si>
    <t>Age Group</t>
  </si>
  <si>
    <t>Spend ($)</t>
  </si>
  <si>
    <t>Revenue ($)</t>
  </si>
  <si>
    <t>New Customers</t>
  </si>
  <si>
    <t>Total Visitors</t>
  </si>
  <si>
    <t>Conversions</t>
  </si>
  <si>
    <t>Clicks</t>
  </si>
  <si>
    <t>Impressions</t>
  </si>
  <si>
    <t>CAC for each row</t>
  </si>
  <si>
    <t>Conversion Rate On Age</t>
  </si>
  <si>
    <t>Google Ads</t>
  </si>
  <si>
    <t>North America</t>
  </si>
  <si>
    <t>18-24</t>
  </si>
  <si>
    <t>Sum of Conversion Rate</t>
  </si>
  <si>
    <t>Sum of Total Visitors</t>
  </si>
  <si>
    <t>CR</t>
  </si>
  <si>
    <t>25-34</t>
  </si>
  <si>
    <t>35-44</t>
  </si>
  <si>
    <t>Europe</t>
  </si>
  <si>
    <t>Conversion Rate On Region</t>
  </si>
  <si>
    <t>Instagram Ads</t>
  </si>
  <si>
    <t>Sum of Conversions</t>
  </si>
  <si>
    <t>Conversion Rate For region</t>
  </si>
  <si>
    <t>Asia</t>
  </si>
  <si>
    <t>ROI Rate On Campaing</t>
  </si>
  <si>
    <t>Sum of Spend ($)</t>
  </si>
  <si>
    <t>Sum of Revenue ($)</t>
  </si>
  <si>
    <t xml:space="preserve"> ROI</t>
  </si>
  <si>
    <t>Facebook Ads</t>
  </si>
  <si>
    <t>SUM of Impressions</t>
  </si>
  <si>
    <t>SUM of Clicks</t>
  </si>
  <si>
    <t>Click through Rates</t>
  </si>
  <si>
    <t>SUM of Spend ($)</t>
  </si>
  <si>
    <t>SUM of New Customers</t>
  </si>
  <si>
    <t>CAC</t>
  </si>
  <si>
    <t>Grand Total</t>
  </si>
  <si>
    <t>SUM of Total Visitors</t>
  </si>
  <si>
    <t>SUM of Revenue ($)</t>
  </si>
  <si>
    <t>Revenue Per Visitor</t>
  </si>
  <si>
    <t>SUM of Conversions</t>
  </si>
  <si>
    <t>Revenue Per Conversion (RPC)</t>
  </si>
  <si>
    <t>Average Purchase Value</t>
  </si>
  <si>
    <t>Purchase Frequency</t>
  </si>
  <si>
    <t>CLV</t>
  </si>
  <si>
    <t>IMPRESSION</t>
  </si>
  <si>
    <t>CONVERSION</t>
  </si>
  <si>
    <t>SPEND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</si>
</sst>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1F1F1F"/>
      <name val="&quot;Google Sans&quot;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  <a:latin typeface="+mn-lt"/>
              </a:defRPr>
            </a:pPr>
            <a:r>
              <a:rPr b="0">
                <a:solidFill>
                  <a:srgbClr val="FF0000"/>
                </a:solidFill>
                <a:latin typeface="+mn-lt"/>
              </a:rPr>
              <a:t>Conversion Rate on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'E-commerce Campaigns'!$M$2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'E-commerce Campaigns'!$L$3:$L$6</c:f>
            </c:strRef>
          </c:cat>
          <c:val>
            <c:numRef>
              <c:f>'E-commerce Campaigns'!$M$3:$M$6</c:f>
              <c:numCache/>
            </c:numRef>
          </c:val>
        </c:ser>
        <c:axId val="1095968016"/>
        <c:axId val="1517589062"/>
      </c:barChart>
      <c:catAx>
        <c:axId val="109596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589062"/>
      </c:catAx>
      <c:valAx>
        <c:axId val="151758906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968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Conversions vs. Impressions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'E-commerce Campaigns'!$C$50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'E-commerce Campaigns'!$B$51:$B$72</c:f>
            </c:numRef>
          </c:xVal>
          <c:yVal>
            <c:numRef>
              <c:f>'E-commerce Campaigns'!$C$51:$C$72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2587"/>
        <c:axId val="242764276"/>
      </c:scatterChart>
      <c:valAx>
        <c:axId val="1881125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Impressions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764276"/>
      </c:valAx>
      <c:valAx>
        <c:axId val="242764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12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B6D7A8"/>
                </a:solidFill>
                <a:latin typeface="+mn-lt"/>
              </a:defRPr>
            </a:pPr>
            <a:r>
              <a:rPr b="0">
                <a:solidFill>
                  <a:srgbClr val="B6D7A8"/>
                </a:solidFill>
                <a:latin typeface="+mn-lt"/>
              </a:rPr>
              <a:t>Conversion Rate On Region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'E-commerce Campaigns'!$O$8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'E-commerce Campaigns'!$L$9:$L$11</c:f>
            </c:strRef>
          </c:cat>
          <c:val>
            <c:numRef>
              <c:f>'E-commerce Campaigns'!$O$9:$O$11</c:f>
              <c:numCache/>
            </c:numRef>
          </c:val>
        </c:ser>
        <c:axId val="717622938"/>
        <c:axId val="387807637"/>
      </c:barChart>
      <c:catAx>
        <c:axId val="717622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807637"/>
      </c:catAx>
      <c:valAx>
        <c:axId val="387807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622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Click through Rates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'E-commerce Campaigns'!$O$24</c:f>
            </c:strRef>
          </c:tx>
          <c:dPt>
            <c:idx val="0"/>
            <c:spPr>
              <a:solidFill>
                <a:srgbClr val="C27BA0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'E-commerce Campaigns'!$L$25:$L$27</c:f>
            </c:strRef>
          </c:cat>
          <c:val>
            <c:numRef>
              <c:f>'E-commerce Campaigns'!$O$25:$O$27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Click through Rates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'E-commerce Campaigns'!$O$29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'E-commerce Campaigns'!$L$30:$L$32</c:f>
            </c:strRef>
          </c:cat>
          <c:val>
            <c:numRef>
              <c:f>'E-commerce Campaigns'!$O$30:$O$32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 Visitors, SUM of Revenue ($) and Revenue Per Visitor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'E-commerce Campaigns'!$M$34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'E-commerce Campaigns'!$L$35:$L$37</c:f>
            </c:strRef>
          </c:cat>
          <c:val>
            <c:numRef>
              <c:f>'E-commerce Campaigns'!$M$35:$M$37</c:f>
              <c:numCache/>
            </c:numRef>
          </c:val>
        </c:ser>
        <c:ser>
          <c:idx val="1"/>
          <c:order val="1"/>
          <c:tx>
            <c:strRef>
              <c:f>'E-commerce Campaigns'!$N$34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'E-commerce Campaigns'!$L$35:$L$37</c:f>
            </c:strRef>
          </c:cat>
          <c:val>
            <c:numRef>
              <c:f>'E-commerce Campaigns'!$N$35:$N$37</c:f>
              <c:numCache/>
            </c:numRef>
          </c:val>
        </c:ser>
        <c:ser>
          <c:idx val="2"/>
          <c:order val="2"/>
          <c:tx>
            <c:strRef>
              <c:f>'E-commerce Campaigns'!$O$34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'E-commerce Campaigns'!$L$35:$L$37</c:f>
            </c:strRef>
          </c:cat>
          <c:val>
            <c:numRef>
              <c:f>'E-commerce Campaigns'!$O$35:$O$37</c:f>
              <c:numCache/>
            </c:numRef>
          </c:val>
        </c:ser>
        <c:axId val="75516272"/>
        <c:axId val="607308518"/>
      </c:barChart>
      <c:catAx>
        <c:axId val="7551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308518"/>
      </c:catAx>
      <c:valAx>
        <c:axId val="607308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16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Campaign Based CAC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'E-commerce Campaigns'!$C$28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'E-commerce Campaigns'!$B$29:$B$31</c:f>
            </c:strRef>
          </c:cat>
          <c:val>
            <c:numRef>
              <c:f>'E-commerce Campaigns'!$C$29:$C$31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CAC On Regions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'E-commerce Campaigns'!$E$36:$E$37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'E-commerce Campaigns'!$B$38:$B$40</c:f>
            </c:strRef>
          </c:cat>
          <c:val>
            <c:numRef>
              <c:f>'E-commerce Campaigns'!$E$38:$E$40</c:f>
              <c:numCache/>
            </c:numRef>
          </c:val>
        </c:ser>
        <c:axId val="1388551164"/>
        <c:axId val="2101896181"/>
      </c:barChart>
      <c:catAx>
        <c:axId val="1388551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896181"/>
      </c:catAx>
      <c:valAx>
        <c:axId val="2101896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551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ROI on Region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'E-commerce Campaigns'!$L$14:$L$17</c:f>
            </c:strRef>
          </c:cat>
          <c:val>
            <c:numRef>
              <c:f>'E-commerce Campaigns'!$O$14:$O$17</c:f>
              <c:numCache/>
            </c:numRef>
          </c:val>
        </c:ser>
        <c:axId val="2056845362"/>
        <c:axId val="327546065"/>
      </c:barChart>
      <c:catAx>
        <c:axId val="2056845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546065"/>
      </c:catAx>
      <c:valAx>
        <c:axId val="327546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845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CTR on Campaign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'E-commerce Campaigns'!$L$19:$L$22</c:f>
            </c:strRef>
          </c:cat>
          <c:val>
            <c:numRef>
              <c:f>'E-commerce Campaigns'!$O$19:$O$22</c:f>
              <c:numCache/>
            </c:numRef>
          </c:val>
        </c:ser>
        <c:axId val="18464265"/>
        <c:axId val="1698416618"/>
      </c:barChart>
      <c:catAx>
        <c:axId val="18464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416618"/>
      </c:catAx>
      <c:valAx>
        <c:axId val="1698416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4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581025</xdr:colOff>
      <xdr:row>0</xdr:row>
      <xdr:rowOff>0</xdr:rowOff>
    </xdr:from>
    <xdr:ext cx="3419475" cy="2114550"/>
    <xdr:graphicFrame>
      <xdr:nvGraphicFramePr>
        <xdr:cNvPr id="130653423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581025</xdr:colOff>
      <xdr:row>12</xdr:row>
      <xdr:rowOff>38100</xdr:rowOff>
    </xdr:from>
    <xdr:ext cx="3419475" cy="2114550"/>
    <xdr:graphicFrame>
      <xdr:nvGraphicFramePr>
        <xdr:cNvPr id="144164781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666750</xdr:colOff>
      <xdr:row>23</xdr:row>
      <xdr:rowOff>38100</xdr:rowOff>
    </xdr:from>
    <xdr:ext cx="3238500" cy="2028825"/>
    <xdr:graphicFrame>
      <xdr:nvGraphicFramePr>
        <xdr:cNvPr id="126293314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22</xdr:col>
      <xdr:colOff>95250</xdr:colOff>
      <xdr:row>25</xdr:row>
      <xdr:rowOff>9525</xdr:rowOff>
    </xdr:from>
    <xdr:ext cx="2857500" cy="1771650"/>
    <xdr:graphicFrame>
      <xdr:nvGraphicFramePr>
        <xdr:cNvPr id="12574601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22</xdr:col>
      <xdr:colOff>95250</xdr:colOff>
      <xdr:row>44</xdr:row>
      <xdr:rowOff>95250</xdr:rowOff>
    </xdr:from>
    <xdr:ext cx="771525" cy="476250"/>
    <xdr:graphicFrame>
      <xdr:nvGraphicFramePr>
        <xdr:cNvPr id="134956713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400050</xdr:colOff>
      <xdr:row>25</xdr:row>
      <xdr:rowOff>95250</xdr:rowOff>
    </xdr:from>
    <xdr:ext cx="3124200" cy="1933575"/>
    <xdr:graphicFrame>
      <xdr:nvGraphicFramePr>
        <xdr:cNvPr id="7872319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247650</xdr:colOff>
      <xdr:row>35</xdr:row>
      <xdr:rowOff>152400</xdr:rowOff>
    </xdr:from>
    <xdr:ext cx="3648075" cy="2247900"/>
    <xdr:graphicFrame>
      <xdr:nvGraphicFramePr>
        <xdr:cNvPr id="795910235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21</xdr:col>
      <xdr:colOff>419100</xdr:colOff>
      <xdr:row>11</xdr:row>
      <xdr:rowOff>171450</xdr:rowOff>
    </xdr:from>
    <xdr:ext cx="3124200" cy="1933575"/>
    <xdr:graphicFrame>
      <xdr:nvGraphicFramePr>
        <xdr:cNvPr id="810099916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21</xdr:col>
      <xdr:colOff>361950</xdr:colOff>
      <xdr:row>0</xdr:row>
      <xdr:rowOff>47625</xdr:rowOff>
    </xdr:from>
    <xdr:ext cx="2857500" cy="1771650"/>
    <xdr:graphicFrame>
      <xdr:nvGraphicFramePr>
        <xdr:cNvPr id="1245116437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1400175</xdr:colOff>
      <xdr:row>52</xdr:row>
      <xdr:rowOff>152400</xdr:rowOff>
    </xdr:from>
    <xdr:ext cx="2857500" cy="1771650"/>
    <xdr:graphicFrame>
      <xdr:nvGraphicFramePr>
        <xdr:cNvPr id="170214597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3" sheet="E-commerce Campaigns"/>
  </cacheSource>
  <cacheFields>
    <cacheField name="Campaign" numFmtId="0">
      <sharedItems>
        <s v="Google Ads"/>
        <s v="Instagram Ads"/>
        <s v="Facebook Ads"/>
      </sharedItems>
    </cacheField>
    <cacheField name="Region" numFmtId="0">
      <sharedItems>
        <s v="North America"/>
        <s v="Europe"/>
        <s v="Asia"/>
      </sharedItems>
    </cacheField>
    <cacheField name="Age Group" numFmtId="0">
      <sharedItems>
        <s v="18-24"/>
        <s v="25-34"/>
        <s v="35-44"/>
      </sharedItems>
    </cacheField>
    <cacheField name="Spend ($)" numFmtId="0">
      <sharedItems containsSemiMixedTypes="0" containsString="0" containsNumber="1">
        <n v="549.82"/>
        <n v="780.29"/>
        <n v="692.8"/>
        <n v="639.46"/>
        <n v="462.41"/>
        <n v="462.4"/>
        <n v="787.96"/>
        <n v="732.98"/>
        <n v="484.94"/>
        <n v="472.73"/>
        <n v="473.36"/>
        <n v="521.7"/>
        <n v="609.9"/>
        <n v="572.78"/>
        <n v="516.49"/>
        <n v="644.74"/>
        <n v="455.8"/>
        <n v="516.86"/>
        <n v="546.54"/>
        <n v="582.43"/>
        <n v="714.07"/>
        <n v="479.87"/>
      </sharedItems>
    </cacheField>
    <cacheField name="Revenue ($)" numFmtId="0">
      <sharedItems containsSemiMixedTypes="0" containsString="0" containsNumber="1">
        <n v="5526.612"/>
        <n v="5892.4944"/>
        <n v="3337.386"/>
        <n v="4204.893"/>
        <n v="2762.727"/>
        <n v="2414.665"/>
        <n v="6322.212"/>
        <n v="3652.506"/>
        <n v="2602.721"/>
        <n v="3834.083000000001"/>
        <n v="1472.219"/>
        <n v="3309.572"/>
        <n v="1943.438"/>
        <n v="6220.6092"/>
        <n v="4578.8028"/>
        <n v="5553.912"/>
        <n v="4004.143"/>
        <n v="2810.016"/>
        <n v="5399.625"/>
        <n v="3027.78"/>
        <n v="3372.95"/>
        <n v="3279.136"/>
      </sharedItems>
    </cacheField>
    <cacheField name="New Customers" numFmtId="0">
      <sharedItems containsSemiMixedTypes="0" containsString="0" containsNumber="1" containsInteger="1">
        <n v="35.0"/>
        <n v="37.0"/>
        <n v="21.0"/>
        <n v="38.0"/>
        <n v="25.0"/>
        <n v="40.0"/>
        <n v="33.0"/>
        <n v="23.0"/>
        <n v="34.0"/>
        <n v="47.0"/>
        <n v="27.0"/>
        <n v="39.0"/>
        <n v="29.0"/>
        <n v="36.0"/>
        <n v="49.0"/>
        <n v="43.0"/>
        <n v="48.0"/>
        <n v="46.0"/>
      </sharedItems>
    </cacheField>
    <cacheField name="Total Visitors" numFmtId="0">
      <sharedItems containsSemiMixedTypes="0" containsString="0" containsNumber="1" containsInteger="1">
        <n v="350.0"/>
        <n v="370.0"/>
        <n v="210.0"/>
        <n v="380.0"/>
        <n v="250.0"/>
        <n v="400.0"/>
        <n v="330.0"/>
        <n v="230.0"/>
        <n v="340.0"/>
        <n v="470.0"/>
        <n v="270.0"/>
        <n v="390.0"/>
        <n v="290.0"/>
        <n v="360.0"/>
        <n v="490.0"/>
        <n v="430.0"/>
        <n v="480.0"/>
        <n v="460.0"/>
      </sharedItems>
    </cacheField>
    <cacheField name="Conversions" numFmtId="0">
      <sharedItems containsSemiMixedTypes="0" containsString="0" containsNumber="1" containsInteger="1">
        <n v="69.0"/>
        <n v="81.0"/>
        <n v="55.0"/>
        <n v="82.0"/>
        <n v="60.0"/>
        <n v="106.0"/>
        <n v="71.0"/>
        <n v="98.0"/>
        <n v="24.0"/>
        <n v="41.0"/>
        <n v="77.0"/>
        <n v="64.0"/>
        <n v="92.0"/>
        <n v="78.0"/>
        <n v="141.0"/>
        <n v="50.0"/>
        <n v="61.0"/>
      </sharedItems>
    </cacheField>
    <cacheField name="Clicks" numFmtId="0">
      <sharedItems containsSemiMixedTypes="0" containsString="0" containsNumber="1" containsInteger="1">
        <n v="1092.0"/>
        <n v="888.0"/>
        <n v="403.0"/>
        <n v="988.0"/>
        <n v="500.0"/>
        <n v="336.0"/>
        <n v="768.0"/>
        <n v="858.0"/>
        <n v="460.0"/>
        <n v="544.0"/>
        <n v="491.0"/>
        <n v="846.0"/>
        <n v="389.0"/>
        <n v="1217.0"/>
        <n v="696.0"/>
        <n v="672.0"/>
        <n v="936.0"/>
        <n v="784.0"/>
        <n v="1006.0"/>
        <n v="864.0"/>
        <n v="662.0"/>
      </sharedItems>
    </cacheField>
    <cacheField name="Impressions" numFmtId="0">
      <sharedItems containsSemiMixedTypes="0" containsString="0" containsNumber="1" containsInteger="1">
        <n v="14000.0"/>
        <n v="14800.0"/>
        <n v="8400.0"/>
        <n v="15200.0"/>
        <n v="10000.0"/>
        <n v="16000.0"/>
        <n v="13200.0"/>
        <n v="9200.0"/>
        <n v="13600.0"/>
        <n v="18800.0"/>
        <n v="10800.0"/>
        <n v="15600.0"/>
        <n v="11600.0"/>
        <n v="14400.0"/>
        <n v="19600.0"/>
        <n v="17200.0"/>
        <n v="19200.0"/>
        <n v="18400.0"/>
      </sharedItems>
    </cacheField>
    <cacheField name="Sum of Conversion Rate" formula="Conversions /'Total Visitors' *100" databaseField="0"/>
    <cacheField name="CR" formula=" (Conversions/'Total Visitors' )*100" databaseField="0"/>
    <cacheField name="Conversion Rate For region" formula="Conversions /'Total Visitors' *100" databaseField="0"/>
    <cacheField name=" ROI" formula=" (('Revenue ($)'-'Spend ($)' )/'Spend ($)' )*100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-commerce Campaigns" cacheId="0" dataCaption="" rowGrandTotals="0" compact="0" compactData="0">
  <location ref="L2:O5" firstHeaderRow="0" firstDataRow="2" firstDataCol="0"/>
  <pivotFields>
    <pivotField name="Campaign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 Group" axis="axisRow" compact="0" outline="0" multipleItemSelectionAllowed="1" showAll="0" sortType="ascending">
      <items>
        <item x="0"/>
        <item x="1"/>
        <item x="2"/>
        <item t="default"/>
      </items>
    </pivotField>
    <pivotField name="Spend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venue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ew 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 Visito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nver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2"/>
  </rowFields>
  <colFields>
    <field x="-2"/>
  </colFields>
  <dataFields>
    <dataField name="SUM of Sum of Conversion Rate" fld="10" baseField="0"/>
    <dataField name="Sum of Total Visitors" fld="6" baseField="0"/>
    <dataField name="SUM of CR" fld="11" baseField="0"/>
  </dataFields>
</pivotTableDefinition>
</file>

<file path=xl/pivotTables/pivotTable10.xml><?xml version="1.0" encoding="utf-8"?>
<pivotTableDefinition xmlns="http://schemas.openxmlformats.org/spreadsheetml/2006/main" name="E-commerce Campaigns 10" cacheId="0" dataCaption="" rowGrandTotals="0" compact="0" compactData="0">
  <location ref="L39:N42" firstHeaderRow="0" firstDataRow="2" firstDataCol="0"/>
  <pivotFields>
    <pivotField name="Campaign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x="2"/>
        <item x="1"/>
        <item x="0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Spend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venue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ew 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 Visito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nver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SUM of Revenue ($)" fld="4" baseField="0"/>
    <dataField name="SUM of Conversions" fld="7" baseField="0"/>
  </dataFields>
</pivotTableDefinition>
</file>

<file path=xl/pivotTables/pivotTable11.xml><?xml version="1.0" encoding="utf-8"?>
<pivotTableDefinition xmlns="http://schemas.openxmlformats.org/spreadsheetml/2006/main" name="E-commerce Campaigns 11" cacheId="0" dataCaption="" rowGrandTotals="0" compact="0" compactData="0">
  <location ref="K43:N46" firstHeaderRow="0" firstDataRow="2" firstDataCol="0"/>
  <pivotFields>
    <pivotField name="Campaign" axis="axisRow" compact="0" outline="0" multipleItemSelectionAllowed="1" showAll="0" sortType="ascending">
      <items>
        <item x="2"/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Spend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venue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ew 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 Visito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nver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Revenue ($)" fld="4" baseField="0"/>
    <dataField name="SUM of Conversions" fld="7" baseField="0"/>
    <dataField name="SUM of Total Visitors" fld="6" baseField="0"/>
  </dataFields>
</pivotTableDefinition>
</file>

<file path=xl/pivotTables/pivotTable12.xml><?xml version="1.0" encoding="utf-8"?>
<pivotTableDefinition xmlns="http://schemas.openxmlformats.org/spreadsheetml/2006/main" name="E-commerce Campaigns 12" cacheId="0" dataCaption="" rowGrandTotals="0" compact="0" compactData="0">
  <location ref="K49:N52" firstHeaderRow="0" firstDataRow="2" firstDataCol="0"/>
  <pivotFields>
    <pivotField name="Campaign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x="2"/>
        <item x="1"/>
        <item x="0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Spend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venue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ew 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 Visito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nver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SUM of Revenue ($)" fld="4" baseField="0"/>
    <dataField name="SUM of Conversions" fld="7" baseField="0"/>
    <dataField name="SUM of Total Visitors" fld="6" baseField="0"/>
  </dataFields>
</pivotTableDefinition>
</file>

<file path=xl/pivotTables/pivotTable2.xml><?xml version="1.0" encoding="utf-8"?>
<pivotTableDefinition xmlns="http://schemas.openxmlformats.org/spreadsheetml/2006/main" name="E-commerce Campaigns 2" cacheId="0" dataCaption="" rowGrandTotals="0" compact="0" compactData="0">
  <location ref="L8:O11" firstHeaderRow="0" firstDataRow="2" firstDataCol="0"/>
  <pivotFields>
    <pivotField name="Campaign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x="2"/>
        <item x="1"/>
        <item x="0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Spend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venue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ew 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 Visito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nver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Sum of Conversions" fld="7" baseField="0"/>
    <dataField name="Sum of Total Visitors" fld="6" baseField="0"/>
    <dataField name="SUM of Conversion Rate For region" fld="12" baseField="0"/>
  </dataFields>
</pivotTableDefinition>
</file>

<file path=xl/pivotTables/pivotTable3.xml><?xml version="1.0" encoding="utf-8"?>
<pivotTableDefinition xmlns="http://schemas.openxmlformats.org/spreadsheetml/2006/main" name="E-commerce Campaigns 3" cacheId="0" dataCaption="" rowGrandTotals="0" compact="0" compactData="0">
  <location ref="L14:O17" firstHeaderRow="0" firstDataRow="2" firstDataCol="0"/>
  <pivotFields>
    <pivotField name="Campaign" axis="axisRow" compact="0" outline="0" multipleItemSelectionAllowed="1" showAll="0" sortType="ascending">
      <items>
        <item x="2"/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Spend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venue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ew 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 Visito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nver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Spend ($)" fld="3" baseField="0"/>
    <dataField name="Sum of Revenue ($)" fld="4" baseField="0"/>
    <dataField name="SUM of  ROI" fld="13" baseField="0"/>
  </dataFields>
</pivotTableDefinition>
</file>

<file path=xl/pivotTables/pivotTable4.xml><?xml version="1.0" encoding="utf-8"?>
<pivotTableDefinition xmlns="http://schemas.openxmlformats.org/spreadsheetml/2006/main" name="E-commerce Campaigns 4" cacheId="0" dataCaption="" rowGrandTotals="0" compact="0" compactData="0">
  <location ref="L19:N22" firstHeaderRow="0" firstDataRow="2" firstDataCol="0"/>
  <pivotFields>
    <pivotField name="Campaign" axis="axisRow" compact="0" outline="0" multipleItemSelectionAllowed="1" showAll="0" sortType="ascending">
      <items>
        <item x="2"/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Spend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venue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ew 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 Visito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nver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ic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Impressions" fld="9" baseField="0"/>
    <dataField name="SUM of Clicks" fld="8" baseField="0"/>
  </dataFields>
</pivotTableDefinition>
</file>

<file path=xl/pivotTables/pivotTable5.xml><?xml version="1.0" encoding="utf-8"?>
<pivotTableDefinition xmlns="http://schemas.openxmlformats.org/spreadsheetml/2006/main" name="E-commerce Campaigns 5" cacheId="0" dataCaption="" rowGrandTotals="0" compact="0" compactData="0">
  <location ref="L24:N27" firstHeaderRow="0" firstDataRow="2" firstDataCol="0"/>
  <pivotFields>
    <pivotField name="Campaign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x="2"/>
        <item x="1"/>
        <item x="0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Spend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venue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ew 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 Visito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nver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ic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SUM of Impressions" fld="9" baseField="0"/>
    <dataField name="SUM of Clicks" fld="8" baseField="0"/>
  </dataFields>
</pivotTableDefinition>
</file>

<file path=xl/pivotTables/pivotTable6.xml><?xml version="1.0" encoding="utf-8"?>
<pivotTableDefinition xmlns="http://schemas.openxmlformats.org/spreadsheetml/2006/main" name="E-commerce Campaigns 6" cacheId="0" dataCaption="" compact="0" compactData="0">
  <location ref="B28:D32" firstHeaderRow="0" firstDataRow="2" firstDataCol="0"/>
  <pivotFields>
    <pivotField name="Campaign" axis="axisRow" compact="0" outline="0" multipleItemSelectionAllowed="1" showAll="0" sortType="ascending">
      <items>
        <item x="2"/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Spend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venue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ew Custom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 Visito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nver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Spend ($)" fld="3" baseField="0"/>
    <dataField name="SUM of New Customers" fld="5" baseField="0"/>
  </dataFields>
</pivotTableDefinition>
</file>

<file path=xl/pivotTables/pivotTable7.xml><?xml version="1.0" encoding="utf-8"?>
<pivotTableDefinition xmlns="http://schemas.openxmlformats.org/spreadsheetml/2006/main" name="E-commerce Campaigns 7" cacheId="0" dataCaption="" rowGrandTotals="0" compact="0" compactData="0">
  <location ref="L29:N32" firstHeaderRow="0" firstDataRow="2" firstDataCol="0"/>
  <pivotFields>
    <pivotField name="Campaign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 Group" axis="axisRow" compact="0" outline="0" multipleItemSelectionAllowed="1" showAll="0" sortType="ascending">
      <items>
        <item x="0"/>
        <item x="1"/>
        <item x="2"/>
        <item t="default"/>
      </items>
    </pivotField>
    <pivotField name="Spend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venue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ew 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 Visito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nver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ic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2"/>
  </rowFields>
  <colFields>
    <field x="-2"/>
  </colFields>
  <dataFields>
    <dataField name="SUM of Impressions" fld="9" baseField="0"/>
    <dataField name="SUM of Clicks" fld="8" baseField="0"/>
  </dataFields>
</pivotTableDefinition>
</file>

<file path=xl/pivotTables/pivotTable8.xml><?xml version="1.0" encoding="utf-8"?>
<pivotTableDefinition xmlns="http://schemas.openxmlformats.org/spreadsheetml/2006/main" name="E-commerce Campaigns 8" cacheId="0" dataCaption="" rowGrandTotals="0" compact="0" compactData="0">
  <location ref="L34:N37" firstHeaderRow="0" firstDataRow="2" firstDataCol="0"/>
  <pivotFields>
    <pivotField name="Campaign" axis="axisRow" compact="0" outline="0" multipleItemSelectionAllowed="1" showAll="0" sortType="ascending">
      <items>
        <item x="2"/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Spend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venue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ew 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 Visito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nver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Total Visitors" fld="6" baseField="0"/>
    <dataField name="SUM of Revenue ($)" fld="4" baseField="0"/>
  </dataFields>
</pivotTableDefinition>
</file>

<file path=xl/pivotTables/pivotTable9.xml><?xml version="1.0" encoding="utf-8"?>
<pivotTableDefinition xmlns="http://schemas.openxmlformats.org/spreadsheetml/2006/main" name="E-commerce Campaigns 9" cacheId="0" dataCaption="" compact="0" compactData="0">
  <location ref="B37:D41" firstHeaderRow="0" firstDataRow="2" firstDataCol="0"/>
  <pivotFields>
    <pivotField name="Campaign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x="2"/>
        <item x="1"/>
        <item x="0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Spend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venue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ew Custom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 Visito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nver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SUM of Spend ($)" fld="3" baseField="0"/>
    <dataField name="SUM of New Customers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3" Type="http://schemas.openxmlformats.org/officeDocument/2006/relationships/drawing" Target="../drawings/drawing1.xml"/><Relationship Id="rId12" Type="http://schemas.openxmlformats.org/officeDocument/2006/relationships/pivotTable" Target="../pivotTables/pivotTable12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2.43"/>
    <col customWidth="1" min="3" max="3" width="8.86"/>
    <col customWidth="1" min="4" max="4" width="21.14"/>
    <col customWidth="1" min="5" max="5" width="12.0"/>
    <col customWidth="1" min="6" max="6" width="13.57"/>
    <col customWidth="1" min="7" max="7" width="10.71"/>
    <col customWidth="1" min="8" max="8" width="8.86"/>
    <col customWidth="1" min="9" max="9" width="13.14"/>
    <col customWidth="1" min="10" max="10" width="22.43"/>
    <col customWidth="1" min="11" max="11" width="14.0"/>
    <col customWidth="1" min="12" max="12" width="18.71"/>
    <col customWidth="1" min="13" max="13" width="19.43"/>
    <col customWidth="1" min="14" max="14" width="25.29"/>
    <col customWidth="1" min="15" max="15" width="23.0"/>
    <col customWidth="1" min="16" max="16" width="13.57"/>
    <col customWidth="1" min="17" max="62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3" t="s">
        <v>11</v>
      </c>
    </row>
    <row r="2">
      <c r="A2" s="4" t="s">
        <v>12</v>
      </c>
      <c r="B2" s="4" t="s">
        <v>13</v>
      </c>
      <c r="C2" s="4" t="s">
        <v>14</v>
      </c>
      <c r="D2" s="4">
        <v>549.82</v>
      </c>
      <c r="E2" s="4">
        <v>5526.612</v>
      </c>
      <c r="F2" s="4">
        <v>35.0</v>
      </c>
      <c r="G2" s="4">
        <v>350.0</v>
      </c>
      <c r="H2" s="4">
        <v>69.0</v>
      </c>
      <c r="I2" s="4">
        <v>1092.0</v>
      </c>
      <c r="J2" s="4">
        <v>14000.0</v>
      </c>
      <c r="K2" s="5">
        <f t="shared" ref="K2:K23" si="1">D2/F2</f>
        <v>15.70914286</v>
      </c>
    </row>
    <row r="3">
      <c r="A3" s="4" t="s">
        <v>12</v>
      </c>
      <c r="B3" s="4" t="s">
        <v>13</v>
      </c>
      <c r="C3" s="4" t="s">
        <v>18</v>
      </c>
      <c r="D3" s="4">
        <v>780.29</v>
      </c>
      <c r="E3" s="4">
        <v>5892.4944</v>
      </c>
      <c r="F3" s="4">
        <v>37.0</v>
      </c>
      <c r="G3" s="4">
        <v>370.0</v>
      </c>
      <c r="H3" s="4">
        <v>81.0</v>
      </c>
      <c r="I3" s="4">
        <v>888.0</v>
      </c>
      <c r="J3" s="4">
        <v>14800.0</v>
      </c>
      <c r="K3" s="5">
        <f t="shared" si="1"/>
        <v>21.08891892</v>
      </c>
    </row>
    <row r="4">
      <c r="A4" s="4" t="s">
        <v>12</v>
      </c>
      <c r="B4" s="4" t="s">
        <v>13</v>
      </c>
      <c r="C4" s="4" t="s">
        <v>19</v>
      </c>
      <c r="D4" s="4">
        <v>692.8</v>
      </c>
      <c r="E4" s="4">
        <v>3337.386</v>
      </c>
      <c r="F4" s="4">
        <v>21.0</v>
      </c>
      <c r="G4" s="4">
        <v>210.0</v>
      </c>
      <c r="H4" s="4">
        <v>55.0</v>
      </c>
      <c r="I4" s="4">
        <v>403.0</v>
      </c>
      <c r="J4" s="4">
        <v>8400.0</v>
      </c>
      <c r="K4" s="5">
        <f t="shared" si="1"/>
        <v>32.99047619</v>
      </c>
    </row>
    <row r="5">
      <c r="A5" s="4" t="s">
        <v>12</v>
      </c>
      <c r="B5" s="4" t="s">
        <v>20</v>
      </c>
      <c r="C5" s="4" t="s">
        <v>14</v>
      </c>
      <c r="D5" s="4">
        <v>639.46</v>
      </c>
      <c r="E5" s="4">
        <v>4204.893</v>
      </c>
      <c r="F5" s="4">
        <v>38.0</v>
      </c>
      <c r="G5" s="4">
        <v>380.0</v>
      </c>
      <c r="H5" s="4">
        <v>82.0</v>
      </c>
      <c r="I5" s="4">
        <v>988.0</v>
      </c>
      <c r="J5" s="4">
        <v>15200.0</v>
      </c>
      <c r="K5" s="5">
        <f t="shared" si="1"/>
        <v>16.82789474</v>
      </c>
    </row>
    <row r="6">
      <c r="A6" s="4" t="s">
        <v>12</v>
      </c>
      <c r="B6" s="4" t="s">
        <v>20</v>
      </c>
      <c r="C6" s="4" t="s">
        <v>18</v>
      </c>
      <c r="D6" s="4">
        <v>462.41</v>
      </c>
      <c r="E6" s="4">
        <v>2762.727</v>
      </c>
      <c r="F6" s="4">
        <v>25.0</v>
      </c>
      <c r="G6" s="4">
        <v>250.0</v>
      </c>
      <c r="H6" s="4">
        <v>60.0</v>
      </c>
      <c r="I6" s="4">
        <v>500.0</v>
      </c>
      <c r="J6" s="4">
        <v>10000.0</v>
      </c>
      <c r="K6" s="5">
        <f t="shared" si="1"/>
        <v>18.4964</v>
      </c>
      <c r="L6" s="6"/>
      <c r="M6" s="6"/>
      <c r="N6" s="6"/>
      <c r="O6" s="6"/>
      <c r="P6" s="6"/>
    </row>
    <row r="7">
      <c r="A7" s="4" t="s">
        <v>12</v>
      </c>
      <c r="B7" s="4" t="s">
        <v>20</v>
      </c>
      <c r="C7" s="4" t="s">
        <v>19</v>
      </c>
      <c r="D7" s="4">
        <v>462.4</v>
      </c>
      <c r="E7" s="4">
        <v>2414.665</v>
      </c>
      <c r="F7" s="4">
        <v>21.0</v>
      </c>
      <c r="G7" s="4">
        <v>210.0</v>
      </c>
      <c r="H7" s="4">
        <v>60.0</v>
      </c>
      <c r="I7" s="4">
        <v>336.0</v>
      </c>
      <c r="J7" s="4">
        <v>8400.0</v>
      </c>
      <c r="K7" s="5">
        <f t="shared" si="1"/>
        <v>22.01904762</v>
      </c>
      <c r="M7" s="7" t="s">
        <v>21</v>
      </c>
    </row>
    <row r="8">
      <c r="A8" s="4" t="s">
        <v>22</v>
      </c>
      <c r="B8" s="4" t="s">
        <v>13</v>
      </c>
      <c r="C8" s="4" t="s">
        <v>19</v>
      </c>
      <c r="D8" s="4">
        <v>787.96</v>
      </c>
      <c r="E8" s="4">
        <v>6322.212</v>
      </c>
      <c r="F8" s="4">
        <v>40.0</v>
      </c>
      <c r="G8" s="4">
        <v>400.0</v>
      </c>
      <c r="H8" s="4">
        <v>106.0</v>
      </c>
      <c r="I8" s="4">
        <v>768.0</v>
      </c>
      <c r="J8" s="4">
        <v>16000.0</v>
      </c>
      <c r="K8" s="5">
        <f t="shared" si="1"/>
        <v>19.699</v>
      </c>
    </row>
    <row r="9">
      <c r="A9" s="4" t="s">
        <v>22</v>
      </c>
      <c r="B9" s="4" t="s">
        <v>20</v>
      </c>
      <c r="C9" s="4" t="s">
        <v>14</v>
      </c>
      <c r="D9" s="4">
        <v>732.98</v>
      </c>
      <c r="E9" s="4">
        <v>3652.506</v>
      </c>
      <c r="F9" s="4">
        <v>33.0</v>
      </c>
      <c r="G9" s="4">
        <v>330.0</v>
      </c>
      <c r="H9" s="4">
        <v>71.0</v>
      </c>
      <c r="I9" s="4">
        <v>858.0</v>
      </c>
      <c r="J9" s="4">
        <v>13200.0</v>
      </c>
      <c r="K9" s="5">
        <f t="shared" si="1"/>
        <v>22.21151515</v>
      </c>
    </row>
    <row r="10">
      <c r="A10" s="4" t="s">
        <v>22</v>
      </c>
      <c r="B10" s="4" t="s">
        <v>20</v>
      </c>
      <c r="C10" s="4" t="s">
        <v>18</v>
      </c>
      <c r="D10" s="4">
        <v>484.94</v>
      </c>
      <c r="E10" s="4">
        <v>2602.721</v>
      </c>
      <c r="F10" s="4">
        <v>23.0</v>
      </c>
      <c r="G10" s="4">
        <v>230.0</v>
      </c>
      <c r="H10" s="4">
        <v>55.0</v>
      </c>
      <c r="I10" s="4">
        <v>460.0</v>
      </c>
      <c r="J10" s="4">
        <v>9200.0</v>
      </c>
      <c r="K10" s="5">
        <f t="shared" si="1"/>
        <v>21.08434783</v>
      </c>
    </row>
    <row r="11">
      <c r="A11" s="4" t="s">
        <v>22</v>
      </c>
      <c r="B11" s="4" t="s">
        <v>20</v>
      </c>
      <c r="C11" s="4" t="s">
        <v>19</v>
      </c>
      <c r="D11" s="4">
        <v>472.73</v>
      </c>
      <c r="E11" s="4">
        <v>3834.083000000001</v>
      </c>
      <c r="F11" s="4">
        <v>34.0</v>
      </c>
      <c r="G11" s="4">
        <v>340.0</v>
      </c>
      <c r="H11" s="4">
        <v>98.0</v>
      </c>
      <c r="I11" s="4">
        <v>544.0</v>
      </c>
      <c r="J11" s="4">
        <v>13600.0</v>
      </c>
      <c r="K11" s="5">
        <f t="shared" si="1"/>
        <v>13.90382353</v>
      </c>
    </row>
    <row r="12">
      <c r="A12" s="4" t="s">
        <v>22</v>
      </c>
      <c r="B12" s="4" t="s">
        <v>25</v>
      </c>
      <c r="C12" s="4" t="s">
        <v>14</v>
      </c>
      <c r="D12" s="4">
        <v>473.36</v>
      </c>
      <c r="E12" s="4">
        <v>1472.219</v>
      </c>
      <c r="F12" s="4">
        <v>21.0</v>
      </c>
      <c r="G12" s="4">
        <v>210.0</v>
      </c>
      <c r="H12" s="4">
        <v>24.0</v>
      </c>
      <c r="I12" s="4">
        <v>491.0</v>
      </c>
      <c r="J12" s="4">
        <v>8400.0</v>
      </c>
      <c r="K12" s="5">
        <f t="shared" si="1"/>
        <v>22.54095238</v>
      </c>
    </row>
    <row r="13">
      <c r="A13" s="4" t="s">
        <v>22</v>
      </c>
      <c r="B13" s="4" t="s">
        <v>25</v>
      </c>
      <c r="C13" s="4" t="s">
        <v>18</v>
      </c>
      <c r="D13" s="4">
        <v>521.7</v>
      </c>
      <c r="E13" s="4">
        <v>3309.572</v>
      </c>
      <c r="F13" s="4">
        <v>47.0</v>
      </c>
      <c r="G13" s="4">
        <v>470.0</v>
      </c>
      <c r="H13" s="4">
        <v>60.0</v>
      </c>
      <c r="I13" s="4">
        <v>846.0</v>
      </c>
      <c r="J13" s="4">
        <v>18800.0</v>
      </c>
      <c r="K13" s="5">
        <f t="shared" si="1"/>
        <v>11.1</v>
      </c>
      <c r="M13" s="7" t="s">
        <v>26</v>
      </c>
    </row>
    <row r="14">
      <c r="A14" s="4" t="s">
        <v>22</v>
      </c>
      <c r="B14" s="4" t="s">
        <v>25</v>
      </c>
      <c r="C14" s="4" t="s">
        <v>19</v>
      </c>
      <c r="D14" s="4">
        <v>609.9</v>
      </c>
      <c r="E14" s="4">
        <v>1943.438</v>
      </c>
      <c r="F14" s="4">
        <v>27.0</v>
      </c>
      <c r="G14" s="4">
        <v>270.0</v>
      </c>
      <c r="H14" s="4">
        <v>41.0</v>
      </c>
      <c r="I14" s="4">
        <v>389.0</v>
      </c>
      <c r="J14" s="4">
        <v>10800.0</v>
      </c>
      <c r="K14" s="5">
        <f t="shared" si="1"/>
        <v>22.58888889</v>
      </c>
    </row>
    <row r="15">
      <c r="A15" s="4" t="s">
        <v>30</v>
      </c>
      <c r="B15" s="4" t="s">
        <v>13</v>
      </c>
      <c r="C15" s="4" t="s">
        <v>14</v>
      </c>
      <c r="D15" s="4">
        <v>572.78</v>
      </c>
      <c r="E15" s="4">
        <v>6220.6092</v>
      </c>
      <c r="F15" s="4">
        <v>39.0</v>
      </c>
      <c r="G15" s="4">
        <v>390.0</v>
      </c>
      <c r="H15" s="4">
        <v>77.0</v>
      </c>
      <c r="I15" s="4">
        <v>1217.0</v>
      </c>
      <c r="J15" s="4">
        <v>15600.0</v>
      </c>
      <c r="K15" s="5">
        <f t="shared" si="1"/>
        <v>14.68666667</v>
      </c>
    </row>
    <row r="16" ht="15.75" customHeight="1">
      <c r="A16" s="4" t="s">
        <v>30</v>
      </c>
      <c r="B16" s="4" t="s">
        <v>13</v>
      </c>
      <c r="C16" s="4" t="s">
        <v>18</v>
      </c>
      <c r="D16" s="4">
        <v>516.49</v>
      </c>
      <c r="E16" s="4">
        <v>4578.8028</v>
      </c>
      <c r="F16" s="4">
        <v>29.0</v>
      </c>
      <c r="G16" s="4">
        <v>290.0</v>
      </c>
      <c r="H16" s="4">
        <v>64.0</v>
      </c>
      <c r="I16" s="4">
        <v>696.0</v>
      </c>
      <c r="J16" s="4">
        <v>11600.0</v>
      </c>
      <c r="K16" s="5">
        <f t="shared" si="1"/>
        <v>17.81</v>
      </c>
    </row>
    <row r="17" ht="15.75" customHeight="1">
      <c r="A17" s="4" t="s">
        <v>30</v>
      </c>
      <c r="B17" s="4" t="s">
        <v>13</v>
      </c>
      <c r="C17" s="4" t="s">
        <v>19</v>
      </c>
      <c r="D17" s="4">
        <v>644.74</v>
      </c>
      <c r="E17" s="4">
        <v>5553.912</v>
      </c>
      <c r="F17" s="4">
        <v>35.0</v>
      </c>
      <c r="G17" s="4">
        <v>350.0</v>
      </c>
      <c r="H17" s="4">
        <v>92.0</v>
      </c>
      <c r="I17" s="4">
        <v>672.0</v>
      </c>
      <c r="J17" s="4">
        <v>14000.0</v>
      </c>
      <c r="K17" s="5">
        <f t="shared" si="1"/>
        <v>18.42114286</v>
      </c>
    </row>
    <row r="18" ht="15.75" customHeight="1">
      <c r="A18" s="4" t="s">
        <v>30</v>
      </c>
      <c r="B18" s="4" t="s">
        <v>20</v>
      </c>
      <c r="C18" s="4" t="s">
        <v>14</v>
      </c>
      <c r="D18" s="4">
        <v>455.8</v>
      </c>
      <c r="E18" s="4">
        <v>4004.143</v>
      </c>
      <c r="F18" s="4">
        <v>36.0</v>
      </c>
      <c r="G18" s="4">
        <v>360.0</v>
      </c>
      <c r="H18" s="4">
        <v>78.0</v>
      </c>
      <c r="I18" s="4">
        <v>936.0</v>
      </c>
      <c r="J18" s="4">
        <v>14400.0</v>
      </c>
      <c r="K18" s="5">
        <f t="shared" si="1"/>
        <v>12.66111111</v>
      </c>
    </row>
    <row r="19" ht="15.75" customHeight="1">
      <c r="A19" s="4" t="s">
        <v>30</v>
      </c>
      <c r="B19" s="4" t="s">
        <v>20</v>
      </c>
      <c r="C19" s="4" t="s">
        <v>18</v>
      </c>
      <c r="D19" s="4">
        <v>516.86</v>
      </c>
      <c r="E19" s="4">
        <v>2810.016</v>
      </c>
      <c r="F19" s="4">
        <v>25.0</v>
      </c>
      <c r="G19" s="4">
        <v>250.0</v>
      </c>
      <c r="H19" s="4">
        <v>60.0</v>
      </c>
      <c r="I19" s="4">
        <v>500.0</v>
      </c>
      <c r="J19" s="4">
        <v>10000.0</v>
      </c>
      <c r="K19" s="5">
        <f t="shared" si="1"/>
        <v>20.6744</v>
      </c>
      <c r="O19" s="7" t="s">
        <v>33</v>
      </c>
    </row>
    <row r="20" ht="15.75" customHeight="1">
      <c r="A20" s="4" t="s">
        <v>30</v>
      </c>
      <c r="B20" s="4" t="s">
        <v>20</v>
      </c>
      <c r="C20" s="4" t="s">
        <v>19</v>
      </c>
      <c r="D20" s="4">
        <v>546.54</v>
      </c>
      <c r="E20" s="4">
        <v>5399.625</v>
      </c>
      <c r="F20" s="4">
        <v>49.0</v>
      </c>
      <c r="G20" s="4">
        <v>490.0</v>
      </c>
      <c r="H20" s="4">
        <v>141.0</v>
      </c>
      <c r="I20" s="4">
        <v>784.0</v>
      </c>
      <c r="J20" s="4">
        <v>19600.0</v>
      </c>
      <c r="K20" s="5">
        <f t="shared" si="1"/>
        <v>11.15387755</v>
      </c>
      <c r="O20" s="5">
        <f t="shared" ref="O20:O22" si="2">(N20/M20)*100</f>
        <v>5.240714286</v>
      </c>
    </row>
    <row r="21" ht="15.75" customHeight="1">
      <c r="A21" s="4" t="s">
        <v>30</v>
      </c>
      <c r="B21" s="4" t="s">
        <v>25</v>
      </c>
      <c r="C21" s="4" t="s">
        <v>14</v>
      </c>
      <c r="D21" s="4">
        <v>582.43</v>
      </c>
      <c r="E21" s="4">
        <v>3027.78</v>
      </c>
      <c r="F21" s="4">
        <v>43.0</v>
      </c>
      <c r="G21" s="4">
        <v>430.0</v>
      </c>
      <c r="H21" s="4">
        <v>50.0</v>
      </c>
      <c r="I21" s="4">
        <v>1006.0</v>
      </c>
      <c r="J21" s="4">
        <v>17200.0</v>
      </c>
      <c r="K21" s="5">
        <f t="shared" si="1"/>
        <v>13.54488372</v>
      </c>
      <c r="O21" s="5">
        <f t="shared" si="2"/>
        <v>5.942090395</v>
      </c>
    </row>
    <row r="22" ht="15.75" customHeight="1">
      <c r="A22" s="4" t="s">
        <v>30</v>
      </c>
      <c r="B22" s="4" t="s">
        <v>25</v>
      </c>
      <c r="C22" s="4" t="s">
        <v>18</v>
      </c>
      <c r="D22" s="4">
        <v>714.07</v>
      </c>
      <c r="E22" s="4">
        <v>3372.95</v>
      </c>
      <c r="F22" s="4">
        <v>48.0</v>
      </c>
      <c r="G22" s="4">
        <v>480.0</v>
      </c>
      <c r="H22" s="4">
        <v>61.0</v>
      </c>
      <c r="I22" s="4">
        <v>864.0</v>
      </c>
      <c r="J22" s="4">
        <v>19200.0</v>
      </c>
      <c r="K22" s="5">
        <f t="shared" si="1"/>
        <v>14.87645833</v>
      </c>
      <c r="O22" s="5">
        <f t="shared" si="2"/>
        <v>4.84</v>
      </c>
    </row>
    <row r="23" ht="15.75" customHeight="1">
      <c r="A23" s="4" t="s">
        <v>30</v>
      </c>
      <c r="B23" s="4" t="s">
        <v>25</v>
      </c>
      <c r="C23" s="4" t="s">
        <v>19</v>
      </c>
      <c r="D23" s="4">
        <v>479.87</v>
      </c>
      <c r="E23" s="4">
        <v>3279.136</v>
      </c>
      <c r="F23" s="4">
        <v>46.0</v>
      </c>
      <c r="G23" s="4">
        <v>460.0</v>
      </c>
      <c r="H23" s="4">
        <v>71.0</v>
      </c>
      <c r="I23" s="4">
        <v>662.0</v>
      </c>
      <c r="J23" s="4">
        <v>18400.0</v>
      </c>
      <c r="K23" s="5">
        <f t="shared" si="1"/>
        <v>10.43195652</v>
      </c>
    </row>
    <row r="24" ht="15.75" customHeight="1">
      <c r="C24" s="2"/>
      <c r="D24" s="2"/>
      <c r="E24" s="2"/>
      <c r="F24" s="2"/>
      <c r="O24" s="7" t="s">
        <v>33</v>
      </c>
    </row>
    <row r="25" ht="15.75" customHeight="1">
      <c r="O25" s="5">
        <f t="shared" ref="O25:O27" si="3">(N25/M25)*100</f>
        <v>4.588362069</v>
      </c>
    </row>
    <row r="26" ht="15.75" customHeight="1">
      <c r="O26" s="5">
        <f t="shared" si="3"/>
        <v>5.198943662</v>
      </c>
    </row>
    <row r="27" ht="15.75" customHeight="1">
      <c r="O27" s="5">
        <f t="shared" si="3"/>
        <v>6.076271186</v>
      </c>
    </row>
    <row r="28" ht="15.75" customHeight="1">
      <c r="E28" s="7" t="s">
        <v>36</v>
      </c>
    </row>
    <row r="29" ht="15.75" customHeight="1">
      <c r="E29" s="5">
        <f t="shared" ref="E29:E31" si="4">C29/D29</f>
        <v>14.37022857</v>
      </c>
      <c r="O29" s="7" t="s">
        <v>33</v>
      </c>
    </row>
    <row r="30" ht="15.75" customHeight="1">
      <c r="E30" s="5">
        <f t="shared" si="4"/>
        <v>20.26655367</v>
      </c>
      <c r="H30" s="6"/>
      <c r="O30" s="5">
        <f t="shared" ref="O30:O32" si="5">(N30/M30)*100</f>
        <v>6.72244898</v>
      </c>
    </row>
    <row r="31" ht="15.75" customHeight="1">
      <c r="E31" s="5">
        <f t="shared" si="4"/>
        <v>18.1492</v>
      </c>
      <c r="H31" s="6"/>
      <c r="O31" s="5">
        <f t="shared" si="5"/>
        <v>5.079059829</v>
      </c>
    </row>
    <row r="32" ht="15.75" customHeight="1">
      <c r="H32" s="6"/>
      <c r="O32" s="5">
        <f t="shared" si="5"/>
        <v>4.173992674</v>
      </c>
    </row>
    <row r="33" ht="15.75" customHeight="1">
      <c r="L33" s="4"/>
      <c r="M33" s="4"/>
    </row>
    <row r="34" ht="15.75" customHeight="1">
      <c r="O34" s="7" t="s">
        <v>40</v>
      </c>
    </row>
    <row r="35" ht="15.75" customHeight="1">
      <c r="O35" s="5">
        <f t="shared" ref="O35:O37" si="6">N35/M35</f>
        <v>10.92770686</v>
      </c>
    </row>
    <row r="36" ht="15.75" customHeight="1">
      <c r="O36" s="5">
        <f t="shared" si="6"/>
        <v>13.63772734</v>
      </c>
    </row>
    <row r="37" ht="15.75" customHeight="1">
      <c r="E37" s="7" t="s">
        <v>36</v>
      </c>
      <c r="O37" s="5">
        <f t="shared" si="6"/>
        <v>10.28300044</v>
      </c>
    </row>
    <row r="38" ht="15.75" customHeight="1">
      <c r="E38" s="5">
        <f t="shared" ref="E38:E40" si="7">C38/D38</f>
        <v>14.57469828</v>
      </c>
    </row>
    <row r="39" ht="15.75" customHeight="1">
      <c r="E39" s="5">
        <f t="shared" si="7"/>
        <v>16.81028169</v>
      </c>
      <c r="O39" s="7" t="s">
        <v>42</v>
      </c>
    </row>
    <row r="40" ht="15.75" customHeight="1">
      <c r="E40" s="5">
        <f t="shared" si="7"/>
        <v>19.2579661</v>
      </c>
      <c r="O40" s="5">
        <f t="shared" ref="O40:O42" si="8">M40/N40</f>
        <v>53.43679153</v>
      </c>
    </row>
    <row r="41" ht="15.75" customHeight="1">
      <c r="E41" s="4"/>
      <c r="J41" s="4"/>
      <c r="K41" s="4"/>
      <c r="O41" s="5">
        <f t="shared" si="8"/>
        <v>44.9438</v>
      </c>
    </row>
    <row r="42" ht="15.75" customHeight="1">
      <c r="B42" s="4"/>
      <c r="C42" s="4"/>
      <c r="D42" s="4"/>
      <c r="E42" s="4"/>
      <c r="J42" s="4"/>
      <c r="K42" s="4"/>
      <c r="O42" s="5">
        <f t="shared" si="8"/>
        <v>68.80887574</v>
      </c>
    </row>
    <row r="43" ht="15.75" customHeight="1">
      <c r="B43" s="4"/>
      <c r="C43" s="4"/>
      <c r="D43" s="4"/>
      <c r="E43" s="4"/>
      <c r="J43" s="4"/>
      <c r="O43" s="8" t="s">
        <v>43</v>
      </c>
      <c r="P43" s="7" t="s">
        <v>44</v>
      </c>
      <c r="R43" s="8" t="s">
        <v>45</v>
      </c>
    </row>
    <row r="44" ht="15.75" customHeight="1">
      <c r="B44" s="4"/>
      <c r="C44" s="4"/>
      <c r="D44" s="4"/>
      <c r="E44" s="4"/>
      <c r="J44" s="4"/>
      <c r="O44" s="5">
        <f t="shared" ref="O44:O46" si="9">M44/N44</f>
        <v>0.1982857143</v>
      </c>
      <c r="P44" s="5">
        <f t="shared" ref="P44:P46" si="10">M44/N44</f>
        <v>0.1982857143</v>
      </c>
      <c r="R44" s="5">
        <f t="shared" ref="R44:R46" si="11">O44*P44*3</f>
        <v>0.1179516735</v>
      </c>
    </row>
    <row r="45" ht="15.75" customHeight="1">
      <c r="O45" s="5">
        <f t="shared" si="9"/>
        <v>0.2299435028</v>
      </c>
      <c r="P45" s="5">
        <f t="shared" si="10"/>
        <v>0.2299435028</v>
      </c>
      <c r="R45" s="5">
        <f t="shared" si="11"/>
        <v>0.1586220435</v>
      </c>
    </row>
    <row r="46" ht="15.75" customHeight="1">
      <c r="O46" s="5">
        <f t="shared" si="9"/>
        <v>0.2022222222</v>
      </c>
      <c r="P46" s="5">
        <f t="shared" si="10"/>
        <v>0.2022222222</v>
      </c>
      <c r="R46" s="5">
        <f t="shared" si="11"/>
        <v>0.1226814815</v>
      </c>
    </row>
    <row r="47" ht="15.75" customHeight="1"/>
    <row r="48" ht="15.75" customHeight="1"/>
    <row r="49" ht="15.75" customHeight="1">
      <c r="O49" s="8" t="s">
        <v>43</v>
      </c>
      <c r="P49" s="7" t="s">
        <v>44</v>
      </c>
      <c r="R49" s="8" t="s">
        <v>45</v>
      </c>
    </row>
    <row r="50" ht="15.75" customHeight="1">
      <c r="A50" s="1" t="s">
        <v>3</v>
      </c>
      <c r="B50" s="1" t="s">
        <v>9</v>
      </c>
      <c r="C50" s="1" t="s">
        <v>7</v>
      </c>
      <c r="D50" s="3"/>
      <c r="E50" s="7" t="s">
        <v>46</v>
      </c>
      <c r="F50" s="7" t="s">
        <v>47</v>
      </c>
      <c r="G50" s="7" t="s">
        <v>48</v>
      </c>
      <c r="O50" s="5">
        <f t="shared" ref="O50:O52" si="12">M50/N50</f>
        <v>0.1323275862</v>
      </c>
      <c r="P50" s="5">
        <f t="shared" ref="P50:P52" si="13">M50/N50</f>
        <v>0.1323275862</v>
      </c>
      <c r="R50" s="5">
        <f t="shared" ref="R50:R52" si="14">O50*P50*3</f>
        <v>0.05253177021</v>
      </c>
    </row>
    <row r="51" ht="15.75" customHeight="1">
      <c r="A51" s="4">
        <v>549.82</v>
      </c>
      <c r="B51" s="4">
        <v>14000.0</v>
      </c>
      <c r="C51" s="4">
        <v>69.0</v>
      </c>
      <c r="O51" s="5">
        <f t="shared" si="12"/>
        <v>0.2482394366</v>
      </c>
      <c r="P51" s="5">
        <f t="shared" si="13"/>
        <v>0.2482394366</v>
      </c>
      <c r="R51" s="5">
        <f t="shared" si="14"/>
        <v>0.1848684537</v>
      </c>
    </row>
    <row r="52" ht="15.75" customHeight="1">
      <c r="A52" s="4">
        <v>780.29</v>
      </c>
      <c r="B52" s="4">
        <v>14800.0</v>
      </c>
      <c r="C52" s="4">
        <v>81.0</v>
      </c>
      <c r="E52" s="9">
        <f t="shared" ref="E52:F52" si="15">CORREL(A51:A72,B51:B72)</f>
        <v>0.2576382658</v>
      </c>
      <c r="F52" s="5">
        <f t="shared" si="15"/>
        <v>0.5371600421</v>
      </c>
      <c r="G52" s="5">
        <f>CORREL(A51:A72,C51:C72)</f>
        <v>0.2187641504</v>
      </c>
      <c r="O52" s="5">
        <f t="shared" si="12"/>
        <v>0.2305084746</v>
      </c>
      <c r="P52" s="5">
        <f t="shared" si="13"/>
        <v>0.2305084746</v>
      </c>
      <c r="R52" s="5">
        <f t="shared" si="14"/>
        <v>0.1594024706</v>
      </c>
    </row>
    <row r="53" ht="15.75" customHeight="1">
      <c r="A53" s="4">
        <v>692.8</v>
      </c>
      <c r="B53" s="4">
        <v>8400.0</v>
      </c>
      <c r="C53" s="4">
        <v>55.0</v>
      </c>
    </row>
    <row r="54" ht="15.75" customHeight="1">
      <c r="A54" s="4">
        <v>639.46</v>
      </c>
      <c r="B54" s="4">
        <v>15200.0</v>
      </c>
      <c r="C54" s="4">
        <v>82.0</v>
      </c>
    </row>
    <row r="55" ht="15.75" customHeight="1">
      <c r="A55" s="4">
        <v>462.41</v>
      </c>
      <c r="B55" s="4">
        <v>10000.0</v>
      </c>
      <c r="C55" s="4">
        <v>60.0</v>
      </c>
    </row>
    <row r="56" ht="15.75" customHeight="1">
      <c r="A56" s="4">
        <v>462.4</v>
      </c>
      <c r="B56" s="4">
        <v>8400.0</v>
      </c>
      <c r="C56" s="4">
        <v>60.0</v>
      </c>
    </row>
    <row r="57" ht="15.75" customHeight="1">
      <c r="A57" s="4">
        <v>787.96</v>
      </c>
      <c r="B57" s="4">
        <v>16000.0</v>
      </c>
      <c r="C57" s="4">
        <v>106.0</v>
      </c>
    </row>
    <row r="58" ht="15.75" customHeight="1">
      <c r="A58" s="4">
        <v>732.98</v>
      </c>
      <c r="B58" s="4">
        <v>13200.0</v>
      </c>
      <c r="C58" s="4">
        <v>71.0</v>
      </c>
    </row>
    <row r="59" ht="15.75" customHeight="1">
      <c r="A59" s="4">
        <v>484.94</v>
      </c>
      <c r="B59" s="4">
        <v>9200.0</v>
      </c>
      <c r="C59" s="4">
        <v>55.0</v>
      </c>
    </row>
    <row r="60" ht="15.75" customHeight="1">
      <c r="A60" s="4">
        <v>472.73</v>
      </c>
      <c r="B60" s="4">
        <v>13600.0</v>
      </c>
      <c r="C60" s="4">
        <v>98.0</v>
      </c>
    </row>
    <row r="61" ht="15.75" customHeight="1">
      <c r="A61" s="4">
        <v>473.36</v>
      </c>
      <c r="B61" s="4">
        <v>8400.0</v>
      </c>
      <c r="C61" s="4">
        <v>24.0</v>
      </c>
    </row>
    <row r="62" ht="15.75" customHeight="1">
      <c r="A62" s="4">
        <v>521.7</v>
      </c>
      <c r="B62" s="4">
        <v>18800.0</v>
      </c>
      <c r="C62" s="4">
        <v>60.0</v>
      </c>
    </row>
    <row r="63" ht="15.75" customHeight="1">
      <c r="A63" s="4">
        <v>609.9</v>
      </c>
      <c r="B63" s="4">
        <v>10800.0</v>
      </c>
      <c r="C63" s="4">
        <v>41.0</v>
      </c>
    </row>
    <row r="64" ht="15.75" customHeight="1">
      <c r="A64" s="4">
        <v>572.78</v>
      </c>
      <c r="B64" s="4">
        <v>15600.0</v>
      </c>
      <c r="C64" s="4">
        <v>77.0</v>
      </c>
    </row>
    <row r="65" ht="15.75" customHeight="1">
      <c r="A65" s="4">
        <v>516.49</v>
      </c>
      <c r="B65" s="4">
        <v>11600.0</v>
      </c>
      <c r="C65" s="4">
        <v>64.0</v>
      </c>
    </row>
    <row r="66" ht="15.75" customHeight="1">
      <c r="A66" s="4">
        <v>644.74</v>
      </c>
      <c r="B66" s="4">
        <v>14000.0</v>
      </c>
      <c r="C66" s="4">
        <v>92.0</v>
      </c>
    </row>
    <row r="67" ht="15.75" customHeight="1">
      <c r="A67" s="4">
        <v>455.8</v>
      </c>
      <c r="B67" s="4">
        <v>14400.0</v>
      </c>
      <c r="C67" s="4">
        <v>78.0</v>
      </c>
    </row>
    <row r="68" ht="15.75" customHeight="1">
      <c r="A68" s="4">
        <v>516.86</v>
      </c>
      <c r="B68" s="4">
        <v>10000.0</v>
      </c>
      <c r="C68" s="4">
        <v>60.0</v>
      </c>
    </row>
    <row r="69" ht="15.75" customHeight="1">
      <c r="A69" s="4">
        <v>546.54</v>
      </c>
      <c r="B69" s="4">
        <v>19600.0</v>
      </c>
      <c r="C69" s="4">
        <v>141.0</v>
      </c>
    </row>
    <row r="70" ht="15.75" customHeight="1">
      <c r="A70" s="4">
        <v>582.43</v>
      </c>
      <c r="B70" s="4">
        <v>17200.0</v>
      </c>
      <c r="C70" s="4">
        <v>50.0</v>
      </c>
    </row>
    <row r="71" ht="15.75" customHeight="1">
      <c r="A71" s="4">
        <v>714.07</v>
      </c>
      <c r="B71" s="4">
        <v>19200.0</v>
      </c>
      <c r="C71" s="4">
        <v>61.0</v>
      </c>
    </row>
    <row r="72" ht="15.75" customHeight="1">
      <c r="A72" s="4">
        <v>479.87</v>
      </c>
      <c r="B72" s="4">
        <v>18400.0</v>
      </c>
      <c r="C72" s="4">
        <v>71.0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B90" s="4"/>
    </row>
    <row r="91" ht="15.75" customHeight="1">
      <c r="B91" s="4"/>
    </row>
    <row r="92" ht="15.75" customHeight="1">
      <c r="B92" s="4"/>
    </row>
    <row r="93" ht="15.75" customHeight="1">
      <c r="B93" s="4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4" t="s">
        <v>12</v>
      </c>
      <c r="B2" s="4" t="s">
        <v>13</v>
      </c>
      <c r="C2" s="4" t="s">
        <v>14</v>
      </c>
      <c r="D2" s="4">
        <v>549.82</v>
      </c>
      <c r="E2" s="4">
        <v>4605.51</v>
      </c>
      <c r="F2" s="4">
        <v>35.0</v>
      </c>
      <c r="G2" s="4">
        <v>350.0</v>
      </c>
      <c r="H2" s="4">
        <v>69.0</v>
      </c>
      <c r="I2" s="4">
        <v>1092.0</v>
      </c>
      <c r="J2" s="4">
        <v>14000.0</v>
      </c>
    </row>
    <row r="3">
      <c r="A3" s="4" t="s">
        <v>12</v>
      </c>
      <c r="B3" s="4" t="s">
        <v>13</v>
      </c>
      <c r="C3" s="4" t="s">
        <v>18</v>
      </c>
      <c r="D3" s="4">
        <v>780.29</v>
      </c>
      <c r="E3" s="4">
        <v>4910.412</v>
      </c>
      <c r="F3" s="4">
        <v>37.0</v>
      </c>
      <c r="G3" s="4">
        <v>370.0</v>
      </c>
      <c r="H3" s="4">
        <v>81.0</v>
      </c>
      <c r="I3" s="4">
        <v>977.0</v>
      </c>
      <c r="J3" s="4">
        <v>14800.0</v>
      </c>
    </row>
    <row r="4">
      <c r="A4" s="4" t="s">
        <v>12</v>
      </c>
      <c r="B4" s="4" t="s">
        <v>13</v>
      </c>
      <c r="C4" s="4" t="s">
        <v>19</v>
      </c>
      <c r="D4" s="4">
        <v>692.8</v>
      </c>
      <c r="E4" s="4">
        <v>2781.155</v>
      </c>
      <c r="F4" s="4">
        <v>21.0</v>
      </c>
      <c r="G4" s="4">
        <v>210.0</v>
      </c>
      <c r="H4" s="4">
        <v>55.0</v>
      </c>
      <c r="I4" s="4">
        <v>403.0</v>
      </c>
      <c r="J4" s="4">
        <v>8400.0</v>
      </c>
    </row>
    <row r="5">
      <c r="A5" s="4" t="s">
        <v>12</v>
      </c>
      <c r="B5" s="4" t="s">
        <v>20</v>
      </c>
      <c r="C5" s="4" t="s">
        <v>14</v>
      </c>
      <c r="D5" s="4">
        <v>639.46</v>
      </c>
      <c r="E5" s="4">
        <v>5466.360900000001</v>
      </c>
      <c r="F5" s="4">
        <v>38.0</v>
      </c>
      <c r="G5" s="4">
        <v>380.0</v>
      </c>
      <c r="H5" s="4">
        <v>82.0</v>
      </c>
      <c r="I5" s="4">
        <v>988.0</v>
      </c>
      <c r="J5" s="4">
        <v>15200.0</v>
      </c>
    </row>
    <row r="6">
      <c r="A6" s="4" t="s">
        <v>12</v>
      </c>
      <c r="B6" s="4" t="s">
        <v>20</v>
      </c>
      <c r="C6" s="4" t="s">
        <v>18</v>
      </c>
      <c r="D6" s="4">
        <v>462.41</v>
      </c>
      <c r="E6" s="4">
        <v>3591.545100000001</v>
      </c>
      <c r="F6" s="4">
        <v>25.0</v>
      </c>
      <c r="G6" s="4">
        <v>250.0</v>
      </c>
      <c r="H6" s="4">
        <v>60.0</v>
      </c>
      <c r="I6" s="4">
        <v>550.0</v>
      </c>
      <c r="J6" s="4">
        <v>10000.0</v>
      </c>
    </row>
    <row r="7">
      <c r="A7" s="4" t="s">
        <v>12</v>
      </c>
      <c r="B7" s="4" t="s">
        <v>20</v>
      </c>
      <c r="C7" s="4" t="s">
        <v>19</v>
      </c>
      <c r="D7" s="4">
        <v>462.4</v>
      </c>
      <c r="E7" s="4">
        <v>3139.064500000001</v>
      </c>
      <c r="F7" s="4">
        <v>21.0</v>
      </c>
      <c r="G7" s="4">
        <v>210.0</v>
      </c>
      <c r="H7" s="4">
        <v>60.0</v>
      </c>
      <c r="I7" s="4">
        <v>336.0</v>
      </c>
      <c r="J7" s="4">
        <v>8400.0</v>
      </c>
    </row>
    <row r="8">
      <c r="A8" s="4" t="s">
        <v>12</v>
      </c>
      <c r="B8" s="4" t="s">
        <v>25</v>
      </c>
      <c r="C8" s="4" t="s">
        <v>14</v>
      </c>
      <c r="D8" s="4">
        <v>423.23</v>
      </c>
      <c r="E8" s="4">
        <v>3392.662</v>
      </c>
      <c r="F8" s="4">
        <v>48.0</v>
      </c>
      <c r="G8" s="4">
        <v>480.0</v>
      </c>
      <c r="H8" s="4">
        <v>69.0</v>
      </c>
      <c r="I8" s="4">
        <v>1123.0</v>
      </c>
      <c r="J8" s="4">
        <v>19200.0</v>
      </c>
    </row>
    <row r="9">
      <c r="A9" s="4" t="s">
        <v>12</v>
      </c>
      <c r="B9" s="4" t="s">
        <v>25</v>
      </c>
      <c r="C9" s="4" t="s">
        <v>18</v>
      </c>
      <c r="D9" s="4">
        <v>746.47</v>
      </c>
      <c r="E9" s="4">
        <v>3427.829999999999</v>
      </c>
      <c r="F9" s="4">
        <v>48.0</v>
      </c>
      <c r="G9" s="4">
        <v>480.0</v>
      </c>
      <c r="H9" s="4">
        <v>77.0</v>
      </c>
      <c r="I9" s="4">
        <v>950.0</v>
      </c>
      <c r="J9" s="4">
        <v>19200.0</v>
      </c>
    </row>
    <row r="10">
      <c r="A10" s="4" t="s">
        <v>12</v>
      </c>
      <c r="B10" s="4" t="s">
        <v>25</v>
      </c>
      <c r="C10" s="4" t="s">
        <v>19</v>
      </c>
      <c r="D10" s="4">
        <v>640.45</v>
      </c>
      <c r="E10" s="4">
        <v>3097.632999999999</v>
      </c>
      <c r="F10" s="4">
        <v>44.0</v>
      </c>
      <c r="G10" s="4">
        <v>440.0</v>
      </c>
      <c r="H10" s="4">
        <v>84.0</v>
      </c>
      <c r="I10" s="4">
        <v>634.0</v>
      </c>
      <c r="J10" s="4">
        <v>17600.0</v>
      </c>
    </row>
    <row r="11">
      <c r="A11" s="4" t="s">
        <v>22</v>
      </c>
      <c r="B11" s="4" t="s">
        <v>13</v>
      </c>
      <c r="C11" s="4" t="s">
        <v>14</v>
      </c>
      <c r="D11" s="4">
        <v>683.23</v>
      </c>
      <c r="E11" s="4">
        <v>3787.992</v>
      </c>
      <c r="F11" s="4">
        <v>29.0</v>
      </c>
      <c r="G11" s="4">
        <v>290.0</v>
      </c>
      <c r="H11" s="4">
        <v>57.0</v>
      </c>
      <c r="I11" s="4">
        <v>905.0</v>
      </c>
      <c r="J11" s="4">
        <v>11600.0</v>
      </c>
    </row>
    <row r="12">
      <c r="A12" s="4" t="s">
        <v>22</v>
      </c>
      <c r="B12" s="4" t="s">
        <v>13</v>
      </c>
      <c r="C12" s="4" t="s">
        <v>18</v>
      </c>
      <c r="D12" s="4">
        <v>408.23</v>
      </c>
      <c r="E12" s="4">
        <v>2980.926</v>
      </c>
      <c r="F12" s="4">
        <v>22.0</v>
      </c>
      <c r="G12" s="4">
        <v>220.0</v>
      </c>
      <c r="H12" s="4">
        <v>48.0</v>
      </c>
      <c r="I12" s="4">
        <v>581.0</v>
      </c>
      <c r="J12" s="4">
        <v>8800.0</v>
      </c>
    </row>
    <row r="13">
      <c r="A13" s="4" t="s">
        <v>22</v>
      </c>
      <c r="B13" s="4" t="s">
        <v>13</v>
      </c>
      <c r="C13" s="4" t="s">
        <v>19</v>
      </c>
      <c r="D13" s="4">
        <v>787.96</v>
      </c>
      <c r="E13" s="4">
        <v>5268.51</v>
      </c>
      <c r="F13" s="4">
        <v>40.0</v>
      </c>
      <c r="G13" s="4">
        <v>400.0</v>
      </c>
      <c r="H13" s="4">
        <v>106.0</v>
      </c>
      <c r="I13" s="4">
        <v>768.0</v>
      </c>
      <c r="J13" s="4">
        <v>16000.0</v>
      </c>
    </row>
    <row r="14">
      <c r="A14" s="4" t="s">
        <v>22</v>
      </c>
      <c r="B14" s="4" t="s">
        <v>20</v>
      </c>
      <c r="C14" s="4" t="s">
        <v>14</v>
      </c>
      <c r="D14" s="4">
        <v>732.98</v>
      </c>
      <c r="E14" s="4">
        <v>4748.2578</v>
      </c>
      <c r="F14" s="4">
        <v>33.0</v>
      </c>
      <c r="G14" s="4">
        <v>330.0</v>
      </c>
      <c r="H14" s="4">
        <v>71.0</v>
      </c>
      <c r="I14" s="4">
        <v>858.0</v>
      </c>
      <c r="J14" s="4">
        <v>13200.0</v>
      </c>
    </row>
    <row r="15">
      <c r="A15" s="4" t="s">
        <v>22</v>
      </c>
      <c r="B15" s="4" t="s">
        <v>20</v>
      </c>
      <c r="C15" s="4" t="s">
        <v>18</v>
      </c>
      <c r="D15" s="4">
        <v>484.94</v>
      </c>
      <c r="E15" s="4">
        <v>3383.537300000001</v>
      </c>
      <c r="F15" s="4">
        <v>23.0</v>
      </c>
      <c r="G15" s="4">
        <v>230.0</v>
      </c>
      <c r="H15" s="4">
        <v>55.0</v>
      </c>
      <c r="I15" s="4">
        <v>506.0</v>
      </c>
      <c r="J15" s="4">
        <v>9200.0</v>
      </c>
    </row>
    <row r="16">
      <c r="A16" s="4" t="s">
        <v>22</v>
      </c>
      <c r="B16" s="4" t="s">
        <v>20</v>
      </c>
      <c r="C16" s="4" t="s">
        <v>19</v>
      </c>
      <c r="D16" s="4">
        <v>472.73</v>
      </c>
      <c r="E16" s="4">
        <v>4984.307900000001</v>
      </c>
      <c r="F16" s="4">
        <v>34.0</v>
      </c>
      <c r="G16" s="4">
        <v>340.0</v>
      </c>
      <c r="H16" s="4">
        <v>98.0</v>
      </c>
      <c r="I16" s="4">
        <v>544.0</v>
      </c>
      <c r="J16" s="4">
        <v>13600.0</v>
      </c>
    </row>
    <row r="17">
      <c r="A17" s="4" t="s">
        <v>22</v>
      </c>
      <c r="B17" s="4" t="s">
        <v>25</v>
      </c>
      <c r="C17" s="4" t="s">
        <v>14</v>
      </c>
      <c r="D17" s="4">
        <v>473.36</v>
      </c>
      <c r="E17" s="4">
        <v>1472.219</v>
      </c>
      <c r="F17" s="4">
        <v>21.0</v>
      </c>
      <c r="G17" s="4">
        <v>210.0</v>
      </c>
      <c r="H17" s="4">
        <v>30.0</v>
      </c>
      <c r="I17" s="4">
        <v>491.0</v>
      </c>
      <c r="J17" s="4">
        <v>8400.0</v>
      </c>
    </row>
    <row r="18">
      <c r="A18" s="4" t="s">
        <v>22</v>
      </c>
      <c r="B18" s="4" t="s">
        <v>25</v>
      </c>
      <c r="C18" s="4" t="s">
        <v>18</v>
      </c>
      <c r="D18" s="4">
        <v>521.7</v>
      </c>
      <c r="E18" s="4">
        <v>3309.572</v>
      </c>
      <c r="F18" s="4">
        <v>47.0</v>
      </c>
      <c r="G18" s="4">
        <v>470.0</v>
      </c>
      <c r="H18" s="4">
        <v>75.0</v>
      </c>
      <c r="I18" s="4">
        <v>931.0</v>
      </c>
      <c r="J18" s="4">
        <v>18800.0</v>
      </c>
    </row>
    <row r="19">
      <c r="A19" s="4" t="s">
        <v>22</v>
      </c>
      <c r="B19" s="4" t="s">
        <v>25</v>
      </c>
      <c r="C19" s="4" t="s">
        <v>19</v>
      </c>
      <c r="D19" s="4">
        <v>609.9</v>
      </c>
      <c r="E19" s="4">
        <v>1943.438</v>
      </c>
      <c r="F19" s="4">
        <v>27.0</v>
      </c>
      <c r="G19" s="4">
        <v>270.0</v>
      </c>
      <c r="H19" s="4">
        <v>52.0</v>
      </c>
      <c r="I19" s="4">
        <v>389.0</v>
      </c>
      <c r="J19" s="4">
        <v>10800.0</v>
      </c>
    </row>
    <row r="20">
      <c r="A20" s="4" t="s">
        <v>30</v>
      </c>
      <c r="B20" s="4" t="s">
        <v>13</v>
      </c>
      <c r="C20" s="4" t="s">
        <v>14</v>
      </c>
      <c r="D20" s="4">
        <v>572.78</v>
      </c>
      <c r="E20" s="4">
        <v>5183.841</v>
      </c>
      <c r="F20" s="4">
        <v>39.0</v>
      </c>
      <c r="G20" s="4">
        <v>390.0</v>
      </c>
      <c r="H20" s="4">
        <v>77.0</v>
      </c>
      <c r="I20" s="4">
        <v>1217.0</v>
      </c>
      <c r="J20" s="4">
        <v>15600.0</v>
      </c>
    </row>
    <row r="21" ht="15.75" customHeight="1">
      <c r="A21" s="4" t="s">
        <v>30</v>
      </c>
      <c r="B21" s="4" t="s">
        <v>13</v>
      </c>
      <c r="C21" s="4" t="s">
        <v>18</v>
      </c>
      <c r="D21" s="4">
        <v>516.49</v>
      </c>
      <c r="E21" s="4">
        <v>3815.669</v>
      </c>
      <c r="F21" s="4">
        <v>29.0</v>
      </c>
      <c r="G21" s="4">
        <v>290.0</v>
      </c>
      <c r="H21" s="4">
        <v>64.0</v>
      </c>
      <c r="I21" s="4">
        <v>766.0</v>
      </c>
      <c r="J21" s="4">
        <v>11600.0</v>
      </c>
    </row>
    <row r="22" ht="15.75" customHeight="1">
      <c r="A22" s="4" t="s">
        <v>30</v>
      </c>
      <c r="B22" s="4" t="s">
        <v>13</v>
      </c>
      <c r="C22" s="4" t="s">
        <v>19</v>
      </c>
      <c r="D22" s="4">
        <v>644.74</v>
      </c>
      <c r="E22" s="4">
        <v>4628.26</v>
      </c>
      <c r="F22" s="4">
        <v>35.0</v>
      </c>
      <c r="G22" s="4">
        <v>350.0</v>
      </c>
      <c r="H22" s="4">
        <v>92.0</v>
      </c>
      <c r="I22" s="4">
        <v>672.0</v>
      </c>
      <c r="J22" s="4">
        <v>14000.0</v>
      </c>
    </row>
    <row r="23" ht="15.75" customHeight="1">
      <c r="A23" s="4" t="s">
        <v>30</v>
      </c>
      <c r="B23" s="4" t="s">
        <v>20</v>
      </c>
      <c r="C23" s="4" t="s">
        <v>14</v>
      </c>
      <c r="D23" s="4">
        <v>455.8</v>
      </c>
      <c r="E23" s="4">
        <v>5205.385900000001</v>
      </c>
      <c r="F23" s="4">
        <v>36.0</v>
      </c>
      <c r="G23" s="4">
        <v>360.0</v>
      </c>
      <c r="H23" s="4">
        <v>78.0</v>
      </c>
      <c r="I23" s="4">
        <v>936.0</v>
      </c>
      <c r="J23" s="4">
        <v>14400.0</v>
      </c>
    </row>
    <row r="24" ht="15.75" customHeight="1">
      <c r="A24" s="4" t="s">
        <v>30</v>
      </c>
      <c r="B24" s="4" t="s">
        <v>20</v>
      </c>
      <c r="C24" s="4" t="s">
        <v>18</v>
      </c>
      <c r="D24" s="4">
        <v>516.86</v>
      </c>
      <c r="E24" s="4">
        <v>3653.0208</v>
      </c>
      <c r="F24" s="4">
        <v>25.0</v>
      </c>
      <c r="G24" s="4">
        <v>250.0</v>
      </c>
      <c r="H24" s="4">
        <v>60.0</v>
      </c>
      <c r="I24" s="4">
        <v>550.0</v>
      </c>
      <c r="J24" s="4">
        <v>10000.0</v>
      </c>
    </row>
    <row r="25" ht="15.75" customHeight="1">
      <c r="A25" s="4" t="s">
        <v>30</v>
      </c>
      <c r="B25" s="4" t="s">
        <v>20</v>
      </c>
      <c r="C25" s="4" t="s">
        <v>19</v>
      </c>
      <c r="D25" s="4">
        <v>546.54</v>
      </c>
      <c r="E25" s="4">
        <v>7019.5125</v>
      </c>
      <c r="F25" s="4">
        <v>49.0</v>
      </c>
      <c r="G25" s="4">
        <v>490.0</v>
      </c>
      <c r="H25" s="4">
        <v>141.0</v>
      </c>
      <c r="I25" s="4">
        <v>784.0</v>
      </c>
      <c r="J25" s="4">
        <v>19600.0</v>
      </c>
    </row>
    <row r="26" ht="15.75" customHeight="1">
      <c r="A26" s="4" t="s">
        <v>30</v>
      </c>
      <c r="B26" s="4" t="s">
        <v>25</v>
      </c>
      <c r="C26" s="4" t="s">
        <v>14</v>
      </c>
      <c r="D26" s="4">
        <v>582.43</v>
      </c>
      <c r="E26" s="4">
        <v>3027.78</v>
      </c>
      <c r="F26" s="4">
        <v>43.0</v>
      </c>
      <c r="G26" s="4">
        <v>430.0</v>
      </c>
      <c r="H26" s="4">
        <v>62.0</v>
      </c>
      <c r="I26" s="4">
        <v>1006.0</v>
      </c>
      <c r="J26" s="4">
        <v>17200.0</v>
      </c>
    </row>
    <row r="27" ht="15.75" customHeight="1">
      <c r="A27" s="4" t="s">
        <v>30</v>
      </c>
      <c r="B27" s="4" t="s">
        <v>25</v>
      </c>
      <c r="C27" s="4" t="s">
        <v>18</v>
      </c>
      <c r="D27" s="4">
        <v>714.07</v>
      </c>
      <c r="E27" s="4">
        <v>3372.95</v>
      </c>
      <c r="F27" s="4">
        <v>48.0</v>
      </c>
      <c r="G27" s="4">
        <v>480.0</v>
      </c>
      <c r="H27" s="4">
        <v>77.0</v>
      </c>
      <c r="I27" s="4">
        <v>950.0</v>
      </c>
      <c r="J27" s="4">
        <v>19200.0</v>
      </c>
    </row>
    <row r="28" ht="15.75" customHeight="1">
      <c r="A28" s="4" t="s">
        <v>30</v>
      </c>
      <c r="B28" s="4" t="s">
        <v>25</v>
      </c>
      <c r="C28" s="4" t="s">
        <v>19</v>
      </c>
      <c r="D28" s="4">
        <v>479.87</v>
      </c>
      <c r="E28" s="4">
        <v>3279.136</v>
      </c>
      <c r="F28" s="4">
        <v>46.0</v>
      </c>
      <c r="G28" s="4">
        <v>460.0</v>
      </c>
      <c r="H28" s="4">
        <v>88.0</v>
      </c>
      <c r="I28" s="4">
        <v>662.0</v>
      </c>
      <c r="J28" s="4">
        <v>18400.0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4" t="s">
        <v>12</v>
      </c>
      <c r="B2" s="4" t="s">
        <v>13</v>
      </c>
      <c r="C2" s="4" t="s">
        <v>14</v>
      </c>
      <c r="D2" s="4">
        <v>549.82</v>
      </c>
      <c r="E2" s="4">
        <v>4605.51</v>
      </c>
      <c r="F2" s="4">
        <v>35.0</v>
      </c>
      <c r="G2" s="4">
        <v>350.0</v>
      </c>
      <c r="H2" s="4">
        <v>69.0</v>
      </c>
      <c r="I2" s="4">
        <v>1092.0</v>
      </c>
      <c r="J2" s="4">
        <v>19600.0</v>
      </c>
    </row>
    <row r="3">
      <c r="A3" s="4" t="s">
        <v>12</v>
      </c>
      <c r="B3" s="4" t="s">
        <v>13</v>
      </c>
      <c r="C3" s="4" t="s">
        <v>18</v>
      </c>
      <c r="D3" s="4">
        <v>780.29</v>
      </c>
      <c r="E3" s="4">
        <v>4910.412</v>
      </c>
      <c r="F3" s="4">
        <v>37.0</v>
      </c>
      <c r="G3" s="4">
        <v>370.0</v>
      </c>
      <c r="H3" s="4">
        <v>81.0</v>
      </c>
      <c r="I3" s="4">
        <v>888.0</v>
      </c>
      <c r="J3" s="4">
        <v>20720.0</v>
      </c>
    </row>
    <row r="4">
      <c r="A4" s="4" t="s">
        <v>12</v>
      </c>
      <c r="B4" s="4" t="s">
        <v>13</v>
      </c>
      <c r="C4" s="4" t="s">
        <v>19</v>
      </c>
      <c r="D4" s="4">
        <v>692.8</v>
      </c>
      <c r="E4" s="4">
        <v>2781.155</v>
      </c>
      <c r="F4" s="4">
        <v>21.0</v>
      </c>
      <c r="G4" s="4">
        <v>210.0</v>
      </c>
      <c r="H4" s="4">
        <v>55.0</v>
      </c>
      <c r="I4" s="4">
        <v>403.0</v>
      </c>
      <c r="J4" s="4">
        <v>11760.0</v>
      </c>
    </row>
    <row r="5">
      <c r="A5" s="4" t="s">
        <v>12</v>
      </c>
      <c r="B5" s="4" t="s">
        <v>20</v>
      </c>
      <c r="C5" s="4" t="s">
        <v>14</v>
      </c>
      <c r="D5" s="4">
        <v>639.46</v>
      </c>
      <c r="E5" s="4">
        <v>4204.893</v>
      </c>
      <c r="F5" s="4">
        <v>38.0</v>
      </c>
      <c r="G5" s="4">
        <v>380.0</v>
      </c>
      <c r="H5" s="4">
        <v>82.0</v>
      </c>
      <c r="I5" s="4">
        <v>988.0</v>
      </c>
      <c r="J5" s="4">
        <v>15200.0</v>
      </c>
    </row>
    <row r="6">
      <c r="A6" s="4" t="s">
        <v>12</v>
      </c>
      <c r="B6" s="4" t="s">
        <v>20</v>
      </c>
      <c r="C6" s="4" t="s">
        <v>18</v>
      </c>
      <c r="D6" s="4">
        <v>462.41</v>
      </c>
      <c r="E6" s="4">
        <v>2762.727</v>
      </c>
      <c r="F6" s="4">
        <v>25.0</v>
      </c>
      <c r="G6" s="4">
        <v>250.0</v>
      </c>
      <c r="H6" s="4">
        <v>60.0</v>
      </c>
      <c r="I6" s="4">
        <v>500.0</v>
      </c>
      <c r="J6" s="4">
        <v>10000.0</v>
      </c>
    </row>
    <row r="7">
      <c r="A7" s="4" t="s">
        <v>12</v>
      </c>
      <c r="B7" s="4" t="s">
        <v>20</v>
      </c>
      <c r="C7" s="4" t="s">
        <v>19</v>
      </c>
      <c r="D7" s="4">
        <v>462.4</v>
      </c>
      <c r="E7" s="4">
        <v>2414.665</v>
      </c>
      <c r="F7" s="4">
        <v>21.0</v>
      </c>
      <c r="G7" s="4">
        <v>210.0</v>
      </c>
      <c r="H7" s="4">
        <v>60.0</v>
      </c>
      <c r="I7" s="4">
        <v>336.0</v>
      </c>
      <c r="J7" s="4">
        <v>8400.0</v>
      </c>
    </row>
    <row r="8">
      <c r="A8" s="4" t="s">
        <v>12</v>
      </c>
      <c r="B8" s="4" t="s">
        <v>25</v>
      </c>
      <c r="C8" s="4" t="s">
        <v>14</v>
      </c>
      <c r="D8" s="4">
        <v>380.907</v>
      </c>
      <c r="E8" s="4">
        <v>3392.662</v>
      </c>
      <c r="F8" s="4">
        <v>48.0</v>
      </c>
      <c r="G8" s="4">
        <v>480.0</v>
      </c>
      <c r="H8" s="4">
        <v>69.0</v>
      </c>
      <c r="I8" s="4">
        <v>1123.0</v>
      </c>
      <c r="J8" s="4">
        <v>19200.0</v>
      </c>
    </row>
    <row r="9">
      <c r="A9" s="4" t="s">
        <v>12</v>
      </c>
      <c r="B9" s="4" t="s">
        <v>25</v>
      </c>
      <c r="C9" s="4" t="s">
        <v>18</v>
      </c>
      <c r="D9" s="4">
        <v>671.8230000000001</v>
      </c>
      <c r="E9" s="4">
        <v>3427.829999999999</v>
      </c>
      <c r="F9" s="4">
        <v>48.0</v>
      </c>
      <c r="G9" s="4">
        <v>480.0</v>
      </c>
      <c r="H9" s="4">
        <v>77.0</v>
      </c>
      <c r="I9" s="4">
        <v>864.0</v>
      </c>
      <c r="J9" s="4">
        <v>19200.0</v>
      </c>
    </row>
    <row r="10">
      <c r="A10" s="4" t="s">
        <v>12</v>
      </c>
      <c r="B10" s="4" t="s">
        <v>25</v>
      </c>
      <c r="C10" s="4" t="s">
        <v>19</v>
      </c>
      <c r="D10" s="4">
        <v>576.4050000000001</v>
      </c>
      <c r="E10" s="4">
        <v>3097.632999999999</v>
      </c>
      <c r="F10" s="4">
        <v>44.0</v>
      </c>
      <c r="G10" s="4">
        <v>440.0</v>
      </c>
      <c r="H10" s="4">
        <v>84.0</v>
      </c>
      <c r="I10" s="4">
        <v>634.0</v>
      </c>
      <c r="J10" s="4">
        <v>17600.0</v>
      </c>
    </row>
    <row r="11">
      <c r="A11" s="4" t="s">
        <v>22</v>
      </c>
      <c r="B11" s="4" t="s">
        <v>13</v>
      </c>
      <c r="C11" s="4" t="s">
        <v>14</v>
      </c>
      <c r="D11" s="4">
        <v>683.23</v>
      </c>
      <c r="E11" s="4">
        <v>3787.992</v>
      </c>
      <c r="F11" s="4">
        <v>29.0</v>
      </c>
      <c r="G11" s="4">
        <v>290.0</v>
      </c>
      <c r="H11" s="4">
        <v>57.0</v>
      </c>
      <c r="I11" s="4">
        <v>905.0</v>
      </c>
      <c r="J11" s="4">
        <v>16240.0</v>
      </c>
    </row>
    <row r="12">
      <c r="A12" s="4" t="s">
        <v>22</v>
      </c>
      <c r="B12" s="4" t="s">
        <v>13</v>
      </c>
      <c r="C12" s="4" t="s">
        <v>18</v>
      </c>
      <c r="D12" s="4">
        <v>408.23</v>
      </c>
      <c r="E12" s="4">
        <v>2980.926</v>
      </c>
      <c r="F12" s="4">
        <v>22.0</v>
      </c>
      <c r="G12" s="4">
        <v>220.0</v>
      </c>
      <c r="H12" s="4">
        <v>48.0</v>
      </c>
      <c r="I12" s="4">
        <v>528.0</v>
      </c>
      <c r="J12" s="4">
        <v>12320.0</v>
      </c>
    </row>
    <row r="13">
      <c r="A13" s="4" t="s">
        <v>22</v>
      </c>
      <c r="B13" s="4" t="s">
        <v>13</v>
      </c>
      <c r="C13" s="4" t="s">
        <v>19</v>
      </c>
      <c r="D13" s="4">
        <v>787.96</v>
      </c>
      <c r="E13" s="4">
        <v>5268.51</v>
      </c>
      <c r="F13" s="4">
        <v>40.0</v>
      </c>
      <c r="G13" s="4">
        <v>400.0</v>
      </c>
      <c r="H13" s="4">
        <v>106.0</v>
      </c>
      <c r="I13" s="4">
        <v>768.0</v>
      </c>
      <c r="J13" s="4">
        <v>22400.0</v>
      </c>
    </row>
    <row r="14">
      <c r="A14" s="4" t="s">
        <v>22</v>
      </c>
      <c r="B14" s="4" t="s">
        <v>20</v>
      </c>
      <c r="C14" s="4" t="s">
        <v>14</v>
      </c>
      <c r="D14" s="4">
        <v>732.98</v>
      </c>
      <c r="E14" s="4">
        <v>3652.506</v>
      </c>
      <c r="F14" s="4">
        <v>33.0</v>
      </c>
      <c r="G14" s="4">
        <v>330.0</v>
      </c>
      <c r="H14" s="4">
        <v>71.0</v>
      </c>
      <c r="I14" s="4">
        <v>858.0</v>
      </c>
      <c r="J14" s="4">
        <v>13200.0</v>
      </c>
    </row>
    <row r="15">
      <c r="A15" s="4" t="s">
        <v>22</v>
      </c>
      <c r="B15" s="4" t="s">
        <v>20</v>
      </c>
      <c r="C15" s="4" t="s">
        <v>18</v>
      </c>
      <c r="D15" s="4">
        <v>484.94</v>
      </c>
      <c r="E15" s="4">
        <v>2602.721</v>
      </c>
      <c r="F15" s="4">
        <v>23.0</v>
      </c>
      <c r="G15" s="4">
        <v>230.0</v>
      </c>
      <c r="H15" s="4">
        <v>55.0</v>
      </c>
      <c r="I15" s="4">
        <v>460.0</v>
      </c>
      <c r="J15" s="4">
        <v>9200.0</v>
      </c>
    </row>
    <row r="16">
      <c r="A16" s="4" t="s">
        <v>22</v>
      </c>
      <c r="B16" s="4" t="s">
        <v>20</v>
      </c>
      <c r="C16" s="4" t="s">
        <v>19</v>
      </c>
      <c r="D16" s="4">
        <v>472.73</v>
      </c>
      <c r="E16" s="4">
        <v>3834.083000000001</v>
      </c>
      <c r="F16" s="4">
        <v>34.0</v>
      </c>
      <c r="G16" s="4">
        <v>340.0</v>
      </c>
      <c r="H16" s="4">
        <v>98.0</v>
      </c>
      <c r="I16" s="4">
        <v>544.0</v>
      </c>
      <c r="J16" s="4">
        <v>13600.0</v>
      </c>
    </row>
    <row r="17">
      <c r="A17" s="4" t="s">
        <v>22</v>
      </c>
      <c r="B17" s="4" t="s">
        <v>25</v>
      </c>
      <c r="C17" s="4" t="s">
        <v>14</v>
      </c>
      <c r="D17" s="4">
        <v>426.024</v>
      </c>
      <c r="E17" s="4">
        <v>1472.219</v>
      </c>
      <c r="F17" s="4">
        <v>21.0</v>
      </c>
      <c r="G17" s="4">
        <v>210.0</v>
      </c>
      <c r="H17" s="4">
        <v>30.0</v>
      </c>
      <c r="I17" s="4">
        <v>491.0</v>
      </c>
      <c r="J17" s="4">
        <v>8400.0</v>
      </c>
    </row>
    <row r="18">
      <c r="A18" s="4" t="s">
        <v>22</v>
      </c>
      <c r="B18" s="4" t="s">
        <v>25</v>
      </c>
      <c r="C18" s="4" t="s">
        <v>18</v>
      </c>
      <c r="D18" s="4">
        <v>469.53</v>
      </c>
      <c r="E18" s="4">
        <v>3309.572</v>
      </c>
      <c r="F18" s="4">
        <v>47.0</v>
      </c>
      <c r="G18" s="4">
        <v>470.0</v>
      </c>
      <c r="H18" s="4">
        <v>75.0</v>
      </c>
      <c r="I18" s="4">
        <v>846.0</v>
      </c>
      <c r="J18" s="4">
        <v>18800.0</v>
      </c>
    </row>
    <row r="19">
      <c r="A19" s="4" t="s">
        <v>22</v>
      </c>
      <c r="B19" s="4" t="s">
        <v>25</v>
      </c>
      <c r="C19" s="4" t="s">
        <v>19</v>
      </c>
      <c r="D19" s="4">
        <v>548.91</v>
      </c>
      <c r="E19" s="4">
        <v>1943.438</v>
      </c>
      <c r="F19" s="4">
        <v>27.0</v>
      </c>
      <c r="G19" s="4">
        <v>270.0</v>
      </c>
      <c r="H19" s="4">
        <v>52.0</v>
      </c>
      <c r="I19" s="4">
        <v>389.0</v>
      </c>
      <c r="J19" s="4">
        <v>10800.0</v>
      </c>
    </row>
    <row r="20">
      <c r="A20" s="4" t="s">
        <v>30</v>
      </c>
      <c r="B20" s="4" t="s">
        <v>13</v>
      </c>
      <c r="C20" s="4" t="s">
        <v>14</v>
      </c>
      <c r="D20" s="4">
        <v>572.78</v>
      </c>
      <c r="E20" s="4">
        <v>5183.841</v>
      </c>
      <c r="F20" s="4">
        <v>39.0</v>
      </c>
      <c r="G20" s="4">
        <v>390.0</v>
      </c>
      <c r="H20" s="4">
        <v>77.0</v>
      </c>
      <c r="I20" s="4">
        <v>1217.0</v>
      </c>
      <c r="J20" s="4">
        <v>21840.0</v>
      </c>
    </row>
    <row r="21" ht="15.75" customHeight="1">
      <c r="A21" s="4" t="s">
        <v>30</v>
      </c>
      <c r="B21" s="4" t="s">
        <v>13</v>
      </c>
      <c r="C21" s="4" t="s">
        <v>18</v>
      </c>
      <c r="D21" s="4">
        <v>516.49</v>
      </c>
      <c r="E21" s="4">
        <v>3815.669</v>
      </c>
      <c r="F21" s="4">
        <v>29.0</v>
      </c>
      <c r="G21" s="4">
        <v>290.0</v>
      </c>
      <c r="H21" s="4">
        <v>64.0</v>
      </c>
      <c r="I21" s="4">
        <v>696.0</v>
      </c>
      <c r="J21" s="4">
        <v>16240.0</v>
      </c>
    </row>
    <row r="22" ht="15.75" customHeight="1">
      <c r="A22" s="4" t="s">
        <v>30</v>
      </c>
      <c r="B22" s="4" t="s">
        <v>13</v>
      </c>
      <c r="C22" s="4" t="s">
        <v>19</v>
      </c>
      <c r="D22" s="4">
        <v>644.74</v>
      </c>
      <c r="E22" s="4">
        <v>4628.26</v>
      </c>
      <c r="F22" s="4">
        <v>35.0</v>
      </c>
      <c r="G22" s="4">
        <v>350.0</v>
      </c>
      <c r="H22" s="4">
        <v>92.0</v>
      </c>
      <c r="I22" s="4">
        <v>672.0</v>
      </c>
      <c r="J22" s="4">
        <v>19600.0</v>
      </c>
    </row>
    <row r="23" ht="15.75" customHeight="1">
      <c r="A23" s="4" t="s">
        <v>30</v>
      </c>
      <c r="B23" s="4" t="s">
        <v>20</v>
      </c>
      <c r="C23" s="4" t="s">
        <v>14</v>
      </c>
      <c r="D23" s="4">
        <v>455.8</v>
      </c>
      <c r="E23" s="4">
        <v>4004.143</v>
      </c>
      <c r="F23" s="4">
        <v>36.0</v>
      </c>
      <c r="G23" s="4">
        <v>360.0</v>
      </c>
      <c r="H23" s="4">
        <v>78.0</v>
      </c>
      <c r="I23" s="4">
        <v>936.0</v>
      </c>
      <c r="J23" s="4">
        <v>14400.0</v>
      </c>
    </row>
    <row r="24" ht="15.75" customHeight="1">
      <c r="A24" s="4" t="s">
        <v>30</v>
      </c>
      <c r="B24" s="4" t="s">
        <v>20</v>
      </c>
      <c r="C24" s="4" t="s">
        <v>18</v>
      </c>
      <c r="D24" s="4">
        <v>516.86</v>
      </c>
      <c r="E24" s="4">
        <v>2810.016</v>
      </c>
      <c r="F24" s="4">
        <v>25.0</v>
      </c>
      <c r="G24" s="4">
        <v>250.0</v>
      </c>
      <c r="H24" s="4">
        <v>60.0</v>
      </c>
      <c r="I24" s="4">
        <v>500.0</v>
      </c>
      <c r="J24" s="4">
        <v>10000.0</v>
      </c>
    </row>
    <row r="25" ht="15.75" customHeight="1">
      <c r="A25" s="4" t="s">
        <v>30</v>
      </c>
      <c r="B25" s="4" t="s">
        <v>20</v>
      </c>
      <c r="C25" s="4" t="s">
        <v>19</v>
      </c>
      <c r="D25" s="4">
        <v>546.54</v>
      </c>
      <c r="E25" s="4">
        <v>5399.625</v>
      </c>
      <c r="F25" s="4">
        <v>49.0</v>
      </c>
      <c r="G25" s="4">
        <v>490.0</v>
      </c>
      <c r="H25" s="4">
        <v>141.0</v>
      </c>
      <c r="I25" s="4">
        <v>784.0</v>
      </c>
      <c r="J25" s="4">
        <v>19600.0</v>
      </c>
    </row>
    <row r="26" ht="15.75" customHeight="1">
      <c r="A26" s="4" t="s">
        <v>30</v>
      </c>
      <c r="B26" s="4" t="s">
        <v>25</v>
      </c>
      <c r="C26" s="4" t="s">
        <v>14</v>
      </c>
      <c r="D26" s="4">
        <v>524.187</v>
      </c>
      <c r="E26" s="4">
        <v>3027.78</v>
      </c>
      <c r="F26" s="4">
        <v>43.0</v>
      </c>
      <c r="G26" s="4">
        <v>430.0</v>
      </c>
      <c r="H26" s="4">
        <v>62.0</v>
      </c>
      <c r="I26" s="4">
        <v>1006.0</v>
      </c>
      <c r="J26" s="4">
        <v>17200.0</v>
      </c>
    </row>
    <row r="27" ht="15.75" customHeight="1">
      <c r="A27" s="4" t="s">
        <v>30</v>
      </c>
      <c r="B27" s="4" t="s">
        <v>25</v>
      </c>
      <c r="C27" s="4" t="s">
        <v>18</v>
      </c>
      <c r="D27" s="4">
        <v>642.663</v>
      </c>
      <c r="E27" s="4">
        <v>3372.95</v>
      </c>
      <c r="F27" s="4">
        <v>48.0</v>
      </c>
      <c r="G27" s="4">
        <v>480.0</v>
      </c>
      <c r="H27" s="4">
        <v>77.0</v>
      </c>
      <c r="I27" s="4">
        <v>864.0</v>
      </c>
      <c r="J27" s="4">
        <v>19200.0</v>
      </c>
    </row>
    <row r="28" ht="15.75" customHeight="1">
      <c r="A28" s="4" t="s">
        <v>30</v>
      </c>
      <c r="B28" s="4" t="s">
        <v>25</v>
      </c>
      <c r="C28" s="4" t="s">
        <v>19</v>
      </c>
      <c r="D28" s="4">
        <v>431.883</v>
      </c>
      <c r="E28" s="4">
        <v>3279.136</v>
      </c>
      <c r="F28" s="4">
        <v>46.0</v>
      </c>
      <c r="G28" s="4">
        <v>460.0</v>
      </c>
      <c r="H28" s="4">
        <v>88.0</v>
      </c>
      <c r="I28" s="4">
        <v>662.0</v>
      </c>
      <c r="J28" s="4">
        <v>18400.0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4" t="s">
        <v>12</v>
      </c>
      <c r="B2" s="4" t="s">
        <v>13</v>
      </c>
      <c r="C2" s="4" t="s">
        <v>14</v>
      </c>
      <c r="D2" s="4">
        <v>549.82</v>
      </c>
      <c r="E2" s="4">
        <v>4605.51</v>
      </c>
      <c r="F2" s="4">
        <v>35.0</v>
      </c>
      <c r="G2" s="4">
        <v>420.0</v>
      </c>
      <c r="H2" s="4">
        <v>69.0</v>
      </c>
      <c r="I2" s="4">
        <v>1092.0</v>
      </c>
      <c r="J2" s="4">
        <v>14000.0</v>
      </c>
    </row>
    <row r="3">
      <c r="A3" s="4" t="s">
        <v>12</v>
      </c>
      <c r="B3" s="4" t="s">
        <v>13</v>
      </c>
      <c r="C3" s="4" t="s">
        <v>18</v>
      </c>
      <c r="D3" s="4">
        <v>780.29</v>
      </c>
      <c r="E3" s="4">
        <v>4910.412</v>
      </c>
      <c r="F3" s="4">
        <v>37.0</v>
      </c>
      <c r="G3" s="4">
        <v>370.0</v>
      </c>
      <c r="H3" s="4">
        <v>81.0</v>
      </c>
      <c r="I3" s="4">
        <v>888.0</v>
      </c>
      <c r="J3" s="4">
        <v>14800.0</v>
      </c>
    </row>
    <row r="4">
      <c r="A4" s="4" t="s">
        <v>12</v>
      </c>
      <c r="B4" s="4" t="s">
        <v>13</v>
      </c>
      <c r="C4" s="4" t="s">
        <v>19</v>
      </c>
      <c r="D4" s="4">
        <v>692.8</v>
      </c>
      <c r="E4" s="4">
        <v>2781.155</v>
      </c>
      <c r="F4" s="4">
        <v>21.0</v>
      </c>
      <c r="G4" s="4">
        <v>210.0</v>
      </c>
      <c r="H4" s="4">
        <v>55.0</v>
      </c>
      <c r="I4" s="4">
        <v>403.0</v>
      </c>
      <c r="J4" s="4">
        <v>8400.0</v>
      </c>
    </row>
    <row r="5">
      <c r="A5" s="4" t="s">
        <v>12</v>
      </c>
      <c r="B5" s="4" t="s">
        <v>20</v>
      </c>
      <c r="C5" s="4" t="s">
        <v>14</v>
      </c>
      <c r="D5" s="4">
        <v>639.46</v>
      </c>
      <c r="E5" s="4">
        <v>6307.3395</v>
      </c>
      <c r="F5" s="4">
        <v>38.0</v>
      </c>
      <c r="G5" s="4">
        <v>456.0</v>
      </c>
      <c r="H5" s="4">
        <v>82.0</v>
      </c>
      <c r="I5" s="4">
        <v>988.0</v>
      </c>
      <c r="J5" s="4">
        <v>15200.0</v>
      </c>
    </row>
    <row r="6">
      <c r="A6" s="4" t="s">
        <v>12</v>
      </c>
      <c r="B6" s="4" t="s">
        <v>20</v>
      </c>
      <c r="C6" s="4" t="s">
        <v>18</v>
      </c>
      <c r="D6" s="4">
        <v>462.41</v>
      </c>
      <c r="E6" s="4">
        <v>4144.0905</v>
      </c>
      <c r="F6" s="4">
        <v>25.0</v>
      </c>
      <c r="G6" s="4">
        <v>250.0</v>
      </c>
      <c r="H6" s="4">
        <v>60.0</v>
      </c>
      <c r="I6" s="4">
        <v>500.0</v>
      </c>
      <c r="J6" s="4">
        <v>10000.0</v>
      </c>
    </row>
    <row r="7">
      <c r="A7" s="4" t="s">
        <v>12</v>
      </c>
      <c r="B7" s="4" t="s">
        <v>20</v>
      </c>
      <c r="C7" s="4" t="s">
        <v>19</v>
      </c>
      <c r="D7" s="4">
        <v>462.4</v>
      </c>
      <c r="E7" s="4">
        <v>3621.9975</v>
      </c>
      <c r="F7" s="4">
        <v>21.0</v>
      </c>
      <c r="G7" s="4">
        <v>210.0</v>
      </c>
      <c r="H7" s="4">
        <v>60.0</v>
      </c>
      <c r="I7" s="4">
        <v>336.0</v>
      </c>
      <c r="J7" s="4">
        <v>8400.0</v>
      </c>
    </row>
    <row r="8">
      <c r="A8" s="4" t="s">
        <v>12</v>
      </c>
      <c r="B8" s="4" t="s">
        <v>25</v>
      </c>
      <c r="C8" s="4" t="s">
        <v>14</v>
      </c>
      <c r="D8" s="4">
        <v>423.23</v>
      </c>
      <c r="E8" s="4">
        <v>3392.662</v>
      </c>
      <c r="F8" s="4">
        <v>48.0</v>
      </c>
      <c r="G8" s="4">
        <v>576.0</v>
      </c>
      <c r="H8" s="4">
        <v>69.0</v>
      </c>
      <c r="I8" s="4">
        <v>1123.0</v>
      </c>
      <c r="J8" s="4">
        <v>19200.0</v>
      </c>
    </row>
    <row r="9">
      <c r="A9" s="4" t="s">
        <v>12</v>
      </c>
      <c r="B9" s="4" t="s">
        <v>25</v>
      </c>
      <c r="C9" s="4" t="s">
        <v>18</v>
      </c>
      <c r="D9" s="4">
        <v>746.47</v>
      </c>
      <c r="E9" s="4">
        <v>3427.829999999999</v>
      </c>
      <c r="F9" s="4">
        <v>48.0</v>
      </c>
      <c r="G9" s="4">
        <v>480.0</v>
      </c>
      <c r="H9" s="4">
        <v>77.0</v>
      </c>
      <c r="I9" s="4">
        <v>864.0</v>
      </c>
      <c r="J9" s="4">
        <v>19200.0</v>
      </c>
    </row>
    <row r="10">
      <c r="A10" s="4" t="s">
        <v>12</v>
      </c>
      <c r="B10" s="4" t="s">
        <v>25</v>
      </c>
      <c r="C10" s="4" t="s">
        <v>19</v>
      </c>
      <c r="D10" s="4">
        <v>640.45</v>
      </c>
      <c r="E10" s="4">
        <v>3097.632999999999</v>
      </c>
      <c r="F10" s="4">
        <v>44.0</v>
      </c>
      <c r="G10" s="4">
        <v>440.0</v>
      </c>
      <c r="H10" s="4">
        <v>84.0</v>
      </c>
      <c r="I10" s="4">
        <v>634.0</v>
      </c>
      <c r="J10" s="4">
        <v>17600.0</v>
      </c>
    </row>
    <row r="11">
      <c r="A11" s="4" t="s">
        <v>22</v>
      </c>
      <c r="B11" s="4" t="s">
        <v>13</v>
      </c>
      <c r="C11" s="4" t="s">
        <v>14</v>
      </c>
      <c r="D11" s="4">
        <v>683.23</v>
      </c>
      <c r="E11" s="4">
        <v>3787.992</v>
      </c>
      <c r="F11" s="4">
        <v>29.0</v>
      </c>
      <c r="G11" s="4">
        <v>348.0</v>
      </c>
      <c r="H11" s="4">
        <v>57.0</v>
      </c>
      <c r="I11" s="4">
        <v>905.0</v>
      </c>
      <c r="J11" s="4">
        <v>11600.0</v>
      </c>
    </row>
    <row r="12">
      <c r="A12" s="4" t="s">
        <v>22</v>
      </c>
      <c r="B12" s="4" t="s">
        <v>13</v>
      </c>
      <c r="C12" s="4" t="s">
        <v>18</v>
      </c>
      <c r="D12" s="4">
        <v>408.23</v>
      </c>
      <c r="E12" s="4">
        <v>2980.926</v>
      </c>
      <c r="F12" s="4">
        <v>22.0</v>
      </c>
      <c r="G12" s="4">
        <v>220.0</v>
      </c>
      <c r="H12" s="4">
        <v>48.0</v>
      </c>
      <c r="I12" s="4">
        <v>528.0</v>
      </c>
      <c r="J12" s="4">
        <v>8800.0</v>
      </c>
    </row>
    <row r="13">
      <c r="A13" s="4" t="s">
        <v>22</v>
      </c>
      <c r="B13" s="4" t="s">
        <v>13</v>
      </c>
      <c r="C13" s="4" t="s">
        <v>19</v>
      </c>
      <c r="D13" s="4">
        <v>787.96</v>
      </c>
      <c r="E13" s="4">
        <v>5268.51</v>
      </c>
      <c r="F13" s="4">
        <v>40.0</v>
      </c>
      <c r="G13" s="4">
        <v>400.0</v>
      </c>
      <c r="H13" s="4">
        <v>106.0</v>
      </c>
      <c r="I13" s="4">
        <v>768.0</v>
      </c>
      <c r="J13" s="4">
        <v>16000.0</v>
      </c>
    </row>
    <row r="14">
      <c r="A14" s="4" t="s">
        <v>22</v>
      </c>
      <c r="B14" s="4" t="s">
        <v>20</v>
      </c>
      <c r="C14" s="4" t="s">
        <v>14</v>
      </c>
      <c r="D14" s="4">
        <v>732.98</v>
      </c>
      <c r="E14" s="4">
        <v>5478.759</v>
      </c>
      <c r="F14" s="4">
        <v>33.0</v>
      </c>
      <c r="G14" s="4">
        <v>396.0</v>
      </c>
      <c r="H14" s="4">
        <v>71.0</v>
      </c>
      <c r="I14" s="4">
        <v>858.0</v>
      </c>
      <c r="J14" s="4">
        <v>13200.0</v>
      </c>
    </row>
    <row r="15">
      <c r="A15" s="4" t="s">
        <v>22</v>
      </c>
      <c r="B15" s="4" t="s">
        <v>20</v>
      </c>
      <c r="C15" s="4" t="s">
        <v>18</v>
      </c>
      <c r="D15" s="4">
        <v>484.94</v>
      </c>
      <c r="E15" s="4">
        <v>3904.081500000001</v>
      </c>
      <c r="F15" s="4">
        <v>23.0</v>
      </c>
      <c r="G15" s="4">
        <v>230.0</v>
      </c>
      <c r="H15" s="4">
        <v>55.0</v>
      </c>
      <c r="I15" s="4">
        <v>460.0</v>
      </c>
      <c r="J15" s="4">
        <v>9200.0</v>
      </c>
    </row>
    <row r="16">
      <c r="A16" s="4" t="s">
        <v>22</v>
      </c>
      <c r="B16" s="4" t="s">
        <v>20</v>
      </c>
      <c r="C16" s="4" t="s">
        <v>19</v>
      </c>
      <c r="D16" s="4">
        <v>472.73</v>
      </c>
      <c r="E16" s="4">
        <v>5751.124500000001</v>
      </c>
      <c r="F16" s="4">
        <v>34.0</v>
      </c>
      <c r="G16" s="4">
        <v>340.0</v>
      </c>
      <c r="H16" s="4">
        <v>98.0</v>
      </c>
      <c r="I16" s="4">
        <v>544.0</v>
      </c>
      <c r="J16" s="4">
        <v>13600.0</v>
      </c>
    </row>
    <row r="17">
      <c r="A17" s="4" t="s">
        <v>22</v>
      </c>
      <c r="B17" s="4" t="s">
        <v>25</v>
      </c>
      <c r="C17" s="4" t="s">
        <v>14</v>
      </c>
      <c r="D17" s="4">
        <v>473.36</v>
      </c>
      <c r="E17" s="4">
        <v>1472.219</v>
      </c>
      <c r="F17" s="4">
        <v>21.0</v>
      </c>
      <c r="G17" s="4">
        <v>252.0</v>
      </c>
      <c r="H17" s="4">
        <v>30.0</v>
      </c>
      <c r="I17" s="4">
        <v>491.0</v>
      </c>
      <c r="J17" s="4">
        <v>8400.0</v>
      </c>
    </row>
    <row r="18">
      <c r="A18" s="4" t="s">
        <v>22</v>
      </c>
      <c r="B18" s="4" t="s">
        <v>25</v>
      </c>
      <c r="C18" s="4" t="s">
        <v>18</v>
      </c>
      <c r="D18" s="4">
        <v>521.7</v>
      </c>
      <c r="E18" s="4">
        <v>3309.572</v>
      </c>
      <c r="F18" s="4">
        <v>47.0</v>
      </c>
      <c r="G18" s="4">
        <v>470.0</v>
      </c>
      <c r="H18" s="4">
        <v>75.0</v>
      </c>
      <c r="I18" s="4">
        <v>846.0</v>
      </c>
      <c r="J18" s="4">
        <v>18800.0</v>
      </c>
    </row>
    <row r="19">
      <c r="A19" s="4" t="s">
        <v>22</v>
      </c>
      <c r="B19" s="4" t="s">
        <v>25</v>
      </c>
      <c r="C19" s="4" t="s">
        <v>19</v>
      </c>
      <c r="D19" s="4">
        <v>609.9</v>
      </c>
      <c r="E19" s="4">
        <v>1943.438</v>
      </c>
      <c r="F19" s="4">
        <v>27.0</v>
      </c>
      <c r="G19" s="4">
        <v>270.0</v>
      </c>
      <c r="H19" s="4">
        <v>52.0</v>
      </c>
      <c r="I19" s="4">
        <v>389.0</v>
      </c>
      <c r="J19" s="4">
        <v>10800.0</v>
      </c>
    </row>
    <row r="20">
      <c r="A20" s="4" t="s">
        <v>30</v>
      </c>
      <c r="B20" s="4" t="s">
        <v>13</v>
      </c>
      <c r="C20" s="4" t="s">
        <v>14</v>
      </c>
      <c r="D20" s="4">
        <v>572.78</v>
      </c>
      <c r="E20" s="4">
        <v>5183.841</v>
      </c>
      <c r="F20" s="4">
        <v>39.0</v>
      </c>
      <c r="G20" s="4">
        <v>468.0</v>
      </c>
      <c r="H20" s="4">
        <v>77.0</v>
      </c>
      <c r="I20" s="4">
        <v>1217.0</v>
      </c>
      <c r="J20" s="4">
        <v>15600.0</v>
      </c>
    </row>
    <row r="21" ht="15.75" customHeight="1">
      <c r="A21" s="4" t="s">
        <v>30</v>
      </c>
      <c r="B21" s="4" t="s">
        <v>13</v>
      </c>
      <c r="C21" s="4" t="s">
        <v>18</v>
      </c>
      <c r="D21" s="4">
        <v>516.49</v>
      </c>
      <c r="E21" s="4">
        <v>3815.669</v>
      </c>
      <c r="F21" s="4">
        <v>29.0</v>
      </c>
      <c r="G21" s="4">
        <v>290.0</v>
      </c>
      <c r="H21" s="4">
        <v>64.0</v>
      </c>
      <c r="I21" s="4">
        <v>696.0</v>
      </c>
      <c r="J21" s="4">
        <v>11600.0</v>
      </c>
    </row>
    <row r="22" ht="15.75" customHeight="1">
      <c r="A22" s="4" t="s">
        <v>30</v>
      </c>
      <c r="B22" s="4" t="s">
        <v>13</v>
      </c>
      <c r="C22" s="4" t="s">
        <v>19</v>
      </c>
      <c r="D22" s="4">
        <v>644.74</v>
      </c>
      <c r="E22" s="4">
        <v>4628.26</v>
      </c>
      <c r="F22" s="4">
        <v>35.0</v>
      </c>
      <c r="G22" s="4">
        <v>350.0</v>
      </c>
      <c r="H22" s="4">
        <v>92.0</v>
      </c>
      <c r="I22" s="4">
        <v>672.0</v>
      </c>
      <c r="J22" s="4">
        <v>14000.0</v>
      </c>
    </row>
    <row r="23" ht="15.75" customHeight="1">
      <c r="A23" s="4" t="s">
        <v>30</v>
      </c>
      <c r="B23" s="4" t="s">
        <v>20</v>
      </c>
      <c r="C23" s="4" t="s">
        <v>14</v>
      </c>
      <c r="D23" s="4">
        <v>455.8</v>
      </c>
      <c r="E23" s="4">
        <v>6006.214500000001</v>
      </c>
      <c r="F23" s="4">
        <v>36.0</v>
      </c>
      <c r="G23" s="4">
        <v>432.0</v>
      </c>
      <c r="H23" s="4">
        <v>78.0</v>
      </c>
      <c r="I23" s="4">
        <v>936.0</v>
      </c>
      <c r="J23" s="4">
        <v>14400.0</v>
      </c>
    </row>
    <row r="24" ht="15.75" customHeight="1">
      <c r="A24" s="4" t="s">
        <v>30</v>
      </c>
      <c r="B24" s="4" t="s">
        <v>20</v>
      </c>
      <c r="C24" s="4" t="s">
        <v>18</v>
      </c>
      <c r="D24" s="4">
        <v>516.86</v>
      </c>
      <c r="E24" s="4">
        <v>4215.024</v>
      </c>
      <c r="F24" s="4">
        <v>25.0</v>
      </c>
      <c r="G24" s="4">
        <v>250.0</v>
      </c>
      <c r="H24" s="4">
        <v>60.0</v>
      </c>
      <c r="I24" s="4">
        <v>500.0</v>
      </c>
      <c r="J24" s="4">
        <v>10000.0</v>
      </c>
    </row>
    <row r="25" ht="15.75" customHeight="1">
      <c r="A25" s="4" t="s">
        <v>30</v>
      </c>
      <c r="B25" s="4" t="s">
        <v>20</v>
      </c>
      <c r="C25" s="4" t="s">
        <v>19</v>
      </c>
      <c r="D25" s="4">
        <v>546.54</v>
      </c>
      <c r="E25" s="4">
        <v>8099.4375</v>
      </c>
      <c r="F25" s="4">
        <v>49.0</v>
      </c>
      <c r="G25" s="4">
        <v>490.0</v>
      </c>
      <c r="H25" s="4">
        <v>141.0</v>
      </c>
      <c r="I25" s="4">
        <v>784.0</v>
      </c>
      <c r="J25" s="4">
        <v>19600.0</v>
      </c>
    </row>
    <row r="26" ht="15.75" customHeight="1">
      <c r="A26" s="4" t="s">
        <v>30</v>
      </c>
      <c r="B26" s="4" t="s">
        <v>25</v>
      </c>
      <c r="C26" s="4" t="s">
        <v>14</v>
      </c>
      <c r="D26" s="4">
        <v>582.43</v>
      </c>
      <c r="E26" s="4">
        <v>3027.78</v>
      </c>
      <c r="F26" s="4">
        <v>43.0</v>
      </c>
      <c r="G26" s="4">
        <v>516.0</v>
      </c>
      <c r="H26" s="4">
        <v>62.0</v>
      </c>
      <c r="I26" s="4">
        <v>1006.0</v>
      </c>
      <c r="J26" s="4">
        <v>17200.0</v>
      </c>
    </row>
    <row r="27" ht="15.75" customHeight="1">
      <c r="A27" s="4" t="s">
        <v>30</v>
      </c>
      <c r="B27" s="4" t="s">
        <v>25</v>
      </c>
      <c r="C27" s="4" t="s">
        <v>18</v>
      </c>
      <c r="D27" s="4">
        <v>714.07</v>
      </c>
      <c r="E27" s="4">
        <v>3372.95</v>
      </c>
      <c r="F27" s="4">
        <v>48.0</v>
      </c>
      <c r="G27" s="4">
        <v>480.0</v>
      </c>
      <c r="H27" s="4">
        <v>77.0</v>
      </c>
      <c r="I27" s="4">
        <v>864.0</v>
      </c>
      <c r="J27" s="4">
        <v>19200.0</v>
      </c>
    </row>
    <row r="28" ht="15.75" customHeight="1">
      <c r="A28" s="4" t="s">
        <v>30</v>
      </c>
      <c r="B28" s="4" t="s">
        <v>25</v>
      </c>
      <c r="C28" s="4" t="s">
        <v>19</v>
      </c>
      <c r="D28" s="4">
        <v>479.87</v>
      </c>
      <c r="E28" s="4">
        <v>3279.136</v>
      </c>
      <c r="F28" s="4">
        <v>46.0</v>
      </c>
      <c r="G28" s="4">
        <v>460.0</v>
      </c>
      <c r="H28" s="4">
        <v>88.0</v>
      </c>
      <c r="I28" s="4">
        <v>662.0</v>
      </c>
      <c r="J28" s="4">
        <v>18400.0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4" t="s">
        <v>12</v>
      </c>
      <c r="B2" s="4" t="s">
        <v>13</v>
      </c>
      <c r="C2" s="4" t="s">
        <v>14</v>
      </c>
      <c r="D2" s="4">
        <v>549.82</v>
      </c>
      <c r="E2" s="4">
        <v>4605.51</v>
      </c>
      <c r="F2" s="4">
        <v>35.0</v>
      </c>
      <c r="G2" s="4">
        <v>350.0</v>
      </c>
      <c r="H2" s="4">
        <v>69.0</v>
      </c>
      <c r="I2" s="4">
        <v>1092.0</v>
      </c>
      <c r="J2" s="4">
        <v>14000.0</v>
      </c>
    </row>
    <row r="3">
      <c r="A3" s="4" t="s">
        <v>12</v>
      </c>
      <c r="B3" s="4" t="s">
        <v>13</v>
      </c>
      <c r="C3" s="4" t="s">
        <v>18</v>
      </c>
      <c r="D3" s="4">
        <v>780.29</v>
      </c>
      <c r="E3" s="4">
        <v>4910.412</v>
      </c>
      <c r="F3" s="4">
        <v>37.0</v>
      </c>
      <c r="G3" s="4">
        <v>370.0</v>
      </c>
      <c r="H3" s="4">
        <v>81.0</v>
      </c>
      <c r="I3" s="4">
        <v>888.0</v>
      </c>
      <c r="J3" s="4">
        <v>14800.0</v>
      </c>
    </row>
    <row r="4">
      <c r="A4" s="4" t="s">
        <v>12</v>
      </c>
      <c r="B4" s="4" t="s">
        <v>13</v>
      </c>
      <c r="C4" s="4" t="s">
        <v>19</v>
      </c>
      <c r="D4" s="4">
        <v>692.8</v>
      </c>
      <c r="E4" s="4">
        <v>3893.617</v>
      </c>
      <c r="F4" s="4">
        <v>21.0</v>
      </c>
      <c r="G4" s="4">
        <v>210.0</v>
      </c>
      <c r="H4" s="4">
        <v>55.0</v>
      </c>
      <c r="I4" s="4">
        <v>403.0</v>
      </c>
      <c r="J4" s="4">
        <v>8400.0</v>
      </c>
    </row>
    <row r="5">
      <c r="A5" s="4" t="s">
        <v>12</v>
      </c>
      <c r="B5" s="4" t="s">
        <v>20</v>
      </c>
      <c r="C5" s="4" t="s">
        <v>14</v>
      </c>
      <c r="D5" s="4">
        <v>639.46</v>
      </c>
      <c r="E5" s="4">
        <v>4204.893</v>
      </c>
      <c r="F5" s="4">
        <v>38.0</v>
      </c>
      <c r="G5" s="4">
        <v>380.0</v>
      </c>
      <c r="H5" s="4">
        <v>82.0</v>
      </c>
      <c r="I5" s="4">
        <v>988.0</v>
      </c>
      <c r="J5" s="4">
        <v>15200.0</v>
      </c>
    </row>
    <row r="6">
      <c r="A6" s="4" t="s">
        <v>12</v>
      </c>
      <c r="B6" s="4" t="s">
        <v>20</v>
      </c>
      <c r="C6" s="4" t="s">
        <v>18</v>
      </c>
      <c r="D6" s="4">
        <v>462.41</v>
      </c>
      <c r="E6" s="4">
        <v>2762.727</v>
      </c>
      <c r="F6" s="4">
        <v>25.0</v>
      </c>
      <c r="G6" s="4">
        <v>250.0</v>
      </c>
      <c r="H6" s="4">
        <v>60.0</v>
      </c>
      <c r="I6" s="4">
        <v>500.0</v>
      </c>
      <c r="J6" s="4">
        <v>10000.0</v>
      </c>
    </row>
    <row r="7">
      <c r="A7" s="4" t="s">
        <v>12</v>
      </c>
      <c r="B7" s="4" t="s">
        <v>20</v>
      </c>
      <c r="C7" s="4" t="s">
        <v>19</v>
      </c>
      <c r="D7" s="4">
        <v>462.4</v>
      </c>
      <c r="E7" s="4">
        <v>3380.531</v>
      </c>
      <c r="F7" s="4">
        <v>21.0</v>
      </c>
      <c r="G7" s="4">
        <v>210.0</v>
      </c>
      <c r="H7" s="4">
        <v>60.0</v>
      </c>
      <c r="I7" s="4">
        <v>336.0</v>
      </c>
      <c r="J7" s="4">
        <v>8400.0</v>
      </c>
    </row>
    <row r="8">
      <c r="A8" s="4" t="s">
        <v>12</v>
      </c>
      <c r="B8" s="4" t="s">
        <v>25</v>
      </c>
      <c r="C8" s="4" t="s">
        <v>14</v>
      </c>
      <c r="D8" s="4">
        <v>634.845</v>
      </c>
      <c r="E8" s="4">
        <v>3392.662</v>
      </c>
      <c r="F8" s="4">
        <v>48.0</v>
      </c>
      <c r="G8" s="4">
        <v>480.0</v>
      </c>
      <c r="H8" s="4">
        <v>69.0</v>
      </c>
      <c r="I8" s="4">
        <v>1123.0</v>
      </c>
      <c r="J8" s="4">
        <v>19200.0</v>
      </c>
    </row>
    <row r="9">
      <c r="A9" s="4" t="s">
        <v>12</v>
      </c>
      <c r="B9" s="4" t="s">
        <v>25</v>
      </c>
      <c r="C9" s="4" t="s">
        <v>18</v>
      </c>
      <c r="D9" s="4">
        <v>1119.705</v>
      </c>
      <c r="E9" s="4">
        <v>3427.829999999999</v>
      </c>
      <c r="F9" s="4">
        <v>48.0</v>
      </c>
      <c r="G9" s="4">
        <v>480.0</v>
      </c>
      <c r="H9" s="4">
        <v>77.0</v>
      </c>
      <c r="I9" s="4">
        <v>864.0</v>
      </c>
      <c r="J9" s="4">
        <v>19200.0</v>
      </c>
    </row>
    <row r="10">
      <c r="A10" s="4" t="s">
        <v>12</v>
      </c>
      <c r="B10" s="4" t="s">
        <v>25</v>
      </c>
      <c r="C10" s="4" t="s">
        <v>19</v>
      </c>
      <c r="D10" s="4">
        <v>960.6750000000001</v>
      </c>
      <c r="E10" s="4">
        <v>4336.686199999999</v>
      </c>
      <c r="F10" s="4">
        <v>44.0</v>
      </c>
      <c r="G10" s="4">
        <v>440.0</v>
      </c>
      <c r="H10" s="4">
        <v>84.0</v>
      </c>
      <c r="I10" s="4">
        <v>634.0</v>
      </c>
      <c r="J10" s="4">
        <v>17600.0</v>
      </c>
    </row>
    <row r="11">
      <c r="A11" s="4" t="s">
        <v>22</v>
      </c>
      <c r="B11" s="4" t="s">
        <v>13</v>
      </c>
      <c r="C11" s="4" t="s">
        <v>14</v>
      </c>
      <c r="D11" s="4">
        <v>683.23</v>
      </c>
      <c r="E11" s="4">
        <v>3787.992</v>
      </c>
      <c r="F11" s="4">
        <v>29.0</v>
      </c>
      <c r="G11" s="4">
        <v>290.0</v>
      </c>
      <c r="H11" s="4">
        <v>57.0</v>
      </c>
      <c r="I11" s="4">
        <v>905.0</v>
      </c>
      <c r="J11" s="4">
        <v>11600.0</v>
      </c>
    </row>
    <row r="12">
      <c r="A12" s="4" t="s">
        <v>22</v>
      </c>
      <c r="B12" s="4" t="s">
        <v>13</v>
      </c>
      <c r="C12" s="4" t="s">
        <v>18</v>
      </c>
      <c r="D12" s="4">
        <v>408.23</v>
      </c>
      <c r="E12" s="4">
        <v>2980.926</v>
      </c>
      <c r="F12" s="4">
        <v>22.0</v>
      </c>
      <c r="G12" s="4">
        <v>220.0</v>
      </c>
      <c r="H12" s="4">
        <v>48.0</v>
      </c>
      <c r="I12" s="4">
        <v>528.0</v>
      </c>
      <c r="J12" s="4">
        <v>8800.0</v>
      </c>
    </row>
    <row r="13">
      <c r="A13" s="4" t="s">
        <v>22</v>
      </c>
      <c r="B13" s="4" t="s">
        <v>13</v>
      </c>
      <c r="C13" s="4" t="s">
        <v>19</v>
      </c>
      <c r="D13" s="4">
        <v>787.96</v>
      </c>
      <c r="E13" s="4">
        <v>7375.914</v>
      </c>
      <c r="F13" s="4">
        <v>40.0</v>
      </c>
      <c r="G13" s="4">
        <v>400.0</v>
      </c>
      <c r="H13" s="4">
        <v>106.0</v>
      </c>
      <c r="I13" s="4">
        <v>768.0</v>
      </c>
      <c r="J13" s="4">
        <v>16000.0</v>
      </c>
    </row>
    <row r="14">
      <c r="A14" s="4" t="s">
        <v>22</v>
      </c>
      <c r="B14" s="4" t="s">
        <v>20</v>
      </c>
      <c r="C14" s="4" t="s">
        <v>14</v>
      </c>
      <c r="D14" s="4">
        <v>732.98</v>
      </c>
      <c r="E14" s="4">
        <v>3652.506</v>
      </c>
      <c r="F14" s="4">
        <v>33.0</v>
      </c>
      <c r="G14" s="4">
        <v>330.0</v>
      </c>
      <c r="H14" s="4">
        <v>71.0</v>
      </c>
      <c r="I14" s="4">
        <v>858.0</v>
      </c>
      <c r="J14" s="4">
        <v>13200.0</v>
      </c>
    </row>
    <row r="15">
      <c r="A15" s="4" t="s">
        <v>22</v>
      </c>
      <c r="B15" s="4" t="s">
        <v>20</v>
      </c>
      <c r="C15" s="4" t="s">
        <v>18</v>
      </c>
      <c r="D15" s="4">
        <v>484.94</v>
      </c>
      <c r="E15" s="4">
        <v>2602.721</v>
      </c>
      <c r="F15" s="4">
        <v>23.0</v>
      </c>
      <c r="G15" s="4">
        <v>230.0</v>
      </c>
      <c r="H15" s="4">
        <v>55.0</v>
      </c>
      <c r="I15" s="4">
        <v>460.0</v>
      </c>
      <c r="J15" s="4">
        <v>9200.0</v>
      </c>
    </row>
    <row r="16">
      <c r="A16" s="4" t="s">
        <v>22</v>
      </c>
      <c r="B16" s="4" t="s">
        <v>20</v>
      </c>
      <c r="C16" s="4" t="s">
        <v>19</v>
      </c>
      <c r="D16" s="4">
        <v>472.73</v>
      </c>
      <c r="E16" s="4">
        <v>5367.716200000001</v>
      </c>
      <c r="F16" s="4">
        <v>34.0</v>
      </c>
      <c r="G16" s="4">
        <v>340.0</v>
      </c>
      <c r="H16" s="4">
        <v>98.0</v>
      </c>
      <c r="I16" s="4">
        <v>544.0</v>
      </c>
      <c r="J16" s="4">
        <v>13600.0</v>
      </c>
    </row>
    <row r="17">
      <c r="A17" s="4" t="s">
        <v>22</v>
      </c>
      <c r="B17" s="4" t="s">
        <v>25</v>
      </c>
      <c r="C17" s="4" t="s">
        <v>14</v>
      </c>
      <c r="D17" s="4">
        <v>710.04</v>
      </c>
      <c r="E17" s="4">
        <v>1472.219</v>
      </c>
      <c r="F17" s="4">
        <v>21.0</v>
      </c>
      <c r="G17" s="4">
        <v>210.0</v>
      </c>
      <c r="H17" s="4">
        <v>30.0</v>
      </c>
      <c r="I17" s="4">
        <v>491.0</v>
      </c>
      <c r="J17" s="4">
        <v>8400.0</v>
      </c>
    </row>
    <row r="18">
      <c r="A18" s="4" t="s">
        <v>22</v>
      </c>
      <c r="B18" s="4" t="s">
        <v>25</v>
      </c>
      <c r="C18" s="4" t="s">
        <v>18</v>
      </c>
      <c r="D18" s="4">
        <v>782.5500000000001</v>
      </c>
      <c r="E18" s="4">
        <v>3309.572</v>
      </c>
      <c r="F18" s="4">
        <v>47.0</v>
      </c>
      <c r="G18" s="4">
        <v>470.0</v>
      </c>
      <c r="H18" s="4">
        <v>75.0</v>
      </c>
      <c r="I18" s="4">
        <v>846.0</v>
      </c>
      <c r="J18" s="4">
        <v>18800.0</v>
      </c>
    </row>
    <row r="19">
      <c r="A19" s="4" t="s">
        <v>22</v>
      </c>
      <c r="B19" s="4" t="s">
        <v>25</v>
      </c>
      <c r="C19" s="4" t="s">
        <v>19</v>
      </c>
      <c r="D19" s="4">
        <v>914.8499999999999</v>
      </c>
      <c r="E19" s="4">
        <v>2720.8132</v>
      </c>
      <c r="F19" s="4">
        <v>27.0</v>
      </c>
      <c r="G19" s="4">
        <v>270.0</v>
      </c>
      <c r="H19" s="4">
        <v>52.0</v>
      </c>
      <c r="I19" s="4">
        <v>389.0</v>
      </c>
      <c r="J19" s="4">
        <v>10800.0</v>
      </c>
    </row>
    <row r="20">
      <c r="A20" s="4" t="s">
        <v>30</v>
      </c>
      <c r="B20" s="4" t="s">
        <v>13</v>
      </c>
      <c r="C20" s="4" t="s">
        <v>14</v>
      </c>
      <c r="D20" s="4">
        <v>572.78</v>
      </c>
      <c r="E20" s="4">
        <v>5183.841</v>
      </c>
      <c r="F20" s="4">
        <v>39.0</v>
      </c>
      <c r="G20" s="4">
        <v>390.0</v>
      </c>
      <c r="H20" s="4">
        <v>77.0</v>
      </c>
      <c r="I20" s="4">
        <v>1217.0</v>
      </c>
      <c r="J20" s="4">
        <v>15600.0</v>
      </c>
    </row>
    <row r="21" ht="15.75" customHeight="1">
      <c r="A21" s="4" t="s">
        <v>30</v>
      </c>
      <c r="B21" s="4" t="s">
        <v>13</v>
      </c>
      <c r="C21" s="4" t="s">
        <v>18</v>
      </c>
      <c r="D21" s="4">
        <v>516.49</v>
      </c>
      <c r="E21" s="4">
        <v>3815.669</v>
      </c>
      <c r="F21" s="4">
        <v>29.0</v>
      </c>
      <c r="G21" s="4">
        <v>290.0</v>
      </c>
      <c r="H21" s="4">
        <v>64.0</v>
      </c>
      <c r="I21" s="4">
        <v>696.0</v>
      </c>
      <c r="J21" s="4">
        <v>11600.0</v>
      </c>
    </row>
    <row r="22" ht="15.75" customHeight="1">
      <c r="A22" s="4" t="s">
        <v>30</v>
      </c>
      <c r="B22" s="4" t="s">
        <v>13</v>
      </c>
      <c r="C22" s="4" t="s">
        <v>19</v>
      </c>
      <c r="D22" s="4">
        <v>644.74</v>
      </c>
      <c r="E22" s="4">
        <v>6479.564</v>
      </c>
      <c r="F22" s="4">
        <v>35.0</v>
      </c>
      <c r="G22" s="4">
        <v>350.0</v>
      </c>
      <c r="H22" s="4">
        <v>92.0</v>
      </c>
      <c r="I22" s="4">
        <v>672.0</v>
      </c>
      <c r="J22" s="4">
        <v>14000.0</v>
      </c>
    </row>
    <row r="23" ht="15.75" customHeight="1">
      <c r="A23" s="4" t="s">
        <v>30</v>
      </c>
      <c r="B23" s="4" t="s">
        <v>20</v>
      </c>
      <c r="C23" s="4" t="s">
        <v>14</v>
      </c>
      <c r="D23" s="4">
        <v>455.8</v>
      </c>
      <c r="E23" s="4">
        <v>4004.143</v>
      </c>
      <c r="F23" s="4">
        <v>36.0</v>
      </c>
      <c r="G23" s="4">
        <v>360.0</v>
      </c>
      <c r="H23" s="4">
        <v>78.0</v>
      </c>
      <c r="I23" s="4">
        <v>936.0</v>
      </c>
      <c r="J23" s="4">
        <v>14400.0</v>
      </c>
    </row>
    <row r="24" ht="15.75" customHeight="1">
      <c r="A24" s="4" t="s">
        <v>30</v>
      </c>
      <c r="B24" s="4" t="s">
        <v>20</v>
      </c>
      <c r="C24" s="4" t="s">
        <v>18</v>
      </c>
      <c r="D24" s="4">
        <v>516.86</v>
      </c>
      <c r="E24" s="4">
        <v>2810.016</v>
      </c>
      <c r="F24" s="4">
        <v>25.0</v>
      </c>
      <c r="G24" s="4">
        <v>250.0</v>
      </c>
      <c r="H24" s="4">
        <v>60.0</v>
      </c>
      <c r="I24" s="4">
        <v>500.0</v>
      </c>
      <c r="J24" s="4">
        <v>10000.0</v>
      </c>
    </row>
    <row r="25" ht="15.75" customHeight="1">
      <c r="A25" s="4" t="s">
        <v>30</v>
      </c>
      <c r="B25" s="4" t="s">
        <v>20</v>
      </c>
      <c r="C25" s="4" t="s">
        <v>19</v>
      </c>
      <c r="D25" s="4">
        <v>546.54</v>
      </c>
      <c r="E25" s="4">
        <v>7559.474999999999</v>
      </c>
      <c r="F25" s="4">
        <v>49.0</v>
      </c>
      <c r="G25" s="4">
        <v>490.0</v>
      </c>
      <c r="H25" s="4">
        <v>141.0</v>
      </c>
      <c r="I25" s="4">
        <v>784.0</v>
      </c>
      <c r="J25" s="4">
        <v>19600.0</v>
      </c>
    </row>
    <row r="26" ht="15.75" customHeight="1">
      <c r="A26" s="4" t="s">
        <v>30</v>
      </c>
      <c r="B26" s="4" t="s">
        <v>25</v>
      </c>
      <c r="C26" s="4" t="s">
        <v>14</v>
      </c>
      <c r="D26" s="4">
        <v>873.645</v>
      </c>
      <c r="E26" s="4">
        <v>3027.78</v>
      </c>
      <c r="F26" s="4">
        <v>43.0</v>
      </c>
      <c r="G26" s="4">
        <v>430.0</v>
      </c>
      <c r="H26" s="4">
        <v>62.0</v>
      </c>
      <c r="I26" s="4">
        <v>1006.0</v>
      </c>
      <c r="J26" s="4">
        <v>17200.0</v>
      </c>
    </row>
    <row r="27" ht="15.75" customHeight="1">
      <c r="A27" s="4" t="s">
        <v>30</v>
      </c>
      <c r="B27" s="4" t="s">
        <v>25</v>
      </c>
      <c r="C27" s="4" t="s">
        <v>18</v>
      </c>
      <c r="D27" s="4">
        <v>1071.105</v>
      </c>
      <c r="E27" s="4">
        <v>3372.95</v>
      </c>
      <c r="F27" s="4">
        <v>48.0</v>
      </c>
      <c r="G27" s="4">
        <v>480.0</v>
      </c>
      <c r="H27" s="4">
        <v>77.0</v>
      </c>
      <c r="I27" s="4">
        <v>864.0</v>
      </c>
      <c r="J27" s="4">
        <v>19200.0</v>
      </c>
    </row>
    <row r="28" ht="15.75" customHeight="1">
      <c r="A28" s="4" t="s">
        <v>30</v>
      </c>
      <c r="B28" s="4" t="s">
        <v>25</v>
      </c>
      <c r="C28" s="4" t="s">
        <v>19</v>
      </c>
      <c r="D28" s="4">
        <v>719.8050000000001</v>
      </c>
      <c r="E28" s="4">
        <v>4590.790399999999</v>
      </c>
      <c r="F28" s="4">
        <v>46.0</v>
      </c>
      <c r="G28" s="4">
        <v>460.0</v>
      </c>
      <c r="H28" s="4">
        <v>88.0</v>
      </c>
      <c r="I28" s="4">
        <v>662.0</v>
      </c>
      <c r="J28" s="4">
        <v>18400.0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2024-12-10T16:51:17Z</dcterms:created>
</cp:coreProperties>
</file>