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esktop\"/>
    </mc:Choice>
  </mc:AlternateContent>
  <xr:revisionPtr revIDLastSave="0" documentId="8_{74E3508E-9E26-4726-B2FB-2F83C0556B17}" xr6:coauthVersionLast="36" xr6:coauthVersionMax="36" xr10:uidLastSave="{00000000-0000-0000-0000-000000000000}"/>
  <bookViews>
    <workbookView xWindow="0" yWindow="0" windowWidth="21600" windowHeight="9405" xr2:uid="{C1F28943-8621-4318-BE89-0E6049AF1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2" i="1"/>
  <c r="L2" i="1"/>
  <c r="A15" i="1"/>
  <c r="B15" i="1"/>
  <c r="K2" i="1"/>
  <c r="J2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B14" i="1"/>
  <c r="A14" i="1"/>
  <c r="E2" i="1" s="1"/>
  <c r="C11" i="1"/>
  <c r="C12" i="1"/>
  <c r="C13" i="1"/>
  <c r="C3" i="1"/>
  <c r="C4" i="1"/>
  <c r="C5" i="1"/>
  <c r="C14" i="1" s="1"/>
  <c r="D2" i="1" s="1"/>
  <c r="F2" i="1" s="1"/>
  <c r="C6" i="1"/>
  <c r="C7" i="1"/>
  <c r="C8" i="1"/>
  <c r="C9" i="1"/>
  <c r="C10" i="1"/>
  <c r="C2" i="1"/>
  <c r="G14" i="1"/>
</calcChain>
</file>

<file path=xl/sharedStrings.xml><?xml version="1.0" encoding="utf-8"?>
<sst xmlns="http://schemas.openxmlformats.org/spreadsheetml/2006/main" count="15" uniqueCount="13">
  <si>
    <t>M</t>
  </si>
  <si>
    <t>num</t>
  </si>
  <si>
    <t>y</t>
  </si>
  <si>
    <t>x</t>
  </si>
  <si>
    <t>xy</t>
  </si>
  <si>
    <t>n*sum(xy)</t>
  </si>
  <si>
    <t>sum(x)*sum(y)</t>
  </si>
  <si>
    <t>x*x</t>
  </si>
  <si>
    <t>n*sum(x*x)</t>
  </si>
  <si>
    <t>sum(x)*sum(x)</t>
  </si>
  <si>
    <t xml:space="preserve">den </t>
  </si>
  <si>
    <t>C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</si>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</sst>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Apple</a:t>
            </a:r>
            <a:r>
              <a:rPr lang="en-IN" baseline="0"/>
              <a:t> inc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Sheet1!$M$2:$M$13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Sheet1!$N$2:$N$13</c:f>
              <c:numCache>
                <c:formatCode>General</c:formatCode>
                <c:ptCount val="12"/>
                <c:pt idx="0">
                  <c:v>145.52000000000001</c:v>
                </c:pt>
                <c:pt idx="1">
                  <c:v>152.51</c:v>
                </c:pt>
                <c:pt idx="2">
                  <c:v>142.65</c:v>
                </c:pt>
                <c:pt idx="3">
                  <c:v>148.96</c:v>
                </c:pt>
                <c:pt idx="4">
                  <c:v>164.77</c:v>
                </c:pt>
                <c:pt idx="5">
                  <c:v>182.01</c:v>
                </c:pt>
                <c:pt idx="6">
                  <c:v>174.61</c:v>
                </c:pt>
                <c:pt idx="7">
                  <c:v>163.19999999999999</c:v>
                </c:pt>
                <c:pt idx="8">
                  <c:v>174.31</c:v>
                </c:pt>
                <c:pt idx="9">
                  <c:v>157.96</c:v>
                </c:pt>
                <c:pt idx="10">
                  <c:v>148.71</c:v>
                </c:pt>
                <c:pt idx="11">
                  <c:v>138.93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1-4B80-A4AC-3B14BFA6730D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ynew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Sheet1!$M$2:$M$13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Sheet1!$O$2:$O$13</c:f>
              <c:numCache>
                <c:formatCode>General</c:formatCode>
                <c:ptCount val="12"/>
                <c:pt idx="0">
                  <c:v>154.06644</c:v>
                </c:pt>
                <c:pt idx="1">
                  <c:v>151.54742000000002</c:v>
                </c:pt>
                <c:pt idx="2">
                  <c:v>149.0284</c:v>
                </c:pt>
                <c:pt idx="3">
                  <c:v>146.50938000000002</c:v>
                </c:pt>
                <c:pt idx="4">
                  <c:v>143.99036000000001</c:v>
                </c:pt>
                <c:pt idx="5">
                  <c:v>171.69958</c:v>
                </c:pt>
                <c:pt idx="6">
                  <c:v>169.18056000000001</c:v>
                </c:pt>
                <c:pt idx="7">
                  <c:v>166.66154</c:v>
                </c:pt>
                <c:pt idx="8">
                  <c:v>164.14252000000002</c:v>
                </c:pt>
                <c:pt idx="9">
                  <c:v>161.62350000000001</c:v>
                </c:pt>
                <c:pt idx="10">
                  <c:v>159.10448000000002</c:v>
                </c:pt>
                <c:pt idx="11">
                  <c:v>156.58546000000001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1-4B80-A4AC-3B14BFA6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83823"/>
        <c:axId val="1083580575"/>
      </c:scatterChart>
      <c:valAx>
        <c:axId val="10834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580575"/>
        <c:crosses val="autoZero"/>
        <c:crossBetween val="midCat"/>
      </c:valAx>
      <c:valAx>
        <c:axId val="10835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48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</xdr:row>
      <xdr:rowOff>52387</xdr:rowOff>
    </xdr:from>
    <xdr:to>
      <xdr:col>13</xdr:col>
      <xdr:colOff>9525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3F332-2C6D-410B-AA5C-09A461D11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CD03-160D-4C96-B94E-B9AB4613F250}">
  <dimension ref="A1:O15"/>
  <sheetViews>
    <sheetView tabSelected="1" workbookViewId="0">
      <selection activeCell="M1" sqref="M1:O13"/>
    </sheetView>
  </sheetViews>
  <sheetFormatPr defaultRowHeight="15" x14ac:dyDescent="0.25"/>
  <cols>
    <col min="4" max="4" width="11.42578125" customWidth="1"/>
    <col min="5" max="5" width="15.42578125" customWidth="1"/>
    <col min="9" max="9" width="15.28515625" customWidth="1"/>
  </cols>
  <sheetData>
    <row r="1" spans="1:1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3</v>
      </c>
      <c r="N1" t="s">
        <v>2</v>
      </c>
      <c r="O1" t="s">
        <v>12</v>
      </c>
    </row>
    <row r="2" spans="1:15" x14ac:dyDescent="0.25">
      <c r="A2">
        <v>8</v>
      </c>
      <c r="B2" s="1">
        <v>145.52000000000001</v>
      </c>
      <c r="C2">
        <f>PRODUCT(A2:B2)</f>
        <v>1164.1600000000001</v>
      </c>
      <c r="D2">
        <f>PRODUCT(12*C14)</f>
        <v>143420.28</v>
      </c>
      <c r="E2">
        <f>PRODUCT((A14:B14))</f>
        <v>147742.92000000001</v>
      </c>
      <c r="F2">
        <f>D2-E2</f>
        <v>-4322.640000000014</v>
      </c>
      <c r="G2">
        <f>A2*A2</f>
        <v>64</v>
      </c>
      <c r="H2">
        <f>12*650</f>
        <v>7800</v>
      </c>
      <c r="I2">
        <f>A14*A14</f>
        <v>6084</v>
      </c>
      <c r="J2">
        <f>H2-I2</f>
        <v>1716</v>
      </c>
      <c r="K2">
        <f>F2/J2</f>
        <v>-2.5190209790209872</v>
      </c>
      <c r="L2">
        <f>B15-K2*A15</f>
        <v>174.21863636363642</v>
      </c>
      <c r="M2">
        <v>8</v>
      </c>
      <c r="N2" s="1">
        <v>145.52000000000001</v>
      </c>
      <c r="O2">
        <f>-2.51902*A2+174.2186</f>
        <v>154.06644</v>
      </c>
    </row>
    <row r="3" spans="1:15" x14ac:dyDescent="0.25">
      <c r="A3">
        <v>9</v>
      </c>
      <c r="B3">
        <v>152.51</v>
      </c>
      <c r="C3">
        <f t="shared" ref="C3:C13" si="0">PRODUCT(A3:B3)</f>
        <v>1372.59</v>
      </c>
      <c r="G3">
        <f t="shared" ref="G3:G13" si="1">A3*A3</f>
        <v>81</v>
      </c>
      <c r="M3">
        <v>9</v>
      </c>
      <c r="N3">
        <v>152.51</v>
      </c>
      <c r="O3">
        <f t="shared" ref="O3:O13" si="2">-2.51902*A3+174.2186</f>
        <v>151.54742000000002</v>
      </c>
    </row>
    <row r="4" spans="1:15" x14ac:dyDescent="0.25">
      <c r="A4">
        <v>10</v>
      </c>
      <c r="B4">
        <v>142.65</v>
      </c>
      <c r="C4">
        <f t="shared" si="0"/>
        <v>1426.5</v>
      </c>
      <c r="G4">
        <f t="shared" si="1"/>
        <v>100</v>
      </c>
      <c r="M4">
        <v>10</v>
      </c>
      <c r="N4">
        <v>142.65</v>
      </c>
      <c r="O4">
        <f t="shared" si="2"/>
        <v>149.0284</v>
      </c>
    </row>
    <row r="5" spans="1:15" x14ac:dyDescent="0.25">
      <c r="A5">
        <v>11</v>
      </c>
      <c r="B5">
        <v>148.96</v>
      </c>
      <c r="C5">
        <f t="shared" si="0"/>
        <v>1638.5600000000002</v>
      </c>
      <c r="G5">
        <f t="shared" si="1"/>
        <v>121</v>
      </c>
      <c r="M5">
        <v>11</v>
      </c>
      <c r="N5">
        <v>148.96</v>
      </c>
      <c r="O5">
        <f t="shared" si="2"/>
        <v>146.50938000000002</v>
      </c>
    </row>
    <row r="6" spans="1:15" x14ac:dyDescent="0.25">
      <c r="A6">
        <v>12</v>
      </c>
      <c r="B6">
        <v>164.77</v>
      </c>
      <c r="C6">
        <f t="shared" si="0"/>
        <v>1977.2400000000002</v>
      </c>
      <c r="G6">
        <f t="shared" si="1"/>
        <v>144</v>
      </c>
      <c r="M6">
        <v>12</v>
      </c>
      <c r="N6">
        <v>164.77</v>
      </c>
      <c r="O6">
        <f t="shared" si="2"/>
        <v>143.99036000000001</v>
      </c>
    </row>
    <row r="7" spans="1:15" x14ac:dyDescent="0.25">
      <c r="A7">
        <v>1</v>
      </c>
      <c r="B7">
        <v>182.01</v>
      </c>
      <c r="C7">
        <f t="shared" si="0"/>
        <v>182.01</v>
      </c>
      <c r="G7">
        <f t="shared" si="1"/>
        <v>1</v>
      </c>
      <c r="M7">
        <v>1</v>
      </c>
      <c r="N7">
        <v>182.01</v>
      </c>
      <c r="O7">
        <f t="shared" si="2"/>
        <v>171.69958</v>
      </c>
    </row>
    <row r="8" spans="1:15" x14ac:dyDescent="0.25">
      <c r="A8">
        <v>2</v>
      </c>
      <c r="B8">
        <v>174.61</v>
      </c>
      <c r="C8">
        <f t="shared" si="0"/>
        <v>349.22</v>
      </c>
      <c r="G8">
        <f t="shared" si="1"/>
        <v>4</v>
      </c>
      <c r="M8">
        <v>2</v>
      </c>
      <c r="N8">
        <v>174.61</v>
      </c>
      <c r="O8">
        <f t="shared" si="2"/>
        <v>169.18056000000001</v>
      </c>
    </row>
    <row r="9" spans="1:15" x14ac:dyDescent="0.25">
      <c r="A9">
        <v>3</v>
      </c>
      <c r="B9">
        <v>163.19999999999999</v>
      </c>
      <c r="C9">
        <f t="shared" si="0"/>
        <v>489.59999999999997</v>
      </c>
      <c r="G9">
        <f t="shared" si="1"/>
        <v>9</v>
      </c>
      <c r="M9">
        <v>3</v>
      </c>
      <c r="N9">
        <v>163.19999999999999</v>
      </c>
      <c r="O9">
        <f t="shared" si="2"/>
        <v>166.66154</v>
      </c>
    </row>
    <row r="10" spans="1:15" x14ac:dyDescent="0.25">
      <c r="A10">
        <v>4</v>
      </c>
      <c r="B10">
        <v>174.31</v>
      </c>
      <c r="C10">
        <f t="shared" si="0"/>
        <v>697.24</v>
      </c>
      <c r="G10">
        <f t="shared" si="1"/>
        <v>16</v>
      </c>
      <c r="M10">
        <v>4</v>
      </c>
      <c r="N10">
        <v>174.31</v>
      </c>
      <c r="O10">
        <f t="shared" si="2"/>
        <v>164.14252000000002</v>
      </c>
    </row>
    <row r="11" spans="1:15" x14ac:dyDescent="0.25">
      <c r="A11">
        <v>5</v>
      </c>
      <c r="B11">
        <v>157.96</v>
      </c>
      <c r="C11">
        <f>PRODUCT(A11:B11)</f>
        <v>789.80000000000007</v>
      </c>
      <c r="G11">
        <f t="shared" si="1"/>
        <v>25</v>
      </c>
      <c r="M11">
        <v>5</v>
      </c>
      <c r="N11">
        <v>157.96</v>
      </c>
      <c r="O11">
        <f t="shared" si="2"/>
        <v>161.62350000000001</v>
      </c>
    </row>
    <row r="12" spans="1:15" x14ac:dyDescent="0.25">
      <c r="A12">
        <v>6</v>
      </c>
      <c r="B12">
        <v>148.71</v>
      </c>
      <c r="C12">
        <f t="shared" si="0"/>
        <v>892.26</v>
      </c>
      <c r="G12">
        <f t="shared" si="1"/>
        <v>36</v>
      </c>
      <c r="M12">
        <v>6</v>
      </c>
      <c r="N12">
        <v>148.71</v>
      </c>
      <c r="O12">
        <f t="shared" si="2"/>
        <v>159.10448000000002</v>
      </c>
    </row>
    <row r="13" spans="1:15" x14ac:dyDescent="0.25">
      <c r="A13">
        <v>7</v>
      </c>
      <c r="B13" s="3">
        <v>138.93</v>
      </c>
      <c r="C13">
        <f t="shared" si="0"/>
        <v>972.51</v>
      </c>
      <c r="G13">
        <f t="shared" si="1"/>
        <v>49</v>
      </c>
      <c r="M13">
        <v>7</v>
      </c>
      <c r="N13" s="3">
        <v>138.93</v>
      </c>
      <c r="O13">
        <f t="shared" si="2"/>
        <v>156.58546000000001</v>
      </c>
    </row>
    <row r="14" spans="1:15" x14ac:dyDescent="0.25">
      <c r="A14" s="2">
        <f>SUM((A2:A13))</f>
        <v>78</v>
      </c>
      <c r="B14" s="2">
        <f>SUM(B2:B13)</f>
        <v>1894.14</v>
      </c>
      <c r="C14" s="2">
        <f>SUM(C2:C13)</f>
        <v>11951.69</v>
      </c>
      <c r="G14" s="2">
        <f ca="1">SUM(G2:G14)</f>
        <v>650</v>
      </c>
    </row>
    <row r="15" spans="1:15" x14ac:dyDescent="0.25">
      <c r="A15" s="2">
        <f>AVERAGE(A2:A13)</f>
        <v>6.5</v>
      </c>
      <c r="B15" s="2">
        <f>AVERAGE(B2:B13)</f>
        <v>157.845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2022-08-01T09:01:46Z</dcterms:created>
  <dcterms:modified xsi:type="dcterms:W3CDTF">2022-08-01T09:44:19Z</dcterms:modified>
</cp:coreProperties>
</file>